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'Datos'!$A$1:$H$38007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IFERROR(ROUND(AVERAGEIFS(Datos!$G$2:$G$38007,Datos!$E$2:$E$38007,$A5,Datos!$D$2:$D$38007,$B5,Datos!$F$2:$F$38007,"STANDBY"),1),"")</f>
        <v/>
      </c>
      <c r="D5" s="5">
        <f>IFERROR(_xlfn.MAXIFS(Datos!$G$2:$G$38007,Datos!$E$2:$E$38007,$A5,Datos!$D$2:$D$38007,$B5,Datos!$F$2:$F$38007,"STANDBY"),"")</f>
        <v/>
      </c>
      <c r="E5" s="5">
        <f>IFERROR(_xlfn.MINIFS(Datos!$G$2:$G$38007,Datos!$E$2:$E$38007,$A5,Datos!$D$2:$D$38007,$B5,Datos!$F$2:$F$38007,"STANDBY"),"")</f>
        <v/>
      </c>
      <c r="F5" s="5">
        <f>IFERROR(ROUND(AVERAGEIFS(Datos!$G$2:$G$38007,Datos!$E$2:$E$38007,$A5,Datos!$D$2:$D$38007,$B5,Datos!$F$2:$F$38007,"SINGLE_RIDER"),1),"")</f>
        <v/>
      </c>
      <c r="G5" s="5">
        <f>COUNTIFS(Datos!$E$2:$E$38007,$A5,Datos!$D$2:$D$38007,$B5,Datos!$F$2:$F$38007,"STANDBY")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IFERROR(ROUND(AVERAGEIFS(Datos!$G$2:$G$38007,Datos!$E$2:$E$38007,$A6,Datos!$D$2:$D$38007,$B6,Datos!$F$2:$F$38007,"STANDBY"),1),"")</f>
        <v/>
      </c>
      <c r="D6" s="7">
        <f>IFERROR(_xlfn.MAXIFS(Datos!$G$2:$G$38007,Datos!$E$2:$E$38007,$A6,Datos!$D$2:$D$38007,$B6,Datos!$F$2:$F$38007,"STANDBY"),"")</f>
        <v/>
      </c>
      <c r="E6" s="7">
        <f>IFERROR(_xlfn.MINIFS(Datos!$G$2:$G$38007,Datos!$E$2:$E$38007,$A6,Datos!$D$2:$D$38007,$B6,Datos!$F$2:$F$38007,"STANDBY"),"")</f>
        <v/>
      </c>
      <c r="F6" s="7">
        <f>IFERROR(ROUND(AVERAGEIFS(Datos!$G$2:$G$38007,Datos!$E$2:$E$38007,$A6,Datos!$D$2:$D$38007,$B6,Datos!$F$2:$F$38007,"SINGLE_RIDER"),1),"")</f>
        <v/>
      </c>
      <c r="G6" s="7">
        <f>COUNTIFS(Datos!$E$2:$E$38007,$A6,Datos!$D$2:$D$38007,$B6,Datos!$F$2:$F$38007,"STANDBY")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IFERROR(ROUND(AVERAGEIFS(Datos!$G$2:$G$38007,Datos!$E$2:$E$38007,$A7,Datos!$D$2:$D$38007,$B7,Datos!$F$2:$F$38007,"STANDBY"),1),"")</f>
        <v/>
      </c>
      <c r="D7" s="5">
        <f>IFERROR(_xlfn.MAXIFS(Datos!$G$2:$G$38007,Datos!$E$2:$E$38007,$A7,Datos!$D$2:$D$38007,$B7,Datos!$F$2:$F$38007,"STANDBY"),"")</f>
        <v/>
      </c>
      <c r="E7" s="5">
        <f>IFERROR(_xlfn.MINIFS(Datos!$G$2:$G$38007,Datos!$E$2:$E$38007,$A7,Datos!$D$2:$D$38007,$B7,Datos!$F$2:$F$38007,"STANDBY"),"")</f>
        <v/>
      </c>
      <c r="F7" s="5">
        <f>IFERROR(ROUND(AVERAGEIFS(Datos!$G$2:$G$38007,Datos!$E$2:$E$38007,$A7,Datos!$D$2:$D$38007,$B7,Datos!$F$2:$F$38007,"SINGLE_RIDER"),1),"")</f>
        <v/>
      </c>
      <c r="G7" s="5">
        <f>COUNTIFS(Datos!$E$2:$E$38007,$A7,Datos!$D$2:$D$38007,$B7,Datos!$F$2:$F$38007,"STANDBY")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IFERROR(ROUND(AVERAGEIFS(Datos!$G$2:$G$38007,Datos!$E$2:$E$38007,$A8,Datos!$D$2:$D$38007,$B8,Datos!$F$2:$F$38007,"STANDBY"),1),"")</f>
        <v/>
      </c>
      <c r="D8" s="7">
        <f>IFERROR(_xlfn.MAXIFS(Datos!$G$2:$G$38007,Datos!$E$2:$E$38007,$A8,Datos!$D$2:$D$38007,$B8,Datos!$F$2:$F$38007,"STANDBY"),"")</f>
        <v/>
      </c>
      <c r="E8" s="7">
        <f>IFERROR(_xlfn.MINIFS(Datos!$G$2:$G$38007,Datos!$E$2:$E$38007,$A8,Datos!$D$2:$D$38007,$B8,Datos!$F$2:$F$38007,"STANDBY"),"")</f>
        <v/>
      </c>
      <c r="F8" s="7">
        <f>IFERROR(ROUND(AVERAGEIFS(Datos!$G$2:$G$38007,Datos!$E$2:$E$38007,$A8,Datos!$D$2:$D$38007,$B8,Datos!$F$2:$F$38007,"SINGLE_RIDER"),1),"")</f>
        <v/>
      </c>
      <c r="G8" s="7">
        <f>COUNTIFS(Datos!$E$2:$E$38007,$A8,Datos!$D$2:$D$38007,$B8,Datos!$F$2:$F$38007,"STANDBY")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IFERROR(ROUND(AVERAGEIFS(Datos!$G$2:$G$38007,Datos!$E$2:$E$38007,$A9,Datos!$D$2:$D$38007,$B9,Datos!$F$2:$F$38007,"STANDBY"),1),"")</f>
        <v/>
      </c>
      <c r="D9" s="5">
        <f>IFERROR(_xlfn.MAXIFS(Datos!$G$2:$G$38007,Datos!$E$2:$E$38007,$A9,Datos!$D$2:$D$38007,$B9,Datos!$F$2:$F$38007,"STANDBY"),"")</f>
        <v/>
      </c>
      <c r="E9" s="5">
        <f>IFERROR(_xlfn.MINIFS(Datos!$G$2:$G$38007,Datos!$E$2:$E$38007,$A9,Datos!$D$2:$D$38007,$B9,Datos!$F$2:$F$38007,"STANDBY"),"")</f>
        <v/>
      </c>
      <c r="F9" s="5">
        <f>IFERROR(ROUND(AVERAGEIFS(Datos!$G$2:$G$38007,Datos!$E$2:$E$38007,$A9,Datos!$D$2:$D$38007,$B9,Datos!$F$2:$F$38007,"SINGLE_RIDER"),1),"")</f>
        <v/>
      </c>
      <c r="G9" s="5">
        <f>COUNTIFS(Datos!$E$2:$E$38007,$A9,Datos!$D$2:$D$38007,$B9,Datos!$F$2:$F$38007,"STANDBY")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IFERROR(ROUND(AVERAGEIFS(Datos!$G$2:$G$38007,Datos!$E$2:$E$38007,$A10,Datos!$D$2:$D$38007,$B10,Datos!$F$2:$F$38007,"STANDBY"),1),"")</f>
        <v/>
      </c>
      <c r="D10" s="7">
        <f>IFERROR(_xlfn.MAXIFS(Datos!$G$2:$G$38007,Datos!$E$2:$E$38007,$A10,Datos!$D$2:$D$38007,$B10,Datos!$F$2:$F$38007,"STANDBY"),"")</f>
        <v/>
      </c>
      <c r="E10" s="7">
        <f>IFERROR(_xlfn.MINIFS(Datos!$G$2:$G$38007,Datos!$E$2:$E$38007,$A10,Datos!$D$2:$D$38007,$B10,Datos!$F$2:$F$38007,"STANDBY"),"")</f>
        <v/>
      </c>
      <c r="F10" s="7">
        <f>IFERROR(ROUND(AVERAGEIFS(Datos!$G$2:$G$38007,Datos!$E$2:$E$38007,$A10,Datos!$D$2:$D$38007,$B10,Datos!$F$2:$F$38007,"SINGLE_RIDER"),1),"")</f>
        <v/>
      </c>
      <c r="G10" s="7">
        <f>COUNTIFS(Datos!$E$2:$E$38007,$A10,Datos!$D$2:$D$38007,$B10,Datos!$F$2:$F$38007,"STANDBY")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IFERROR(ROUND(AVERAGEIFS(Datos!$G$2:$G$38007,Datos!$E$2:$E$38007,$A11,Datos!$D$2:$D$38007,$B11,Datos!$F$2:$F$38007,"STANDBY"),1),"")</f>
        <v/>
      </c>
      <c r="D11" s="5">
        <f>IFERROR(_xlfn.MAXIFS(Datos!$G$2:$G$38007,Datos!$E$2:$E$38007,$A11,Datos!$D$2:$D$38007,$B11,Datos!$F$2:$F$38007,"STANDBY"),"")</f>
        <v/>
      </c>
      <c r="E11" s="5">
        <f>IFERROR(_xlfn.MINIFS(Datos!$G$2:$G$38007,Datos!$E$2:$E$38007,$A11,Datos!$D$2:$D$38007,$B11,Datos!$F$2:$F$38007,"STANDBY"),"")</f>
        <v/>
      </c>
      <c r="F11" s="5">
        <f>IFERROR(ROUND(AVERAGEIFS(Datos!$G$2:$G$38007,Datos!$E$2:$E$38007,$A11,Datos!$D$2:$D$38007,$B11,Datos!$F$2:$F$38007,"SINGLE_RIDER"),1),"")</f>
        <v/>
      </c>
      <c r="G11" s="5">
        <f>COUNTIFS(Datos!$E$2:$E$38007,$A11,Datos!$D$2:$D$38007,$B11,Datos!$F$2:$F$38007,"STANDBY")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IFERROR(ROUND(AVERAGEIFS(Datos!$G$2:$G$38007,Datos!$E$2:$E$38007,$A12,Datos!$D$2:$D$38007,$B12,Datos!$F$2:$F$38007,"STANDBY"),1),"")</f>
        <v/>
      </c>
      <c r="D12" s="7">
        <f>IFERROR(_xlfn.MAXIFS(Datos!$G$2:$G$38007,Datos!$E$2:$E$38007,$A12,Datos!$D$2:$D$38007,$B12,Datos!$F$2:$F$38007,"STANDBY"),"")</f>
        <v/>
      </c>
      <c r="E12" s="7">
        <f>IFERROR(_xlfn.MINIFS(Datos!$G$2:$G$38007,Datos!$E$2:$E$38007,$A12,Datos!$D$2:$D$38007,$B12,Datos!$F$2:$F$38007,"STANDBY"),"")</f>
        <v/>
      </c>
      <c r="F12" s="7">
        <f>IFERROR(ROUND(AVERAGEIFS(Datos!$G$2:$G$38007,Datos!$E$2:$E$38007,$A12,Datos!$D$2:$D$38007,$B12,Datos!$F$2:$F$38007,"SINGLE_RIDER"),1),"")</f>
        <v/>
      </c>
      <c r="G12" s="7">
        <f>COUNTIFS(Datos!$E$2:$E$38007,$A12,Datos!$D$2:$D$38007,$B12,Datos!$F$2:$F$38007,"STANDBY")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IFERROR(ROUND(AVERAGEIFS(Datos!$G$2:$G$38007,Datos!$E$2:$E$38007,$A13,Datos!$D$2:$D$38007,$B13,Datos!$F$2:$F$38007,"STANDBY"),1),"")</f>
        <v/>
      </c>
      <c r="D13" s="5">
        <f>IFERROR(_xlfn.MAXIFS(Datos!$G$2:$G$38007,Datos!$E$2:$E$38007,$A13,Datos!$D$2:$D$38007,$B13,Datos!$F$2:$F$38007,"STANDBY"),"")</f>
        <v/>
      </c>
      <c r="E13" s="5">
        <f>IFERROR(_xlfn.MINIFS(Datos!$G$2:$G$38007,Datos!$E$2:$E$38007,$A13,Datos!$D$2:$D$38007,$B13,Datos!$F$2:$F$38007,"STANDBY"),"")</f>
        <v/>
      </c>
      <c r="F13" s="5">
        <f>IFERROR(ROUND(AVERAGEIFS(Datos!$G$2:$G$38007,Datos!$E$2:$E$38007,$A13,Datos!$D$2:$D$38007,$B13,Datos!$F$2:$F$38007,"SINGLE_RIDER"),1),"")</f>
        <v/>
      </c>
      <c r="G13" s="5">
        <f>COUNTIFS(Datos!$E$2:$E$38007,$A13,Datos!$D$2:$D$38007,$B13,Datos!$F$2:$F$38007,"STANDBY")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IFERROR(ROUND(AVERAGEIFS(Datos!$G$2:$G$38007,Datos!$E$2:$E$38007,$A14,Datos!$D$2:$D$38007,$B14,Datos!$F$2:$F$38007,"STANDBY"),1),"")</f>
        <v/>
      </c>
      <c r="D14" s="7">
        <f>IFERROR(_xlfn.MAXIFS(Datos!$G$2:$G$38007,Datos!$E$2:$E$38007,$A14,Datos!$D$2:$D$38007,$B14,Datos!$F$2:$F$38007,"STANDBY"),"")</f>
        <v/>
      </c>
      <c r="E14" s="7">
        <f>IFERROR(_xlfn.MINIFS(Datos!$G$2:$G$38007,Datos!$E$2:$E$38007,$A14,Datos!$D$2:$D$38007,$B14,Datos!$F$2:$F$38007,"STANDBY"),"")</f>
        <v/>
      </c>
      <c r="F14" s="7">
        <f>IFERROR(ROUND(AVERAGEIFS(Datos!$G$2:$G$38007,Datos!$E$2:$E$38007,$A14,Datos!$D$2:$D$38007,$B14,Datos!$F$2:$F$38007,"SINGLE_RIDER"),1),"")</f>
        <v/>
      </c>
      <c r="G14" s="7">
        <f>COUNTIFS(Datos!$E$2:$E$38007,$A14,Datos!$D$2:$D$38007,$B14,Datos!$F$2:$F$38007,"STANDBY")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IFERROR(ROUND(AVERAGEIFS(Datos!$G$2:$G$38007,Datos!$E$2:$E$38007,$A15,Datos!$D$2:$D$38007,$B15,Datos!$F$2:$F$38007,"STANDBY"),1),"")</f>
        <v/>
      </c>
      <c r="D15" s="5">
        <f>IFERROR(_xlfn.MAXIFS(Datos!$G$2:$G$38007,Datos!$E$2:$E$38007,$A15,Datos!$D$2:$D$38007,$B15,Datos!$F$2:$F$38007,"STANDBY"),"")</f>
        <v/>
      </c>
      <c r="E15" s="5">
        <f>IFERROR(_xlfn.MINIFS(Datos!$G$2:$G$38007,Datos!$E$2:$E$38007,$A15,Datos!$D$2:$D$38007,$B15,Datos!$F$2:$F$38007,"STANDBY"),"")</f>
        <v/>
      </c>
      <c r="F15" s="5">
        <f>IFERROR(ROUND(AVERAGEIFS(Datos!$G$2:$G$38007,Datos!$E$2:$E$38007,$A15,Datos!$D$2:$D$38007,$B15,Datos!$F$2:$F$38007,"SINGLE_RIDER"),1),"")</f>
        <v/>
      </c>
      <c r="G15" s="5">
        <f>COUNTIFS(Datos!$E$2:$E$38007,$A15,Datos!$D$2:$D$38007,$B15,Datos!$F$2:$F$38007,"STANDBY")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IFERROR(ROUND(AVERAGEIFS(Datos!$G$2:$G$38007,Datos!$E$2:$E$38007,$A16,Datos!$D$2:$D$38007,$B16,Datos!$F$2:$F$38007,"STANDBY"),1),"")</f>
        <v/>
      </c>
      <c r="D16" s="7">
        <f>IFERROR(_xlfn.MAXIFS(Datos!$G$2:$G$38007,Datos!$E$2:$E$38007,$A16,Datos!$D$2:$D$38007,$B16,Datos!$F$2:$F$38007,"STANDBY"),"")</f>
        <v/>
      </c>
      <c r="E16" s="7">
        <f>IFERROR(_xlfn.MINIFS(Datos!$G$2:$G$38007,Datos!$E$2:$E$38007,$A16,Datos!$D$2:$D$38007,$B16,Datos!$F$2:$F$38007,"STANDBY"),"")</f>
        <v/>
      </c>
      <c r="F16" s="7">
        <f>IFERROR(ROUND(AVERAGEIFS(Datos!$G$2:$G$38007,Datos!$E$2:$E$38007,$A16,Datos!$D$2:$D$38007,$B16,Datos!$F$2:$F$38007,"SINGLE_RIDER"),1),"")</f>
        <v/>
      </c>
      <c r="G16" s="7">
        <f>COUNTIFS(Datos!$E$2:$E$38007,$A16,Datos!$D$2:$D$38007,$B16,Datos!$F$2:$F$38007,"STANDBY")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IFERROR(ROUND(AVERAGEIFS(Datos!$G$2:$G$38007,Datos!$E$2:$E$38007,$A17,Datos!$D$2:$D$38007,$B17,Datos!$F$2:$F$38007,"STANDBY"),1),"")</f>
        <v/>
      </c>
      <c r="D17" s="5">
        <f>IFERROR(_xlfn.MAXIFS(Datos!$G$2:$G$38007,Datos!$E$2:$E$38007,$A17,Datos!$D$2:$D$38007,$B17,Datos!$F$2:$F$38007,"STANDBY"),"")</f>
        <v/>
      </c>
      <c r="E17" s="5">
        <f>IFERROR(_xlfn.MINIFS(Datos!$G$2:$G$38007,Datos!$E$2:$E$38007,$A17,Datos!$D$2:$D$38007,$B17,Datos!$F$2:$F$38007,"STANDBY"),"")</f>
        <v/>
      </c>
      <c r="F17" s="5">
        <f>IFERROR(ROUND(AVERAGEIFS(Datos!$G$2:$G$38007,Datos!$E$2:$E$38007,$A17,Datos!$D$2:$D$38007,$B17,Datos!$F$2:$F$38007,"SINGLE_RIDER"),1),"")</f>
        <v/>
      </c>
      <c r="G17" s="5">
        <f>COUNTIFS(Datos!$E$2:$E$38007,$A17,Datos!$D$2:$D$38007,$B17,Datos!$F$2:$F$38007,"STANDBY")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IFERROR(ROUND(AVERAGEIFS(Datos!$G$2:$G$38007,Datos!$E$2:$E$38007,$A18,Datos!$D$2:$D$38007,$B18,Datos!$F$2:$F$38007,"STANDBY"),1),"")</f>
        <v/>
      </c>
      <c r="D18" s="7">
        <f>IFERROR(_xlfn.MAXIFS(Datos!$G$2:$G$38007,Datos!$E$2:$E$38007,$A18,Datos!$D$2:$D$38007,$B18,Datos!$F$2:$F$38007,"STANDBY"),"")</f>
        <v/>
      </c>
      <c r="E18" s="7">
        <f>IFERROR(_xlfn.MINIFS(Datos!$G$2:$G$38007,Datos!$E$2:$E$38007,$A18,Datos!$D$2:$D$38007,$B18,Datos!$F$2:$F$38007,"STANDBY"),"")</f>
        <v/>
      </c>
      <c r="F18" s="7">
        <f>IFERROR(ROUND(AVERAGEIFS(Datos!$G$2:$G$38007,Datos!$E$2:$E$38007,$A18,Datos!$D$2:$D$38007,$B18,Datos!$F$2:$F$38007,"SINGLE_RIDER"),1),"")</f>
        <v/>
      </c>
      <c r="G18" s="7">
        <f>COUNTIFS(Datos!$E$2:$E$38007,$A18,Datos!$D$2:$D$38007,$B18,Datos!$F$2:$F$38007,"STANDBY")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IFERROR(ROUND(AVERAGEIFS(Datos!$G$2:$G$38007,Datos!$E$2:$E$38007,$A19,Datos!$D$2:$D$38007,$B19,Datos!$F$2:$F$38007,"STANDBY"),1),"")</f>
        <v/>
      </c>
      <c r="D19" s="5">
        <f>IFERROR(_xlfn.MAXIFS(Datos!$G$2:$G$38007,Datos!$E$2:$E$38007,$A19,Datos!$D$2:$D$38007,$B19,Datos!$F$2:$F$38007,"STANDBY"),"")</f>
        <v/>
      </c>
      <c r="E19" s="5">
        <f>IFERROR(_xlfn.MINIFS(Datos!$G$2:$G$38007,Datos!$E$2:$E$38007,$A19,Datos!$D$2:$D$38007,$B19,Datos!$F$2:$F$38007,"STANDBY"),"")</f>
        <v/>
      </c>
      <c r="F19" s="5">
        <f>IFERROR(ROUND(AVERAGEIFS(Datos!$G$2:$G$38007,Datos!$E$2:$E$38007,$A19,Datos!$D$2:$D$38007,$B19,Datos!$F$2:$F$38007,"SINGLE_RIDER"),1),"")</f>
        <v/>
      </c>
      <c r="G19" s="5">
        <f>COUNTIFS(Datos!$E$2:$E$38007,$A19,Datos!$D$2:$D$38007,$B19,Datos!$F$2:$F$38007,"STANDBY")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IFERROR(ROUND(AVERAGEIFS(Datos!$G$2:$G$38007,Datos!$E$2:$E$38007,$A20,Datos!$D$2:$D$38007,$B20,Datos!$F$2:$F$38007,"STANDBY"),1),"")</f>
        <v/>
      </c>
      <c r="D20" s="7">
        <f>IFERROR(_xlfn.MAXIFS(Datos!$G$2:$G$38007,Datos!$E$2:$E$38007,$A20,Datos!$D$2:$D$38007,$B20,Datos!$F$2:$F$38007,"STANDBY"),"")</f>
        <v/>
      </c>
      <c r="E20" s="7">
        <f>IFERROR(_xlfn.MINIFS(Datos!$G$2:$G$38007,Datos!$E$2:$E$38007,$A20,Datos!$D$2:$D$38007,$B20,Datos!$F$2:$F$38007,"STANDBY"),"")</f>
        <v/>
      </c>
      <c r="F20" s="7">
        <f>IFERROR(ROUND(AVERAGEIFS(Datos!$G$2:$G$38007,Datos!$E$2:$E$38007,$A20,Datos!$D$2:$D$38007,$B20,Datos!$F$2:$F$38007,"SINGLE_RIDER"),1),"")</f>
        <v/>
      </c>
      <c r="G20" s="7">
        <f>COUNTIFS(Datos!$E$2:$E$38007,$A20,Datos!$D$2:$D$38007,$B20,Datos!$F$2:$F$38007,"STANDBY")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IFERROR(ROUND(AVERAGEIFS(Datos!$G$2:$G$38007,Datos!$E$2:$E$38007,$A21,Datos!$D$2:$D$38007,$B21,Datos!$F$2:$F$38007,"STANDBY"),1),"")</f>
        <v/>
      </c>
      <c r="D21" s="5">
        <f>IFERROR(_xlfn.MAXIFS(Datos!$G$2:$G$38007,Datos!$E$2:$E$38007,$A21,Datos!$D$2:$D$38007,$B21,Datos!$F$2:$F$38007,"STANDBY"),"")</f>
        <v/>
      </c>
      <c r="E21" s="5">
        <f>IFERROR(_xlfn.MINIFS(Datos!$G$2:$G$38007,Datos!$E$2:$E$38007,$A21,Datos!$D$2:$D$38007,$B21,Datos!$F$2:$F$38007,"STANDBY"),"")</f>
        <v/>
      </c>
      <c r="F21" s="5">
        <f>IFERROR(ROUND(AVERAGEIFS(Datos!$G$2:$G$38007,Datos!$E$2:$E$38007,$A21,Datos!$D$2:$D$38007,$B21,Datos!$F$2:$F$38007,"SINGLE_RIDER"),1),"")</f>
        <v/>
      </c>
      <c r="G21" s="5">
        <f>COUNTIFS(Datos!$E$2:$E$38007,$A21,Datos!$D$2:$D$38007,$B21,Datos!$F$2:$F$38007,"STANDBY")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IFERROR(ROUND(AVERAGEIFS(Datos!$G$2:$G$38007,Datos!$E$2:$E$38007,$A22,Datos!$D$2:$D$38007,$B22,Datos!$F$2:$F$38007,"STANDBY"),1),"")</f>
        <v/>
      </c>
      <c r="D22" s="7">
        <f>IFERROR(_xlfn.MAXIFS(Datos!$G$2:$G$38007,Datos!$E$2:$E$38007,$A22,Datos!$D$2:$D$38007,$B22,Datos!$F$2:$F$38007,"STANDBY"),"")</f>
        <v/>
      </c>
      <c r="E22" s="7">
        <f>IFERROR(_xlfn.MINIFS(Datos!$G$2:$G$38007,Datos!$E$2:$E$38007,$A22,Datos!$D$2:$D$38007,$B22,Datos!$F$2:$F$38007,"STANDBY"),"")</f>
        <v/>
      </c>
      <c r="F22" s="7">
        <f>IFERROR(ROUND(AVERAGEIFS(Datos!$G$2:$G$38007,Datos!$E$2:$E$38007,$A22,Datos!$D$2:$D$38007,$B22,Datos!$F$2:$F$38007,"SINGLE_RIDER"),1),"")</f>
        <v/>
      </c>
      <c r="G22" s="7">
        <f>COUNTIFS(Datos!$E$2:$E$38007,$A22,Datos!$D$2:$D$38007,$B22,Datos!$F$2:$F$38007,"STANDBY")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IFERROR(ROUND(AVERAGEIFS(Datos!$G$2:$G$38007,Datos!$E$2:$E$38007,$A23,Datos!$D$2:$D$38007,$B23,Datos!$F$2:$F$38007,"STANDBY"),1),"")</f>
        <v/>
      </c>
      <c r="D23" s="5">
        <f>IFERROR(_xlfn.MAXIFS(Datos!$G$2:$G$38007,Datos!$E$2:$E$38007,$A23,Datos!$D$2:$D$38007,$B23,Datos!$F$2:$F$38007,"STANDBY"),"")</f>
        <v/>
      </c>
      <c r="E23" s="5">
        <f>IFERROR(_xlfn.MINIFS(Datos!$G$2:$G$38007,Datos!$E$2:$E$38007,$A23,Datos!$D$2:$D$38007,$B23,Datos!$F$2:$F$38007,"STANDBY"),"")</f>
        <v/>
      </c>
      <c r="F23" s="5">
        <f>IFERROR(ROUND(AVERAGEIFS(Datos!$G$2:$G$38007,Datos!$E$2:$E$38007,$A23,Datos!$D$2:$D$38007,$B23,Datos!$F$2:$F$38007,"SINGLE_RIDER"),1),"")</f>
        <v/>
      </c>
      <c r="G23" s="5">
        <f>COUNTIFS(Datos!$E$2:$E$38007,$A23,Datos!$D$2:$D$38007,$B23,Datos!$F$2:$F$38007,"STANDBY")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IFERROR(ROUND(AVERAGEIFS(Datos!$G$2:$G$38007,Datos!$E$2:$E$38007,$A24,Datos!$D$2:$D$38007,$B24,Datos!$F$2:$F$38007,"STANDBY"),1),"")</f>
        <v/>
      </c>
      <c r="D24" s="7">
        <f>IFERROR(_xlfn.MAXIFS(Datos!$G$2:$G$38007,Datos!$E$2:$E$38007,$A24,Datos!$D$2:$D$38007,$B24,Datos!$F$2:$F$38007,"STANDBY"),"")</f>
        <v/>
      </c>
      <c r="E24" s="7">
        <f>IFERROR(_xlfn.MINIFS(Datos!$G$2:$G$38007,Datos!$E$2:$E$38007,$A24,Datos!$D$2:$D$38007,$B24,Datos!$F$2:$F$38007,"STANDBY"),"")</f>
        <v/>
      </c>
      <c r="F24" s="7">
        <f>IFERROR(ROUND(AVERAGEIFS(Datos!$G$2:$G$38007,Datos!$E$2:$E$38007,$A24,Datos!$D$2:$D$38007,$B24,Datos!$F$2:$F$38007,"SINGLE_RIDER"),1),"")</f>
        <v/>
      </c>
      <c r="G24" s="7">
        <f>COUNTIFS(Datos!$E$2:$E$38007,$A24,Datos!$D$2:$D$38007,$B24,Datos!$F$2:$F$38007,"STANDBY")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IFERROR(ROUND(AVERAGEIFS(Datos!$G$2:$G$38007,Datos!$E$2:$E$38007,$A25,Datos!$D$2:$D$38007,$B25,Datos!$F$2:$F$38007,"STANDBY"),1),"")</f>
        <v/>
      </c>
      <c r="D25" s="5">
        <f>IFERROR(_xlfn.MAXIFS(Datos!$G$2:$G$38007,Datos!$E$2:$E$38007,$A25,Datos!$D$2:$D$38007,$B25,Datos!$F$2:$F$38007,"STANDBY"),"")</f>
        <v/>
      </c>
      <c r="E25" s="5">
        <f>IFERROR(_xlfn.MINIFS(Datos!$G$2:$G$38007,Datos!$E$2:$E$38007,$A25,Datos!$D$2:$D$38007,$B25,Datos!$F$2:$F$38007,"STANDBY"),"")</f>
        <v/>
      </c>
      <c r="F25" s="5">
        <f>IFERROR(ROUND(AVERAGEIFS(Datos!$G$2:$G$38007,Datos!$E$2:$E$38007,$A25,Datos!$D$2:$D$38007,$B25,Datos!$F$2:$F$38007,"SINGLE_RIDER"),1),"")</f>
        <v/>
      </c>
      <c r="G25" s="5">
        <f>COUNTIFS(Datos!$E$2:$E$38007,$A25,Datos!$D$2:$D$38007,$B25,Datos!$F$2:$F$38007,"STANDBY")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IFERROR(ROUND(AVERAGEIFS(Datos!$G$2:$G$38007,Datos!$E$2:$E$38007,$A26,Datos!$D$2:$D$38007,$B26,Datos!$F$2:$F$38007,"STANDBY"),1),"")</f>
        <v/>
      </c>
      <c r="D26" s="7">
        <f>IFERROR(_xlfn.MAXIFS(Datos!$G$2:$G$38007,Datos!$E$2:$E$38007,$A26,Datos!$D$2:$D$38007,$B26,Datos!$F$2:$F$38007,"STANDBY"),"")</f>
        <v/>
      </c>
      <c r="E26" s="7">
        <f>IFERROR(_xlfn.MINIFS(Datos!$G$2:$G$38007,Datos!$E$2:$E$38007,$A26,Datos!$D$2:$D$38007,$B26,Datos!$F$2:$F$38007,"STANDBY"),"")</f>
        <v/>
      </c>
      <c r="F26" s="7">
        <f>IFERROR(ROUND(AVERAGEIFS(Datos!$G$2:$G$38007,Datos!$E$2:$E$38007,$A26,Datos!$D$2:$D$38007,$B26,Datos!$F$2:$F$38007,"SINGLE_RIDER"),1),"")</f>
        <v/>
      </c>
      <c r="G26" s="7">
        <f>COUNTIFS(Datos!$E$2:$E$38007,$A26,Datos!$D$2:$D$38007,$B26,Datos!$F$2:$F$38007,"STANDBY")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IFERROR(ROUND(AVERAGEIFS(Datos!$G$2:$G$38007,Datos!$E$2:$E$38007,$A27,Datos!$D$2:$D$38007,$B27,Datos!$F$2:$F$38007,"STANDBY"),1),"")</f>
        <v/>
      </c>
      <c r="D27" s="5">
        <f>IFERROR(_xlfn.MAXIFS(Datos!$G$2:$G$38007,Datos!$E$2:$E$38007,$A27,Datos!$D$2:$D$38007,$B27,Datos!$F$2:$F$38007,"STANDBY"),"")</f>
        <v/>
      </c>
      <c r="E27" s="5">
        <f>IFERROR(_xlfn.MINIFS(Datos!$G$2:$G$38007,Datos!$E$2:$E$38007,$A27,Datos!$D$2:$D$38007,$B27,Datos!$F$2:$F$38007,"STANDBY"),"")</f>
        <v/>
      </c>
      <c r="F27" s="5">
        <f>IFERROR(ROUND(AVERAGEIFS(Datos!$G$2:$G$38007,Datos!$E$2:$E$38007,$A27,Datos!$D$2:$D$38007,$B27,Datos!$F$2:$F$38007,"SINGLE_RIDER"),1),"")</f>
        <v/>
      </c>
      <c r="G27" s="5">
        <f>COUNTIFS(Datos!$E$2:$E$38007,$A27,Datos!$D$2:$D$38007,$B27,Datos!$F$2:$F$38007,"STANDBY")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IFERROR(ROUND(AVERAGEIFS(Datos!$G$2:$G$38007,Datos!$E$2:$E$38007,$A28,Datos!$D$2:$D$38007,$B28,Datos!$F$2:$F$38007,"STANDBY"),1),"")</f>
        <v/>
      </c>
      <c r="D28" s="7">
        <f>IFERROR(_xlfn.MAXIFS(Datos!$G$2:$G$38007,Datos!$E$2:$E$38007,$A28,Datos!$D$2:$D$38007,$B28,Datos!$F$2:$F$38007,"STANDBY"),"")</f>
        <v/>
      </c>
      <c r="E28" s="7">
        <f>IFERROR(_xlfn.MINIFS(Datos!$G$2:$G$38007,Datos!$E$2:$E$38007,$A28,Datos!$D$2:$D$38007,$B28,Datos!$F$2:$F$38007,"STANDBY"),"")</f>
        <v/>
      </c>
      <c r="F28" s="7">
        <f>IFERROR(ROUND(AVERAGEIFS(Datos!$G$2:$G$38007,Datos!$E$2:$E$38007,$A28,Datos!$D$2:$D$38007,$B28,Datos!$F$2:$F$38007,"SINGLE_RIDER"),1),"")</f>
        <v/>
      </c>
      <c r="G28" s="7">
        <f>COUNTIFS(Datos!$E$2:$E$38007,$A28,Datos!$D$2:$D$38007,$B28,Datos!$F$2:$F$38007,"STANDBY")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IFERROR(ROUND(AVERAGEIFS(Datos!$G$2:$G$38007,Datos!$E$2:$E$38007,$A29,Datos!$D$2:$D$38007,$B29,Datos!$F$2:$F$38007,"STANDBY"),1),"")</f>
        <v/>
      </c>
      <c r="D29" s="5">
        <f>IFERROR(_xlfn.MAXIFS(Datos!$G$2:$G$38007,Datos!$E$2:$E$38007,$A29,Datos!$D$2:$D$38007,$B29,Datos!$F$2:$F$38007,"STANDBY"),"")</f>
        <v/>
      </c>
      <c r="E29" s="5">
        <f>IFERROR(_xlfn.MINIFS(Datos!$G$2:$G$38007,Datos!$E$2:$E$38007,$A29,Datos!$D$2:$D$38007,$B29,Datos!$F$2:$F$38007,"STANDBY"),"")</f>
        <v/>
      </c>
      <c r="F29" s="5">
        <f>IFERROR(ROUND(AVERAGEIFS(Datos!$G$2:$G$38007,Datos!$E$2:$E$38007,$A29,Datos!$D$2:$D$38007,$B29,Datos!$F$2:$F$38007,"SINGLE_RIDER"),1),"")</f>
        <v/>
      </c>
      <c r="G29" s="5">
        <f>COUNTIFS(Datos!$E$2:$E$38007,$A29,Datos!$D$2:$D$38007,$B29,Datos!$F$2:$F$38007,"STANDBY")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IFERROR(ROUND(AVERAGEIFS(Datos!$G$2:$G$38007,Datos!$E$2:$E$38007,$A30,Datos!$D$2:$D$38007,$B30,Datos!$F$2:$F$38007,"STANDBY"),1),"")</f>
        <v/>
      </c>
      <c r="D30" s="7">
        <f>IFERROR(_xlfn.MAXIFS(Datos!$G$2:$G$38007,Datos!$E$2:$E$38007,$A30,Datos!$D$2:$D$38007,$B30,Datos!$F$2:$F$38007,"STANDBY"),"")</f>
        <v/>
      </c>
      <c r="E30" s="7">
        <f>IFERROR(_xlfn.MINIFS(Datos!$G$2:$G$38007,Datos!$E$2:$E$38007,$A30,Datos!$D$2:$D$38007,$B30,Datos!$F$2:$F$38007,"STANDBY"),"")</f>
        <v/>
      </c>
      <c r="F30" s="7">
        <f>IFERROR(ROUND(AVERAGEIFS(Datos!$G$2:$G$38007,Datos!$E$2:$E$38007,$A30,Datos!$D$2:$D$38007,$B30,Datos!$F$2:$F$38007,"SINGLE_RIDER"),1),"")</f>
        <v/>
      </c>
      <c r="G30" s="7">
        <f>COUNTIFS(Datos!$E$2:$E$38007,$A30,Datos!$D$2:$D$38007,$B30,Datos!$F$2:$F$38007,"STANDBY")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IFERROR(ROUND(AVERAGEIFS(Datos!$G$2:$G$38007,Datos!$E$2:$E$38007,$A31,Datos!$D$2:$D$38007,$B31,Datos!$F$2:$F$38007,"STANDBY"),1),"")</f>
        <v/>
      </c>
      <c r="D31" s="5">
        <f>IFERROR(_xlfn.MAXIFS(Datos!$G$2:$G$38007,Datos!$E$2:$E$38007,$A31,Datos!$D$2:$D$38007,$B31,Datos!$F$2:$F$38007,"STANDBY"),"")</f>
        <v/>
      </c>
      <c r="E31" s="5">
        <f>IFERROR(_xlfn.MINIFS(Datos!$G$2:$G$38007,Datos!$E$2:$E$38007,$A31,Datos!$D$2:$D$38007,$B31,Datos!$F$2:$F$38007,"STANDBY"),"")</f>
        <v/>
      </c>
      <c r="F31" s="5">
        <f>IFERROR(ROUND(AVERAGEIFS(Datos!$G$2:$G$38007,Datos!$E$2:$E$38007,$A31,Datos!$D$2:$D$38007,$B31,Datos!$F$2:$F$38007,"SINGLE_RIDER"),1),"")</f>
        <v/>
      </c>
      <c r="G31" s="5">
        <f>COUNTIFS(Datos!$E$2:$E$38007,$A31,Datos!$D$2:$D$38007,$B31,Datos!$F$2:$F$38007,"STANDBY")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IFERROR(ROUND(AVERAGEIFS(Datos!$G$2:$G$38007,Datos!$E$2:$E$38007,$A32,Datos!$D$2:$D$38007,$B32,Datos!$F$2:$F$38007,"STANDBY"),1),"")</f>
        <v/>
      </c>
      <c r="D32" s="7">
        <f>IFERROR(_xlfn.MAXIFS(Datos!$G$2:$G$38007,Datos!$E$2:$E$38007,$A32,Datos!$D$2:$D$38007,$B32,Datos!$F$2:$F$38007,"STANDBY"),"")</f>
        <v/>
      </c>
      <c r="E32" s="7">
        <f>IFERROR(_xlfn.MINIFS(Datos!$G$2:$G$38007,Datos!$E$2:$E$38007,$A32,Datos!$D$2:$D$38007,$B32,Datos!$F$2:$F$38007,"STANDBY"),"")</f>
        <v/>
      </c>
      <c r="F32" s="7">
        <f>IFERROR(ROUND(AVERAGEIFS(Datos!$G$2:$G$38007,Datos!$E$2:$E$38007,$A32,Datos!$D$2:$D$38007,$B32,Datos!$F$2:$F$38007,"SINGLE_RIDER"),1),"")</f>
        <v/>
      </c>
      <c r="G32" s="7">
        <f>COUNTIFS(Datos!$E$2:$E$38007,$A32,Datos!$D$2:$D$38007,$B32,Datos!$F$2:$F$38007,"STANDBY")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IFERROR(ROUND(AVERAGEIFS(Datos!$G$2:$G$38007,Datos!$E$2:$E$38007,$A33,Datos!$D$2:$D$38007,$B33,Datos!$F$2:$F$38007,"STANDBY"),1),"")</f>
        <v/>
      </c>
      <c r="D33" s="5">
        <f>IFERROR(_xlfn.MAXIFS(Datos!$G$2:$G$38007,Datos!$E$2:$E$38007,$A33,Datos!$D$2:$D$38007,$B33,Datos!$F$2:$F$38007,"STANDBY"),"")</f>
        <v/>
      </c>
      <c r="E33" s="5">
        <f>IFERROR(_xlfn.MINIFS(Datos!$G$2:$G$38007,Datos!$E$2:$E$38007,$A33,Datos!$D$2:$D$38007,$B33,Datos!$F$2:$F$38007,"STANDBY"),"")</f>
        <v/>
      </c>
      <c r="F33" s="5">
        <f>IFERROR(ROUND(AVERAGEIFS(Datos!$G$2:$G$38007,Datos!$E$2:$E$38007,$A33,Datos!$D$2:$D$38007,$B33,Datos!$F$2:$F$38007,"SINGLE_RIDER"),1),"")</f>
        <v/>
      </c>
      <c r="G33" s="5">
        <f>COUNTIFS(Datos!$E$2:$E$38007,$A33,Datos!$D$2:$D$38007,$B33,Datos!$F$2:$F$38007,"STANDBY")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IFERROR(ROUND(AVERAGEIFS(Datos!$G$2:$G$38007,Datos!$E$2:$E$38007,$A34,Datos!$D$2:$D$38007,$B34,Datos!$F$2:$F$38007,"STANDBY"),1),"")</f>
        <v/>
      </c>
      <c r="D34" s="7">
        <f>IFERROR(_xlfn.MAXIFS(Datos!$G$2:$G$38007,Datos!$E$2:$E$38007,$A34,Datos!$D$2:$D$38007,$B34,Datos!$F$2:$F$38007,"STANDBY"),"")</f>
        <v/>
      </c>
      <c r="E34" s="7">
        <f>IFERROR(_xlfn.MINIFS(Datos!$G$2:$G$38007,Datos!$E$2:$E$38007,$A34,Datos!$D$2:$D$38007,$B34,Datos!$F$2:$F$38007,"STANDBY"),"")</f>
        <v/>
      </c>
      <c r="F34" s="7">
        <f>IFERROR(ROUND(AVERAGEIFS(Datos!$G$2:$G$38007,Datos!$E$2:$E$38007,$A34,Datos!$D$2:$D$38007,$B34,Datos!$F$2:$F$38007,"SINGLE_RIDER"),1),"")</f>
        <v/>
      </c>
      <c r="G34" s="7">
        <f>COUNTIFS(Datos!$E$2:$E$38007,$A34,Datos!$D$2:$D$38007,$B34,Datos!$F$2:$F$38007,"STANDBY")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IFERROR(ROUND(AVERAGEIFS(Datos!$G$2:$G$38007,Datos!$E$2:$E$38007,$A35,Datos!$D$2:$D$38007,$B35,Datos!$F$2:$F$38007,"STANDBY"),1),"")</f>
        <v/>
      </c>
      <c r="D35" s="5">
        <f>IFERROR(_xlfn.MAXIFS(Datos!$G$2:$G$38007,Datos!$E$2:$E$38007,$A35,Datos!$D$2:$D$38007,$B35,Datos!$F$2:$F$38007,"STANDBY"),"")</f>
        <v/>
      </c>
      <c r="E35" s="5">
        <f>IFERROR(_xlfn.MINIFS(Datos!$G$2:$G$38007,Datos!$E$2:$E$38007,$A35,Datos!$D$2:$D$38007,$B35,Datos!$F$2:$F$38007,"STANDBY"),"")</f>
        <v/>
      </c>
      <c r="F35" s="5">
        <f>IFERROR(ROUND(AVERAGEIFS(Datos!$G$2:$G$38007,Datos!$E$2:$E$38007,$A35,Datos!$D$2:$D$38007,$B35,Datos!$F$2:$F$38007,"SINGLE_RIDER"),1),"")</f>
        <v/>
      </c>
      <c r="G35" s="5">
        <f>COUNTIFS(Datos!$E$2:$E$38007,$A35,Datos!$D$2:$D$38007,$B35,Datos!$F$2:$F$38007,"STANDBY")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IFERROR(ROUND(AVERAGEIFS(Datos!$G$2:$G$38007,Datos!$E$2:$E$38007,$A36,Datos!$D$2:$D$38007,$B36,Datos!$F$2:$F$38007,"STANDBY"),1),"")</f>
        <v/>
      </c>
      <c r="D36" s="7">
        <f>IFERROR(_xlfn.MAXIFS(Datos!$G$2:$G$38007,Datos!$E$2:$E$38007,$A36,Datos!$D$2:$D$38007,$B36,Datos!$F$2:$F$38007,"STANDBY"),"")</f>
        <v/>
      </c>
      <c r="E36" s="7">
        <f>IFERROR(_xlfn.MINIFS(Datos!$G$2:$G$38007,Datos!$E$2:$E$38007,$A36,Datos!$D$2:$D$38007,$B36,Datos!$F$2:$F$38007,"STANDBY"),"")</f>
        <v/>
      </c>
      <c r="F36" s="7">
        <f>IFERROR(ROUND(AVERAGEIFS(Datos!$G$2:$G$38007,Datos!$E$2:$E$38007,$A36,Datos!$D$2:$D$38007,$B36,Datos!$F$2:$F$38007,"SINGLE_RIDER"),1),"")</f>
        <v/>
      </c>
      <c r="G36" s="7">
        <f>COUNTIFS(Datos!$E$2:$E$38007,$A36,Datos!$D$2:$D$38007,$B36,Datos!$F$2:$F$38007,"STANDBY")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IFERROR(ROUND(AVERAGEIFS(Datos!$G$2:$G$38007,Datos!$E$2:$E$38007,$A37,Datos!$D$2:$D$38007,$B37,Datos!$F$2:$F$38007,"STANDBY"),1),"")</f>
        <v/>
      </c>
      <c r="D37" s="5">
        <f>IFERROR(_xlfn.MAXIFS(Datos!$G$2:$G$38007,Datos!$E$2:$E$38007,$A37,Datos!$D$2:$D$38007,$B37,Datos!$F$2:$F$38007,"STANDBY"),"")</f>
        <v/>
      </c>
      <c r="E37" s="5">
        <f>IFERROR(_xlfn.MINIFS(Datos!$G$2:$G$38007,Datos!$E$2:$E$38007,$A37,Datos!$D$2:$D$38007,$B37,Datos!$F$2:$F$38007,"STANDBY"),"")</f>
        <v/>
      </c>
      <c r="F37" s="5">
        <f>IFERROR(ROUND(AVERAGEIFS(Datos!$G$2:$G$38007,Datos!$E$2:$E$38007,$A37,Datos!$D$2:$D$38007,$B37,Datos!$F$2:$F$38007,"SINGLE_RIDER"),1),"")</f>
        <v/>
      </c>
      <c r="G37" s="5">
        <f>COUNTIFS(Datos!$E$2:$E$38007,$A37,Datos!$D$2:$D$38007,$B37,Datos!$F$2:$F$38007,"STANDBY")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IFERROR(ROUND(AVERAGEIFS(Datos!$G$2:$G$38007,Datos!$E$2:$E$38007,$A38,Datos!$D$2:$D$38007,$B38,Datos!$F$2:$F$38007,"STANDBY"),1),"")</f>
        <v/>
      </c>
      <c r="D38" s="7">
        <f>IFERROR(_xlfn.MAXIFS(Datos!$G$2:$G$38007,Datos!$E$2:$E$38007,$A38,Datos!$D$2:$D$38007,$B38,Datos!$F$2:$F$38007,"STANDBY"),"")</f>
        <v/>
      </c>
      <c r="E38" s="7">
        <f>IFERROR(_xlfn.MINIFS(Datos!$G$2:$G$38007,Datos!$E$2:$E$38007,$A38,Datos!$D$2:$D$38007,$B38,Datos!$F$2:$F$38007,"STANDBY"),"")</f>
        <v/>
      </c>
      <c r="F38" s="7">
        <f>IFERROR(ROUND(AVERAGEIFS(Datos!$G$2:$G$38007,Datos!$E$2:$E$38007,$A38,Datos!$D$2:$D$38007,$B38,Datos!$F$2:$F$38007,"SINGLE_RIDER"),1),"")</f>
        <v/>
      </c>
      <c r="G38" s="7">
        <f>COUNTIFS(Datos!$E$2:$E$38007,$A38,Datos!$D$2:$D$38007,$B38,Datos!$F$2:$F$38007,"STANDBY")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IFERROR(ROUND(AVERAGEIFS(Datos!$G$2:$G$38007,Datos!$E$2:$E$38007,$A39,Datos!$D$2:$D$38007,$B39,Datos!$F$2:$F$38007,"STANDBY"),1),"")</f>
        <v/>
      </c>
      <c r="D39" s="5">
        <f>IFERROR(_xlfn.MAXIFS(Datos!$G$2:$G$38007,Datos!$E$2:$E$38007,$A39,Datos!$D$2:$D$38007,$B39,Datos!$F$2:$F$38007,"STANDBY"),"")</f>
        <v/>
      </c>
      <c r="E39" s="5">
        <f>IFERROR(_xlfn.MINIFS(Datos!$G$2:$G$38007,Datos!$E$2:$E$38007,$A39,Datos!$D$2:$D$38007,$B39,Datos!$F$2:$F$38007,"STANDBY"),"")</f>
        <v/>
      </c>
      <c r="F39" s="5">
        <f>IFERROR(ROUND(AVERAGEIFS(Datos!$G$2:$G$38007,Datos!$E$2:$E$38007,$A39,Datos!$D$2:$D$38007,$B39,Datos!$F$2:$F$38007,"SINGLE_RIDER"),1),"")</f>
        <v/>
      </c>
      <c r="G39" s="5">
        <f>COUNTIFS(Datos!$E$2:$E$38007,$A39,Datos!$D$2:$D$38007,$B39,Datos!$F$2:$F$38007,"STANDBY")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IFERROR(ROUND(AVERAGEIFS(Datos!$G$2:$G$38007,Datos!$E$2:$E$38007,$A40,Datos!$D$2:$D$38007,$B40,Datos!$F$2:$F$38007,"STANDBY"),1),"")</f>
        <v/>
      </c>
      <c r="D40" s="7">
        <f>IFERROR(_xlfn.MAXIFS(Datos!$G$2:$G$38007,Datos!$E$2:$E$38007,$A40,Datos!$D$2:$D$38007,$B40,Datos!$F$2:$F$38007,"STANDBY"),"")</f>
        <v/>
      </c>
      <c r="E40" s="7">
        <f>IFERROR(_xlfn.MINIFS(Datos!$G$2:$G$38007,Datos!$E$2:$E$38007,$A40,Datos!$D$2:$D$38007,$B40,Datos!$F$2:$F$38007,"STANDBY"),"")</f>
        <v/>
      </c>
      <c r="F40" s="7">
        <f>IFERROR(ROUND(AVERAGEIFS(Datos!$G$2:$G$38007,Datos!$E$2:$E$38007,$A40,Datos!$D$2:$D$38007,$B40,Datos!$F$2:$F$38007,"SINGLE_RIDER"),1),"")</f>
        <v/>
      </c>
      <c r="G40" s="7">
        <f>COUNTIFS(Datos!$E$2:$E$38007,$A40,Datos!$D$2:$D$38007,$B40,Datos!$F$2:$F$38007,"STANDBY")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IFERROR(ROUND(AVERAGEIFS(Datos!$G$2:$G$38007,Datos!$E$2:$E$38007,$A41,Datos!$D$2:$D$38007,$B41,Datos!$F$2:$F$38007,"STANDBY"),1),"")</f>
        <v/>
      </c>
      <c r="D41" s="5">
        <f>IFERROR(_xlfn.MAXIFS(Datos!$G$2:$G$38007,Datos!$E$2:$E$38007,$A41,Datos!$D$2:$D$38007,$B41,Datos!$F$2:$F$38007,"STANDBY"),"")</f>
        <v/>
      </c>
      <c r="E41" s="5">
        <f>IFERROR(_xlfn.MINIFS(Datos!$G$2:$G$38007,Datos!$E$2:$E$38007,$A41,Datos!$D$2:$D$38007,$B41,Datos!$F$2:$F$38007,"STANDBY"),"")</f>
        <v/>
      </c>
      <c r="F41" s="5">
        <f>IFERROR(ROUND(AVERAGEIFS(Datos!$G$2:$G$38007,Datos!$E$2:$E$38007,$A41,Datos!$D$2:$D$38007,$B41,Datos!$F$2:$F$38007,"SINGLE_RIDER"),1),"")</f>
        <v/>
      </c>
      <c r="G41" s="5">
        <f>COUNTIFS(Datos!$E$2:$E$38007,$A41,Datos!$D$2:$D$38007,$B41,Datos!$F$2:$F$38007,"STANDBY")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IFERROR(ROUND(AVERAGEIFS(Datos!$G$2:$G$38007,Datos!$E$2:$E$38007,$A42,Datos!$D$2:$D$38007,$B42,Datos!$F$2:$F$38007,"STANDBY"),1),"")</f>
        <v/>
      </c>
      <c r="D42" s="7">
        <f>IFERROR(_xlfn.MAXIFS(Datos!$G$2:$G$38007,Datos!$E$2:$E$38007,$A42,Datos!$D$2:$D$38007,$B42,Datos!$F$2:$F$38007,"STANDBY"),"")</f>
        <v/>
      </c>
      <c r="E42" s="7">
        <f>IFERROR(_xlfn.MINIFS(Datos!$G$2:$G$38007,Datos!$E$2:$E$38007,$A42,Datos!$D$2:$D$38007,$B42,Datos!$F$2:$F$38007,"STANDBY"),"")</f>
        <v/>
      </c>
      <c r="F42" s="7">
        <f>IFERROR(ROUND(AVERAGEIFS(Datos!$G$2:$G$38007,Datos!$E$2:$E$38007,$A42,Datos!$D$2:$D$38007,$B42,Datos!$F$2:$F$38007,"SINGLE_RIDER"),1),"")</f>
        <v/>
      </c>
      <c r="G42" s="7">
        <f>COUNTIFS(Datos!$E$2:$E$38007,$A42,Datos!$D$2:$D$38007,$B42,Datos!$F$2:$F$38007,"STANDBY")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IFERROR(ROUND(AVERAGEIFS(Datos!$G$2:$G$38007,Datos!$E$2:$E$38007,$A43,Datos!$D$2:$D$38007,$B43,Datos!$F$2:$F$38007,"STANDBY"),1),"")</f>
        <v/>
      </c>
      <c r="D43" s="5">
        <f>IFERROR(_xlfn.MAXIFS(Datos!$G$2:$G$38007,Datos!$E$2:$E$38007,$A43,Datos!$D$2:$D$38007,$B43,Datos!$F$2:$F$38007,"STANDBY"),"")</f>
        <v/>
      </c>
      <c r="E43" s="5">
        <f>IFERROR(_xlfn.MINIFS(Datos!$G$2:$G$38007,Datos!$E$2:$E$38007,$A43,Datos!$D$2:$D$38007,$B43,Datos!$F$2:$F$38007,"STANDBY"),"")</f>
        <v/>
      </c>
      <c r="F43" s="5">
        <f>IFERROR(ROUND(AVERAGEIFS(Datos!$G$2:$G$38007,Datos!$E$2:$E$38007,$A43,Datos!$D$2:$D$38007,$B43,Datos!$F$2:$F$38007,"SINGLE_RIDER"),1),"")</f>
        <v/>
      </c>
      <c r="G43" s="5">
        <f>COUNTIFS(Datos!$E$2:$E$38007,$A43,Datos!$D$2:$D$38007,$B43,Datos!$F$2:$F$38007,"STANDBY")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IFERROR(ROUND(AVERAGEIFS(Datos!$G$2:$G$38007,Datos!$E$2:$E$38007,$A44,Datos!$D$2:$D$38007,$B44,Datos!$F$2:$F$38007,"STANDBY"),1),"")</f>
        <v/>
      </c>
      <c r="D44" s="7">
        <f>IFERROR(_xlfn.MAXIFS(Datos!$G$2:$G$38007,Datos!$E$2:$E$38007,$A44,Datos!$D$2:$D$38007,$B44,Datos!$F$2:$F$38007,"STANDBY"),"")</f>
        <v/>
      </c>
      <c r="E44" s="7">
        <f>IFERROR(_xlfn.MINIFS(Datos!$G$2:$G$38007,Datos!$E$2:$E$38007,$A44,Datos!$D$2:$D$38007,$B44,Datos!$F$2:$F$38007,"STANDBY"),"")</f>
        <v/>
      </c>
      <c r="F44" s="7">
        <f>IFERROR(ROUND(AVERAGEIFS(Datos!$G$2:$G$38007,Datos!$E$2:$E$38007,$A44,Datos!$D$2:$D$38007,$B44,Datos!$F$2:$F$38007,"SINGLE_RIDER"),1),"")</f>
        <v/>
      </c>
      <c r="G44" s="7">
        <f>COUNTIFS(Datos!$E$2:$E$38007,$A44,Datos!$D$2:$D$38007,$B44,Datos!$F$2:$F$38007,"STANDBY")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IFERROR(ROUND(AVERAGEIFS(Datos!$G$2:$G$38007,Datos!$E$2:$E$38007,$A45,Datos!$D$2:$D$38007,$B45,Datos!$F$2:$F$38007,"STANDBY"),1),"")</f>
        <v/>
      </c>
      <c r="D45" s="5">
        <f>IFERROR(_xlfn.MAXIFS(Datos!$G$2:$G$38007,Datos!$E$2:$E$38007,$A45,Datos!$D$2:$D$38007,$B45,Datos!$F$2:$F$38007,"STANDBY"),"")</f>
        <v/>
      </c>
      <c r="E45" s="5">
        <f>IFERROR(_xlfn.MINIFS(Datos!$G$2:$G$38007,Datos!$E$2:$E$38007,$A45,Datos!$D$2:$D$38007,$B45,Datos!$F$2:$F$38007,"STANDBY"),"")</f>
        <v/>
      </c>
      <c r="F45" s="5">
        <f>IFERROR(ROUND(AVERAGEIFS(Datos!$G$2:$G$38007,Datos!$E$2:$E$38007,$A45,Datos!$D$2:$D$38007,$B45,Datos!$F$2:$F$38007,"SINGLE_RIDER"),1),"")</f>
        <v/>
      </c>
      <c r="G45" s="5">
        <f>COUNTIFS(Datos!$E$2:$E$38007,$A45,Datos!$D$2:$D$38007,$B45,Datos!$F$2:$F$38007,"STANDBY")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IFERROR(ROUND(AVERAGEIFS(Datos!$G$2:$G$38007,Datos!$E$2:$E$38007,$A46,Datos!$D$2:$D$38007,$B46,Datos!$F$2:$F$38007,"STANDBY"),1),"")</f>
        <v/>
      </c>
      <c r="D46" s="7">
        <f>IFERROR(_xlfn.MAXIFS(Datos!$G$2:$G$38007,Datos!$E$2:$E$38007,$A46,Datos!$D$2:$D$38007,$B46,Datos!$F$2:$F$38007,"STANDBY"),"")</f>
        <v/>
      </c>
      <c r="E46" s="7">
        <f>IFERROR(_xlfn.MINIFS(Datos!$G$2:$G$38007,Datos!$E$2:$E$38007,$A46,Datos!$D$2:$D$38007,$B46,Datos!$F$2:$F$38007,"STANDBY"),"")</f>
        <v/>
      </c>
      <c r="F46" s="7">
        <f>IFERROR(ROUND(AVERAGEIFS(Datos!$G$2:$G$38007,Datos!$E$2:$E$38007,$A46,Datos!$D$2:$D$38007,$B46,Datos!$F$2:$F$38007,"SINGLE_RIDER"),1),"")</f>
        <v/>
      </c>
      <c r="G46" s="7">
        <f>COUNTIFS(Datos!$E$2:$E$38007,$A46,Datos!$D$2:$D$38007,$B46,Datos!$F$2:$F$38007,"STANDBY")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IFERROR(ROUND(AVERAGEIFS(Datos!$G$2:$G$38007,Datos!$E$2:$E$38007,$A47,Datos!$D$2:$D$38007,$B47,Datos!$F$2:$F$38007,"STANDBY"),1),"")</f>
        <v/>
      </c>
      <c r="D47" s="5">
        <f>IFERROR(_xlfn.MAXIFS(Datos!$G$2:$G$38007,Datos!$E$2:$E$38007,$A47,Datos!$D$2:$D$38007,$B47,Datos!$F$2:$F$38007,"STANDBY"),"")</f>
        <v/>
      </c>
      <c r="E47" s="5">
        <f>IFERROR(_xlfn.MINIFS(Datos!$G$2:$G$38007,Datos!$E$2:$E$38007,$A47,Datos!$D$2:$D$38007,$B47,Datos!$F$2:$F$38007,"STANDBY"),"")</f>
        <v/>
      </c>
      <c r="F47" s="5">
        <f>IFERROR(ROUND(AVERAGEIFS(Datos!$G$2:$G$38007,Datos!$E$2:$E$38007,$A47,Datos!$D$2:$D$38007,$B47,Datos!$F$2:$F$38007,"SINGLE_RIDER"),1),"")</f>
        <v/>
      </c>
      <c r="G47" s="5">
        <f>COUNTIFS(Datos!$E$2:$E$38007,$A47,Datos!$D$2:$D$38007,$B47,Datos!$F$2:$F$38007,"STANDBY")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IFERROR(ROUND(AVERAGEIFS(Datos!$G$2:$G$38007,Datos!$E$2:$E$38007,$A48,Datos!$D$2:$D$38007,$B48,Datos!$F$2:$F$38007,"STANDBY"),1),"")</f>
        <v/>
      </c>
      <c r="D48" s="7">
        <f>IFERROR(_xlfn.MAXIFS(Datos!$G$2:$G$38007,Datos!$E$2:$E$38007,$A48,Datos!$D$2:$D$38007,$B48,Datos!$F$2:$F$38007,"STANDBY"),"")</f>
        <v/>
      </c>
      <c r="E48" s="7">
        <f>IFERROR(_xlfn.MINIFS(Datos!$G$2:$G$38007,Datos!$E$2:$E$38007,$A48,Datos!$D$2:$D$38007,$B48,Datos!$F$2:$F$38007,"STANDBY"),"")</f>
        <v/>
      </c>
      <c r="F48" s="7">
        <f>IFERROR(ROUND(AVERAGEIFS(Datos!$G$2:$G$38007,Datos!$E$2:$E$38007,$A48,Datos!$D$2:$D$38007,$B48,Datos!$F$2:$F$38007,"SINGLE_RIDER"),1),"")</f>
        <v/>
      </c>
      <c r="G48" s="7">
        <f>COUNTIFS(Datos!$E$2:$E$38007,$A48,Datos!$D$2:$D$38007,$B48,Datos!$F$2:$F$38007,"STANDBY")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IFERROR(ROUND(AVERAGEIFS(Datos!$G$2:$G$38007,Datos!$E$2:$E$38007,$A49,Datos!$D$2:$D$38007,$B49,Datos!$F$2:$F$38007,"STANDBY"),1),"")</f>
        <v/>
      </c>
      <c r="D49" s="5">
        <f>IFERROR(_xlfn.MAXIFS(Datos!$G$2:$G$38007,Datos!$E$2:$E$38007,$A49,Datos!$D$2:$D$38007,$B49,Datos!$F$2:$F$38007,"STANDBY"),"")</f>
        <v/>
      </c>
      <c r="E49" s="5">
        <f>IFERROR(_xlfn.MINIFS(Datos!$G$2:$G$38007,Datos!$E$2:$E$38007,$A49,Datos!$D$2:$D$38007,$B49,Datos!$F$2:$F$38007,"STANDBY"),"")</f>
        <v/>
      </c>
      <c r="F49" s="5">
        <f>IFERROR(ROUND(AVERAGEIFS(Datos!$G$2:$G$38007,Datos!$E$2:$E$38007,$A49,Datos!$D$2:$D$38007,$B49,Datos!$F$2:$F$38007,"SINGLE_RIDER"),1),"")</f>
        <v/>
      </c>
      <c r="G49" s="5">
        <f>COUNTIFS(Datos!$E$2:$E$38007,$A49,Datos!$D$2:$D$38007,$B49,Datos!$F$2:$F$38007,"STANDBY")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IFERROR(ROUND(AVERAGEIFS(Datos!$G$2:$G$38007,Datos!$E$2:$E$38007,$A50,Datos!$D$2:$D$38007,$B50,Datos!$F$2:$F$38007,"STANDBY"),1),"")</f>
        <v/>
      </c>
      <c r="D50" s="7">
        <f>IFERROR(_xlfn.MAXIFS(Datos!$G$2:$G$38007,Datos!$E$2:$E$38007,$A50,Datos!$D$2:$D$38007,$B50,Datos!$F$2:$F$38007,"STANDBY"),"")</f>
        <v/>
      </c>
      <c r="E50" s="7">
        <f>IFERROR(_xlfn.MINIFS(Datos!$G$2:$G$38007,Datos!$E$2:$E$38007,$A50,Datos!$D$2:$D$38007,$B50,Datos!$F$2:$F$38007,"STANDBY"),"")</f>
        <v/>
      </c>
      <c r="F50" s="7">
        <f>IFERROR(ROUND(AVERAGEIFS(Datos!$G$2:$G$38007,Datos!$E$2:$E$38007,$A50,Datos!$D$2:$D$38007,$B50,Datos!$F$2:$F$38007,"SINGLE_RIDER"),1),"")</f>
        <v/>
      </c>
      <c r="G50" s="7">
        <f>COUNTIFS(Datos!$E$2:$E$38007,$A50,Datos!$D$2:$D$38007,$B50,Datos!$F$2:$F$38007,"STANDBY")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IFERROR(ROUND(AVERAGEIFS(Datos!$G$2:$G$38007,Datos!$E$2:$E$38007,$A51,Datos!$D$2:$D$38007,$B51,Datos!$F$2:$F$38007,"STANDBY"),1),"")</f>
        <v/>
      </c>
      <c r="D51" s="5">
        <f>IFERROR(_xlfn.MAXIFS(Datos!$G$2:$G$38007,Datos!$E$2:$E$38007,$A51,Datos!$D$2:$D$38007,$B51,Datos!$F$2:$F$38007,"STANDBY"),"")</f>
        <v/>
      </c>
      <c r="E51" s="5">
        <f>IFERROR(_xlfn.MINIFS(Datos!$G$2:$G$38007,Datos!$E$2:$E$38007,$A51,Datos!$D$2:$D$38007,$B51,Datos!$F$2:$F$38007,"STANDBY"),"")</f>
        <v/>
      </c>
      <c r="F51" s="5">
        <f>IFERROR(ROUND(AVERAGEIFS(Datos!$G$2:$G$38007,Datos!$E$2:$E$38007,$A51,Datos!$D$2:$D$38007,$B51,Datos!$F$2:$F$38007,"SINGLE_RIDER"),1),"")</f>
        <v/>
      </c>
      <c r="G51" s="5">
        <f>COUNTIFS(Datos!$E$2:$E$38007,$A51,Datos!$D$2:$D$38007,$B51,Datos!$F$2:$F$38007,"STANDBY")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IFERROR(ROUND(AVERAGEIFS(Datos!$G$2:$G$38007,Datos!$E$2:$E$38007,$A52,Datos!$D$2:$D$38007,$B52,Datos!$F$2:$F$38007,"STANDBY"),1),"")</f>
        <v/>
      </c>
      <c r="D52" s="7">
        <f>IFERROR(_xlfn.MAXIFS(Datos!$G$2:$G$38007,Datos!$E$2:$E$38007,$A52,Datos!$D$2:$D$38007,$B52,Datos!$F$2:$F$38007,"STANDBY"),"")</f>
        <v/>
      </c>
      <c r="E52" s="7">
        <f>IFERROR(_xlfn.MINIFS(Datos!$G$2:$G$38007,Datos!$E$2:$E$38007,$A52,Datos!$D$2:$D$38007,$B52,Datos!$F$2:$F$38007,"STANDBY"),"")</f>
        <v/>
      </c>
      <c r="F52" s="7">
        <f>IFERROR(ROUND(AVERAGEIFS(Datos!$G$2:$G$38007,Datos!$E$2:$E$38007,$A52,Datos!$D$2:$D$38007,$B52,Datos!$F$2:$F$38007,"SINGLE_RIDER"),1),"")</f>
        <v/>
      </c>
      <c r="G52" s="7">
        <f>COUNTIFS(Datos!$E$2:$E$38007,$A52,Datos!$D$2:$D$38007,$B52,Datos!$F$2:$F$38007,"STANDBY")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IFERROR(ROUND(AVERAGEIFS(Datos!$G$2:$G$38007,Datos!$E$2:$E$38007,$A53,Datos!$D$2:$D$38007,$B53,Datos!$F$2:$F$38007,"STANDBY"),1),"")</f>
        <v/>
      </c>
      <c r="D53" s="5">
        <f>IFERROR(_xlfn.MAXIFS(Datos!$G$2:$G$38007,Datos!$E$2:$E$38007,$A53,Datos!$D$2:$D$38007,$B53,Datos!$F$2:$F$38007,"STANDBY"),"")</f>
        <v/>
      </c>
      <c r="E53" s="5">
        <f>IFERROR(_xlfn.MINIFS(Datos!$G$2:$G$38007,Datos!$E$2:$E$38007,$A53,Datos!$D$2:$D$38007,$B53,Datos!$F$2:$F$38007,"STANDBY"),"")</f>
        <v/>
      </c>
      <c r="F53" s="5">
        <f>IFERROR(ROUND(AVERAGEIFS(Datos!$G$2:$G$38007,Datos!$E$2:$E$38007,$A53,Datos!$D$2:$D$38007,$B53,Datos!$F$2:$F$38007,"SINGLE_RIDER"),1),"")</f>
        <v/>
      </c>
      <c r="G53" s="5">
        <f>COUNTIFS(Datos!$E$2:$E$38007,$A53,Datos!$D$2:$D$38007,$B53,Datos!$F$2:$F$38007,"STANDBY")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IFERROR(ROUND(AVERAGEIFS(Datos!$G$2:$G$38007,Datos!$E$2:$E$38007,$A54,Datos!$D$2:$D$38007,$B54,Datos!$F$2:$F$38007,"STANDBY"),1),"")</f>
        <v/>
      </c>
      <c r="D54" s="7">
        <f>IFERROR(_xlfn.MAXIFS(Datos!$G$2:$G$38007,Datos!$E$2:$E$38007,$A54,Datos!$D$2:$D$38007,$B54,Datos!$F$2:$F$38007,"STANDBY"),"")</f>
        <v/>
      </c>
      <c r="E54" s="7">
        <f>IFERROR(_xlfn.MINIFS(Datos!$G$2:$G$38007,Datos!$E$2:$E$38007,$A54,Datos!$D$2:$D$38007,$B54,Datos!$F$2:$F$38007,"STANDBY"),"")</f>
        <v/>
      </c>
      <c r="F54" s="7">
        <f>IFERROR(ROUND(AVERAGEIFS(Datos!$G$2:$G$38007,Datos!$E$2:$E$38007,$A54,Datos!$D$2:$D$38007,$B54,Datos!$F$2:$F$38007,"SINGLE_RIDER"),1),"")</f>
        <v/>
      </c>
      <c r="G54" s="7">
        <f>COUNTIFS(Datos!$E$2:$E$38007,$A54,Datos!$D$2:$D$38007,$B54,Datos!$F$2:$F$38007,"STANDBY")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IFERROR(ROUND(AVERAGEIFS(Datos!$G$2:$G$38007,Datos!$E$2:$E$38007,$A55,Datos!$D$2:$D$38007,$B55,Datos!$F$2:$F$38007,"STANDBY"),1),"")</f>
        <v/>
      </c>
      <c r="D55" s="5">
        <f>IFERROR(_xlfn.MAXIFS(Datos!$G$2:$G$38007,Datos!$E$2:$E$38007,$A55,Datos!$D$2:$D$38007,$B55,Datos!$F$2:$F$38007,"STANDBY"),"")</f>
        <v/>
      </c>
      <c r="E55" s="5">
        <f>IFERROR(_xlfn.MINIFS(Datos!$G$2:$G$38007,Datos!$E$2:$E$38007,$A55,Datos!$D$2:$D$38007,$B55,Datos!$F$2:$F$38007,"STANDBY"),"")</f>
        <v/>
      </c>
      <c r="F55" s="5">
        <f>IFERROR(ROUND(AVERAGEIFS(Datos!$G$2:$G$38007,Datos!$E$2:$E$38007,$A55,Datos!$D$2:$D$38007,$B55,Datos!$F$2:$F$38007,"SINGLE_RIDER"),1),"")</f>
        <v/>
      </c>
      <c r="G55" s="5">
        <f>COUNTIFS(Datos!$E$2:$E$38007,$A55,Datos!$D$2:$D$38007,$B55,Datos!$F$2:$F$38007,"STANDBY")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IFERROR(ROUND(AVERAGEIFS(Datos!$G$2:$G$38007,Datos!$E$2:$E$38007,$A56,Datos!$D$2:$D$38007,$B56,Datos!$F$2:$F$38007,"STANDBY"),1),"")</f>
        <v/>
      </c>
      <c r="D56" s="7">
        <f>IFERROR(_xlfn.MAXIFS(Datos!$G$2:$G$38007,Datos!$E$2:$E$38007,$A56,Datos!$D$2:$D$38007,$B56,Datos!$F$2:$F$38007,"STANDBY"),"")</f>
        <v/>
      </c>
      <c r="E56" s="7">
        <f>IFERROR(_xlfn.MINIFS(Datos!$G$2:$G$38007,Datos!$E$2:$E$38007,$A56,Datos!$D$2:$D$38007,$B56,Datos!$F$2:$F$38007,"STANDBY"),"")</f>
        <v/>
      </c>
      <c r="F56" s="7">
        <f>IFERROR(ROUND(AVERAGEIFS(Datos!$G$2:$G$38007,Datos!$E$2:$E$38007,$A56,Datos!$D$2:$D$38007,$B56,Datos!$F$2:$F$38007,"SINGLE_RIDER"),1),"")</f>
        <v/>
      </c>
      <c r="G56" s="7">
        <f>COUNTIFS(Datos!$E$2:$E$38007,$A56,Datos!$D$2:$D$38007,$B56,Datos!$F$2:$F$38007,"STANDBY")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IFERROR(ROUND(AVERAGEIFS(Datos!$G$2:$G$38007,Datos!$E$2:$E$38007,$A57,Datos!$D$2:$D$38007,$B57,Datos!$F$2:$F$38007,"STANDBY"),1),"")</f>
        <v/>
      </c>
      <c r="D57" s="5">
        <f>IFERROR(_xlfn.MAXIFS(Datos!$G$2:$G$38007,Datos!$E$2:$E$38007,$A57,Datos!$D$2:$D$38007,$B57,Datos!$F$2:$F$38007,"STANDBY"),"")</f>
        <v/>
      </c>
      <c r="E57" s="5">
        <f>IFERROR(_xlfn.MINIFS(Datos!$G$2:$G$38007,Datos!$E$2:$E$38007,$A57,Datos!$D$2:$D$38007,$B57,Datos!$F$2:$F$38007,"STANDBY"),"")</f>
        <v/>
      </c>
      <c r="F57" s="5">
        <f>IFERROR(ROUND(AVERAGEIFS(Datos!$G$2:$G$38007,Datos!$E$2:$E$38007,$A57,Datos!$D$2:$D$38007,$B57,Datos!$F$2:$F$38007,"SINGLE_RIDER"),1),"")</f>
        <v/>
      </c>
      <c r="G57" s="5">
        <f>COUNTIFS(Datos!$E$2:$E$38007,$A57,Datos!$D$2:$D$38007,$B57,Datos!$F$2:$F$38007,"STANDBY")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IFERROR(ROUND(AVERAGEIFS(Datos!$G$2:$G$38007,Datos!$E$2:$E$38007,$A58,Datos!$D$2:$D$38007,$B58,Datos!$F$2:$F$38007,"STANDBY"),1),"")</f>
        <v/>
      </c>
      <c r="D58" s="7">
        <f>IFERROR(_xlfn.MAXIFS(Datos!$G$2:$G$38007,Datos!$E$2:$E$38007,$A58,Datos!$D$2:$D$38007,$B58,Datos!$F$2:$F$38007,"STANDBY"),"")</f>
        <v/>
      </c>
      <c r="E58" s="7">
        <f>IFERROR(_xlfn.MINIFS(Datos!$G$2:$G$38007,Datos!$E$2:$E$38007,$A58,Datos!$D$2:$D$38007,$B58,Datos!$F$2:$F$38007,"STANDBY"),"")</f>
        <v/>
      </c>
      <c r="F58" s="7">
        <f>IFERROR(ROUND(AVERAGEIFS(Datos!$G$2:$G$38007,Datos!$E$2:$E$38007,$A58,Datos!$D$2:$D$38007,$B58,Datos!$F$2:$F$38007,"SINGLE_RIDER"),1),"")</f>
        <v/>
      </c>
      <c r="G58" s="7">
        <f>COUNTIFS(Datos!$E$2:$E$38007,$A58,Datos!$D$2:$D$38007,$B58,Datos!$F$2:$F$38007,"STANDBY")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IFERROR(ROUND(AVERAGEIFS(Datos!$G$2:$G$38007,Datos!$E$2:$E$38007,$A59,Datos!$D$2:$D$38007,$B59,Datos!$F$2:$F$38007,"STANDBY"),1),"")</f>
        <v/>
      </c>
      <c r="D59" s="5">
        <f>IFERROR(_xlfn.MAXIFS(Datos!$G$2:$G$38007,Datos!$E$2:$E$38007,$A59,Datos!$D$2:$D$38007,$B59,Datos!$F$2:$F$38007,"STANDBY"),"")</f>
        <v/>
      </c>
      <c r="E59" s="5">
        <f>IFERROR(_xlfn.MINIFS(Datos!$G$2:$G$38007,Datos!$E$2:$E$38007,$A59,Datos!$D$2:$D$38007,$B59,Datos!$F$2:$F$38007,"STANDBY"),"")</f>
        <v/>
      </c>
      <c r="F59" s="5">
        <f>IFERROR(ROUND(AVERAGEIFS(Datos!$G$2:$G$38007,Datos!$E$2:$E$38007,$A59,Datos!$D$2:$D$38007,$B59,Datos!$F$2:$F$38007,"SINGLE_RIDER"),1),"")</f>
        <v/>
      </c>
      <c r="G59" s="5">
        <f>COUNTIFS(Datos!$E$2:$E$38007,$A59,Datos!$D$2:$D$38007,$B59,Datos!$F$2:$F$38007,"STANDBY")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IFERROR(ROUND(AVERAGEIFS(Datos!$G$2:$G$38007,Datos!$E$2:$E$38007,$A60,Datos!$D$2:$D$38007,$B60,Datos!$F$2:$F$38007,"STANDBY"),1),"")</f>
        <v/>
      </c>
      <c r="D60" s="7">
        <f>IFERROR(_xlfn.MAXIFS(Datos!$G$2:$G$38007,Datos!$E$2:$E$38007,$A60,Datos!$D$2:$D$38007,$B60,Datos!$F$2:$F$38007,"STANDBY"),"")</f>
        <v/>
      </c>
      <c r="E60" s="7">
        <f>IFERROR(_xlfn.MINIFS(Datos!$G$2:$G$38007,Datos!$E$2:$E$38007,$A60,Datos!$D$2:$D$38007,$B60,Datos!$F$2:$F$38007,"STANDBY"),"")</f>
        <v/>
      </c>
      <c r="F60" s="7">
        <f>IFERROR(ROUND(AVERAGEIFS(Datos!$G$2:$G$38007,Datos!$E$2:$E$38007,$A60,Datos!$D$2:$D$38007,$B60,Datos!$F$2:$F$38007,"SINGLE_RIDER"),1),"")</f>
        <v/>
      </c>
      <c r="G60" s="7">
        <f>COUNTIFS(Datos!$E$2:$E$38007,$A60,Datos!$D$2:$D$38007,$B60,Datos!$F$2:$F$38007,"STANDBY")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IFERROR(ROUND(AVERAGEIFS(Datos!$G$2:$G$38007,Datos!$E$2:$E$38007,$A61,Datos!$D$2:$D$38007,$B61,Datos!$F$2:$F$38007,"STANDBY"),1),"")</f>
        <v/>
      </c>
      <c r="D61" s="5">
        <f>IFERROR(_xlfn.MAXIFS(Datos!$G$2:$G$38007,Datos!$E$2:$E$38007,$A61,Datos!$D$2:$D$38007,$B61,Datos!$F$2:$F$38007,"STANDBY"),"")</f>
        <v/>
      </c>
      <c r="E61" s="5">
        <f>IFERROR(_xlfn.MINIFS(Datos!$G$2:$G$38007,Datos!$E$2:$E$38007,$A61,Datos!$D$2:$D$38007,$B61,Datos!$F$2:$F$38007,"STANDBY"),"")</f>
        <v/>
      </c>
      <c r="F61" s="5">
        <f>IFERROR(ROUND(AVERAGEIFS(Datos!$G$2:$G$38007,Datos!$E$2:$E$38007,$A61,Datos!$D$2:$D$38007,$B61,Datos!$F$2:$F$38007,"SINGLE_RIDER"),1),"")</f>
        <v/>
      </c>
      <c r="G61" s="5">
        <f>COUNTIFS(Datos!$E$2:$E$38007,$A61,Datos!$D$2:$D$38007,$B61,Datos!$F$2:$F$38007,"STANDBY")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IFERROR(ROUND(AVERAGEIFS(Datos!$G$2:$G$38007,Datos!$E$2:$E$38007,$A62,Datos!$D$2:$D$38007,$B62,Datos!$F$2:$F$38007,"STANDBY"),1),"")</f>
        <v/>
      </c>
      <c r="D62" s="7">
        <f>IFERROR(_xlfn.MAXIFS(Datos!$G$2:$G$38007,Datos!$E$2:$E$38007,$A62,Datos!$D$2:$D$38007,$B62,Datos!$F$2:$F$38007,"STANDBY"),"")</f>
        <v/>
      </c>
      <c r="E62" s="7">
        <f>IFERROR(_xlfn.MINIFS(Datos!$G$2:$G$38007,Datos!$E$2:$E$38007,$A62,Datos!$D$2:$D$38007,$B62,Datos!$F$2:$F$38007,"STANDBY"),"")</f>
        <v/>
      </c>
      <c r="F62" s="7">
        <f>IFERROR(ROUND(AVERAGEIFS(Datos!$G$2:$G$38007,Datos!$E$2:$E$38007,$A62,Datos!$D$2:$D$38007,$B62,Datos!$F$2:$F$38007,"SINGLE_RIDER"),1),"")</f>
        <v/>
      </c>
      <c r="G62" s="7">
        <f>COUNTIFS(Datos!$E$2:$E$38007,$A62,Datos!$D$2:$D$38007,$B62,Datos!$F$2:$F$38007,"STANDBY")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IFERROR(ROUND(AVERAGEIFS(Datos!$G$2:$G$38007,Datos!$E$2:$E$38007,$A63,Datos!$D$2:$D$38007,$B63,Datos!$F$2:$F$38007,"STANDBY"),1),"")</f>
        <v/>
      </c>
      <c r="D63" s="5">
        <f>IFERROR(_xlfn.MAXIFS(Datos!$G$2:$G$38007,Datos!$E$2:$E$38007,$A63,Datos!$D$2:$D$38007,$B63,Datos!$F$2:$F$38007,"STANDBY"),"")</f>
        <v/>
      </c>
      <c r="E63" s="5">
        <f>IFERROR(_xlfn.MINIFS(Datos!$G$2:$G$38007,Datos!$E$2:$E$38007,$A63,Datos!$D$2:$D$38007,$B63,Datos!$F$2:$F$38007,"STANDBY"),"")</f>
        <v/>
      </c>
      <c r="F63" s="5">
        <f>IFERROR(ROUND(AVERAGEIFS(Datos!$G$2:$G$38007,Datos!$E$2:$E$38007,$A63,Datos!$D$2:$D$38007,$B63,Datos!$F$2:$F$38007,"SINGLE_RIDER"),1),"")</f>
        <v/>
      </c>
      <c r="G63" s="5">
        <f>COUNTIFS(Datos!$E$2:$E$38007,$A63,Datos!$D$2:$D$38007,$B63,Datos!$F$2:$F$38007,"STANDBY")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IFERROR(ROUND(AVERAGEIFS(Datos!$G$2:$G$38007,Datos!$E$2:$E$38007,$A64,Datos!$D$2:$D$38007,$B64,Datos!$F$2:$F$38007,"STANDBY"),1),"")</f>
        <v/>
      </c>
      <c r="D64" s="7">
        <f>IFERROR(_xlfn.MAXIFS(Datos!$G$2:$G$38007,Datos!$E$2:$E$38007,$A64,Datos!$D$2:$D$38007,$B64,Datos!$F$2:$F$38007,"STANDBY"),"")</f>
        <v/>
      </c>
      <c r="E64" s="7">
        <f>IFERROR(_xlfn.MINIFS(Datos!$G$2:$G$38007,Datos!$E$2:$E$38007,$A64,Datos!$D$2:$D$38007,$B64,Datos!$F$2:$F$38007,"STANDBY"),"")</f>
        <v/>
      </c>
      <c r="F64" s="7">
        <f>IFERROR(ROUND(AVERAGEIFS(Datos!$G$2:$G$38007,Datos!$E$2:$E$38007,$A64,Datos!$D$2:$D$38007,$B64,Datos!$F$2:$F$38007,"SINGLE_RIDER"),1),"")</f>
        <v/>
      </c>
      <c r="G64" s="7">
        <f>COUNTIFS(Datos!$E$2:$E$38007,$A64,Datos!$D$2:$D$38007,$B64,Datos!$F$2:$F$38007,"STANDBY")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IFERROR(ROUND(AVERAGEIFS(Datos!$G$2:$G$38007,Datos!$E$2:$E$38007,$A65,Datos!$D$2:$D$38007,$B65,Datos!$F$2:$F$38007,"STANDBY"),1),"")</f>
        <v/>
      </c>
      <c r="D65" s="5">
        <f>IFERROR(_xlfn.MAXIFS(Datos!$G$2:$G$38007,Datos!$E$2:$E$38007,$A65,Datos!$D$2:$D$38007,$B65,Datos!$F$2:$F$38007,"STANDBY"),"")</f>
        <v/>
      </c>
      <c r="E65" s="5">
        <f>IFERROR(_xlfn.MINIFS(Datos!$G$2:$G$38007,Datos!$E$2:$E$38007,$A65,Datos!$D$2:$D$38007,$B65,Datos!$F$2:$F$38007,"STANDBY"),"")</f>
        <v/>
      </c>
      <c r="F65" s="5">
        <f>IFERROR(ROUND(AVERAGEIFS(Datos!$G$2:$G$38007,Datos!$E$2:$E$38007,$A65,Datos!$D$2:$D$38007,$B65,Datos!$F$2:$F$38007,"SINGLE_RIDER"),1),"")</f>
        <v/>
      </c>
      <c r="G65" s="5">
        <f>COUNTIFS(Datos!$E$2:$E$38007,$A65,Datos!$D$2:$D$38007,$B65,Datos!$F$2:$F$38007,"STANDBY")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80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  <row r="35714">
      <c r="A35714" s="8" t="inlineStr">
        <is>
          <t>2026-08-07</t>
        </is>
      </c>
      <c r="B35714" s="8" t="n">
        <v>20</v>
      </c>
      <c r="C35714" s="8" t="n">
        <v>1</v>
      </c>
      <c r="D35714" s="8" t="inlineStr">
        <is>
          <t>Disneyland Park</t>
        </is>
      </c>
      <c r="E35714" s="8" t="inlineStr">
        <is>
          <t>Adventure Isle</t>
        </is>
      </c>
      <c r="F35714" s="8" t="inlineStr">
        <is>
          <t>STANDBY</t>
        </is>
      </c>
      <c r="G35714" s="8" t="n">
        <v>0</v>
      </c>
      <c r="H35714" s="8" t="inlineStr">
        <is>
          <t>OPERATING</t>
        </is>
      </c>
    </row>
    <row r="35715">
      <c r="A35715" s="8" t="inlineStr">
        <is>
          <t>2026-08-07</t>
        </is>
      </c>
      <c r="B35715" s="8" t="n">
        <v>20</v>
      </c>
      <c r="C35715" s="8" t="n">
        <v>1</v>
      </c>
      <c r="D35715" s="8" t="inlineStr">
        <is>
          <t>Disneyland Park</t>
        </is>
      </c>
      <c r="E35715" s="8" t="inlineStr">
        <is>
          <t>Indiana Jones and the Temple of Peril Single Rider</t>
        </is>
      </c>
      <c r="F35715" s="8" t="inlineStr">
        <is>
          <t>STANDBY</t>
        </is>
      </c>
      <c r="G35715" s="8" t="n">
        <v>0</v>
      </c>
      <c r="H35715" s="8" t="inlineStr">
        <is>
          <t>CLOSED</t>
        </is>
      </c>
    </row>
    <row r="35716">
      <c r="A35716" s="8" t="inlineStr">
        <is>
          <t>2026-08-07</t>
        </is>
      </c>
      <c r="B35716" s="8" t="n">
        <v>20</v>
      </c>
      <c r="C35716" s="8" t="n">
        <v>1</v>
      </c>
      <c r="D35716" s="8" t="inlineStr">
        <is>
          <t>Disneyland Park</t>
        </is>
      </c>
      <c r="E35716" s="8" t="inlineStr">
        <is>
          <t>Indiana Jones™ and the Temple of Peril</t>
        </is>
      </c>
      <c r="F35716" s="8" t="inlineStr">
        <is>
          <t>STANDBY</t>
        </is>
      </c>
      <c r="G35716" s="8" t="n">
        <v>0</v>
      </c>
      <c r="H35716" s="8" t="inlineStr">
        <is>
          <t>CLOSED</t>
        </is>
      </c>
    </row>
    <row r="35717">
      <c r="A35717" s="8" t="inlineStr">
        <is>
          <t>2026-08-07</t>
        </is>
      </c>
      <c r="B35717" s="8" t="n">
        <v>20</v>
      </c>
      <c r="C35717" s="8" t="n">
        <v>1</v>
      </c>
      <c r="D35717" s="8" t="inlineStr">
        <is>
          <t>Disneyland Park</t>
        </is>
      </c>
      <c r="E35717" s="8" t="inlineStr">
        <is>
          <t>La Cabane des Robinson</t>
        </is>
      </c>
      <c r="F35717" s="8" t="inlineStr">
        <is>
          <t>STANDBY</t>
        </is>
      </c>
      <c r="G35717" s="8" t="n">
        <v>5</v>
      </c>
      <c r="H35717" s="8" t="inlineStr">
        <is>
          <t>OPERATING</t>
        </is>
      </c>
    </row>
    <row r="35718">
      <c r="A35718" s="8" t="inlineStr">
        <is>
          <t>2026-08-07</t>
        </is>
      </c>
      <c r="B35718" s="8" t="n">
        <v>20</v>
      </c>
      <c r="C35718" s="8" t="n">
        <v>1</v>
      </c>
      <c r="D35718" s="8" t="inlineStr">
        <is>
          <t>Disneyland Park</t>
        </is>
      </c>
      <c r="E35718" s="8" t="inlineStr">
        <is>
          <t>Le Passage Enchanté d'Aladdin</t>
        </is>
      </c>
      <c r="F35718" s="8" t="inlineStr">
        <is>
          <t>STANDBY</t>
        </is>
      </c>
      <c r="G35718" s="8" t="n">
        <v>0</v>
      </c>
      <c r="H35718" s="8" t="inlineStr">
        <is>
          <t>OPERATING</t>
        </is>
      </c>
    </row>
    <row r="35719">
      <c r="A35719" s="8" t="inlineStr">
        <is>
          <t>2026-08-07</t>
        </is>
      </c>
      <c r="B35719" s="8" t="n">
        <v>20</v>
      </c>
      <c r="C35719" s="8" t="n">
        <v>1</v>
      </c>
      <c r="D35719" s="8" t="inlineStr">
        <is>
          <t>Disneyland Park</t>
        </is>
      </c>
      <c r="E35719" s="8" t="inlineStr">
        <is>
          <t>Pirate Galleon</t>
        </is>
      </c>
      <c r="F35719" s="8" t="inlineStr">
        <is>
          <t>STANDBY</t>
        </is>
      </c>
      <c r="G35719" s="8" t="n">
        <v>0</v>
      </c>
      <c r="H35719" s="8" t="inlineStr">
        <is>
          <t>CLOSED</t>
        </is>
      </c>
    </row>
    <row r="35720">
      <c r="A35720" s="8" t="inlineStr">
        <is>
          <t>2026-08-07</t>
        </is>
      </c>
      <c r="B35720" s="8" t="n">
        <v>20</v>
      </c>
      <c r="C35720" s="8" t="n">
        <v>1</v>
      </c>
      <c r="D35720" s="8" t="inlineStr">
        <is>
          <t>Disneyland Park</t>
        </is>
      </c>
      <c r="E35720" s="8" t="inlineStr">
        <is>
          <t>Pirates of the Caribbean</t>
        </is>
      </c>
      <c r="F35720" s="8" t="inlineStr">
        <is>
          <t>STANDBY</t>
        </is>
      </c>
      <c r="G35720" s="8" t="n">
        <v>5</v>
      </c>
      <c r="H35720" s="8" t="inlineStr">
        <is>
          <t>OPERATING</t>
        </is>
      </c>
    </row>
    <row r="35721">
      <c r="A35721" s="8" t="inlineStr">
        <is>
          <t>2026-08-07</t>
        </is>
      </c>
      <c r="B35721" s="8" t="n">
        <v>20</v>
      </c>
      <c r="C35721" s="8" t="n">
        <v>1</v>
      </c>
      <c r="D35721" s="8" t="inlineStr">
        <is>
          <t>Disneyland Park</t>
        </is>
      </c>
      <c r="E35721" s="8" t="inlineStr">
        <is>
          <t>Pirates' Beach</t>
        </is>
      </c>
      <c r="F35721" s="8" t="inlineStr">
        <is>
          <t>STANDBY</t>
        </is>
      </c>
      <c r="G35721" s="8" t="n">
        <v>0</v>
      </c>
      <c r="H35721" s="8" t="inlineStr">
        <is>
          <t>OPERATING</t>
        </is>
      </c>
    </row>
    <row r="35722">
      <c r="A35722" s="8" t="inlineStr">
        <is>
          <t>2026-08-07</t>
        </is>
      </c>
      <c r="B35722" s="8" t="n">
        <v>20</v>
      </c>
      <c r="C35722" s="8" t="n">
        <v>1</v>
      </c>
      <c r="D35722" s="8" t="inlineStr">
        <is>
          <t>Disneyland Park</t>
        </is>
      </c>
      <c r="E35722" s="8" t="inlineStr">
        <is>
          <t>Autopia, presented by Avis</t>
        </is>
      </c>
      <c r="F35722" s="8" t="inlineStr">
        <is>
          <t>STANDBY</t>
        </is>
      </c>
      <c r="G35722" s="8" t="n">
        <v>40</v>
      </c>
      <c r="H35722" s="8" t="inlineStr">
        <is>
          <t>OPERATING</t>
        </is>
      </c>
    </row>
    <row r="35723">
      <c r="A35723" s="8" t="inlineStr">
        <is>
          <t>2026-08-07</t>
        </is>
      </c>
      <c r="B35723" s="8" t="n">
        <v>20</v>
      </c>
      <c r="C35723" s="8" t="n">
        <v>1</v>
      </c>
      <c r="D35723" s="8" t="inlineStr">
        <is>
          <t>Disneyland Park</t>
        </is>
      </c>
      <c r="E35723" s="8" t="inlineStr">
        <is>
          <t>Buzz Lightyear Laser Blast</t>
        </is>
      </c>
      <c r="F35723" s="8" t="inlineStr">
        <is>
          <t>STANDBY</t>
        </is>
      </c>
      <c r="G35723" s="8" t="n">
        <v>45</v>
      </c>
      <c r="H35723" s="8" t="inlineStr">
        <is>
          <t>OPERATING</t>
        </is>
      </c>
    </row>
    <row r="35724">
      <c r="A35724" s="8" t="inlineStr">
        <is>
          <t>2026-08-07</t>
        </is>
      </c>
      <c r="B35724" s="8" t="n">
        <v>20</v>
      </c>
      <c r="C35724" s="8" t="n">
        <v>1</v>
      </c>
      <c r="D35724" s="8" t="inlineStr">
        <is>
          <t>Disneyland Park</t>
        </is>
      </c>
      <c r="E35724" s="8" t="inlineStr">
        <is>
          <t>Disneyland Railroad Discoveryland Station</t>
        </is>
      </c>
      <c r="F35724" s="8" t="inlineStr">
        <is>
          <t>STANDBY</t>
        </is>
      </c>
      <c r="G35724" s="8" t="n">
        <v>0</v>
      </c>
      <c r="H35724" s="8" t="inlineStr">
        <is>
          <t>CLOSED</t>
        </is>
      </c>
    </row>
    <row r="35725">
      <c r="A35725" s="8" t="inlineStr">
        <is>
          <t>2026-08-07</t>
        </is>
      </c>
      <c r="B35725" s="8" t="n">
        <v>20</v>
      </c>
      <c r="C35725" s="8" t="n">
        <v>1</v>
      </c>
      <c r="D35725" s="8" t="inlineStr">
        <is>
          <t>Disneyland Park</t>
        </is>
      </c>
      <c r="E35725" s="8" t="inlineStr">
        <is>
          <t>Les Mystères du Nautilus</t>
        </is>
      </c>
      <c r="F35725" s="8" t="inlineStr">
        <is>
          <t>STANDBY</t>
        </is>
      </c>
      <c r="G35725" s="8" t="n">
        <v>5</v>
      </c>
      <c r="H35725" s="8" t="inlineStr">
        <is>
          <t>OPERATING</t>
        </is>
      </c>
    </row>
    <row r="35726">
      <c r="A35726" s="8" t="inlineStr">
        <is>
          <t>2026-08-07</t>
        </is>
      </c>
      <c r="B35726" s="8" t="n">
        <v>20</v>
      </c>
      <c r="C35726" s="8" t="n">
        <v>1</v>
      </c>
      <c r="D35726" s="8" t="inlineStr">
        <is>
          <t>Disneyland Park</t>
        </is>
      </c>
      <c r="E35726" s="8" t="inlineStr">
        <is>
          <t>Mickey’s PhilharMagic</t>
        </is>
      </c>
      <c r="F35726" s="8" t="inlineStr">
        <is>
          <t>STANDBY</t>
        </is>
      </c>
      <c r="G35726" s="8" t="n">
        <v>0</v>
      </c>
      <c r="H35726" s="8" t="inlineStr">
        <is>
          <t>CLOSED</t>
        </is>
      </c>
    </row>
    <row r="35727">
      <c r="A35727" s="8" t="inlineStr">
        <is>
          <t>2026-08-07</t>
        </is>
      </c>
      <c r="B35727" s="8" t="n">
        <v>20</v>
      </c>
      <c r="C35727" s="8" t="n">
        <v>1</v>
      </c>
      <c r="D35727" s="8" t="inlineStr">
        <is>
          <t>Disneyland Park</t>
        </is>
      </c>
      <c r="E35727" s="8" t="inlineStr">
        <is>
          <t>Orbitron®</t>
        </is>
      </c>
      <c r="F35727" s="8" t="inlineStr">
        <is>
          <t>STANDBY</t>
        </is>
      </c>
      <c r="G35727" s="8" t="n">
        <v>40</v>
      </c>
      <c r="H35727" s="8" t="inlineStr">
        <is>
          <t>OPERATING</t>
        </is>
      </c>
    </row>
    <row r="35728">
      <c r="A35728" s="8" t="inlineStr">
        <is>
          <t>2026-08-07</t>
        </is>
      </c>
      <c r="B35728" s="8" t="n">
        <v>20</v>
      </c>
      <c r="C35728" s="8" t="n">
        <v>1</v>
      </c>
      <c r="D35728" s="8" t="inlineStr">
        <is>
          <t>Disneyland Park</t>
        </is>
      </c>
      <c r="E35728" s="8" t="inlineStr">
        <is>
          <t>Star Tours: The Adventures Continue*</t>
        </is>
      </c>
      <c r="F35728" s="8" t="inlineStr">
        <is>
          <t>STANDBY</t>
        </is>
      </c>
      <c r="G35728" s="8" t="n">
        <v>5</v>
      </c>
      <c r="H35728" s="8" t="inlineStr">
        <is>
          <t>OPERATING</t>
        </is>
      </c>
    </row>
    <row r="35729">
      <c r="A35729" s="8" t="inlineStr">
        <is>
          <t>2026-08-07</t>
        </is>
      </c>
      <c r="B35729" s="8" t="n">
        <v>20</v>
      </c>
      <c r="C35729" s="8" t="n">
        <v>1</v>
      </c>
      <c r="D35729" s="8" t="inlineStr">
        <is>
          <t>Disneyland Park</t>
        </is>
      </c>
      <c r="E35729" s="8" t="inlineStr">
        <is>
          <t>Star Wars Hyperspace Mountain</t>
        </is>
      </c>
      <c r="F35729" s="8" t="inlineStr">
        <is>
          <t>STANDBY</t>
        </is>
      </c>
      <c r="G35729" s="8" t="n">
        <v>20</v>
      </c>
      <c r="H35729" s="8" t="inlineStr">
        <is>
          <t>OPERATING</t>
        </is>
      </c>
    </row>
    <row r="35730">
      <c r="A35730" s="8" t="inlineStr">
        <is>
          <t>2026-08-07</t>
        </is>
      </c>
      <c r="B35730" s="8" t="n">
        <v>20</v>
      </c>
      <c r="C35730" s="8" t="n">
        <v>1</v>
      </c>
      <c r="D35730" s="8" t="inlineStr">
        <is>
          <t>Disneyland Park</t>
        </is>
      </c>
      <c r="E35730" s="8" t="inlineStr">
        <is>
          <t>Star Wars Hyperspace Mountain Single Rider</t>
        </is>
      </c>
      <c r="F35730" s="8" t="inlineStr">
        <is>
          <t>STANDBY</t>
        </is>
      </c>
      <c r="G35730" s="8" t="n">
        <v>0</v>
      </c>
      <c r="H35730" s="8" t="inlineStr">
        <is>
          <t>OPERATING</t>
        </is>
      </c>
    </row>
    <row r="35731">
      <c r="A35731" s="8" t="inlineStr">
        <is>
          <t>2026-08-07</t>
        </is>
      </c>
      <c r="B35731" s="8" t="n">
        <v>20</v>
      </c>
      <c r="C35731" s="8" t="n">
        <v>1</v>
      </c>
      <c r="D35731" s="8" t="inlineStr">
        <is>
          <t>Disneyland Park</t>
        </is>
      </c>
      <c r="E35731" s="8" t="inlineStr">
        <is>
          <t>Welcome to Starport: A Star Wars Encounter</t>
        </is>
      </c>
      <c r="F35731" s="8" t="inlineStr">
        <is>
          <t>STANDBY</t>
        </is>
      </c>
      <c r="G35731" s="8" t="n">
        <v>0</v>
      </c>
      <c r="H35731" s="8" t="inlineStr">
        <is>
          <t>CLOSED</t>
        </is>
      </c>
    </row>
    <row r="35732">
      <c r="A35732" s="8" t="inlineStr">
        <is>
          <t>2026-08-07</t>
        </is>
      </c>
      <c r="B35732" s="8" t="n">
        <v>20</v>
      </c>
      <c r="C35732" s="8" t="n">
        <v>1</v>
      </c>
      <c r="D35732" s="8" t="inlineStr">
        <is>
          <t>Disneyland Park</t>
        </is>
      </c>
      <c r="E35732" s="8" t="inlineStr">
        <is>
          <t>"it's a small world"</t>
        </is>
      </c>
      <c r="F35732" s="8" t="inlineStr">
        <is>
          <t>STANDBY</t>
        </is>
      </c>
      <c r="G35732" s="8" t="n">
        <v>5</v>
      </c>
      <c r="H35732" s="8" t="inlineStr">
        <is>
          <t>OPERATING</t>
        </is>
      </c>
    </row>
    <row r="35733">
      <c r="A35733" s="8" t="inlineStr">
        <is>
          <t>2026-08-07</t>
        </is>
      </c>
      <c r="B35733" s="8" t="n">
        <v>20</v>
      </c>
      <c r="C35733" s="8" t="n">
        <v>1</v>
      </c>
      <c r="D35733" s="8" t="inlineStr">
        <is>
          <t>Disneyland Park</t>
        </is>
      </c>
      <c r="E35733" s="8" t="inlineStr">
        <is>
          <t>Alice's Curious Labyrinth</t>
        </is>
      </c>
      <c r="F35733" s="8" t="inlineStr">
        <is>
          <t>STANDBY</t>
        </is>
      </c>
      <c r="G35733" s="8" t="n">
        <v>5</v>
      </c>
      <c r="H35733" s="8" t="inlineStr">
        <is>
          <t>OPERATING</t>
        </is>
      </c>
    </row>
    <row r="35734">
      <c r="A35734" s="8" t="inlineStr">
        <is>
          <t>2026-08-07</t>
        </is>
      </c>
      <c r="B35734" s="8" t="n">
        <v>20</v>
      </c>
      <c r="C35734" s="8" t="n">
        <v>1</v>
      </c>
      <c r="D35734" s="8" t="inlineStr">
        <is>
          <t>Disneyland Park</t>
        </is>
      </c>
      <c r="E35734" s="8" t="inlineStr">
        <is>
          <t>Blanche-Neige et les Sept Nains®</t>
        </is>
      </c>
      <c r="F35734" s="8" t="inlineStr">
        <is>
          <t>STANDBY</t>
        </is>
      </c>
      <c r="G35734" s="8" t="n">
        <v>15</v>
      </c>
      <c r="H35734" s="8" t="inlineStr">
        <is>
          <t>OPERATING</t>
        </is>
      </c>
    </row>
    <row r="35735">
      <c r="A35735" s="8" t="inlineStr">
        <is>
          <t>2026-08-07</t>
        </is>
      </c>
      <c r="B35735" s="8" t="n">
        <v>20</v>
      </c>
      <c r="C35735" s="8" t="n">
        <v>1</v>
      </c>
      <c r="D35735" s="8" t="inlineStr">
        <is>
          <t>Disneyland Park</t>
        </is>
      </c>
      <c r="E35735" s="8" t="inlineStr">
        <is>
          <t>Casey Jr. – le Petit Train du Cirque</t>
        </is>
      </c>
      <c r="F35735" s="8" t="inlineStr">
        <is>
          <t>STANDBY</t>
        </is>
      </c>
      <c r="G35735" s="8" t="n">
        <v>5</v>
      </c>
      <c r="H35735" s="8" t="inlineStr">
        <is>
          <t>OPERATING</t>
        </is>
      </c>
    </row>
    <row r="35736">
      <c r="A35736" s="8" t="inlineStr">
        <is>
          <t>2026-08-07</t>
        </is>
      </c>
      <c r="B35736" s="8" t="n">
        <v>20</v>
      </c>
      <c r="C35736" s="8" t="n">
        <v>1</v>
      </c>
      <c r="D35736" s="8" t="inlineStr">
        <is>
          <t>Disneyland Park</t>
        </is>
      </c>
      <c r="E35736" s="8" t="inlineStr">
        <is>
          <t>Disneyland Railroad Fantasyland Station</t>
        </is>
      </c>
      <c r="F35736" s="8" t="inlineStr">
        <is>
          <t>STANDBY</t>
        </is>
      </c>
      <c r="G35736" s="8" t="n">
        <v>0</v>
      </c>
      <c r="H35736" s="8" t="inlineStr">
        <is>
          <t>CLOSED</t>
        </is>
      </c>
    </row>
    <row r="35737">
      <c r="A35737" s="8" t="inlineStr">
        <is>
          <t>2026-08-07</t>
        </is>
      </c>
      <c r="B35737" s="8" t="n">
        <v>20</v>
      </c>
      <c r="C35737" s="8" t="n">
        <v>1</v>
      </c>
      <c r="D35737" s="8" t="inlineStr">
        <is>
          <t>Disneyland Park</t>
        </is>
      </c>
      <c r="E35737" s="8" t="inlineStr">
        <is>
          <t>Disneyland Railroad Main Street Station</t>
        </is>
      </c>
      <c r="F35737" s="8" t="inlineStr">
        <is>
          <t>STANDBY</t>
        </is>
      </c>
      <c r="G35737" s="8" t="n">
        <v>0</v>
      </c>
      <c r="H35737" s="8" t="inlineStr">
        <is>
          <t>CLOSED</t>
        </is>
      </c>
    </row>
    <row r="35738">
      <c r="A35738" s="8" t="inlineStr">
        <is>
          <t>2026-08-07</t>
        </is>
      </c>
      <c r="B35738" s="8" t="n">
        <v>20</v>
      </c>
      <c r="C35738" s="8" t="n">
        <v>1</v>
      </c>
      <c r="D35738" s="8" t="inlineStr">
        <is>
          <t>Disneyland Park</t>
        </is>
      </c>
      <c r="E35738" s="8" t="inlineStr">
        <is>
          <t>Dumbo the Flying Elephant</t>
        </is>
      </c>
      <c r="F35738" s="8" t="inlineStr">
        <is>
          <t>STANDBY</t>
        </is>
      </c>
      <c r="G35738" s="8" t="n">
        <v>20</v>
      </c>
      <c r="H35738" s="8" t="inlineStr">
        <is>
          <t>OPERATING</t>
        </is>
      </c>
    </row>
    <row r="35739">
      <c r="A35739" s="8" t="inlineStr">
        <is>
          <t>2026-08-07</t>
        </is>
      </c>
      <c r="B35739" s="8" t="n">
        <v>20</v>
      </c>
      <c r="C35739" s="8" t="n">
        <v>1</v>
      </c>
      <c r="D35739" s="8" t="inlineStr">
        <is>
          <t>Disneyland Park</t>
        </is>
      </c>
      <c r="E35739" s="8" t="inlineStr">
        <is>
          <t>La Tanière du Dragon</t>
        </is>
      </c>
      <c r="F35739" s="8" t="inlineStr">
        <is>
          <t>STANDBY</t>
        </is>
      </c>
      <c r="G35739" s="8" t="n">
        <v>0</v>
      </c>
      <c r="H35739" s="8" t="inlineStr">
        <is>
          <t>OPERATING</t>
        </is>
      </c>
    </row>
    <row r="35740">
      <c r="A35740" s="8" t="inlineStr">
        <is>
          <t>2026-08-07</t>
        </is>
      </c>
      <c r="B35740" s="8" t="n">
        <v>20</v>
      </c>
      <c r="C35740" s="8" t="n">
        <v>1</v>
      </c>
      <c r="D35740" s="8" t="inlineStr">
        <is>
          <t>Disneyland Park</t>
        </is>
      </c>
      <c r="E35740" s="8" t="inlineStr">
        <is>
          <t>Le Carrousel de Lancelot</t>
        </is>
      </c>
      <c r="F35740" s="8" t="inlineStr">
        <is>
          <t>STANDBY</t>
        </is>
      </c>
      <c r="G35740" s="8" t="n">
        <v>10</v>
      </c>
      <c r="H35740" s="8" t="inlineStr">
        <is>
          <t>OPERATING</t>
        </is>
      </c>
    </row>
    <row r="35741">
      <c r="A35741" s="8" t="inlineStr">
        <is>
          <t>2026-08-07</t>
        </is>
      </c>
      <c r="B35741" s="8" t="n">
        <v>20</v>
      </c>
      <c r="C35741" s="8" t="n">
        <v>1</v>
      </c>
      <c r="D35741" s="8" t="inlineStr">
        <is>
          <t>Disneyland Park</t>
        </is>
      </c>
      <c r="E35741" s="8" t="inlineStr">
        <is>
          <t>Le Pays des Contes de Fées, presented by Vittel</t>
        </is>
      </c>
      <c r="F35741" s="8" t="inlineStr">
        <is>
          <t>STANDBY</t>
        </is>
      </c>
      <c r="G35741" s="8" t="n">
        <v>5</v>
      </c>
      <c r="H35741" s="8" t="inlineStr">
        <is>
          <t>OPERATING</t>
        </is>
      </c>
    </row>
    <row r="35742">
      <c r="A35742" s="8" t="inlineStr">
        <is>
          <t>2026-08-07</t>
        </is>
      </c>
      <c r="B35742" s="8" t="n">
        <v>20</v>
      </c>
      <c r="C35742" s="8" t="n">
        <v>1</v>
      </c>
      <c r="D35742" s="8" t="inlineStr">
        <is>
          <t>Disneyland Park</t>
        </is>
      </c>
      <c r="E35742" s="8" t="inlineStr">
        <is>
          <t>Les Voyages de Pinocchio</t>
        </is>
      </c>
      <c r="F35742" s="8" t="inlineStr">
        <is>
          <t>STANDBY</t>
        </is>
      </c>
      <c r="G35742" s="8" t="n">
        <v>20</v>
      </c>
      <c r="H35742" s="8" t="inlineStr">
        <is>
          <t>OPERATING</t>
        </is>
      </c>
    </row>
    <row r="35743">
      <c r="A35743" s="8" t="inlineStr">
        <is>
          <t>2026-08-07</t>
        </is>
      </c>
      <c r="B35743" s="8" t="n">
        <v>20</v>
      </c>
      <c r="C35743" s="8" t="n">
        <v>1</v>
      </c>
      <c r="D35743" s="8" t="inlineStr">
        <is>
          <t>Disneyland Park</t>
        </is>
      </c>
      <c r="E35743" s="8" t="inlineStr">
        <is>
          <t>Mad Hatter's Tea Cups</t>
        </is>
      </c>
      <c r="F35743" s="8" t="inlineStr">
        <is>
          <t>STANDBY</t>
        </is>
      </c>
      <c r="G35743" s="8" t="n">
        <v>10</v>
      </c>
      <c r="H35743" s="8" t="inlineStr">
        <is>
          <t>OPERATING</t>
        </is>
      </c>
    </row>
    <row r="35744">
      <c r="A35744" s="8" t="inlineStr">
        <is>
          <t>2026-08-07</t>
        </is>
      </c>
      <c r="B35744" s="8" t="n">
        <v>20</v>
      </c>
      <c r="C35744" s="8" t="n">
        <v>1</v>
      </c>
      <c r="D35744" s="8" t="inlineStr">
        <is>
          <t>Disneyland Park</t>
        </is>
      </c>
      <c r="E35744" s="8" t="inlineStr">
        <is>
          <t>Meet Mickey Mouse</t>
        </is>
      </c>
      <c r="F35744" s="8" t="inlineStr">
        <is>
          <t>STANDBY</t>
        </is>
      </c>
      <c r="G35744" s="8" t="n">
        <v>0</v>
      </c>
      <c r="H35744" s="8" t="inlineStr">
        <is>
          <t>CLOSED</t>
        </is>
      </c>
    </row>
    <row r="35745">
      <c r="A35745" s="8" t="inlineStr">
        <is>
          <t>2026-08-07</t>
        </is>
      </c>
      <c r="B35745" s="8" t="n">
        <v>20</v>
      </c>
      <c r="C35745" s="8" t="n">
        <v>1</v>
      </c>
      <c r="D35745" s="8" t="inlineStr">
        <is>
          <t>Disneyland Park</t>
        </is>
      </c>
      <c r="E35745" s="8" t="inlineStr">
        <is>
          <t>Peter Pan's Flight</t>
        </is>
      </c>
      <c r="F35745" s="8" t="inlineStr">
        <is>
          <t>STANDBY</t>
        </is>
      </c>
      <c r="G35745" s="8" t="n">
        <v>50</v>
      </c>
      <c r="H35745" s="8" t="inlineStr">
        <is>
          <t>OPERATING</t>
        </is>
      </c>
    </row>
    <row r="35746">
      <c r="A35746" s="8" t="inlineStr">
        <is>
          <t>2026-08-07</t>
        </is>
      </c>
      <c r="B35746" s="8" t="n">
        <v>20</v>
      </c>
      <c r="C35746" s="8" t="n">
        <v>1</v>
      </c>
      <c r="D35746" s="8" t="inlineStr">
        <is>
          <t>Disneyland Park</t>
        </is>
      </c>
      <c r="E35746" s="8" t="inlineStr">
        <is>
          <t>Princess Pavilion</t>
        </is>
      </c>
      <c r="F35746" s="8" t="inlineStr">
        <is>
          <t>STANDBY</t>
        </is>
      </c>
      <c r="G35746" s="8" t="n">
        <v>0</v>
      </c>
      <c r="H35746" s="8" t="inlineStr">
        <is>
          <t>CLOSED</t>
        </is>
      </c>
    </row>
    <row r="35747">
      <c r="A35747" s="8" t="inlineStr">
        <is>
          <t>2026-08-07</t>
        </is>
      </c>
      <c r="B35747" s="8" t="n">
        <v>20</v>
      </c>
      <c r="C35747" s="8" t="n">
        <v>1</v>
      </c>
      <c r="D35747" s="8" t="inlineStr">
        <is>
          <t>Disneyland Park</t>
        </is>
      </c>
      <c r="E35747" s="8" t="inlineStr">
        <is>
          <t>Big Thunder Mountain</t>
        </is>
      </c>
      <c r="F35747" s="8" t="inlineStr">
        <is>
          <t>STANDBY</t>
        </is>
      </c>
      <c r="G35747" s="8" t="n">
        <v>45</v>
      </c>
      <c r="H35747" s="8" t="inlineStr">
        <is>
          <t>OPERATING</t>
        </is>
      </c>
    </row>
    <row r="35748">
      <c r="A35748" s="8" t="inlineStr">
        <is>
          <t>2026-08-07</t>
        </is>
      </c>
      <c r="B35748" s="8" t="n">
        <v>20</v>
      </c>
      <c r="C35748" s="8" t="n">
        <v>1</v>
      </c>
      <c r="D35748" s="8" t="inlineStr">
        <is>
          <t>Disneyland Park</t>
        </is>
      </c>
      <c r="E35748" s="8" t="inlineStr">
        <is>
          <t>Disneyland Railroad Frontierland Depot</t>
        </is>
      </c>
      <c r="F35748" s="8" t="inlineStr">
        <is>
          <t>STANDBY</t>
        </is>
      </c>
      <c r="G35748" s="8" t="n">
        <v>0</v>
      </c>
      <c r="H35748" s="8" t="inlineStr">
        <is>
          <t>CLOSED</t>
        </is>
      </c>
    </row>
    <row r="35749">
      <c r="A35749" s="8" t="inlineStr">
        <is>
          <t>2026-08-07</t>
        </is>
      </c>
      <c r="B35749" s="8" t="n">
        <v>20</v>
      </c>
      <c r="C35749" s="8" t="n">
        <v>1</v>
      </c>
      <c r="D35749" s="8" t="inlineStr">
        <is>
          <t>Disneyland Park</t>
        </is>
      </c>
      <c r="E35749" s="8" t="inlineStr">
        <is>
          <t>Frontierland Playground</t>
        </is>
      </c>
      <c r="F35749" s="8" t="inlineStr">
        <is>
          <t>STANDBY</t>
        </is>
      </c>
      <c r="G35749" s="8" t="n">
        <v>0</v>
      </c>
      <c r="H35749" s="8" t="inlineStr">
        <is>
          <t>OPERATING</t>
        </is>
      </c>
    </row>
    <row r="35750">
      <c r="A35750" s="8" t="inlineStr">
        <is>
          <t>2026-08-07</t>
        </is>
      </c>
      <c r="B35750" s="8" t="n">
        <v>20</v>
      </c>
      <c r="C35750" s="8" t="n">
        <v>1</v>
      </c>
      <c r="D35750" s="8" t="inlineStr">
        <is>
          <t>Disneyland Park</t>
        </is>
      </c>
      <c r="E35750" s="8" t="inlineStr">
        <is>
          <t>Phantom Manor</t>
        </is>
      </c>
      <c r="F35750" s="8" t="inlineStr">
        <is>
          <t>STANDBY</t>
        </is>
      </c>
      <c r="G35750" s="8" t="n">
        <v>5</v>
      </c>
      <c r="H35750" s="8" t="inlineStr">
        <is>
          <t>OPERATING</t>
        </is>
      </c>
    </row>
    <row r="35751">
      <c r="A35751" s="8" t="inlineStr">
        <is>
          <t>2026-08-07</t>
        </is>
      </c>
      <c r="B35751" s="8" t="n">
        <v>20</v>
      </c>
      <c r="C35751" s="8" t="n">
        <v>1</v>
      </c>
      <c r="D35751" s="8" t="inlineStr">
        <is>
          <t>Disneyland Park</t>
        </is>
      </c>
      <c r="E35751" s="8" t="inlineStr">
        <is>
          <t>River Rogue Keelboats</t>
        </is>
      </c>
      <c r="F35751" s="8" t="inlineStr">
        <is>
          <t>STANDBY</t>
        </is>
      </c>
      <c r="G35751" s="8" t="n">
        <v>0</v>
      </c>
      <c r="H35751" s="8" t="inlineStr">
        <is>
          <t>CLOSED</t>
        </is>
      </c>
    </row>
    <row r="35752">
      <c r="A35752" s="8" t="inlineStr">
        <is>
          <t>2026-08-07</t>
        </is>
      </c>
      <c r="B35752" s="8" t="n">
        <v>20</v>
      </c>
      <c r="C35752" s="8" t="n">
        <v>1</v>
      </c>
      <c r="D35752" s="8" t="inlineStr">
        <is>
          <t>Disneyland Park</t>
        </is>
      </c>
      <c r="E35752" s="8" t="inlineStr">
        <is>
          <t>Rustler Roundup Shootin' Gallery</t>
        </is>
      </c>
      <c r="F35752" s="8" t="inlineStr">
        <is>
          <t>STANDBY</t>
        </is>
      </c>
      <c r="G35752" s="8" t="n">
        <v>0</v>
      </c>
      <c r="H35752" s="8" t="inlineStr">
        <is>
          <t>OPERATING</t>
        </is>
      </c>
    </row>
    <row r="35753">
      <c r="A35753" s="8" t="inlineStr">
        <is>
          <t>2026-08-07</t>
        </is>
      </c>
      <c r="B35753" s="8" t="n">
        <v>20</v>
      </c>
      <c r="C35753" s="8" t="n">
        <v>1</v>
      </c>
      <c r="D35753" s="8" t="inlineStr">
        <is>
          <t>Disneyland Park</t>
        </is>
      </c>
      <c r="E35753" s="8" t="inlineStr">
        <is>
          <t>Thunder Mesa Riverboat Landing</t>
        </is>
      </c>
      <c r="F35753" s="8" t="inlineStr">
        <is>
          <t>STANDBY</t>
        </is>
      </c>
      <c r="G35753" s="8" t="n">
        <v>0</v>
      </c>
      <c r="H35753" s="8" t="inlineStr">
        <is>
          <t>CLOSED</t>
        </is>
      </c>
    </row>
    <row r="35754">
      <c r="A35754" s="8" t="inlineStr">
        <is>
          <t>2026-08-07</t>
        </is>
      </c>
      <c r="B35754" s="8" t="n">
        <v>20</v>
      </c>
      <c r="C35754" s="8" t="n">
        <v>1</v>
      </c>
      <c r="D35754" s="8" t="inlineStr">
        <is>
          <t>Disneyland Park</t>
        </is>
      </c>
      <c r="E35754" s="8" t="inlineStr">
        <is>
          <t>Disneyland Railroad Main Street Station</t>
        </is>
      </c>
      <c r="F35754" s="8" t="inlineStr">
        <is>
          <t>STANDBY</t>
        </is>
      </c>
      <c r="G35754" s="8" t="n">
        <v>0</v>
      </c>
      <c r="H35754" s="8" t="inlineStr">
        <is>
          <t>CLOSED</t>
        </is>
      </c>
    </row>
    <row r="35755">
      <c r="A35755" s="8" t="inlineStr">
        <is>
          <t>2026-08-07</t>
        </is>
      </c>
      <c r="B35755" s="8" t="n">
        <v>20</v>
      </c>
      <c r="C35755" s="8" t="n">
        <v>1</v>
      </c>
      <c r="D35755" s="8" t="inlineStr">
        <is>
          <t>Disneyland Park</t>
        </is>
      </c>
      <c r="E35755" s="8" t="inlineStr">
        <is>
          <t>Main Street Vehicles</t>
        </is>
      </c>
      <c r="F35755" s="8" t="inlineStr">
        <is>
          <t>STANDBY</t>
        </is>
      </c>
      <c r="G35755" s="8" t="n">
        <v>0</v>
      </c>
      <c r="H35755" s="8" t="inlineStr">
        <is>
          <t>CLOSED</t>
        </is>
      </c>
    </row>
    <row r="35756">
      <c r="A35756" s="8" t="inlineStr">
        <is>
          <t>2026-08-07</t>
        </is>
      </c>
      <c r="B35756" s="8" t="n">
        <v>20</v>
      </c>
      <c r="C35756" s="8" t="n">
        <v>1</v>
      </c>
      <c r="D35756" s="8" t="inlineStr">
        <is>
          <t>Disney Adventure World</t>
        </is>
      </c>
      <c r="E35756" s="8" t="inlineStr">
        <is>
          <t>Avengers Assemble: Flight Force</t>
        </is>
      </c>
      <c r="F35756" s="8" t="inlineStr">
        <is>
          <t>STANDBY</t>
        </is>
      </c>
      <c r="G35756" s="8" t="n">
        <v>5</v>
      </c>
      <c r="H35756" s="8" t="inlineStr">
        <is>
          <t>OPERATING</t>
        </is>
      </c>
    </row>
    <row r="35757">
      <c r="A35757" s="8" t="inlineStr">
        <is>
          <t>2026-08-07</t>
        </is>
      </c>
      <c r="B35757" s="8" t="n">
        <v>20</v>
      </c>
      <c r="C35757" s="8" t="n">
        <v>1</v>
      </c>
      <c r="D35757" s="8" t="inlineStr">
        <is>
          <t>Disney Adventure World</t>
        </is>
      </c>
      <c r="E35757" s="8" t="inlineStr">
        <is>
          <t>Avengers Assemble: Flight Force Single Rider</t>
        </is>
      </c>
      <c r="F35757" s="8" t="inlineStr">
        <is>
          <t>STANDBY</t>
        </is>
      </c>
      <c r="G35757" s="8" t="n">
        <v>5</v>
      </c>
      <c r="H35757" s="8" t="inlineStr">
        <is>
          <t>OPERATING</t>
        </is>
      </c>
    </row>
    <row r="35758">
      <c r="A35758" s="8" t="inlineStr">
        <is>
          <t>2026-08-07</t>
        </is>
      </c>
      <c r="B35758" s="8" t="n">
        <v>20</v>
      </c>
      <c r="C35758" s="8" t="n">
        <v>1</v>
      </c>
      <c r="D35758" s="8" t="inlineStr">
        <is>
          <t>Disney Adventure World</t>
        </is>
      </c>
      <c r="E35758" s="8" t="inlineStr">
        <is>
          <t>Spider-Man W.E.B. Adventure</t>
        </is>
      </c>
      <c r="F35758" s="8" t="inlineStr">
        <is>
          <t>STANDBY</t>
        </is>
      </c>
      <c r="G35758" s="8" t="n">
        <v>30</v>
      </c>
      <c r="H35758" s="8" t="inlineStr">
        <is>
          <t>OPERATING</t>
        </is>
      </c>
    </row>
    <row r="35759">
      <c r="A35759" s="8" t="inlineStr">
        <is>
          <t>2026-08-07</t>
        </is>
      </c>
      <c r="B35759" s="8" t="n">
        <v>20</v>
      </c>
      <c r="C35759" s="8" t="n">
        <v>1</v>
      </c>
      <c r="D35759" s="8" t="inlineStr">
        <is>
          <t>Disney Adventure World</t>
        </is>
      </c>
      <c r="E35759" s="8" t="inlineStr">
        <is>
          <t>Spider-Man W.E.B. Adventure Single Rider</t>
        </is>
      </c>
      <c r="F35759" s="8" t="inlineStr">
        <is>
          <t>STANDBY</t>
        </is>
      </c>
      <c r="G35759" s="8" t="n">
        <v>10</v>
      </c>
      <c r="H35759" s="8" t="inlineStr">
        <is>
          <t>OPERATING</t>
        </is>
      </c>
    </row>
    <row r="35760">
      <c r="A35760" s="8" t="inlineStr">
        <is>
          <t>2026-08-07</t>
        </is>
      </c>
      <c r="B35760" s="8" t="n">
        <v>20</v>
      </c>
      <c r="C35760" s="8" t="n">
        <v>1</v>
      </c>
      <c r="D35760" s="8" t="inlineStr">
        <is>
          <t>Disney Adventure World</t>
        </is>
      </c>
      <c r="E35760" s="8" t="inlineStr">
        <is>
          <t>The Twilight Zone Tower of Terror</t>
        </is>
      </c>
      <c r="F35760" s="8" t="inlineStr">
        <is>
          <t>STANDBY</t>
        </is>
      </c>
      <c r="G35760" s="8" t="n">
        <v>40</v>
      </c>
      <c r="H35760" s="8" t="inlineStr">
        <is>
          <t>OPERATING</t>
        </is>
      </c>
    </row>
    <row r="35761">
      <c r="A35761" s="8" t="inlineStr">
        <is>
          <t>2026-08-07</t>
        </is>
      </c>
      <c r="B35761" s="8" t="n">
        <v>20</v>
      </c>
      <c r="C35761" s="8" t="n">
        <v>1</v>
      </c>
      <c r="D35761" s="8" t="inlineStr">
        <is>
          <t>Disney Adventure World</t>
        </is>
      </c>
      <c r="E35761" s="8" t="inlineStr">
        <is>
          <t>Cars Quatre Roues Rallye</t>
        </is>
      </c>
      <c r="F35761" s="8" t="inlineStr">
        <is>
          <t>STANDBY</t>
        </is>
      </c>
      <c r="G35761" s="8" t="n">
        <v>10</v>
      </c>
      <c r="H35761" s="8" t="inlineStr">
        <is>
          <t>OPERATING</t>
        </is>
      </c>
    </row>
    <row r="35762">
      <c r="A35762" s="8" t="inlineStr">
        <is>
          <t>2026-08-07</t>
        </is>
      </c>
      <c r="B35762" s="8" t="n">
        <v>20</v>
      </c>
      <c r="C35762" s="8" t="n">
        <v>1</v>
      </c>
      <c r="D35762" s="8" t="inlineStr">
        <is>
          <t>Disney Adventure World</t>
        </is>
      </c>
      <c r="E35762" s="8" t="inlineStr">
        <is>
          <t>Cars ROAD TRIP</t>
        </is>
      </c>
      <c r="F35762" s="8" t="inlineStr">
        <is>
          <t>STANDBY</t>
        </is>
      </c>
      <c r="G35762" s="8" t="n">
        <v>5</v>
      </c>
      <c r="H35762" s="8" t="inlineStr">
        <is>
          <t>OPERATING</t>
        </is>
      </c>
    </row>
    <row r="35763">
      <c r="A35763" s="8" t="inlineStr">
        <is>
          <t>2026-08-07</t>
        </is>
      </c>
      <c r="B35763" s="8" t="n">
        <v>20</v>
      </c>
      <c r="C35763" s="8" t="n">
        <v>1</v>
      </c>
      <c r="D35763" s="8" t="inlineStr">
        <is>
          <t>Disney Adventure World</t>
        </is>
      </c>
      <c r="E35763" s="8" t="inlineStr">
        <is>
          <t>Crush's Coaster</t>
        </is>
      </c>
      <c r="F35763" s="8" t="inlineStr">
        <is>
          <t>STANDBY</t>
        </is>
      </c>
      <c r="G35763" s="8" t="n">
        <v>70</v>
      </c>
      <c r="H35763" s="8" t="inlineStr">
        <is>
          <t>OPERATING</t>
        </is>
      </c>
    </row>
    <row r="35764">
      <c r="A35764" s="8" t="inlineStr">
        <is>
          <t>2026-08-07</t>
        </is>
      </c>
      <c r="B35764" s="8" t="n">
        <v>20</v>
      </c>
      <c r="C35764" s="8" t="n">
        <v>1</v>
      </c>
      <c r="D35764" s="8" t="inlineStr">
        <is>
          <t>Disney Adventure World</t>
        </is>
      </c>
      <c r="E35764" s="8" t="inlineStr">
        <is>
          <t>Crush's Coaster Single Rider</t>
        </is>
      </c>
      <c r="F35764" s="8" t="inlineStr">
        <is>
          <t>STANDBY</t>
        </is>
      </c>
      <c r="G35764" s="8" t="n">
        <v>65</v>
      </c>
      <c r="H35764" s="8" t="inlineStr">
        <is>
          <t>OPERATING</t>
        </is>
      </c>
    </row>
    <row r="35765">
      <c r="A35765" s="8" t="inlineStr">
        <is>
          <t>2026-08-07</t>
        </is>
      </c>
      <c r="B35765" s="8" t="n">
        <v>20</v>
      </c>
      <c r="C35765" s="8" t="n">
        <v>1</v>
      </c>
      <c r="D35765" s="8" t="inlineStr">
        <is>
          <t>Disney Adventure World</t>
        </is>
      </c>
      <c r="E35765" s="8" t="inlineStr">
        <is>
          <t>Les Tapis Volants - Flying Carpets Over Agrabah®</t>
        </is>
      </c>
      <c r="F35765" s="8" t="inlineStr">
        <is>
          <t>STANDBY</t>
        </is>
      </c>
      <c r="G35765" s="8" t="n">
        <v>15</v>
      </c>
      <c r="H35765" s="8" t="inlineStr">
        <is>
          <t>OPERATING</t>
        </is>
      </c>
    </row>
    <row r="35766">
      <c r="A35766" s="8" t="inlineStr">
        <is>
          <t>2026-08-07</t>
        </is>
      </c>
      <c r="B35766" s="8" t="n">
        <v>20</v>
      </c>
      <c r="C35766" s="8" t="n">
        <v>1</v>
      </c>
      <c r="D35766" s="8" t="inlineStr">
        <is>
          <t>Disney Adventure World</t>
        </is>
      </c>
      <c r="E35766" s="8" t="inlineStr">
        <is>
          <t>Ratatouille : L’Aventure Totalement Toquée de Rémy​</t>
        </is>
      </c>
      <c r="F35766" s="8" t="inlineStr">
        <is>
          <t>STANDBY</t>
        </is>
      </c>
      <c r="G35766" s="8" t="n">
        <v>50</v>
      </c>
      <c r="H35766" s="8" t="inlineStr">
        <is>
          <t>OPERATING</t>
        </is>
      </c>
    </row>
    <row r="35767">
      <c r="A35767" s="8" t="inlineStr">
        <is>
          <t>2026-08-07</t>
        </is>
      </c>
      <c r="B35767" s="8" t="n">
        <v>20</v>
      </c>
      <c r="C35767" s="8" t="n">
        <v>1</v>
      </c>
      <c r="D35767" s="8" t="inlineStr">
        <is>
          <t>Disney Adventure World</t>
        </is>
      </c>
      <c r="E35767" s="8" t="inlineStr">
        <is>
          <t>Ratatouille: The Adventure Single Rider</t>
        </is>
      </c>
      <c r="F35767" s="8" t="inlineStr">
        <is>
          <t>STANDBY</t>
        </is>
      </c>
      <c r="G35767" s="8" t="n">
        <v>20</v>
      </c>
      <c r="H35767" s="8" t="inlineStr">
        <is>
          <t>OPERATING</t>
        </is>
      </c>
    </row>
    <row r="35768">
      <c r="A35768" s="8" t="inlineStr">
        <is>
          <t>2026-08-07</t>
        </is>
      </c>
      <c r="B35768" s="8" t="n">
        <v>20</v>
      </c>
      <c r="C35768" s="8" t="n">
        <v>1</v>
      </c>
      <c r="D35768" s="8" t="inlineStr">
        <is>
          <t>Disney Adventure World</t>
        </is>
      </c>
      <c r="E35768" s="8" t="inlineStr">
        <is>
          <t>RC Racer</t>
        </is>
      </c>
      <c r="F35768" s="8" t="inlineStr">
        <is>
          <t>STANDBY</t>
        </is>
      </c>
      <c r="G35768" s="8" t="n">
        <v>40</v>
      </c>
      <c r="H35768" s="8" t="inlineStr">
        <is>
          <t>OPERATING</t>
        </is>
      </c>
    </row>
    <row r="35769">
      <c r="A35769" s="8" t="inlineStr">
        <is>
          <t>2026-08-07</t>
        </is>
      </c>
      <c r="B35769" s="8" t="n">
        <v>20</v>
      </c>
      <c r="C35769" s="8" t="n">
        <v>1</v>
      </c>
      <c r="D35769" s="8" t="inlineStr">
        <is>
          <t>Disney Adventure World</t>
        </is>
      </c>
      <c r="E35769" s="8" t="inlineStr">
        <is>
          <t>RC Racer Single Rider</t>
        </is>
      </c>
      <c r="F35769" s="8" t="inlineStr">
        <is>
          <t>STANDBY</t>
        </is>
      </c>
      <c r="G35769" s="8" t="n">
        <v>35</v>
      </c>
      <c r="H35769" s="8" t="inlineStr">
        <is>
          <t>OPERATING</t>
        </is>
      </c>
    </row>
    <row r="35770">
      <c r="A35770" s="8" t="inlineStr">
        <is>
          <t>2026-08-07</t>
        </is>
      </c>
      <c r="B35770" s="8" t="n">
        <v>20</v>
      </c>
      <c r="C35770" s="8" t="n">
        <v>1</v>
      </c>
      <c r="D35770" s="8" t="inlineStr">
        <is>
          <t>Disney Adventure World</t>
        </is>
      </c>
      <c r="E35770" s="8" t="inlineStr">
        <is>
          <t>Slinky® Dog Zigzag Spin</t>
        </is>
      </c>
      <c r="F35770" s="8" t="inlineStr">
        <is>
          <t>STANDBY</t>
        </is>
      </c>
      <c r="G35770" s="8" t="n">
        <v>10</v>
      </c>
      <c r="H35770" s="8" t="inlineStr">
        <is>
          <t>OPERATING</t>
        </is>
      </c>
    </row>
    <row r="35771">
      <c r="A35771" s="8" t="inlineStr">
        <is>
          <t>2026-08-07</t>
        </is>
      </c>
      <c r="B35771" s="8" t="n">
        <v>20</v>
      </c>
      <c r="C35771" s="8" t="n">
        <v>1</v>
      </c>
      <c r="D35771" s="8" t="inlineStr">
        <is>
          <t>Disney Adventure World</t>
        </is>
      </c>
      <c r="E35771" s="8" t="inlineStr">
        <is>
          <t>Toy Soldiers Parachute Drop</t>
        </is>
      </c>
      <c r="F35771" s="8" t="inlineStr">
        <is>
          <t>STANDBY</t>
        </is>
      </c>
      <c r="G35771" s="8" t="n">
        <v>35</v>
      </c>
      <c r="H35771" s="8" t="inlineStr">
        <is>
          <t>OPERATING</t>
        </is>
      </c>
    </row>
    <row r="35772">
      <c r="A35772" s="8" t="inlineStr">
        <is>
          <t>2026-08-07</t>
        </is>
      </c>
      <c r="B35772" s="8" t="n">
        <v>20</v>
      </c>
      <c r="C35772" s="8" t="n">
        <v>1</v>
      </c>
      <c r="D35772" s="8" t="inlineStr">
        <is>
          <t>Disney Adventure World</t>
        </is>
      </c>
      <c r="E35772" s="8" t="inlineStr">
        <is>
          <t>Toy Soldiers Parachute Drop Single Rider</t>
        </is>
      </c>
      <c r="F35772" s="8" t="inlineStr">
        <is>
          <t>STANDBY</t>
        </is>
      </c>
      <c r="G35772" s="8" t="n">
        <v>20</v>
      </c>
      <c r="H35772" s="8" t="inlineStr">
        <is>
          <t>OPERATING</t>
        </is>
      </c>
    </row>
    <row r="35773">
      <c r="A35773" s="8" t="inlineStr">
        <is>
          <t>2026-08-07</t>
        </is>
      </c>
      <c r="B35773" s="8" t="n">
        <v>20</v>
      </c>
      <c r="C35773" s="8" t="n">
        <v>1</v>
      </c>
      <c r="D35773" s="8" t="inlineStr">
        <is>
          <t>Disney Adventure World</t>
        </is>
      </c>
      <c r="E35773" s="8" t="inlineStr">
        <is>
          <t>Entry to World of Frozen</t>
        </is>
      </c>
      <c r="F35773" s="8" t="inlineStr">
        <is>
          <t>STANDBY</t>
        </is>
      </c>
      <c r="G35773" s="8" t="n">
        <v>0</v>
      </c>
      <c r="H35773" s="8" t="inlineStr">
        <is>
          <t>OPERATING</t>
        </is>
      </c>
    </row>
    <row r="35774">
      <c r="A35774" s="8" t="inlineStr">
        <is>
          <t>2026-08-07</t>
        </is>
      </c>
      <c r="B35774" s="8" t="n">
        <v>20</v>
      </c>
      <c r="C35774" s="8" t="n">
        <v>1</v>
      </c>
      <c r="D35774" s="8" t="inlineStr">
        <is>
          <t>Disney Adventure World</t>
        </is>
      </c>
      <c r="E35774" s="8" t="inlineStr">
        <is>
          <t>Frozen Ever After</t>
        </is>
      </c>
      <c r="F35774" s="8" t="inlineStr">
        <is>
          <t>STANDBY</t>
        </is>
      </c>
      <c r="G35774" s="8" t="n">
        <v>45</v>
      </c>
      <c r="H35774" s="8" t="inlineStr">
        <is>
          <t>OPERATING</t>
        </is>
      </c>
    </row>
    <row r="35775">
      <c r="A35775" s="8" t="inlineStr">
        <is>
          <t>2026-08-07</t>
        </is>
      </c>
      <c r="B35775" s="8" t="n">
        <v>20</v>
      </c>
      <c r="C35775" s="8" t="n">
        <v>1</v>
      </c>
      <c r="D35775" s="8" t="inlineStr">
        <is>
          <t>Disney Adventure World</t>
        </is>
      </c>
      <c r="E35775" s="8" t="inlineStr">
        <is>
          <t>Raiponce Tangled Spin</t>
        </is>
      </c>
      <c r="F35775" s="8" t="inlineStr">
        <is>
          <t>STANDBY</t>
        </is>
      </c>
      <c r="G35775" s="8" t="n">
        <v>5</v>
      </c>
      <c r="H35775" s="8" t="inlineStr">
        <is>
          <t>OPERATING</t>
        </is>
      </c>
    </row>
    <row r="35776">
      <c r="A35776" s="8" t="inlineStr">
        <is>
          <t>2026-08-07</t>
        </is>
      </c>
      <c r="B35776" s="8" t="n">
        <v>20</v>
      </c>
      <c r="C35776" s="8" t="n">
        <v>15</v>
      </c>
      <c r="D35776" s="8" t="inlineStr">
        <is>
          <t>Disneyland Park</t>
        </is>
      </c>
      <c r="E35776" s="8" t="inlineStr">
        <is>
          <t>Adventure Isle</t>
        </is>
      </c>
      <c r="F35776" s="8" t="inlineStr">
        <is>
          <t>STANDBY</t>
        </is>
      </c>
      <c r="G35776" s="8" t="n">
        <v>0</v>
      </c>
      <c r="H35776" s="8" t="inlineStr">
        <is>
          <t>OPERATING</t>
        </is>
      </c>
    </row>
    <row r="35777">
      <c r="A35777" s="8" t="inlineStr">
        <is>
          <t>2026-08-07</t>
        </is>
      </c>
      <c r="B35777" s="8" t="n">
        <v>20</v>
      </c>
      <c r="C35777" s="8" t="n">
        <v>15</v>
      </c>
      <c r="D35777" s="8" t="inlineStr">
        <is>
          <t>Disneyland Park</t>
        </is>
      </c>
      <c r="E35777" s="8" t="inlineStr">
        <is>
          <t>Indiana Jones and the Temple of Peril Single Rider</t>
        </is>
      </c>
      <c r="F35777" s="8" t="inlineStr">
        <is>
          <t>STANDBY</t>
        </is>
      </c>
      <c r="G35777" s="8" t="n">
        <v>0</v>
      </c>
      <c r="H35777" s="8" t="inlineStr">
        <is>
          <t>CLOSED</t>
        </is>
      </c>
    </row>
    <row r="35778">
      <c r="A35778" s="8" t="inlineStr">
        <is>
          <t>2026-08-07</t>
        </is>
      </c>
      <c r="B35778" s="8" t="n">
        <v>20</v>
      </c>
      <c r="C35778" s="8" t="n">
        <v>15</v>
      </c>
      <c r="D35778" s="8" t="inlineStr">
        <is>
          <t>Disneyland Park</t>
        </is>
      </c>
      <c r="E35778" s="8" t="inlineStr">
        <is>
          <t>Indiana Jones™ and the Temple of Peril</t>
        </is>
      </c>
      <c r="F35778" s="8" t="inlineStr">
        <is>
          <t>STANDBY</t>
        </is>
      </c>
      <c r="G35778" s="8" t="n">
        <v>0</v>
      </c>
      <c r="H35778" s="8" t="inlineStr">
        <is>
          <t>CLOSED</t>
        </is>
      </c>
    </row>
    <row r="35779">
      <c r="A35779" s="8" t="inlineStr">
        <is>
          <t>2026-08-07</t>
        </is>
      </c>
      <c r="B35779" s="8" t="n">
        <v>20</v>
      </c>
      <c r="C35779" s="8" t="n">
        <v>15</v>
      </c>
      <c r="D35779" s="8" t="inlineStr">
        <is>
          <t>Disneyland Park</t>
        </is>
      </c>
      <c r="E35779" s="8" t="inlineStr">
        <is>
          <t>La Cabane des Robinson</t>
        </is>
      </c>
      <c r="F35779" s="8" t="inlineStr">
        <is>
          <t>STANDBY</t>
        </is>
      </c>
      <c r="G35779" s="8" t="n">
        <v>5</v>
      </c>
      <c r="H35779" s="8" t="inlineStr">
        <is>
          <t>OPERATING</t>
        </is>
      </c>
    </row>
    <row r="35780">
      <c r="A35780" s="8" t="inlineStr">
        <is>
          <t>2026-08-07</t>
        </is>
      </c>
      <c r="B35780" s="8" t="n">
        <v>20</v>
      </c>
      <c r="C35780" s="8" t="n">
        <v>15</v>
      </c>
      <c r="D35780" s="8" t="inlineStr">
        <is>
          <t>Disneyland Park</t>
        </is>
      </c>
      <c r="E35780" s="8" t="inlineStr">
        <is>
          <t>Le Passage Enchanté d'Aladdin</t>
        </is>
      </c>
      <c r="F35780" s="8" t="inlineStr">
        <is>
          <t>STANDBY</t>
        </is>
      </c>
      <c r="G35780" s="8" t="n">
        <v>0</v>
      </c>
      <c r="H35780" s="8" t="inlineStr">
        <is>
          <t>OPERATING</t>
        </is>
      </c>
    </row>
    <row r="35781">
      <c r="A35781" s="8" t="inlineStr">
        <is>
          <t>2026-08-07</t>
        </is>
      </c>
      <c r="B35781" s="8" t="n">
        <v>20</v>
      </c>
      <c r="C35781" s="8" t="n">
        <v>15</v>
      </c>
      <c r="D35781" s="8" t="inlineStr">
        <is>
          <t>Disneyland Park</t>
        </is>
      </c>
      <c r="E35781" s="8" t="inlineStr">
        <is>
          <t>Pirate Galleon</t>
        </is>
      </c>
      <c r="F35781" s="8" t="inlineStr">
        <is>
          <t>STANDBY</t>
        </is>
      </c>
      <c r="G35781" s="8" t="n">
        <v>0</v>
      </c>
      <c r="H35781" s="8" t="inlineStr">
        <is>
          <t>CLOSED</t>
        </is>
      </c>
    </row>
    <row r="35782">
      <c r="A35782" s="8" t="inlineStr">
        <is>
          <t>2026-08-07</t>
        </is>
      </c>
      <c r="B35782" s="8" t="n">
        <v>20</v>
      </c>
      <c r="C35782" s="8" t="n">
        <v>15</v>
      </c>
      <c r="D35782" s="8" t="inlineStr">
        <is>
          <t>Disneyland Park</t>
        </is>
      </c>
      <c r="E35782" s="8" t="inlineStr">
        <is>
          <t>Pirates of the Caribbean</t>
        </is>
      </c>
      <c r="F35782" s="8" t="inlineStr">
        <is>
          <t>STANDBY</t>
        </is>
      </c>
      <c r="G35782" s="8" t="n">
        <v>5</v>
      </c>
      <c r="H35782" s="8" t="inlineStr">
        <is>
          <t>OPERATING</t>
        </is>
      </c>
    </row>
    <row r="35783">
      <c r="A35783" s="8" t="inlineStr">
        <is>
          <t>2026-08-07</t>
        </is>
      </c>
      <c r="B35783" s="8" t="n">
        <v>20</v>
      </c>
      <c r="C35783" s="8" t="n">
        <v>15</v>
      </c>
      <c r="D35783" s="8" t="inlineStr">
        <is>
          <t>Disneyland Park</t>
        </is>
      </c>
      <c r="E35783" s="8" t="inlineStr">
        <is>
          <t>Pirates' Beach</t>
        </is>
      </c>
      <c r="F35783" s="8" t="inlineStr">
        <is>
          <t>STANDBY</t>
        </is>
      </c>
      <c r="G35783" s="8" t="n">
        <v>0</v>
      </c>
      <c r="H35783" s="8" t="inlineStr">
        <is>
          <t>OPERATING</t>
        </is>
      </c>
    </row>
    <row r="35784">
      <c r="A35784" s="8" t="inlineStr">
        <is>
          <t>2026-08-07</t>
        </is>
      </c>
      <c r="B35784" s="8" t="n">
        <v>20</v>
      </c>
      <c r="C35784" s="8" t="n">
        <v>15</v>
      </c>
      <c r="D35784" s="8" t="inlineStr">
        <is>
          <t>Disneyland Park</t>
        </is>
      </c>
      <c r="E35784" s="8" t="inlineStr">
        <is>
          <t>Autopia, presented by Avis</t>
        </is>
      </c>
      <c r="F35784" s="8" t="inlineStr">
        <is>
          <t>STANDBY</t>
        </is>
      </c>
      <c r="G35784" s="8" t="n">
        <v>35</v>
      </c>
      <c r="H35784" s="8" t="inlineStr">
        <is>
          <t>OPERATING</t>
        </is>
      </c>
    </row>
    <row r="35785">
      <c r="A35785" s="8" t="inlineStr">
        <is>
          <t>2026-08-07</t>
        </is>
      </c>
      <c r="B35785" s="8" t="n">
        <v>20</v>
      </c>
      <c r="C35785" s="8" t="n">
        <v>15</v>
      </c>
      <c r="D35785" s="8" t="inlineStr">
        <is>
          <t>Disneyland Park</t>
        </is>
      </c>
      <c r="E35785" s="8" t="inlineStr">
        <is>
          <t>Buzz Lightyear Laser Blast</t>
        </is>
      </c>
      <c r="F35785" s="8" t="inlineStr">
        <is>
          <t>STANDBY</t>
        </is>
      </c>
      <c r="G35785" s="8" t="n">
        <v>45</v>
      </c>
      <c r="H35785" s="8" t="inlineStr">
        <is>
          <t>OPERATING</t>
        </is>
      </c>
    </row>
    <row r="35786">
      <c r="A35786" s="8" t="inlineStr">
        <is>
          <t>2026-08-07</t>
        </is>
      </c>
      <c r="B35786" s="8" t="n">
        <v>20</v>
      </c>
      <c r="C35786" s="8" t="n">
        <v>15</v>
      </c>
      <c r="D35786" s="8" t="inlineStr">
        <is>
          <t>Disneyland Park</t>
        </is>
      </c>
      <c r="E35786" s="8" t="inlineStr">
        <is>
          <t>Disneyland Railroad Discoveryland Station</t>
        </is>
      </c>
      <c r="F35786" s="8" t="inlineStr">
        <is>
          <t>STANDBY</t>
        </is>
      </c>
      <c r="G35786" s="8" t="n">
        <v>0</v>
      </c>
      <c r="H35786" s="8" t="inlineStr">
        <is>
          <t>CLOSED</t>
        </is>
      </c>
    </row>
    <row r="35787">
      <c r="A35787" s="8" t="inlineStr">
        <is>
          <t>2026-08-07</t>
        </is>
      </c>
      <c r="B35787" s="8" t="n">
        <v>20</v>
      </c>
      <c r="C35787" s="8" t="n">
        <v>15</v>
      </c>
      <c r="D35787" s="8" t="inlineStr">
        <is>
          <t>Disneyland Park</t>
        </is>
      </c>
      <c r="E35787" s="8" t="inlineStr">
        <is>
          <t>Les Mystères du Nautilus</t>
        </is>
      </c>
      <c r="F35787" s="8" t="inlineStr">
        <is>
          <t>STANDBY</t>
        </is>
      </c>
      <c r="G35787" s="8" t="n">
        <v>5</v>
      </c>
      <c r="H35787" s="8" t="inlineStr">
        <is>
          <t>OPERATING</t>
        </is>
      </c>
    </row>
    <row r="35788">
      <c r="A35788" s="8" t="inlineStr">
        <is>
          <t>2026-08-07</t>
        </is>
      </c>
      <c r="B35788" s="8" t="n">
        <v>20</v>
      </c>
      <c r="C35788" s="8" t="n">
        <v>15</v>
      </c>
      <c r="D35788" s="8" t="inlineStr">
        <is>
          <t>Disneyland Park</t>
        </is>
      </c>
      <c r="E35788" s="8" t="inlineStr">
        <is>
          <t>Mickey’s PhilharMagic</t>
        </is>
      </c>
      <c r="F35788" s="8" t="inlineStr">
        <is>
          <t>STANDBY</t>
        </is>
      </c>
      <c r="G35788" s="8" t="n">
        <v>0</v>
      </c>
      <c r="H35788" s="8" t="inlineStr">
        <is>
          <t>CLOSED</t>
        </is>
      </c>
    </row>
    <row r="35789">
      <c r="A35789" s="8" t="inlineStr">
        <is>
          <t>2026-08-07</t>
        </is>
      </c>
      <c r="B35789" s="8" t="n">
        <v>20</v>
      </c>
      <c r="C35789" s="8" t="n">
        <v>15</v>
      </c>
      <c r="D35789" s="8" t="inlineStr">
        <is>
          <t>Disneyland Park</t>
        </is>
      </c>
      <c r="E35789" s="8" t="inlineStr">
        <is>
          <t>Orbitron®</t>
        </is>
      </c>
      <c r="F35789" s="8" t="inlineStr">
        <is>
          <t>STANDBY</t>
        </is>
      </c>
      <c r="G35789" s="8" t="n">
        <v>40</v>
      </c>
      <c r="H35789" s="8" t="inlineStr">
        <is>
          <t>OPERATING</t>
        </is>
      </c>
    </row>
    <row r="35790">
      <c r="A35790" s="8" t="inlineStr">
        <is>
          <t>2026-08-07</t>
        </is>
      </c>
      <c r="B35790" s="8" t="n">
        <v>20</v>
      </c>
      <c r="C35790" s="8" t="n">
        <v>15</v>
      </c>
      <c r="D35790" s="8" t="inlineStr">
        <is>
          <t>Disneyland Park</t>
        </is>
      </c>
      <c r="E35790" s="8" t="inlineStr">
        <is>
          <t>Star Tours: The Adventures Continue*</t>
        </is>
      </c>
      <c r="F35790" s="8" t="inlineStr">
        <is>
          <t>STANDBY</t>
        </is>
      </c>
      <c r="G35790" s="8" t="n">
        <v>5</v>
      </c>
      <c r="H35790" s="8" t="inlineStr">
        <is>
          <t>OPERATING</t>
        </is>
      </c>
    </row>
    <row r="35791">
      <c r="A35791" s="8" t="inlineStr">
        <is>
          <t>2026-08-07</t>
        </is>
      </c>
      <c r="B35791" s="8" t="n">
        <v>20</v>
      </c>
      <c r="C35791" s="8" t="n">
        <v>15</v>
      </c>
      <c r="D35791" s="8" t="inlineStr">
        <is>
          <t>Disneyland Park</t>
        </is>
      </c>
      <c r="E35791" s="8" t="inlineStr">
        <is>
          <t>Star Wars Hyperspace Mountain</t>
        </is>
      </c>
      <c r="F35791" s="8" t="inlineStr">
        <is>
          <t>STANDBY</t>
        </is>
      </c>
      <c r="G35791" s="8" t="n">
        <v>20</v>
      </c>
      <c r="H35791" s="8" t="inlineStr">
        <is>
          <t>OPERATING</t>
        </is>
      </c>
    </row>
    <row r="35792">
      <c r="A35792" s="8" t="inlineStr">
        <is>
          <t>2026-08-07</t>
        </is>
      </c>
      <c r="B35792" s="8" t="n">
        <v>20</v>
      </c>
      <c r="C35792" s="8" t="n">
        <v>15</v>
      </c>
      <c r="D35792" s="8" t="inlineStr">
        <is>
          <t>Disneyland Park</t>
        </is>
      </c>
      <c r="E35792" s="8" t="inlineStr">
        <is>
          <t>Star Wars Hyperspace Mountain Single Rider</t>
        </is>
      </c>
      <c r="F35792" s="8" t="inlineStr">
        <is>
          <t>STANDBY</t>
        </is>
      </c>
      <c r="G35792" s="8" t="n">
        <v>0</v>
      </c>
      <c r="H35792" s="8" t="inlineStr">
        <is>
          <t>OPERATING</t>
        </is>
      </c>
    </row>
    <row r="35793">
      <c r="A35793" s="8" t="inlineStr">
        <is>
          <t>2026-08-07</t>
        </is>
      </c>
      <c r="B35793" s="8" t="n">
        <v>20</v>
      </c>
      <c r="C35793" s="8" t="n">
        <v>15</v>
      </c>
      <c r="D35793" s="8" t="inlineStr">
        <is>
          <t>Disneyland Park</t>
        </is>
      </c>
      <c r="E35793" s="8" t="inlineStr">
        <is>
          <t>Welcome to Starport: A Star Wars Encounter</t>
        </is>
      </c>
      <c r="F35793" s="8" t="inlineStr">
        <is>
          <t>STANDBY</t>
        </is>
      </c>
      <c r="G35793" s="8" t="n">
        <v>0</v>
      </c>
      <c r="H35793" s="8" t="inlineStr">
        <is>
          <t>CLOSED</t>
        </is>
      </c>
    </row>
    <row r="35794">
      <c r="A35794" s="8" t="inlineStr">
        <is>
          <t>2026-08-07</t>
        </is>
      </c>
      <c r="B35794" s="8" t="n">
        <v>20</v>
      </c>
      <c r="C35794" s="8" t="n">
        <v>15</v>
      </c>
      <c r="D35794" s="8" t="inlineStr">
        <is>
          <t>Disneyland Park</t>
        </is>
      </c>
      <c r="E35794" s="8" t="inlineStr">
        <is>
          <t>"it's a small world"</t>
        </is>
      </c>
      <c r="F35794" s="8" t="inlineStr">
        <is>
          <t>STANDBY</t>
        </is>
      </c>
      <c r="G35794" s="8" t="n">
        <v>5</v>
      </c>
      <c r="H35794" s="8" t="inlineStr">
        <is>
          <t>OPERATING</t>
        </is>
      </c>
    </row>
    <row r="35795">
      <c r="A35795" s="8" t="inlineStr">
        <is>
          <t>2026-08-07</t>
        </is>
      </c>
      <c r="B35795" s="8" t="n">
        <v>20</v>
      </c>
      <c r="C35795" s="8" t="n">
        <v>15</v>
      </c>
      <c r="D35795" s="8" t="inlineStr">
        <is>
          <t>Disneyland Park</t>
        </is>
      </c>
      <c r="E35795" s="8" t="inlineStr">
        <is>
          <t>Alice's Curious Labyrinth</t>
        </is>
      </c>
      <c r="F35795" s="8" t="inlineStr">
        <is>
          <t>STANDBY</t>
        </is>
      </c>
      <c r="G35795" s="8" t="n">
        <v>5</v>
      </c>
      <c r="H35795" s="8" t="inlineStr">
        <is>
          <t>OPERATING</t>
        </is>
      </c>
    </row>
    <row r="35796">
      <c r="A35796" s="8" t="inlineStr">
        <is>
          <t>2026-08-07</t>
        </is>
      </c>
      <c r="B35796" s="8" t="n">
        <v>20</v>
      </c>
      <c r="C35796" s="8" t="n">
        <v>15</v>
      </c>
      <c r="D35796" s="8" t="inlineStr">
        <is>
          <t>Disneyland Park</t>
        </is>
      </c>
      <c r="E35796" s="8" t="inlineStr">
        <is>
          <t>Blanche-Neige et les Sept Nains®</t>
        </is>
      </c>
      <c r="F35796" s="8" t="inlineStr">
        <is>
          <t>STANDBY</t>
        </is>
      </c>
      <c r="G35796" s="8" t="n">
        <v>20</v>
      </c>
      <c r="H35796" s="8" t="inlineStr">
        <is>
          <t>OPERATING</t>
        </is>
      </c>
    </row>
    <row r="35797">
      <c r="A35797" s="8" t="inlineStr">
        <is>
          <t>2026-08-07</t>
        </is>
      </c>
      <c r="B35797" s="8" t="n">
        <v>20</v>
      </c>
      <c r="C35797" s="8" t="n">
        <v>15</v>
      </c>
      <c r="D35797" s="8" t="inlineStr">
        <is>
          <t>Disneyland Park</t>
        </is>
      </c>
      <c r="E35797" s="8" t="inlineStr">
        <is>
          <t>Casey Jr. – le Petit Train du Cirque</t>
        </is>
      </c>
      <c r="F35797" s="8" t="inlineStr">
        <is>
          <t>STANDBY</t>
        </is>
      </c>
      <c r="G35797" s="8" t="n">
        <v>5</v>
      </c>
      <c r="H35797" s="8" t="inlineStr">
        <is>
          <t>OPERATING</t>
        </is>
      </c>
    </row>
    <row r="35798">
      <c r="A35798" s="8" t="inlineStr">
        <is>
          <t>2026-08-07</t>
        </is>
      </c>
      <c r="B35798" s="8" t="n">
        <v>20</v>
      </c>
      <c r="C35798" s="8" t="n">
        <v>15</v>
      </c>
      <c r="D35798" s="8" t="inlineStr">
        <is>
          <t>Disneyland Park</t>
        </is>
      </c>
      <c r="E35798" s="8" t="inlineStr">
        <is>
          <t>Disneyland Railroad Fantasyland Station</t>
        </is>
      </c>
      <c r="F35798" s="8" t="inlineStr">
        <is>
          <t>STANDBY</t>
        </is>
      </c>
      <c r="G35798" s="8" t="n">
        <v>0</v>
      </c>
      <c r="H35798" s="8" t="inlineStr">
        <is>
          <t>CLOSED</t>
        </is>
      </c>
    </row>
    <row r="35799">
      <c r="A35799" s="8" t="inlineStr">
        <is>
          <t>2026-08-07</t>
        </is>
      </c>
      <c r="B35799" s="8" t="n">
        <v>20</v>
      </c>
      <c r="C35799" s="8" t="n">
        <v>15</v>
      </c>
      <c r="D35799" s="8" t="inlineStr">
        <is>
          <t>Disneyland Park</t>
        </is>
      </c>
      <c r="E35799" s="8" t="inlineStr">
        <is>
          <t>Disneyland Railroad Main Street Station</t>
        </is>
      </c>
      <c r="F35799" s="8" t="inlineStr">
        <is>
          <t>STANDBY</t>
        </is>
      </c>
      <c r="G35799" s="8" t="n">
        <v>0</v>
      </c>
      <c r="H35799" s="8" t="inlineStr">
        <is>
          <t>CLOSED</t>
        </is>
      </c>
    </row>
    <row r="35800">
      <c r="A35800" s="8" t="inlineStr">
        <is>
          <t>2026-08-07</t>
        </is>
      </c>
      <c r="B35800" s="8" t="n">
        <v>20</v>
      </c>
      <c r="C35800" s="8" t="n">
        <v>15</v>
      </c>
      <c r="D35800" s="8" t="inlineStr">
        <is>
          <t>Disneyland Park</t>
        </is>
      </c>
      <c r="E35800" s="8" t="inlineStr">
        <is>
          <t>Dumbo the Flying Elephant</t>
        </is>
      </c>
      <c r="F35800" s="8" t="inlineStr">
        <is>
          <t>STANDBY</t>
        </is>
      </c>
      <c r="G35800" s="8" t="n">
        <v>20</v>
      </c>
      <c r="H35800" s="8" t="inlineStr">
        <is>
          <t>OPERATING</t>
        </is>
      </c>
    </row>
    <row r="35801">
      <c r="A35801" s="8" t="inlineStr">
        <is>
          <t>2026-08-07</t>
        </is>
      </c>
      <c r="B35801" s="8" t="n">
        <v>20</v>
      </c>
      <c r="C35801" s="8" t="n">
        <v>15</v>
      </c>
      <c r="D35801" s="8" t="inlineStr">
        <is>
          <t>Disneyland Park</t>
        </is>
      </c>
      <c r="E35801" s="8" t="inlineStr">
        <is>
          <t>La Tanière du Dragon</t>
        </is>
      </c>
      <c r="F35801" s="8" t="inlineStr">
        <is>
          <t>STANDBY</t>
        </is>
      </c>
      <c r="G35801" s="8" t="n">
        <v>0</v>
      </c>
      <c r="H35801" s="8" t="inlineStr">
        <is>
          <t>OPERATING</t>
        </is>
      </c>
    </row>
    <row r="35802">
      <c r="A35802" s="8" t="inlineStr">
        <is>
          <t>2026-08-07</t>
        </is>
      </c>
      <c r="B35802" s="8" t="n">
        <v>20</v>
      </c>
      <c r="C35802" s="8" t="n">
        <v>15</v>
      </c>
      <c r="D35802" s="8" t="inlineStr">
        <is>
          <t>Disneyland Park</t>
        </is>
      </c>
      <c r="E35802" s="8" t="inlineStr">
        <is>
          <t>Le Carrousel de Lancelot</t>
        </is>
      </c>
      <c r="F35802" s="8" t="inlineStr">
        <is>
          <t>STANDBY</t>
        </is>
      </c>
      <c r="G35802" s="8" t="n">
        <v>10</v>
      </c>
      <c r="H35802" s="8" t="inlineStr">
        <is>
          <t>OPERATING</t>
        </is>
      </c>
    </row>
    <row r="35803">
      <c r="A35803" s="8" t="inlineStr">
        <is>
          <t>2026-08-07</t>
        </is>
      </c>
      <c r="B35803" s="8" t="n">
        <v>20</v>
      </c>
      <c r="C35803" s="8" t="n">
        <v>15</v>
      </c>
      <c r="D35803" s="8" t="inlineStr">
        <is>
          <t>Disneyland Park</t>
        </is>
      </c>
      <c r="E35803" s="8" t="inlineStr">
        <is>
          <t>Le Pays des Contes de Fées, presented by Vittel</t>
        </is>
      </c>
      <c r="F35803" s="8" t="inlineStr">
        <is>
          <t>STANDBY</t>
        </is>
      </c>
      <c r="G35803" s="8" t="n">
        <v>5</v>
      </c>
      <c r="H35803" s="8" t="inlineStr">
        <is>
          <t>OPERATING</t>
        </is>
      </c>
    </row>
    <row r="35804">
      <c r="A35804" s="8" t="inlineStr">
        <is>
          <t>2026-08-07</t>
        </is>
      </c>
      <c r="B35804" s="8" t="n">
        <v>20</v>
      </c>
      <c r="C35804" s="8" t="n">
        <v>15</v>
      </c>
      <c r="D35804" s="8" t="inlineStr">
        <is>
          <t>Disneyland Park</t>
        </is>
      </c>
      <c r="E35804" s="8" t="inlineStr">
        <is>
          <t>Les Voyages de Pinocchio</t>
        </is>
      </c>
      <c r="F35804" s="8" t="inlineStr">
        <is>
          <t>STANDBY</t>
        </is>
      </c>
      <c r="G35804" s="8" t="n">
        <v>20</v>
      </c>
      <c r="H35804" s="8" t="inlineStr">
        <is>
          <t>OPERATING</t>
        </is>
      </c>
    </row>
    <row r="35805">
      <c r="A35805" s="8" t="inlineStr">
        <is>
          <t>2026-08-07</t>
        </is>
      </c>
      <c r="B35805" s="8" t="n">
        <v>20</v>
      </c>
      <c r="C35805" s="8" t="n">
        <v>15</v>
      </c>
      <c r="D35805" s="8" t="inlineStr">
        <is>
          <t>Disneyland Park</t>
        </is>
      </c>
      <c r="E35805" s="8" t="inlineStr">
        <is>
          <t>Mad Hatter's Tea Cups</t>
        </is>
      </c>
      <c r="F35805" s="8" t="inlineStr">
        <is>
          <t>STANDBY</t>
        </is>
      </c>
      <c r="G35805" s="8" t="n">
        <v>10</v>
      </c>
      <c r="H35805" s="8" t="inlineStr">
        <is>
          <t>OPERATING</t>
        </is>
      </c>
    </row>
    <row r="35806">
      <c r="A35806" s="8" t="inlineStr">
        <is>
          <t>2026-08-07</t>
        </is>
      </c>
      <c r="B35806" s="8" t="n">
        <v>20</v>
      </c>
      <c r="C35806" s="8" t="n">
        <v>15</v>
      </c>
      <c r="D35806" s="8" t="inlineStr">
        <is>
          <t>Disneyland Park</t>
        </is>
      </c>
      <c r="E35806" s="8" t="inlineStr">
        <is>
          <t>Meet Mickey Mouse</t>
        </is>
      </c>
      <c r="F35806" s="8" t="inlineStr">
        <is>
          <t>STANDBY</t>
        </is>
      </c>
      <c r="G35806" s="8" t="n">
        <v>0</v>
      </c>
      <c r="H35806" s="8" t="inlineStr">
        <is>
          <t>CLOSED</t>
        </is>
      </c>
    </row>
    <row r="35807">
      <c r="A35807" s="8" t="inlineStr">
        <is>
          <t>2026-08-07</t>
        </is>
      </c>
      <c r="B35807" s="8" t="n">
        <v>20</v>
      </c>
      <c r="C35807" s="8" t="n">
        <v>15</v>
      </c>
      <c r="D35807" s="8" t="inlineStr">
        <is>
          <t>Disneyland Park</t>
        </is>
      </c>
      <c r="E35807" s="8" t="inlineStr">
        <is>
          <t>Peter Pan's Flight</t>
        </is>
      </c>
      <c r="F35807" s="8" t="inlineStr">
        <is>
          <t>STANDBY</t>
        </is>
      </c>
      <c r="G35807" s="8" t="n">
        <v>45</v>
      </c>
      <c r="H35807" s="8" t="inlineStr">
        <is>
          <t>OPERATING</t>
        </is>
      </c>
    </row>
    <row r="35808">
      <c r="A35808" s="8" t="inlineStr">
        <is>
          <t>2026-08-07</t>
        </is>
      </c>
      <c r="B35808" s="8" t="n">
        <v>20</v>
      </c>
      <c r="C35808" s="8" t="n">
        <v>15</v>
      </c>
      <c r="D35808" s="8" t="inlineStr">
        <is>
          <t>Disneyland Park</t>
        </is>
      </c>
      <c r="E35808" s="8" t="inlineStr">
        <is>
          <t>Princess Pavilion</t>
        </is>
      </c>
      <c r="F35808" s="8" t="inlineStr">
        <is>
          <t>STANDBY</t>
        </is>
      </c>
      <c r="G35808" s="8" t="n">
        <v>0</v>
      </c>
      <c r="H35808" s="8" t="inlineStr">
        <is>
          <t>CLOSED</t>
        </is>
      </c>
    </row>
    <row r="35809">
      <c r="A35809" s="8" t="inlineStr">
        <is>
          <t>2026-08-07</t>
        </is>
      </c>
      <c r="B35809" s="8" t="n">
        <v>20</v>
      </c>
      <c r="C35809" s="8" t="n">
        <v>15</v>
      </c>
      <c r="D35809" s="8" t="inlineStr">
        <is>
          <t>Disneyland Park</t>
        </is>
      </c>
      <c r="E35809" s="8" t="inlineStr">
        <is>
          <t>Big Thunder Mountain</t>
        </is>
      </c>
      <c r="F35809" s="8" t="inlineStr">
        <is>
          <t>STANDBY</t>
        </is>
      </c>
      <c r="G35809" s="8" t="n">
        <v>55</v>
      </c>
      <c r="H35809" s="8" t="inlineStr">
        <is>
          <t>OPERATING</t>
        </is>
      </c>
    </row>
    <row r="35810">
      <c r="A35810" s="8" t="inlineStr">
        <is>
          <t>2026-08-07</t>
        </is>
      </c>
      <c r="B35810" s="8" t="n">
        <v>20</v>
      </c>
      <c r="C35810" s="8" t="n">
        <v>15</v>
      </c>
      <c r="D35810" s="8" t="inlineStr">
        <is>
          <t>Disneyland Park</t>
        </is>
      </c>
      <c r="E35810" s="8" t="inlineStr">
        <is>
          <t>Disneyland Railroad Frontierland Depot</t>
        </is>
      </c>
      <c r="F35810" s="8" t="inlineStr">
        <is>
          <t>STANDBY</t>
        </is>
      </c>
      <c r="G35810" s="8" t="n">
        <v>0</v>
      </c>
      <c r="H35810" s="8" t="inlineStr">
        <is>
          <t>CLOSED</t>
        </is>
      </c>
    </row>
    <row r="35811">
      <c r="A35811" s="8" t="inlineStr">
        <is>
          <t>2026-08-07</t>
        </is>
      </c>
      <c r="B35811" s="8" t="n">
        <v>20</v>
      </c>
      <c r="C35811" s="8" t="n">
        <v>15</v>
      </c>
      <c r="D35811" s="8" t="inlineStr">
        <is>
          <t>Disneyland Park</t>
        </is>
      </c>
      <c r="E35811" s="8" t="inlineStr">
        <is>
          <t>Frontierland Playground</t>
        </is>
      </c>
      <c r="F35811" s="8" t="inlineStr">
        <is>
          <t>STANDBY</t>
        </is>
      </c>
      <c r="G35811" s="8" t="n">
        <v>0</v>
      </c>
      <c r="H35811" s="8" t="inlineStr">
        <is>
          <t>OPERATING</t>
        </is>
      </c>
    </row>
    <row r="35812">
      <c r="A35812" s="8" t="inlineStr">
        <is>
          <t>2026-08-07</t>
        </is>
      </c>
      <c r="B35812" s="8" t="n">
        <v>20</v>
      </c>
      <c r="C35812" s="8" t="n">
        <v>15</v>
      </c>
      <c r="D35812" s="8" t="inlineStr">
        <is>
          <t>Disneyland Park</t>
        </is>
      </c>
      <c r="E35812" s="8" t="inlineStr">
        <is>
          <t>Phantom Manor</t>
        </is>
      </c>
      <c r="F35812" s="8" t="inlineStr">
        <is>
          <t>STANDBY</t>
        </is>
      </c>
      <c r="G35812" s="8" t="n">
        <v>5</v>
      </c>
      <c r="H35812" s="8" t="inlineStr">
        <is>
          <t>OPERATING</t>
        </is>
      </c>
    </row>
    <row r="35813">
      <c r="A35813" s="8" t="inlineStr">
        <is>
          <t>2026-08-07</t>
        </is>
      </c>
      <c r="B35813" s="8" t="n">
        <v>20</v>
      </c>
      <c r="C35813" s="8" t="n">
        <v>15</v>
      </c>
      <c r="D35813" s="8" t="inlineStr">
        <is>
          <t>Disneyland Park</t>
        </is>
      </c>
      <c r="E35813" s="8" t="inlineStr">
        <is>
          <t>River Rogue Keelboats</t>
        </is>
      </c>
      <c r="F35813" s="8" t="inlineStr">
        <is>
          <t>STANDBY</t>
        </is>
      </c>
      <c r="G35813" s="8" t="n">
        <v>0</v>
      </c>
      <c r="H35813" s="8" t="inlineStr">
        <is>
          <t>CLOSED</t>
        </is>
      </c>
    </row>
    <row r="35814">
      <c r="A35814" s="8" t="inlineStr">
        <is>
          <t>2026-08-07</t>
        </is>
      </c>
      <c r="B35814" s="8" t="n">
        <v>20</v>
      </c>
      <c r="C35814" s="8" t="n">
        <v>15</v>
      </c>
      <c r="D35814" s="8" t="inlineStr">
        <is>
          <t>Disneyland Park</t>
        </is>
      </c>
      <c r="E35814" s="8" t="inlineStr">
        <is>
          <t>Rustler Roundup Shootin' Gallery</t>
        </is>
      </c>
      <c r="F35814" s="8" t="inlineStr">
        <is>
          <t>STANDBY</t>
        </is>
      </c>
      <c r="G35814" s="8" t="n">
        <v>0</v>
      </c>
      <c r="H35814" s="8" t="inlineStr">
        <is>
          <t>OPERATING</t>
        </is>
      </c>
    </row>
    <row r="35815">
      <c r="A35815" s="8" t="inlineStr">
        <is>
          <t>2026-08-07</t>
        </is>
      </c>
      <c r="B35815" s="8" t="n">
        <v>20</v>
      </c>
      <c r="C35815" s="8" t="n">
        <v>15</v>
      </c>
      <c r="D35815" s="8" t="inlineStr">
        <is>
          <t>Disneyland Park</t>
        </is>
      </c>
      <c r="E35815" s="8" t="inlineStr">
        <is>
          <t>Thunder Mesa Riverboat Landing</t>
        </is>
      </c>
      <c r="F35815" s="8" t="inlineStr">
        <is>
          <t>STANDBY</t>
        </is>
      </c>
      <c r="G35815" s="8" t="n">
        <v>0</v>
      </c>
      <c r="H35815" s="8" t="inlineStr">
        <is>
          <t>CLOSED</t>
        </is>
      </c>
    </row>
    <row r="35816">
      <c r="A35816" s="8" t="inlineStr">
        <is>
          <t>2026-08-07</t>
        </is>
      </c>
      <c r="B35816" s="8" t="n">
        <v>20</v>
      </c>
      <c r="C35816" s="8" t="n">
        <v>15</v>
      </c>
      <c r="D35816" s="8" t="inlineStr">
        <is>
          <t>Disneyland Park</t>
        </is>
      </c>
      <c r="E35816" s="8" t="inlineStr">
        <is>
          <t>Disneyland Railroad Main Street Station</t>
        </is>
      </c>
      <c r="F35816" s="8" t="inlineStr">
        <is>
          <t>STANDBY</t>
        </is>
      </c>
      <c r="G35816" s="8" t="n">
        <v>0</v>
      </c>
      <c r="H35816" s="8" t="inlineStr">
        <is>
          <t>CLOSED</t>
        </is>
      </c>
    </row>
    <row r="35817">
      <c r="A35817" s="8" t="inlineStr">
        <is>
          <t>2026-08-07</t>
        </is>
      </c>
      <c r="B35817" s="8" t="n">
        <v>20</v>
      </c>
      <c r="C35817" s="8" t="n">
        <v>15</v>
      </c>
      <c r="D35817" s="8" t="inlineStr">
        <is>
          <t>Disneyland Park</t>
        </is>
      </c>
      <c r="E35817" s="8" t="inlineStr">
        <is>
          <t>Main Street Vehicles</t>
        </is>
      </c>
      <c r="F35817" s="8" t="inlineStr">
        <is>
          <t>STANDBY</t>
        </is>
      </c>
      <c r="G35817" s="8" t="n">
        <v>0</v>
      </c>
      <c r="H35817" s="8" t="inlineStr">
        <is>
          <t>CLOSED</t>
        </is>
      </c>
    </row>
    <row r="35818">
      <c r="A35818" s="8" t="inlineStr">
        <is>
          <t>2026-08-07</t>
        </is>
      </c>
      <c r="B35818" s="8" t="n">
        <v>20</v>
      </c>
      <c r="C35818" s="8" t="n">
        <v>15</v>
      </c>
      <c r="D35818" s="8" t="inlineStr">
        <is>
          <t>Disney Adventure World</t>
        </is>
      </c>
      <c r="E35818" s="8" t="inlineStr">
        <is>
          <t>Avengers Assemble: Flight Force</t>
        </is>
      </c>
      <c r="F35818" s="8" t="inlineStr">
        <is>
          <t>STANDBY</t>
        </is>
      </c>
      <c r="G35818" s="8" t="n">
        <v>5</v>
      </c>
      <c r="H35818" s="8" t="inlineStr">
        <is>
          <t>OPERATING</t>
        </is>
      </c>
    </row>
    <row r="35819">
      <c r="A35819" s="8" t="inlineStr">
        <is>
          <t>2026-08-07</t>
        </is>
      </c>
      <c r="B35819" s="8" t="n">
        <v>20</v>
      </c>
      <c r="C35819" s="8" t="n">
        <v>15</v>
      </c>
      <c r="D35819" s="8" t="inlineStr">
        <is>
          <t>Disney Adventure World</t>
        </is>
      </c>
      <c r="E35819" s="8" t="inlineStr">
        <is>
          <t>Avengers Assemble: Flight Force Single Rider</t>
        </is>
      </c>
      <c r="F35819" s="8" t="inlineStr">
        <is>
          <t>STANDBY</t>
        </is>
      </c>
      <c r="G35819" s="8" t="n">
        <v>5</v>
      </c>
      <c r="H35819" s="8" t="inlineStr">
        <is>
          <t>OPERATING</t>
        </is>
      </c>
    </row>
    <row r="35820">
      <c r="A35820" s="8" t="inlineStr">
        <is>
          <t>2026-08-07</t>
        </is>
      </c>
      <c r="B35820" s="8" t="n">
        <v>20</v>
      </c>
      <c r="C35820" s="8" t="n">
        <v>15</v>
      </c>
      <c r="D35820" s="8" t="inlineStr">
        <is>
          <t>Disney Adventure World</t>
        </is>
      </c>
      <c r="E35820" s="8" t="inlineStr">
        <is>
          <t>Spider-Man W.E.B. Adventure</t>
        </is>
      </c>
      <c r="F35820" s="8" t="inlineStr">
        <is>
          <t>STANDBY</t>
        </is>
      </c>
      <c r="G35820" s="8" t="n">
        <v>35</v>
      </c>
      <c r="H35820" s="8" t="inlineStr">
        <is>
          <t>OPERATING</t>
        </is>
      </c>
    </row>
    <row r="35821">
      <c r="A35821" s="8" t="inlineStr">
        <is>
          <t>2026-08-07</t>
        </is>
      </c>
      <c r="B35821" s="8" t="n">
        <v>20</v>
      </c>
      <c r="C35821" s="8" t="n">
        <v>15</v>
      </c>
      <c r="D35821" s="8" t="inlineStr">
        <is>
          <t>Disney Adventure World</t>
        </is>
      </c>
      <c r="E35821" s="8" t="inlineStr">
        <is>
          <t>Spider-Man W.E.B. Adventure Single Rider</t>
        </is>
      </c>
      <c r="F35821" s="8" t="inlineStr">
        <is>
          <t>STANDBY</t>
        </is>
      </c>
      <c r="G35821" s="8" t="n">
        <v>30</v>
      </c>
      <c r="H35821" s="8" t="inlineStr">
        <is>
          <t>OPERATING</t>
        </is>
      </c>
    </row>
    <row r="35822">
      <c r="A35822" s="8" t="inlineStr">
        <is>
          <t>2026-08-07</t>
        </is>
      </c>
      <c r="B35822" s="8" t="n">
        <v>20</v>
      </c>
      <c r="C35822" s="8" t="n">
        <v>15</v>
      </c>
      <c r="D35822" s="8" t="inlineStr">
        <is>
          <t>Disney Adventure World</t>
        </is>
      </c>
      <c r="E35822" s="8" t="inlineStr">
        <is>
          <t>The Twilight Zone Tower of Terror</t>
        </is>
      </c>
      <c r="F35822" s="8" t="inlineStr">
        <is>
          <t>STANDBY</t>
        </is>
      </c>
      <c r="G35822" s="8" t="n">
        <v>40</v>
      </c>
      <c r="H35822" s="8" t="inlineStr">
        <is>
          <t>OPERATING</t>
        </is>
      </c>
    </row>
    <row r="35823">
      <c r="A35823" s="8" t="inlineStr">
        <is>
          <t>2026-08-07</t>
        </is>
      </c>
      <c r="B35823" s="8" t="n">
        <v>20</v>
      </c>
      <c r="C35823" s="8" t="n">
        <v>15</v>
      </c>
      <c r="D35823" s="8" t="inlineStr">
        <is>
          <t>Disney Adventure World</t>
        </is>
      </c>
      <c r="E35823" s="8" t="inlineStr">
        <is>
          <t>Cars Quatre Roues Rallye</t>
        </is>
      </c>
      <c r="F35823" s="8" t="inlineStr">
        <is>
          <t>STANDBY</t>
        </is>
      </c>
      <c r="G35823" s="8" t="n">
        <v>10</v>
      </c>
      <c r="H35823" s="8" t="inlineStr">
        <is>
          <t>OPERATING</t>
        </is>
      </c>
    </row>
    <row r="35824">
      <c r="A35824" s="8" t="inlineStr">
        <is>
          <t>2026-08-07</t>
        </is>
      </c>
      <c r="B35824" s="8" t="n">
        <v>20</v>
      </c>
      <c r="C35824" s="8" t="n">
        <v>15</v>
      </c>
      <c r="D35824" s="8" t="inlineStr">
        <is>
          <t>Disney Adventure World</t>
        </is>
      </c>
      <c r="E35824" s="8" t="inlineStr">
        <is>
          <t>Cars ROAD TRIP</t>
        </is>
      </c>
      <c r="F35824" s="8" t="inlineStr">
        <is>
          <t>STANDBY</t>
        </is>
      </c>
      <c r="G35824" s="8" t="n">
        <v>5</v>
      </c>
      <c r="H35824" s="8" t="inlineStr">
        <is>
          <t>OPERATING</t>
        </is>
      </c>
    </row>
    <row r="35825">
      <c r="A35825" s="8" t="inlineStr">
        <is>
          <t>2026-08-07</t>
        </is>
      </c>
      <c r="B35825" s="8" t="n">
        <v>20</v>
      </c>
      <c r="C35825" s="8" t="n">
        <v>15</v>
      </c>
      <c r="D35825" s="8" t="inlineStr">
        <is>
          <t>Disney Adventure World</t>
        </is>
      </c>
      <c r="E35825" s="8" t="inlineStr">
        <is>
          <t>Crush's Coaster</t>
        </is>
      </c>
      <c r="F35825" s="8" t="inlineStr">
        <is>
          <t>STANDBY</t>
        </is>
      </c>
      <c r="G35825" s="8" t="n">
        <v>75</v>
      </c>
      <c r="H35825" s="8" t="inlineStr">
        <is>
          <t>OPERATING</t>
        </is>
      </c>
    </row>
    <row r="35826">
      <c r="A35826" s="8" t="inlineStr">
        <is>
          <t>2026-08-07</t>
        </is>
      </c>
      <c r="B35826" s="8" t="n">
        <v>20</v>
      </c>
      <c r="C35826" s="8" t="n">
        <v>15</v>
      </c>
      <c r="D35826" s="8" t="inlineStr">
        <is>
          <t>Disney Adventure World</t>
        </is>
      </c>
      <c r="E35826" s="8" t="inlineStr">
        <is>
          <t>Crush's Coaster Single Rider</t>
        </is>
      </c>
      <c r="F35826" s="8" t="inlineStr">
        <is>
          <t>STANDBY</t>
        </is>
      </c>
      <c r="G35826" s="8" t="n">
        <v>45</v>
      </c>
      <c r="H35826" s="8" t="inlineStr">
        <is>
          <t>OPERATING</t>
        </is>
      </c>
    </row>
    <row r="35827">
      <c r="A35827" s="8" t="inlineStr">
        <is>
          <t>2026-08-07</t>
        </is>
      </c>
      <c r="B35827" s="8" t="n">
        <v>20</v>
      </c>
      <c r="C35827" s="8" t="n">
        <v>15</v>
      </c>
      <c r="D35827" s="8" t="inlineStr">
        <is>
          <t>Disney Adventure World</t>
        </is>
      </c>
      <c r="E35827" s="8" t="inlineStr">
        <is>
          <t>Les Tapis Volants - Flying Carpets Over Agrabah®</t>
        </is>
      </c>
      <c r="F35827" s="8" t="inlineStr">
        <is>
          <t>STANDBY</t>
        </is>
      </c>
      <c r="G35827" s="8" t="n">
        <v>5</v>
      </c>
      <c r="H35827" s="8" t="inlineStr">
        <is>
          <t>OPERATING</t>
        </is>
      </c>
    </row>
    <row r="35828">
      <c r="A35828" s="8" t="inlineStr">
        <is>
          <t>2026-08-07</t>
        </is>
      </c>
      <c r="B35828" s="8" t="n">
        <v>20</v>
      </c>
      <c r="C35828" s="8" t="n">
        <v>15</v>
      </c>
      <c r="D35828" s="8" t="inlineStr">
        <is>
          <t>Disney Adventure World</t>
        </is>
      </c>
      <c r="E35828" s="8" t="inlineStr">
        <is>
          <t>Ratatouille : L’Aventure Totalement Toquée de Rémy​</t>
        </is>
      </c>
      <c r="F35828" s="8" t="inlineStr">
        <is>
          <t>STANDBY</t>
        </is>
      </c>
      <c r="G35828" s="8" t="n">
        <v>40</v>
      </c>
      <c r="H35828" s="8" t="inlineStr">
        <is>
          <t>OPERATING</t>
        </is>
      </c>
    </row>
    <row r="35829">
      <c r="A35829" s="8" t="inlineStr">
        <is>
          <t>2026-08-07</t>
        </is>
      </c>
      <c r="B35829" s="8" t="n">
        <v>20</v>
      </c>
      <c r="C35829" s="8" t="n">
        <v>15</v>
      </c>
      <c r="D35829" s="8" t="inlineStr">
        <is>
          <t>Disney Adventure World</t>
        </is>
      </c>
      <c r="E35829" s="8" t="inlineStr">
        <is>
          <t>Ratatouille: The Adventure Single Rider</t>
        </is>
      </c>
      <c r="F35829" s="8" t="inlineStr">
        <is>
          <t>STANDBY</t>
        </is>
      </c>
      <c r="G35829" s="8" t="n">
        <v>10</v>
      </c>
      <c r="H35829" s="8" t="inlineStr">
        <is>
          <t>OPERATING</t>
        </is>
      </c>
    </row>
    <row r="35830">
      <c r="A35830" s="8" t="inlineStr">
        <is>
          <t>2026-08-07</t>
        </is>
      </c>
      <c r="B35830" s="8" t="n">
        <v>20</v>
      </c>
      <c r="C35830" s="8" t="n">
        <v>15</v>
      </c>
      <c r="D35830" s="8" t="inlineStr">
        <is>
          <t>Disney Adventure World</t>
        </is>
      </c>
      <c r="E35830" s="8" t="inlineStr">
        <is>
          <t>RC Racer</t>
        </is>
      </c>
      <c r="F35830" s="8" t="inlineStr">
        <is>
          <t>STANDBY</t>
        </is>
      </c>
      <c r="G35830" s="8" t="n">
        <v>40</v>
      </c>
      <c r="H35830" s="8" t="inlineStr">
        <is>
          <t>OPERATING</t>
        </is>
      </c>
    </row>
    <row r="35831">
      <c r="A35831" s="8" t="inlineStr">
        <is>
          <t>2026-08-07</t>
        </is>
      </c>
      <c r="B35831" s="8" t="n">
        <v>20</v>
      </c>
      <c r="C35831" s="8" t="n">
        <v>15</v>
      </c>
      <c r="D35831" s="8" t="inlineStr">
        <is>
          <t>Disney Adventure World</t>
        </is>
      </c>
      <c r="E35831" s="8" t="inlineStr">
        <is>
          <t>RC Racer Single Rider</t>
        </is>
      </c>
      <c r="F35831" s="8" t="inlineStr">
        <is>
          <t>STANDBY</t>
        </is>
      </c>
      <c r="G35831" s="8" t="n">
        <v>35</v>
      </c>
      <c r="H35831" s="8" t="inlineStr">
        <is>
          <t>OPERATING</t>
        </is>
      </c>
    </row>
    <row r="35832">
      <c r="A35832" s="8" t="inlineStr">
        <is>
          <t>2026-08-07</t>
        </is>
      </c>
      <c r="B35832" s="8" t="n">
        <v>20</v>
      </c>
      <c r="C35832" s="8" t="n">
        <v>15</v>
      </c>
      <c r="D35832" s="8" t="inlineStr">
        <is>
          <t>Disney Adventure World</t>
        </is>
      </c>
      <c r="E35832" s="8" t="inlineStr">
        <is>
          <t>Slinky® Dog Zigzag Spin</t>
        </is>
      </c>
      <c r="F35832" s="8" t="inlineStr">
        <is>
          <t>STANDBY</t>
        </is>
      </c>
      <c r="G35832" s="8" t="n">
        <v>10</v>
      </c>
      <c r="H35832" s="8" t="inlineStr">
        <is>
          <t>OPERATING</t>
        </is>
      </c>
    </row>
    <row r="35833">
      <c r="A35833" s="8" t="inlineStr">
        <is>
          <t>2026-08-07</t>
        </is>
      </c>
      <c r="B35833" s="8" t="n">
        <v>20</v>
      </c>
      <c r="C35833" s="8" t="n">
        <v>15</v>
      </c>
      <c r="D35833" s="8" t="inlineStr">
        <is>
          <t>Disney Adventure World</t>
        </is>
      </c>
      <c r="E35833" s="8" t="inlineStr">
        <is>
          <t>Toy Soldiers Parachute Drop</t>
        </is>
      </c>
      <c r="F35833" s="8" t="inlineStr">
        <is>
          <t>STANDBY</t>
        </is>
      </c>
      <c r="G35833" s="8" t="n">
        <v>35</v>
      </c>
      <c r="H35833" s="8" t="inlineStr">
        <is>
          <t>OPERATING</t>
        </is>
      </c>
    </row>
    <row r="35834">
      <c r="A35834" s="8" t="inlineStr">
        <is>
          <t>2026-08-07</t>
        </is>
      </c>
      <c r="B35834" s="8" t="n">
        <v>20</v>
      </c>
      <c r="C35834" s="8" t="n">
        <v>15</v>
      </c>
      <c r="D35834" s="8" t="inlineStr">
        <is>
          <t>Disney Adventure World</t>
        </is>
      </c>
      <c r="E35834" s="8" t="inlineStr">
        <is>
          <t>Toy Soldiers Parachute Drop Single Rider</t>
        </is>
      </c>
      <c r="F35834" s="8" t="inlineStr">
        <is>
          <t>STANDBY</t>
        </is>
      </c>
      <c r="G35834" s="8" t="n">
        <v>10</v>
      </c>
      <c r="H35834" s="8" t="inlineStr">
        <is>
          <t>OPERATING</t>
        </is>
      </c>
    </row>
    <row r="35835">
      <c r="A35835" s="8" t="inlineStr">
        <is>
          <t>2026-08-07</t>
        </is>
      </c>
      <c r="B35835" s="8" t="n">
        <v>20</v>
      </c>
      <c r="C35835" s="8" t="n">
        <v>15</v>
      </c>
      <c r="D35835" s="8" t="inlineStr">
        <is>
          <t>Disney Adventure World</t>
        </is>
      </c>
      <c r="E35835" s="8" t="inlineStr">
        <is>
          <t>Entry to World of Frozen</t>
        </is>
      </c>
      <c r="F35835" s="8" t="inlineStr">
        <is>
          <t>STANDBY</t>
        </is>
      </c>
      <c r="G35835" s="8" t="n">
        <v>0</v>
      </c>
      <c r="H35835" s="8" t="inlineStr">
        <is>
          <t>OPERATING</t>
        </is>
      </c>
    </row>
    <row r="35836">
      <c r="A35836" s="8" t="inlineStr">
        <is>
          <t>2026-08-07</t>
        </is>
      </c>
      <c r="B35836" s="8" t="n">
        <v>20</v>
      </c>
      <c r="C35836" s="8" t="n">
        <v>15</v>
      </c>
      <c r="D35836" s="8" t="inlineStr">
        <is>
          <t>Disney Adventure World</t>
        </is>
      </c>
      <c r="E35836" s="8" t="inlineStr">
        <is>
          <t>Frozen Ever After</t>
        </is>
      </c>
      <c r="F35836" s="8" t="inlineStr">
        <is>
          <t>STANDBY</t>
        </is>
      </c>
      <c r="G35836" s="8" t="n">
        <v>45</v>
      </c>
      <c r="H35836" s="8" t="inlineStr">
        <is>
          <t>OPERATING</t>
        </is>
      </c>
    </row>
    <row r="35837">
      <c r="A35837" s="8" t="inlineStr">
        <is>
          <t>2026-08-07</t>
        </is>
      </c>
      <c r="B35837" s="8" t="n">
        <v>20</v>
      </c>
      <c r="C35837" s="8" t="n">
        <v>15</v>
      </c>
      <c r="D35837" s="8" t="inlineStr">
        <is>
          <t>Disney Adventure World</t>
        </is>
      </c>
      <c r="E35837" s="8" t="inlineStr">
        <is>
          <t>Raiponce Tangled Spin</t>
        </is>
      </c>
      <c r="F35837" s="8" t="inlineStr">
        <is>
          <t>STANDBY</t>
        </is>
      </c>
      <c r="G35837" s="8" t="n">
        <v>5</v>
      </c>
      <c r="H35837" s="8" t="inlineStr">
        <is>
          <t>OPERATING</t>
        </is>
      </c>
    </row>
    <row r="35838">
      <c r="A35838" s="8" t="inlineStr">
        <is>
          <t>2026-08-07</t>
        </is>
      </c>
      <c r="B35838" s="8" t="n">
        <v>20</v>
      </c>
      <c r="C35838" s="8" t="n">
        <v>31</v>
      </c>
      <c r="D35838" s="8" t="inlineStr">
        <is>
          <t>Disneyland Park</t>
        </is>
      </c>
      <c r="E35838" s="8" t="inlineStr">
        <is>
          <t>Adventure Isle</t>
        </is>
      </c>
      <c r="F35838" s="8" t="inlineStr">
        <is>
          <t>STANDBY</t>
        </is>
      </c>
      <c r="G35838" s="8" t="n">
        <v>0</v>
      </c>
      <c r="H35838" s="8" t="inlineStr">
        <is>
          <t>OPERATING</t>
        </is>
      </c>
    </row>
    <row r="35839">
      <c r="A35839" s="8" t="inlineStr">
        <is>
          <t>2026-08-07</t>
        </is>
      </c>
      <c r="B35839" s="8" t="n">
        <v>20</v>
      </c>
      <c r="C35839" s="8" t="n">
        <v>31</v>
      </c>
      <c r="D35839" s="8" t="inlineStr">
        <is>
          <t>Disneyland Park</t>
        </is>
      </c>
      <c r="E35839" s="8" t="inlineStr">
        <is>
          <t>Indiana Jones and the Temple of Peril Single Rider</t>
        </is>
      </c>
      <c r="F35839" s="8" t="inlineStr">
        <is>
          <t>STANDBY</t>
        </is>
      </c>
      <c r="G35839" s="8" t="n">
        <v>0</v>
      </c>
      <c r="H35839" s="8" t="inlineStr">
        <is>
          <t>CLOSED</t>
        </is>
      </c>
    </row>
    <row r="35840">
      <c r="A35840" s="8" t="inlineStr">
        <is>
          <t>2026-08-07</t>
        </is>
      </c>
      <c r="B35840" s="8" t="n">
        <v>20</v>
      </c>
      <c r="C35840" s="8" t="n">
        <v>31</v>
      </c>
      <c r="D35840" s="8" t="inlineStr">
        <is>
          <t>Disneyland Park</t>
        </is>
      </c>
      <c r="E35840" s="8" t="inlineStr">
        <is>
          <t>Indiana Jones™ and the Temple of Peril</t>
        </is>
      </c>
      <c r="F35840" s="8" t="inlineStr">
        <is>
          <t>STANDBY</t>
        </is>
      </c>
      <c r="G35840" s="8" t="n">
        <v>0</v>
      </c>
      <c r="H35840" s="8" t="inlineStr">
        <is>
          <t>CLOSED</t>
        </is>
      </c>
    </row>
    <row r="35841">
      <c r="A35841" s="8" t="inlineStr">
        <is>
          <t>2026-08-07</t>
        </is>
      </c>
      <c r="B35841" s="8" t="n">
        <v>20</v>
      </c>
      <c r="C35841" s="8" t="n">
        <v>31</v>
      </c>
      <c r="D35841" s="8" t="inlineStr">
        <is>
          <t>Disneyland Park</t>
        </is>
      </c>
      <c r="E35841" s="8" t="inlineStr">
        <is>
          <t>La Cabane des Robinson</t>
        </is>
      </c>
      <c r="F35841" s="8" t="inlineStr">
        <is>
          <t>STANDBY</t>
        </is>
      </c>
      <c r="G35841" s="8" t="n">
        <v>5</v>
      </c>
      <c r="H35841" s="8" t="inlineStr">
        <is>
          <t>OPERATING</t>
        </is>
      </c>
    </row>
    <row r="35842">
      <c r="A35842" s="8" t="inlineStr">
        <is>
          <t>2026-08-07</t>
        </is>
      </c>
      <c r="B35842" s="8" t="n">
        <v>20</v>
      </c>
      <c r="C35842" s="8" t="n">
        <v>31</v>
      </c>
      <c r="D35842" s="8" t="inlineStr">
        <is>
          <t>Disneyland Park</t>
        </is>
      </c>
      <c r="E35842" s="8" t="inlineStr">
        <is>
          <t>Le Passage Enchanté d'Aladdin</t>
        </is>
      </c>
      <c r="F35842" s="8" t="inlineStr">
        <is>
          <t>STANDBY</t>
        </is>
      </c>
      <c r="G35842" s="8" t="n">
        <v>0</v>
      </c>
      <c r="H35842" s="8" t="inlineStr">
        <is>
          <t>OPERATING</t>
        </is>
      </c>
    </row>
    <row r="35843">
      <c r="A35843" s="8" t="inlineStr">
        <is>
          <t>2026-08-07</t>
        </is>
      </c>
      <c r="B35843" s="8" t="n">
        <v>20</v>
      </c>
      <c r="C35843" s="8" t="n">
        <v>31</v>
      </c>
      <c r="D35843" s="8" t="inlineStr">
        <is>
          <t>Disneyland Park</t>
        </is>
      </c>
      <c r="E35843" s="8" t="inlineStr">
        <is>
          <t>Pirate Galleon</t>
        </is>
      </c>
      <c r="F35843" s="8" t="inlineStr">
        <is>
          <t>STANDBY</t>
        </is>
      </c>
      <c r="G35843" s="8" t="n">
        <v>0</v>
      </c>
      <c r="H35843" s="8" t="inlineStr">
        <is>
          <t>CLOSED</t>
        </is>
      </c>
    </row>
    <row r="35844">
      <c r="A35844" s="8" t="inlineStr">
        <is>
          <t>2026-08-07</t>
        </is>
      </c>
      <c r="B35844" s="8" t="n">
        <v>20</v>
      </c>
      <c r="C35844" s="8" t="n">
        <v>31</v>
      </c>
      <c r="D35844" s="8" t="inlineStr">
        <is>
          <t>Disneyland Park</t>
        </is>
      </c>
      <c r="E35844" s="8" t="inlineStr">
        <is>
          <t>Pirates of the Caribbean</t>
        </is>
      </c>
      <c r="F35844" s="8" t="inlineStr">
        <is>
          <t>STANDBY</t>
        </is>
      </c>
      <c r="G35844" s="8" t="n">
        <v>15</v>
      </c>
      <c r="H35844" s="8" t="inlineStr">
        <is>
          <t>OPERATING</t>
        </is>
      </c>
    </row>
    <row r="35845">
      <c r="A35845" s="8" t="inlineStr">
        <is>
          <t>2026-08-07</t>
        </is>
      </c>
      <c r="B35845" s="8" t="n">
        <v>20</v>
      </c>
      <c r="C35845" s="8" t="n">
        <v>31</v>
      </c>
      <c r="D35845" s="8" t="inlineStr">
        <is>
          <t>Disneyland Park</t>
        </is>
      </c>
      <c r="E35845" s="8" t="inlineStr">
        <is>
          <t>Pirates' Beach</t>
        </is>
      </c>
      <c r="F35845" s="8" t="inlineStr">
        <is>
          <t>STANDBY</t>
        </is>
      </c>
      <c r="G35845" s="8" t="n">
        <v>0</v>
      </c>
      <c r="H35845" s="8" t="inlineStr">
        <is>
          <t>OPERATING</t>
        </is>
      </c>
    </row>
    <row r="35846">
      <c r="A35846" s="8" t="inlineStr">
        <is>
          <t>2026-08-07</t>
        </is>
      </c>
      <c r="B35846" s="8" t="n">
        <v>20</v>
      </c>
      <c r="C35846" s="8" t="n">
        <v>31</v>
      </c>
      <c r="D35846" s="8" t="inlineStr">
        <is>
          <t>Disneyland Park</t>
        </is>
      </c>
      <c r="E35846" s="8" t="inlineStr">
        <is>
          <t>Autopia, presented by Avis</t>
        </is>
      </c>
      <c r="F35846" s="8" t="inlineStr">
        <is>
          <t>STANDBY</t>
        </is>
      </c>
      <c r="G35846" s="8" t="n">
        <v>30</v>
      </c>
      <c r="H35846" s="8" t="inlineStr">
        <is>
          <t>OPERATING</t>
        </is>
      </c>
    </row>
    <row r="35847">
      <c r="A35847" s="8" t="inlineStr">
        <is>
          <t>2026-08-07</t>
        </is>
      </c>
      <c r="B35847" s="8" t="n">
        <v>20</v>
      </c>
      <c r="C35847" s="8" t="n">
        <v>31</v>
      </c>
      <c r="D35847" s="8" t="inlineStr">
        <is>
          <t>Disneyland Park</t>
        </is>
      </c>
      <c r="E35847" s="8" t="inlineStr">
        <is>
          <t>Buzz Lightyear Laser Blast</t>
        </is>
      </c>
      <c r="F35847" s="8" t="inlineStr">
        <is>
          <t>STANDBY</t>
        </is>
      </c>
      <c r="G35847" s="8" t="n">
        <v>45</v>
      </c>
      <c r="H35847" s="8" t="inlineStr">
        <is>
          <t>OPERATING</t>
        </is>
      </c>
    </row>
    <row r="35848">
      <c r="A35848" s="8" t="inlineStr">
        <is>
          <t>2026-08-07</t>
        </is>
      </c>
      <c r="B35848" s="8" t="n">
        <v>20</v>
      </c>
      <c r="C35848" s="8" t="n">
        <v>31</v>
      </c>
      <c r="D35848" s="8" t="inlineStr">
        <is>
          <t>Disneyland Park</t>
        </is>
      </c>
      <c r="E35848" s="8" t="inlineStr">
        <is>
          <t>Disneyland Railroad Discoveryland Station</t>
        </is>
      </c>
      <c r="F35848" s="8" t="inlineStr">
        <is>
          <t>STANDBY</t>
        </is>
      </c>
      <c r="G35848" s="8" t="n">
        <v>0</v>
      </c>
      <c r="H35848" s="8" t="inlineStr">
        <is>
          <t>CLOSED</t>
        </is>
      </c>
    </row>
    <row r="35849">
      <c r="A35849" s="8" t="inlineStr">
        <is>
          <t>2026-08-07</t>
        </is>
      </c>
      <c r="B35849" s="8" t="n">
        <v>20</v>
      </c>
      <c r="C35849" s="8" t="n">
        <v>31</v>
      </c>
      <c r="D35849" s="8" t="inlineStr">
        <is>
          <t>Disneyland Park</t>
        </is>
      </c>
      <c r="E35849" s="8" t="inlineStr">
        <is>
          <t>Les Mystères du Nautilus</t>
        </is>
      </c>
      <c r="F35849" s="8" t="inlineStr">
        <is>
          <t>STANDBY</t>
        </is>
      </c>
      <c r="G35849" s="8" t="n">
        <v>5</v>
      </c>
      <c r="H35849" s="8" t="inlineStr">
        <is>
          <t>OPERATING</t>
        </is>
      </c>
    </row>
    <row r="35850">
      <c r="A35850" s="8" t="inlineStr">
        <is>
          <t>2026-08-07</t>
        </is>
      </c>
      <c r="B35850" s="8" t="n">
        <v>20</v>
      </c>
      <c r="C35850" s="8" t="n">
        <v>31</v>
      </c>
      <c r="D35850" s="8" t="inlineStr">
        <is>
          <t>Disneyland Park</t>
        </is>
      </c>
      <c r="E35850" s="8" t="inlineStr">
        <is>
          <t>Mickey’s PhilharMagic</t>
        </is>
      </c>
      <c r="F35850" s="8" t="inlineStr">
        <is>
          <t>STANDBY</t>
        </is>
      </c>
      <c r="G35850" s="8" t="n">
        <v>0</v>
      </c>
      <c r="H35850" s="8" t="inlineStr">
        <is>
          <t>CLOSED</t>
        </is>
      </c>
    </row>
    <row r="35851">
      <c r="A35851" s="8" t="inlineStr">
        <is>
          <t>2026-08-07</t>
        </is>
      </c>
      <c r="B35851" s="8" t="n">
        <v>20</v>
      </c>
      <c r="C35851" s="8" t="n">
        <v>31</v>
      </c>
      <c r="D35851" s="8" t="inlineStr">
        <is>
          <t>Disneyland Park</t>
        </is>
      </c>
      <c r="E35851" s="8" t="inlineStr">
        <is>
          <t>Orbitron®</t>
        </is>
      </c>
      <c r="F35851" s="8" t="inlineStr">
        <is>
          <t>STANDBY</t>
        </is>
      </c>
      <c r="G35851" s="8" t="n">
        <v>40</v>
      </c>
      <c r="H35851" s="8" t="inlineStr">
        <is>
          <t>OPERATING</t>
        </is>
      </c>
    </row>
    <row r="35852">
      <c r="A35852" s="8" t="inlineStr">
        <is>
          <t>2026-08-07</t>
        </is>
      </c>
      <c r="B35852" s="8" t="n">
        <v>20</v>
      </c>
      <c r="C35852" s="8" t="n">
        <v>31</v>
      </c>
      <c r="D35852" s="8" t="inlineStr">
        <is>
          <t>Disneyland Park</t>
        </is>
      </c>
      <c r="E35852" s="8" t="inlineStr">
        <is>
          <t>Star Tours: The Adventures Continue*</t>
        </is>
      </c>
      <c r="F35852" s="8" t="inlineStr">
        <is>
          <t>STANDBY</t>
        </is>
      </c>
      <c r="G35852" s="8" t="n">
        <v>5</v>
      </c>
      <c r="H35852" s="8" t="inlineStr">
        <is>
          <t>OPERATING</t>
        </is>
      </c>
    </row>
    <row r="35853">
      <c r="A35853" s="8" t="inlineStr">
        <is>
          <t>2026-08-07</t>
        </is>
      </c>
      <c r="B35853" s="8" t="n">
        <v>20</v>
      </c>
      <c r="C35853" s="8" t="n">
        <v>31</v>
      </c>
      <c r="D35853" s="8" t="inlineStr">
        <is>
          <t>Disneyland Park</t>
        </is>
      </c>
      <c r="E35853" s="8" t="inlineStr">
        <is>
          <t>Star Wars Hyperspace Mountain</t>
        </is>
      </c>
      <c r="F35853" s="8" t="inlineStr">
        <is>
          <t>STANDBY</t>
        </is>
      </c>
      <c r="G35853" s="8" t="n">
        <v>40</v>
      </c>
      <c r="H35853" s="8" t="inlineStr">
        <is>
          <t>OPERATING</t>
        </is>
      </c>
    </row>
    <row r="35854">
      <c r="A35854" s="8" t="inlineStr">
        <is>
          <t>2026-08-07</t>
        </is>
      </c>
      <c r="B35854" s="8" t="n">
        <v>20</v>
      </c>
      <c r="C35854" s="8" t="n">
        <v>31</v>
      </c>
      <c r="D35854" s="8" t="inlineStr">
        <is>
          <t>Disneyland Park</t>
        </is>
      </c>
      <c r="E35854" s="8" t="inlineStr">
        <is>
          <t>Star Wars Hyperspace Mountain Single Rider</t>
        </is>
      </c>
      <c r="F35854" s="8" t="inlineStr">
        <is>
          <t>STANDBY</t>
        </is>
      </c>
      <c r="G35854" s="8" t="n">
        <v>0</v>
      </c>
      <c r="H35854" s="8" t="inlineStr">
        <is>
          <t>OPERATING</t>
        </is>
      </c>
    </row>
    <row r="35855">
      <c r="A35855" s="8" t="inlineStr">
        <is>
          <t>2026-08-07</t>
        </is>
      </c>
      <c r="B35855" s="8" t="n">
        <v>20</v>
      </c>
      <c r="C35855" s="8" t="n">
        <v>31</v>
      </c>
      <c r="D35855" s="8" t="inlineStr">
        <is>
          <t>Disneyland Park</t>
        </is>
      </c>
      <c r="E35855" s="8" t="inlineStr">
        <is>
          <t>Welcome to Starport: A Star Wars Encounter</t>
        </is>
      </c>
      <c r="F35855" s="8" t="inlineStr">
        <is>
          <t>STANDBY</t>
        </is>
      </c>
      <c r="G35855" s="8" t="n">
        <v>0</v>
      </c>
      <c r="H35855" s="8" t="inlineStr">
        <is>
          <t>CLOSED</t>
        </is>
      </c>
    </row>
    <row r="35856">
      <c r="A35856" s="8" t="inlineStr">
        <is>
          <t>2026-08-07</t>
        </is>
      </c>
      <c r="B35856" s="8" t="n">
        <v>20</v>
      </c>
      <c r="C35856" s="8" t="n">
        <v>31</v>
      </c>
      <c r="D35856" s="8" t="inlineStr">
        <is>
          <t>Disneyland Park</t>
        </is>
      </c>
      <c r="E35856" s="8" t="inlineStr">
        <is>
          <t>"it's a small world"</t>
        </is>
      </c>
      <c r="F35856" s="8" t="inlineStr">
        <is>
          <t>STANDBY</t>
        </is>
      </c>
      <c r="G35856" s="8" t="n">
        <v>5</v>
      </c>
      <c r="H35856" s="8" t="inlineStr">
        <is>
          <t>OPERATING</t>
        </is>
      </c>
    </row>
    <row r="35857">
      <c r="A35857" s="8" t="inlineStr">
        <is>
          <t>2026-08-07</t>
        </is>
      </c>
      <c r="B35857" s="8" t="n">
        <v>20</v>
      </c>
      <c r="C35857" s="8" t="n">
        <v>31</v>
      </c>
      <c r="D35857" s="8" t="inlineStr">
        <is>
          <t>Disneyland Park</t>
        </is>
      </c>
      <c r="E35857" s="8" t="inlineStr">
        <is>
          <t>Alice's Curious Labyrinth</t>
        </is>
      </c>
      <c r="F35857" s="8" t="inlineStr">
        <is>
          <t>STANDBY</t>
        </is>
      </c>
      <c r="G35857" s="8" t="n">
        <v>5</v>
      </c>
      <c r="H35857" s="8" t="inlineStr">
        <is>
          <t>OPERATING</t>
        </is>
      </c>
    </row>
    <row r="35858">
      <c r="A35858" s="8" t="inlineStr">
        <is>
          <t>2026-08-07</t>
        </is>
      </c>
      <c r="B35858" s="8" t="n">
        <v>20</v>
      </c>
      <c r="C35858" s="8" t="n">
        <v>31</v>
      </c>
      <c r="D35858" s="8" t="inlineStr">
        <is>
          <t>Disneyland Park</t>
        </is>
      </c>
      <c r="E35858" s="8" t="inlineStr">
        <is>
          <t>Blanche-Neige et les Sept Nains®</t>
        </is>
      </c>
      <c r="F35858" s="8" t="inlineStr">
        <is>
          <t>STANDBY</t>
        </is>
      </c>
      <c r="G35858" s="8" t="n">
        <v>20</v>
      </c>
      <c r="H35858" s="8" t="inlineStr">
        <is>
          <t>OPERATING</t>
        </is>
      </c>
    </row>
    <row r="35859">
      <c r="A35859" s="8" t="inlineStr">
        <is>
          <t>2026-08-07</t>
        </is>
      </c>
      <c r="B35859" s="8" t="n">
        <v>20</v>
      </c>
      <c r="C35859" s="8" t="n">
        <v>31</v>
      </c>
      <c r="D35859" s="8" t="inlineStr">
        <is>
          <t>Disneyland Park</t>
        </is>
      </c>
      <c r="E35859" s="8" t="inlineStr">
        <is>
          <t>Casey Jr. – le Petit Train du Cirque</t>
        </is>
      </c>
      <c r="F35859" s="8" t="inlineStr">
        <is>
          <t>STANDBY</t>
        </is>
      </c>
      <c r="G35859" s="8" t="n">
        <v>5</v>
      </c>
      <c r="H35859" s="8" t="inlineStr">
        <is>
          <t>OPERATING</t>
        </is>
      </c>
    </row>
    <row r="35860">
      <c r="A35860" s="8" t="inlineStr">
        <is>
          <t>2026-08-07</t>
        </is>
      </c>
      <c r="B35860" s="8" t="n">
        <v>20</v>
      </c>
      <c r="C35860" s="8" t="n">
        <v>31</v>
      </c>
      <c r="D35860" s="8" t="inlineStr">
        <is>
          <t>Disneyland Park</t>
        </is>
      </c>
      <c r="E35860" s="8" t="inlineStr">
        <is>
          <t>Disneyland Railroad Fantasyland Station</t>
        </is>
      </c>
      <c r="F35860" s="8" t="inlineStr">
        <is>
          <t>STANDBY</t>
        </is>
      </c>
      <c r="G35860" s="8" t="n">
        <v>0</v>
      </c>
      <c r="H35860" s="8" t="inlineStr">
        <is>
          <t>CLOSED</t>
        </is>
      </c>
    </row>
    <row r="35861">
      <c r="A35861" s="8" t="inlineStr">
        <is>
          <t>2026-08-07</t>
        </is>
      </c>
      <c r="B35861" s="8" t="n">
        <v>20</v>
      </c>
      <c r="C35861" s="8" t="n">
        <v>31</v>
      </c>
      <c r="D35861" s="8" t="inlineStr">
        <is>
          <t>Disneyland Park</t>
        </is>
      </c>
      <c r="E35861" s="8" t="inlineStr">
        <is>
          <t>Disneyland Railroad Main Street Station</t>
        </is>
      </c>
      <c r="F35861" s="8" t="inlineStr">
        <is>
          <t>STANDBY</t>
        </is>
      </c>
      <c r="G35861" s="8" t="n">
        <v>0</v>
      </c>
      <c r="H35861" s="8" t="inlineStr">
        <is>
          <t>CLOSED</t>
        </is>
      </c>
    </row>
    <row r="35862">
      <c r="A35862" s="8" t="inlineStr">
        <is>
          <t>2026-08-07</t>
        </is>
      </c>
      <c r="B35862" s="8" t="n">
        <v>20</v>
      </c>
      <c r="C35862" s="8" t="n">
        <v>31</v>
      </c>
      <c r="D35862" s="8" t="inlineStr">
        <is>
          <t>Disneyland Park</t>
        </is>
      </c>
      <c r="E35862" s="8" t="inlineStr">
        <is>
          <t>Dumbo the Flying Elephant</t>
        </is>
      </c>
      <c r="F35862" s="8" t="inlineStr">
        <is>
          <t>STANDBY</t>
        </is>
      </c>
      <c r="G35862" s="8" t="n">
        <v>20</v>
      </c>
      <c r="H35862" s="8" t="inlineStr">
        <is>
          <t>OPERATING</t>
        </is>
      </c>
    </row>
    <row r="35863">
      <c r="A35863" s="8" t="inlineStr">
        <is>
          <t>2026-08-07</t>
        </is>
      </c>
      <c r="B35863" s="8" t="n">
        <v>20</v>
      </c>
      <c r="C35863" s="8" t="n">
        <v>31</v>
      </c>
      <c r="D35863" s="8" t="inlineStr">
        <is>
          <t>Disneyland Park</t>
        </is>
      </c>
      <c r="E35863" s="8" t="inlineStr">
        <is>
          <t>La Tanière du Dragon</t>
        </is>
      </c>
      <c r="F35863" s="8" t="inlineStr">
        <is>
          <t>STANDBY</t>
        </is>
      </c>
      <c r="G35863" s="8" t="n">
        <v>0</v>
      </c>
      <c r="H35863" s="8" t="inlineStr">
        <is>
          <t>OPERATING</t>
        </is>
      </c>
    </row>
    <row r="35864">
      <c r="A35864" s="8" t="inlineStr">
        <is>
          <t>2026-08-07</t>
        </is>
      </c>
      <c r="B35864" s="8" t="n">
        <v>20</v>
      </c>
      <c r="C35864" s="8" t="n">
        <v>31</v>
      </c>
      <c r="D35864" s="8" t="inlineStr">
        <is>
          <t>Disneyland Park</t>
        </is>
      </c>
      <c r="E35864" s="8" t="inlineStr">
        <is>
          <t>Le Carrousel de Lancelot</t>
        </is>
      </c>
      <c r="F35864" s="8" t="inlineStr">
        <is>
          <t>STANDBY</t>
        </is>
      </c>
      <c r="G35864" s="8" t="n">
        <v>10</v>
      </c>
      <c r="H35864" s="8" t="inlineStr">
        <is>
          <t>OPERATING</t>
        </is>
      </c>
    </row>
    <row r="35865">
      <c r="A35865" s="8" t="inlineStr">
        <is>
          <t>2026-08-07</t>
        </is>
      </c>
      <c r="B35865" s="8" t="n">
        <v>20</v>
      </c>
      <c r="C35865" s="8" t="n">
        <v>31</v>
      </c>
      <c r="D35865" s="8" t="inlineStr">
        <is>
          <t>Disneyland Park</t>
        </is>
      </c>
      <c r="E35865" s="8" t="inlineStr">
        <is>
          <t>Le Pays des Contes de Fées, presented by Vittel</t>
        </is>
      </c>
      <c r="F35865" s="8" t="inlineStr">
        <is>
          <t>STANDBY</t>
        </is>
      </c>
      <c r="G35865" s="8" t="n">
        <v>5</v>
      </c>
      <c r="H35865" s="8" t="inlineStr">
        <is>
          <t>OPERATING</t>
        </is>
      </c>
    </row>
    <row r="35866">
      <c r="A35866" s="8" t="inlineStr">
        <is>
          <t>2026-08-07</t>
        </is>
      </c>
      <c r="B35866" s="8" t="n">
        <v>20</v>
      </c>
      <c r="C35866" s="8" t="n">
        <v>31</v>
      </c>
      <c r="D35866" s="8" t="inlineStr">
        <is>
          <t>Disneyland Park</t>
        </is>
      </c>
      <c r="E35866" s="8" t="inlineStr">
        <is>
          <t>Les Voyages de Pinocchio</t>
        </is>
      </c>
      <c r="F35866" s="8" t="inlineStr">
        <is>
          <t>STANDBY</t>
        </is>
      </c>
      <c r="G35866" s="8" t="n">
        <v>15</v>
      </c>
      <c r="H35866" s="8" t="inlineStr">
        <is>
          <t>OPERATING</t>
        </is>
      </c>
    </row>
    <row r="35867">
      <c r="A35867" s="8" t="inlineStr">
        <is>
          <t>2026-08-07</t>
        </is>
      </c>
      <c r="B35867" s="8" t="n">
        <v>20</v>
      </c>
      <c r="C35867" s="8" t="n">
        <v>31</v>
      </c>
      <c r="D35867" s="8" t="inlineStr">
        <is>
          <t>Disneyland Park</t>
        </is>
      </c>
      <c r="E35867" s="8" t="inlineStr">
        <is>
          <t>Mad Hatter's Tea Cups</t>
        </is>
      </c>
      <c r="F35867" s="8" t="inlineStr">
        <is>
          <t>STANDBY</t>
        </is>
      </c>
      <c r="G35867" s="8" t="n">
        <v>10</v>
      </c>
      <c r="H35867" s="8" t="inlineStr">
        <is>
          <t>OPERATING</t>
        </is>
      </c>
    </row>
    <row r="35868">
      <c r="A35868" s="8" t="inlineStr">
        <is>
          <t>2026-08-07</t>
        </is>
      </c>
      <c r="B35868" s="8" t="n">
        <v>20</v>
      </c>
      <c r="C35868" s="8" t="n">
        <v>31</v>
      </c>
      <c r="D35868" s="8" t="inlineStr">
        <is>
          <t>Disneyland Park</t>
        </is>
      </c>
      <c r="E35868" s="8" t="inlineStr">
        <is>
          <t>Meet Mickey Mouse</t>
        </is>
      </c>
      <c r="F35868" s="8" t="inlineStr">
        <is>
          <t>STANDBY</t>
        </is>
      </c>
      <c r="G35868" s="8" t="n">
        <v>0</v>
      </c>
      <c r="H35868" s="8" t="inlineStr">
        <is>
          <t>CLOSED</t>
        </is>
      </c>
    </row>
    <row r="35869">
      <c r="A35869" s="8" t="inlineStr">
        <is>
          <t>2026-08-07</t>
        </is>
      </c>
      <c r="B35869" s="8" t="n">
        <v>20</v>
      </c>
      <c r="C35869" s="8" t="n">
        <v>31</v>
      </c>
      <c r="D35869" s="8" t="inlineStr">
        <is>
          <t>Disneyland Park</t>
        </is>
      </c>
      <c r="E35869" s="8" t="inlineStr">
        <is>
          <t>Peter Pan's Flight</t>
        </is>
      </c>
      <c r="F35869" s="8" t="inlineStr">
        <is>
          <t>STANDBY</t>
        </is>
      </c>
      <c r="G35869" s="8" t="n">
        <v>45</v>
      </c>
      <c r="H35869" s="8" t="inlineStr">
        <is>
          <t>OPERATING</t>
        </is>
      </c>
    </row>
    <row r="35870">
      <c r="A35870" s="8" t="inlineStr">
        <is>
          <t>2026-08-07</t>
        </is>
      </c>
      <c r="B35870" s="8" t="n">
        <v>20</v>
      </c>
      <c r="C35870" s="8" t="n">
        <v>31</v>
      </c>
      <c r="D35870" s="8" t="inlineStr">
        <is>
          <t>Disneyland Park</t>
        </is>
      </c>
      <c r="E35870" s="8" t="inlineStr">
        <is>
          <t>Princess Pavilion</t>
        </is>
      </c>
      <c r="F35870" s="8" t="inlineStr">
        <is>
          <t>STANDBY</t>
        </is>
      </c>
      <c r="G35870" s="8" t="n">
        <v>0</v>
      </c>
      <c r="H35870" s="8" t="inlineStr">
        <is>
          <t>CLOSED</t>
        </is>
      </c>
    </row>
    <row r="35871">
      <c r="A35871" s="8" t="inlineStr">
        <is>
          <t>2026-08-07</t>
        </is>
      </c>
      <c r="B35871" s="8" t="n">
        <v>20</v>
      </c>
      <c r="C35871" s="8" t="n">
        <v>31</v>
      </c>
      <c r="D35871" s="8" t="inlineStr">
        <is>
          <t>Disneyland Park</t>
        </is>
      </c>
      <c r="E35871" s="8" t="inlineStr">
        <is>
          <t>Big Thunder Mountain</t>
        </is>
      </c>
      <c r="F35871" s="8" t="inlineStr">
        <is>
          <t>STANDBY</t>
        </is>
      </c>
      <c r="G35871" s="8" t="n">
        <v>45</v>
      </c>
      <c r="H35871" s="8" t="inlineStr">
        <is>
          <t>OPERATING</t>
        </is>
      </c>
    </row>
    <row r="35872">
      <c r="A35872" s="8" t="inlineStr">
        <is>
          <t>2026-08-07</t>
        </is>
      </c>
      <c r="B35872" s="8" t="n">
        <v>20</v>
      </c>
      <c r="C35872" s="8" t="n">
        <v>31</v>
      </c>
      <c r="D35872" s="8" t="inlineStr">
        <is>
          <t>Disneyland Park</t>
        </is>
      </c>
      <c r="E35872" s="8" t="inlineStr">
        <is>
          <t>Disneyland Railroad Frontierland Depot</t>
        </is>
      </c>
      <c r="F35872" s="8" t="inlineStr">
        <is>
          <t>STANDBY</t>
        </is>
      </c>
      <c r="G35872" s="8" t="n">
        <v>0</v>
      </c>
      <c r="H35872" s="8" t="inlineStr">
        <is>
          <t>CLOSED</t>
        </is>
      </c>
    </row>
    <row r="35873">
      <c r="A35873" s="8" t="inlineStr">
        <is>
          <t>2026-08-07</t>
        </is>
      </c>
      <c r="B35873" s="8" t="n">
        <v>20</v>
      </c>
      <c r="C35873" s="8" t="n">
        <v>31</v>
      </c>
      <c r="D35873" s="8" t="inlineStr">
        <is>
          <t>Disneyland Park</t>
        </is>
      </c>
      <c r="E35873" s="8" t="inlineStr">
        <is>
          <t>Frontierland Playground</t>
        </is>
      </c>
      <c r="F35873" s="8" t="inlineStr">
        <is>
          <t>STANDBY</t>
        </is>
      </c>
      <c r="G35873" s="8" t="n">
        <v>0</v>
      </c>
      <c r="H35873" s="8" t="inlineStr">
        <is>
          <t>OPERATING</t>
        </is>
      </c>
    </row>
    <row r="35874">
      <c r="A35874" s="8" t="inlineStr">
        <is>
          <t>2026-08-07</t>
        </is>
      </c>
      <c r="B35874" s="8" t="n">
        <v>20</v>
      </c>
      <c r="C35874" s="8" t="n">
        <v>31</v>
      </c>
      <c r="D35874" s="8" t="inlineStr">
        <is>
          <t>Disneyland Park</t>
        </is>
      </c>
      <c r="E35874" s="8" t="inlineStr">
        <is>
          <t>Phantom Manor</t>
        </is>
      </c>
      <c r="F35874" s="8" t="inlineStr">
        <is>
          <t>STANDBY</t>
        </is>
      </c>
      <c r="G35874" s="8" t="n">
        <v>5</v>
      </c>
      <c r="H35874" s="8" t="inlineStr">
        <is>
          <t>OPERATING</t>
        </is>
      </c>
    </row>
    <row r="35875">
      <c r="A35875" s="8" t="inlineStr">
        <is>
          <t>2026-08-07</t>
        </is>
      </c>
      <c r="B35875" s="8" t="n">
        <v>20</v>
      </c>
      <c r="C35875" s="8" t="n">
        <v>31</v>
      </c>
      <c r="D35875" s="8" t="inlineStr">
        <is>
          <t>Disneyland Park</t>
        </is>
      </c>
      <c r="E35875" s="8" t="inlineStr">
        <is>
          <t>River Rogue Keelboats</t>
        </is>
      </c>
      <c r="F35875" s="8" t="inlineStr">
        <is>
          <t>STANDBY</t>
        </is>
      </c>
      <c r="G35875" s="8" t="n">
        <v>0</v>
      </c>
      <c r="H35875" s="8" t="inlineStr">
        <is>
          <t>CLOSED</t>
        </is>
      </c>
    </row>
    <row r="35876">
      <c r="A35876" s="8" t="inlineStr">
        <is>
          <t>2026-08-07</t>
        </is>
      </c>
      <c r="B35876" s="8" t="n">
        <v>20</v>
      </c>
      <c r="C35876" s="8" t="n">
        <v>31</v>
      </c>
      <c r="D35876" s="8" t="inlineStr">
        <is>
          <t>Disneyland Park</t>
        </is>
      </c>
      <c r="E35876" s="8" t="inlineStr">
        <is>
          <t>Rustler Roundup Shootin' Gallery</t>
        </is>
      </c>
      <c r="F35876" s="8" t="inlineStr">
        <is>
          <t>STANDBY</t>
        </is>
      </c>
      <c r="G35876" s="8" t="n">
        <v>0</v>
      </c>
      <c r="H35876" s="8" t="inlineStr">
        <is>
          <t>OPERATING</t>
        </is>
      </c>
    </row>
    <row r="35877">
      <c r="A35877" s="8" t="inlineStr">
        <is>
          <t>2026-08-07</t>
        </is>
      </c>
      <c r="B35877" s="8" t="n">
        <v>20</v>
      </c>
      <c r="C35877" s="8" t="n">
        <v>31</v>
      </c>
      <c r="D35877" s="8" t="inlineStr">
        <is>
          <t>Disneyland Park</t>
        </is>
      </c>
      <c r="E35877" s="8" t="inlineStr">
        <is>
          <t>Thunder Mesa Riverboat Landing</t>
        </is>
      </c>
      <c r="F35877" s="8" t="inlineStr">
        <is>
          <t>STANDBY</t>
        </is>
      </c>
      <c r="G35877" s="8" t="n">
        <v>0</v>
      </c>
      <c r="H35877" s="8" t="inlineStr">
        <is>
          <t>CLOSED</t>
        </is>
      </c>
    </row>
    <row r="35878">
      <c r="A35878" s="8" t="inlineStr">
        <is>
          <t>2026-08-07</t>
        </is>
      </c>
      <c r="B35878" s="8" t="n">
        <v>20</v>
      </c>
      <c r="C35878" s="8" t="n">
        <v>31</v>
      </c>
      <c r="D35878" s="8" t="inlineStr">
        <is>
          <t>Disneyland Park</t>
        </is>
      </c>
      <c r="E35878" s="8" t="inlineStr">
        <is>
          <t>Disneyland Railroad Main Street Station</t>
        </is>
      </c>
      <c r="F35878" s="8" t="inlineStr">
        <is>
          <t>STANDBY</t>
        </is>
      </c>
      <c r="G35878" s="8" t="n">
        <v>0</v>
      </c>
      <c r="H35878" s="8" t="inlineStr">
        <is>
          <t>CLOSED</t>
        </is>
      </c>
    </row>
    <row r="35879">
      <c r="A35879" s="8" t="inlineStr">
        <is>
          <t>2026-08-07</t>
        </is>
      </c>
      <c r="B35879" s="8" t="n">
        <v>20</v>
      </c>
      <c r="C35879" s="8" t="n">
        <v>31</v>
      </c>
      <c r="D35879" s="8" t="inlineStr">
        <is>
          <t>Disneyland Park</t>
        </is>
      </c>
      <c r="E35879" s="8" t="inlineStr">
        <is>
          <t>Main Street Vehicles</t>
        </is>
      </c>
      <c r="F35879" s="8" t="inlineStr">
        <is>
          <t>STANDBY</t>
        </is>
      </c>
      <c r="G35879" s="8" t="n">
        <v>0</v>
      </c>
      <c r="H35879" s="8" t="inlineStr">
        <is>
          <t>CLOSED</t>
        </is>
      </c>
    </row>
    <row r="35880">
      <c r="A35880" s="8" t="inlineStr">
        <is>
          <t>2026-08-07</t>
        </is>
      </c>
      <c r="B35880" s="8" t="n">
        <v>20</v>
      </c>
      <c r="C35880" s="8" t="n">
        <v>31</v>
      </c>
      <c r="D35880" s="8" t="inlineStr">
        <is>
          <t>Disney Adventure World</t>
        </is>
      </c>
      <c r="E35880" s="8" t="inlineStr">
        <is>
          <t>Avengers Assemble: Flight Force</t>
        </is>
      </c>
      <c r="F35880" s="8" t="inlineStr">
        <is>
          <t>STANDBY</t>
        </is>
      </c>
      <c r="G35880" s="8" t="n">
        <v>10</v>
      </c>
      <c r="H35880" s="8" t="inlineStr">
        <is>
          <t>OPERATING</t>
        </is>
      </c>
    </row>
    <row r="35881">
      <c r="A35881" s="8" t="inlineStr">
        <is>
          <t>2026-08-07</t>
        </is>
      </c>
      <c r="B35881" s="8" t="n">
        <v>20</v>
      </c>
      <c r="C35881" s="8" t="n">
        <v>31</v>
      </c>
      <c r="D35881" s="8" t="inlineStr">
        <is>
          <t>Disney Adventure World</t>
        </is>
      </c>
      <c r="E35881" s="8" t="inlineStr">
        <is>
          <t>Avengers Assemble: Flight Force Single Rider</t>
        </is>
      </c>
      <c r="F35881" s="8" t="inlineStr">
        <is>
          <t>STANDBY</t>
        </is>
      </c>
      <c r="G35881" s="8" t="n">
        <v>5</v>
      </c>
      <c r="H35881" s="8" t="inlineStr">
        <is>
          <t>OPERATING</t>
        </is>
      </c>
    </row>
    <row r="35882">
      <c r="A35882" s="8" t="inlineStr">
        <is>
          <t>2026-08-07</t>
        </is>
      </c>
      <c r="B35882" s="8" t="n">
        <v>20</v>
      </c>
      <c r="C35882" s="8" t="n">
        <v>31</v>
      </c>
      <c r="D35882" s="8" t="inlineStr">
        <is>
          <t>Disney Adventure World</t>
        </is>
      </c>
      <c r="E35882" s="8" t="inlineStr">
        <is>
          <t>Spider-Man W.E.B. Adventure</t>
        </is>
      </c>
      <c r="F35882" s="8" t="inlineStr">
        <is>
          <t>STANDBY</t>
        </is>
      </c>
      <c r="G35882" s="8" t="n">
        <v>30</v>
      </c>
      <c r="H35882" s="8" t="inlineStr">
        <is>
          <t>OPERATING</t>
        </is>
      </c>
    </row>
    <row r="35883">
      <c r="A35883" s="8" t="inlineStr">
        <is>
          <t>2026-08-07</t>
        </is>
      </c>
      <c r="B35883" s="8" t="n">
        <v>20</v>
      </c>
      <c r="C35883" s="8" t="n">
        <v>31</v>
      </c>
      <c r="D35883" s="8" t="inlineStr">
        <is>
          <t>Disney Adventure World</t>
        </is>
      </c>
      <c r="E35883" s="8" t="inlineStr">
        <is>
          <t>Spider-Man W.E.B. Adventure Single Rider</t>
        </is>
      </c>
      <c r="F35883" s="8" t="inlineStr">
        <is>
          <t>STANDBY</t>
        </is>
      </c>
      <c r="G35883" s="8" t="n">
        <v>10</v>
      </c>
      <c r="H35883" s="8" t="inlineStr">
        <is>
          <t>OPERATING</t>
        </is>
      </c>
    </row>
    <row r="35884">
      <c r="A35884" s="8" t="inlineStr">
        <is>
          <t>2026-08-07</t>
        </is>
      </c>
      <c r="B35884" s="8" t="n">
        <v>20</v>
      </c>
      <c r="C35884" s="8" t="n">
        <v>31</v>
      </c>
      <c r="D35884" s="8" t="inlineStr">
        <is>
          <t>Disney Adventure World</t>
        </is>
      </c>
      <c r="E35884" s="8" t="inlineStr">
        <is>
          <t>The Twilight Zone Tower of Terror</t>
        </is>
      </c>
      <c r="F35884" s="8" t="inlineStr">
        <is>
          <t>STANDBY</t>
        </is>
      </c>
      <c r="G35884" s="8" t="n">
        <v>15</v>
      </c>
      <c r="H35884" s="8" t="inlineStr">
        <is>
          <t>OPERATING</t>
        </is>
      </c>
    </row>
    <row r="35885">
      <c r="A35885" s="8" t="inlineStr">
        <is>
          <t>2026-08-07</t>
        </is>
      </c>
      <c r="B35885" s="8" t="n">
        <v>20</v>
      </c>
      <c r="C35885" s="8" t="n">
        <v>31</v>
      </c>
      <c r="D35885" s="8" t="inlineStr">
        <is>
          <t>Disney Adventure World</t>
        </is>
      </c>
      <c r="E35885" s="8" t="inlineStr">
        <is>
          <t>Cars Quatre Roues Rallye</t>
        </is>
      </c>
      <c r="F35885" s="8" t="inlineStr">
        <is>
          <t>STANDBY</t>
        </is>
      </c>
      <c r="G35885" s="8" t="n">
        <v>15</v>
      </c>
      <c r="H35885" s="8" t="inlineStr">
        <is>
          <t>OPERATING</t>
        </is>
      </c>
    </row>
    <row r="35886">
      <c r="A35886" s="8" t="inlineStr">
        <is>
          <t>2026-08-07</t>
        </is>
      </c>
      <c r="B35886" s="8" t="n">
        <v>20</v>
      </c>
      <c r="C35886" s="8" t="n">
        <v>31</v>
      </c>
      <c r="D35886" s="8" t="inlineStr">
        <is>
          <t>Disney Adventure World</t>
        </is>
      </c>
      <c r="E35886" s="8" t="inlineStr">
        <is>
          <t>Cars ROAD TRIP</t>
        </is>
      </c>
      <c r="F35886" s="8" t="inlineStr">
        <is>
          <t>STANDBY</t>
        </is>
      </c>
      <c r="G35886" s="8" t="n">
        <v>5</v>
      </c>
      <c r="H35886" s="8" t="inlineStr">
        <is>
          <t>OPERATING</t>
        </is>
      </c>
    </row>
    <row r="35887">
      <c r="A35887" s="8" t="inlineStr">
        <is>
          <t>2026-08-07</t>
        </is>
      </c>
      <c r="B35887" s="8" t="n">
        <v>20</v>
      </c>
      <c r="C35887" s="8" t="n">
        <v>31</v>
      </c>
      <c r="D35887" s="8" t="inlineStr">
        <is>
          <t>Disney Adventure World</t>
        </is>
      </c>
      <c r="E35887" s="8" t="inlineStr">
        <is>
          <t>Crush's Coaster</t>
        </is>
      </c>
      <c r="F35887" s="8" t="inlineStr">
        <is>
          <t>STANDBY</t>
        </is>
      </c>
      <c r="G35887" s="8" t="n">
        <v>65</v>
      </c>
      <c r="H35887" s="8" t="inlineStr">
        <is>
          <t>OPERATING</t>
        </is>
      </c>
    </row>
    <row r="35888">
      <c r="A35888" s="8" t="inlineStr">
        <is>
          <t>2026-08-07</t>
        </is>
      </c>
      <c r="B35888" s="8" t="n">
        <v>20</v>
      </c>
      <c r="C35888" s="8" t="n">
        <v>31</v>
      </c>
      <c r="D35888" s="8" t="inlineStr">
        <is>
          <t>Disney Adventure World</t>
        </is>
      </c>
      <c r="E35888" s="8" t="inlineStr">
        <is>
          <t>Crush's Coaster Single Rider</t>
        </is>
      </c>
      <c r="F35888" s="8" t="inlineStr">
        <is>
          <t>STANDBY</t>
        </is>
      </c>
      <c r="G35888" s="8" t="n">
        <v>45</v>
      </c>
      <c r="H35888" s="8" t="inlineStr">
        <is>
          <t>OPERATING</t>
        </is>
      </c>
    </row>
    <row r="35889">
      <c r="A35889" s="8" t="inlineStr">
        <is>
          <t>2026-08-07</t>
        </is>
      </c>
      <c r="B35889" s="8" t="n">
        <v>20</v>
      </c>
      <c r="C35889" s="8" t="n">
        <v>31</v>
      </c>
      <c r="D35889" s="8" t="inlineStr">
        <is>
          <t>Disney Adventure World</t>
        </is>
      </c>
      <c r="E35889" s="8" t="inlineStr">
        <is>
          <t>Les Tapis Volants - Flying Carpets Over Agrabah®</t>
        </is>
      </c>
      <c r="F35889" s="8" t="inlineStr">
        <is>
          <t>STANDBY</t>
        </is>
      </c>
      <c r="G35889" s="8" t="n">
        <v>5</v>
      </c>
      <c r="H35889" s="8" t="inlineStr">
        <is>
          <t>OPERATING</t>
        </is>
      </c>
    </row>
    <row r="35890">
      <c r="A35890" s="8" t="inlineStr">
        <is>
          <t>2026-08-07</t>
        </is>
      </c>
      <c r="B35890" s="8" t="n">
        <v>20</v>
      </c>
      <c r="C35890" s="8" t="n">
        <v>31</v>
      </c>
      <c r="D35890" s="8" t="inlineStr">
        <is>
          <t>Disney Adventure World</t>
        </is>
      </c>
      <c r="E35890" s="8" t="inlineStr">
        <is>
          <t>Ratatouille : L’Aventure Totalement Toquée de Rémy​</t>
        </is>
      </c>
      <c r="F35890" s="8" t="inlineStr">
        <is>
          <t>STANDBY</t>
        </is>
      </c>
      <c r="G35890" s="8" t="n">
        <v>35</v>
      </c>
      <c r="H35890" s="8" t="inlineStr">
        <is>
          <t>OPERATING</t>
        </is>
      </c>
    </row>
    <row r="35891">
      <c r="A35891" s="8" t="inlineStr">
        <is>
          <t>2026-08-07</t>
        </is>
      </c>
      <c r="B35891" s="8" t="n">
        <v>20</v>
      </c>
      <c r="C35891" s="8" t="n">
        <v>31</v>
      </c>
      <c r="D35891" s="8" t="inlineStr">
        <is>
          <t>Disney Adventure World</t>
        </is>
      </c>
      <c r="E35891" s="8" t="inlineStr">
        <is>
          <t>Ratatouille: The Adventure Single Rider</t>
        </is>
      </c>
      <c r="F35891" s="8" t="inlineStr">
        <is>
          <t>STANDBY</t>
        </is>
      </c>
      <c r="G35891" s="8" t="n">
        <v>10</v>
      </c>
      <c r="H35891" s="8" t="inlineStr">
        <is>
          <t>OPERATING</t>
        </is>
      </c>
    </row>
    <row r="35892">
      <c r="A35892" s="8" t="inlineStr">
        <is>
          <t>2026-08-07</t>
        </is>
      </c>
      <c r="B35892" s="8" t="n">
        <v>20</v>
      </c>
      <c r="C35892" s="8" t="n">
        <v>31</v>
      </c>
      <c r="D35892" s="8" t="inlineStr">
        <is>
          <t>Disney Adventure World</t>
        </is>
      </c>
      <c r="E35892" s="8" t="inlineStr">
        <is>
          <t>RC Racer</t>
        </is>
      </c>
      <c r="F35892" s="8" t="inlineStr">
        <is>
          <t>STANDBY</t>
        </is>
      </c>
      <c r="G35892" s="8" t="n">
        <v>30</v>
      </c>
      <c r="H35892" s="8" t="inlineStr">
        <is>
          <t>OPERATING</t>
        </is>
      </c>
    </row>
    <row r="35893">
      <c r="A35893" s="8" t="inlineStr">
        <is>
          <t>2026-08-07</t>
        </is>
      </c>
      <c r="B35893" s="8" t="n">
        <v>20</v>
      </c>
      <c r="C35893" s="8" t="n">
        <v>31</v>
      </c>
      <c r="D35893" s="8" t="inlineStr">
        <is>
          <t>Disney Adventure World</t>
        </is>
      </c>
      <c r="E35893" s="8" t="inlineStr">
        <is>
          <t>RC Racer Single Rider</t>
        </is>
      </c>
      <c r="F35893" s="8" t="inlineStr">
        <is>
          <t>STANDBY</t>
        </is>
      </c>
      <c r="G35893" s="8" t="n">
        <v>20</v>
      </c>
      <c r="H35893" s="8" t="inlineStr">
        <is>
          <t>OPERATING</t>
        </is>
      </c>
    </row>
    <row r="35894">
      <c r="A35894" s="8" t="inlineStr">
        <is>
          <t>2026-08-07</t>
        </is>
      </c>
      <c r="B35894" s="8" t="n">
        <v>20</v>
      </c>
      <c r="C35894" s="8" t="n">
        <v>31</v>
      </c>
      <c r="D35894" s="8" t="inlineStr">
        <is>
          <t>Disney Adventure World</t>
        </is>
      </c>
      <c r="E35894" s="8" t="inlineStr">
        <is>
          <t>Slinky® Dog Zigzag Spin</t>
        </is>
      </c>
      <c r="F35894" s="8" t="inlineStr">
        <is>
          <t>STANDBY</t>
        </is>
      </c>
      <c r="G35894" s="8" t="n">
        <v>5</v>
      </c>
      <c r="H35894" s="8" t="inlineStr">
        <is>
          <t>OPERATING</t>
        </is>
      </c>
    </row>
    <row r="35895">
      <c r="A35895" s="8" t="inlineStr">
        <is>
          <t>2026-08-07</t>
        </is>
      </c>
      <c r="B35895" s="8" t="n">
        <v>20</v>
      </c>
      <c r="C35895" s="8" t="n">
        <v>31</v>
      </c>
      <c r="D35895" s="8" t="inlineStr">
        <is>
          <t>Disney Adventure World</t>
        </is>
      </c>
      <c r="E35895" s="8" t="inlineStr">
        <is>
          <t>Toy Soldiers Parachute Drop</t>
        </is>
      </c>
      <c r="F35895" s="8" t="inlineStr">
        <is>
          <t>STANDBY</t>
        </is>
      </c>
      <c r="G35895" s="8" t="n">
        <v>50</v>
      </c>
      <c r="H35895" s="8" t="inlineStr">
        <is>
          <t>OPERATING</t>
        </is>
      </c>
    </row>
    <row r="35896">
      <c r="A35896" s="8" t="inlineStr">
        <is>
          <t>2026-08-07</t>
        </is>
      </c>
      <c r="B35896" s="8" t="n">
        <v>20</v>
      </c>
      <c r="C35896" s="8" t="n">
        <v>31</v>
      </c>
      <c r="D35896" s="8" t="inlineStr">
        <is>
          <t>Disney Adventure World</t>
        </is>
      </c>
      <c r="E35896" s="8" t="inlineStr">
        <is>
          <t>Toy Soldiers Parachute Drop Single Rider</t>
        </is>
      </c>
      <c r="F35896" s="8" t="inlineStr">
        <is>
          <t>STANDBY</t>
        </is>
      </c>
      <c r="G35896" s="8" t="n">
        <v>15</v>
      </c>
      <c r="H35896" s="8" t="inlineStr">
        <is>
          <t>OPERATING</t>
        </is>
      </c>
    </row>
    <row r="35897">
      <c r="A35897" s="8" t="inlineStr">
        <is>
          <t>2026-08-07</t>
        </is>
      </c>
      <c r="B35897" s="8" t="n">
        <v>20</v>
      </c>
      <c r="C35897" s="8" t="n">
        <v>31</v>
      </c>
      <c r="D35897" s="8" t="inlineStr">
        <is>
          <t>Disney Adventure World</t>
        </is>
      </c>
      <c r="E35897" s="8" t="inlineStr">
        <is>
          <t>Entry to World of Frozen</t>
        </is>
      </c>
      <c r="F35897" s="8" t="inlineStr">
        <is>
          <t>STANDBY</t>
        </is>
      </c>
      <c r="G35897" s="8" t="n">
        <v>0</v>
      </c>
      <c r="H35897" s="8" t="inlineStr">
        <is>
          <t>OPERATING</t>
        </is>
      </c>
    </row>
    <row r="35898">
      <c r="A35898" s="8" t="inlineStr">
        <is>
          <t>2026-08-07</t>
        </is>
      </c>
      <c r="B35898" s="8" t="n">
        <v>20</v>
      </c>
      <c r="C35898" s="8" t="n">
        <v>31</v>
      </c>
      <c r="D35898" s="8" t="inlineStr">
        <is>
          <t>Disney Adventure World</t>
        </is>
      </c>
      <c r="E35898" s="8" t="inlineStr">
        <is>
          <t>Frozen Ever After</t>
        </is>
      </c>
      <c r="F35898" s="8" t="inlineStr">
        <is>
          <t>STANDBY</t>
        </is>
      </c>
      <c r="G35898" s="8" t="n">
        <v>45</v>
      </c>
      <c r="H35898" s="8" t="inlineStr">
        <is>
          <t>OPERATING</t>
        </is>
      </c>
    </row>
    <row r="35899">
      <c r="A35899" s="8" t="inlineStr">
        <is>
          <t>2026-08-07</t>
        </is>
      </c>
      <c r="B35899" s="8" t="n">
        <v>20</v>
      </c>
      <c r="C35899" s="8" t="n">
        <v>31</v>
      </c>
      <c r="D35899" s="8" t="inlineStr">
        <is>
          <t>Disney Adventure World</t>
        </is>
      </c>
      <c r="E35899" s="8" t="inlineStr">
        <is>
          <t>Raiponce Tangled Spin</t>
        </is>
      </c>
      <c r="F35899" s="8" t="inlineStr">
        <is>
          <t>STANDBY</t>
        </is>
      </c>
      <c r="G35899" s="8" t="n">
        <v>5</v>
      </c>
      <c r="H35899" s="8" t="inlineStr">
        <is>
          <t>OPERATING</t>
        </is>
      </c>
    </row>
    <row r="35900">
      <c r="A35900" s="8" t="inlineStr">
        <is>
          <t>2026-08-07</t>
        </is>
      </c>
      <c r="B35900" s="8" t="n">
        <v>20</v>
      </c>
      <c r="C35900" s="8" t="n">
        <v>45</v>
      </c>
      <c r="D35900" s="8" t="inlineStr">
        <is>
          <t>Disneyland Park</t>
        </is>
      </c>
      <c r="E35900" s="8" t="inlineStr">
        <is>
          <t>Adventure Isle</t>
        </is>
      </c>
      <c r="F35900" s="8" t="inlineStr">
        <is>
          <t>STANDBY</t>
        </is>
      </c>
      <c r="G35900" s="8" t="n">
        <v>0</v>
      </c>
      <c r="H35900" s="8" t="inlineStr">
        <is>
          <t>OPERATING</t>
        </is>
      </c>
    </row>
    <row r="35901">
      <c r="A35901" s="8" t="inlineStr">
        <is>
          <t>2026-08-07</t>
        </is>
      </c>
      <c r="B35901" s="8" t="n">
        <v>20</v>
      </c>
      <c r="C35901" s="8" t="n">
        <v>45</v>
      </c>
      <c r="D35901" s="8" t="inlineStr">
        <is>
          <t>Disneyland Park</t>
        </is>
      </c>
      <c r="E35901" s="8" t="inlineStr">
        <is>
          <t>Indiana Jones and the Temple of Peril Single Rider</t>
        </is>
      </c>
      <c r="F35901" s="8" t="inlineStr">
        <is>
          <t>STANDBY</t>
        </is>
      </c>
      <c r="G35901" s="8" t="n">
        <v>5</v>
      </c>
      <c r="H35901" s="8" t="inlineStr">
        <is>
          <t>OPERATING</t>
        </is>
      </c>
    </row>
    <row r="35902">
      <c r="A35902" s="8" t="inlineStr">
        <is>
          <t>2026-08-07</t>
        </is>
      </c>
      <c r="B35902" s="8" t="n">
        <v>20</v>
      </c>
      <c r="C35902" s="8" t="n">
        <v>45</v>
      </c>
      <c r="D35902" s="8" t="inlineStr">
        <is>
          <t>Disneyland Park</t>
        </is>
      </c>
      <c r="E35902" s="8" t="inlineStr">
        <is>
          <t>Indiana Jones™ and the Temple of Peril</t>
        </is>
      </c>
      <c r="F35902" s="8" t="inlineStr">
        <is>
          <t>STANDBY</t>
        </is>
      </c>
      <c r="G35902" s="8" t="n">
        <v>5</v>
      </c>
      <c r="H35902" s="8" t="inlineStr">
        <is>
          <t>OPERATING</t>
        </is>
      </c>
    </row>
    <row r="35903">
      <c r="A35903" s="8" t="inlineStr">
        <is>
          <t>2026-08-07</t>
        </is>
      </c>
      <c r="B35903" s="8" t="n">
        <v>20</v>
      </c>
      <c r="C35903" s="8" t="n">
        <v>45</v>
      </c>
      <c r="D35903" s="8" t="inlineStr">
        <is>
          <t>Disneyland Park</t>
        </is>
      </c>
      <c r="E35903" s="8" t="inlineStr">
        <is>
          <t>La Cabane des Robinson</t>
        </is>
      </c>
      <c r="F35903" s="8" t="inlineStr">
        <is>
          <t>STANDBY</t>
        </is>
      </c>
      <c r="G35903" s="8" t="n">
        <v>5</v>
      </c>
      <c r="H35903" s="8" t="inlineStr">
        <is>
          <t>OPERATING</t>
        </is>
      </c>
    </row>
    <row r="35904">
      <c r="A35904" s="8" t="inlineStr">
        <is>
          <t>2026-08-07</t>
        </is>
      </c>
      <c r="B35904" s="8" t="n">
        <v>20</v>
      </c>
      <c r="C35904" s="8" t="n">
        <v>45</v>
      </c>
      <c r="D35904" s="8" t="inlineStr">
        <is>
          <t>Disneyland Park</t>
        </is>
      </c>
      <c r="E35904" s="8" t="inlineStr">
        <is>
          <t>Le Passage Enchanté d'Aladdin</t>
        </is>
      </c>
      <c r="F35904" s="8" t="inlineStr">
        <is>
          <t>STANDBY</t>
        </is>
      </c>
      <c r="G35904" s="8" t="n">
        <v>0</v>
      </c>
      <c r="H35904" s="8" t="inlineStr">
        <is>
          <t>OPERATING</t>
        </is>
      </c>
    </row>
    <row r="35905">
      <c r="A35905" s="8" t="inlineStr">
        <is>
          <t>2026-08-07</t>
        </is>
      </c>
      <c r="B35905" s="8" t="n">
        <v>20</v>
      </c>
      <c r="C35905" s="8" t="n">
        <v>45</v>
      </c>
      <c r="D35905" s="8" t="inlineStr">
        <is>
          <t>Disneyland Park</t>
        </is>
      </c>
      <c r="E35905" s="8" t="inlineStr">
        <is>
          <t>Pirate Galleon</t>
        </is>
      </c>
      <c r="F35905" s="8" t="inlineStr">
        <is>
          <t>STANDBY</t>
        </is>
      </c>
      <c r="G35905" s="8" t="n">
        <v>0</v>
      </c>
      <c r="H35905" s="8" t="inlineStr">
        <is>
          <t>CLOSED</t>
        </is>
      </c>
    </row>
    <row r="35906">
      <c r="A35906" s="8" t="inlineStr">
        <is>
          <t>2026-08-07</t>
        </is>
      </c>
      <c r="B35906" s="8" t="n">
        <v>20</v>
      </c>
      <c r="C35906" s="8" t="n">
        <v>45</v>
      </c>
      <c r="D35906" s="8" t="inlineStr">
        <is>
          <t>Disneyland Park</t>
        </is>
      </c>
      <c r="E35906" s="8" t="inlineStr">
        <is>
          <t>Pirates of the Caribbean</t>
        </is>
      </c>
      <c r="F35906" s="8" t="inlineStr">
        <is>
          <t>STANDBY</t>
        </is>
      </c>
      <c r="G35906" s="8" t="n">
        <v>15</v>
      </c>
      <c r="H35906" s="8" t="inlineStr">
        <is>
          <t>OPERATING</t>
        </is>
      </c>
    </row>
    <row r="35907">
      <c r="A35907" s="8" t="inlineStr">
        <is>
          <t>2026-08-07</t>
        </is>
      </c>
      <c r="B35907" s="8" t="n">
        <v>20</v>
      </c>
      <c r="C35907" s="8" t="n">
        <v>45</v>
      </c>
      <c r="D35907" s="8" t="inlineStr">
        <is>
          <t>Disneyland Park</t>
        </is>
      </c>
      <c r="E35907" s="8" t="inlineStr">
        <is>
          <t>Pirates' Beach</t>
        </is>
      </c>
      <c r="F35907" s="8" t="inlineStr">
        <is>
          <t>STANDBY</t>
        </is>
      </c>
      <c r="G35907" s="8" t="n">
        <v>0</v>
      </c>
      <c r="H35907" s="8" t="inlineStr">
        <is>
          <t>OPERATING</t>
        </is>
      </c>
    </row>
    <row r="35908">
      <c r="A35908" s="8" t="inlineStr">
        <is>
          <t>2026-08-07</t>
        </is>
      </c>
      <c r="B35908" s="8" t="n">
        <v>20</v>
      </c>
      <c r="C35908" s="8" t="n">
        <v>45</v>
      </c>
      <c r="D35908" s="8" t="inlineStr">
        <is>
          <t>Disneyland Park</t>
        </is>
      </c>
      <c r="E35908" s="8" t="inlineStr">
        <is>
          <t>Autopia, presented by Avis</t>
        </is>
      </c>
      <c r="F35908" s="8" t="inlineStr">
        <is>
          <t>STANDBY</t>
        </is>
      </c>
      <c r="G35908" s="8" t="n">
        <v>40</v>
      </c>
      <c r="H35908" s="8" t="inlineStr">
        <is>
          <t>OPERATING</t>
        </is>
      </c>
    </row>
    <row r="35909">
      <c r="A35909" s="8" t="inlineStr">
        <is>
          <t>2026-08-07</t>
        </is>
      </c>
      <c r="B35909" s="8" t="n">
        <v>20</v>
      </c>
      <c r="C35909" s="8" t="n">
        <v>45</v>
      </c>
      <c r="D35909" s="8" t="inlineStr">
        <is>
          <t>Disneyland Park</t>
        </is>
      </c>
      <c r="E35909" s="8" t="inlineStr">
        <is>
          <t>Buzz Lightyear Laser Blast</t>
        </is>
      </c>
      <c r="F35909" s="8" t="inlineStr">
        <is>
          <t>STANDBY</t>
        </is>
      </c>
      <c r="G35909" s="8" t="n">
        <v>30</v>
      </c>
      <c r="H35909" s="8" t="inlineStr">
        <is>
          <t>OPERATING</t>
        </is>
      </c>
    </row>
    <row r="35910">
      <c r="A35910" s="8" t="inlineStr">
        <is>
          <t>2026-08-07</t>
        </is>
      </c>
      <c r="B35910" s="8" t="n">
        <v>20</v>
      </c>
      <c r="C35910" s="8" t="n">
        <v>45</v>
      </c>
      <c r="D35910" s="8" t="inlineStr">
        <is>
          <t>Disneyland Park</t>
        </is>
      </c>
      <c r="E35910" s="8" t="inlineStr">
        <is>
          <t>Disneyland Railroad Discoveryland Station</t>
        </is>
      </c>
      <c r="F35910" s="8" t="inlineStr">
        <is>
          <t>STANDBY</t>
        </is>
      </c>
      <c r="G35910" s="8" t="n">
        <v>0</v>
      </c>
      <c r="H35910" s="8" t="inlineStr">
        <is>
          <t>CLOSED</t>
        </is>
      </c>
    </row>
    <row r="35911">
      <c r="A35911" s="8" t="inlineStr">
        <is>
          <t>2026-08-07</t>
        </is>
      </c>
      <c r="B35911" s="8" t="n">
        <v>20</v>
      </c>
      <c r="C35911" s="8" t="n">
        <v>45</v>
      </c>
      <c r="D35911" s="8" t="inlineStr">
        <is>
          <t>Disneyland Park</t>
        </is>
      </c>
      <c r="E35911" s="8" t="inlineStr">
        <is>
          <t>Les Mystères du Nautilus</t>
        </is>
      </c>
      <c r="F35911" s="8" t="inlineStr">
        <is>
          <t>STANDBY</t>
        </is>
      </c>
      <c r="G35911" s="8" t="n">
        <v>5</v>
      </c>
      <c r="H35911" s="8" t="inlineStr">
        <is>
          <t>OPERATING</t>
        </is>
      </c>
    </row>
    <row r="35912">
      <c r="A35912" s="8" t="inlineStr">
        <is>
          <t>2026-08-07</t>
        </is>
      </c>
      <c r="B35912" s="8" t="n">
        <v>20</v>
      </c>
      <c r="C35912" s="8" t="n">
        <v>45</v>
      </c>
      <c r="D35912" s="8" t="inlineStr">
        <is>
          <t>Disneyland Park</t>
        </is>
      </c>
      <c r="E35912" s="8" t="inlineStr">
        <is>
          <t>Mickey’s PhilharMagic</t>
        </is>
      </c>
      <c r="F35912" s="8" t="inlineStr">
        <is>
          <t>STANDBY</t>
        </is>
      </c>
      <c r="G35912" s="8" t="n">
        <v>0</v>
      </c>
      <c r="H35912" s="8" t="inlineStr">
        <is>
          <t>CLOSED</t>
        </is>
      </c>
    </row>
    <row r="35913">
      <c r="A35913" s="8" t="inlineStr">
        <is>
          <t>2026-08-07</t>
        </is>
      </c>
      <c r="B35913" s="8" t="n">
        <v>20</v>
      </c>
      <c r="C35913" s="8" t="n">
        <v>45</v>
      </c>
      <c r="D35913" s="8" t="inlineStr">
        <is>
          <t>Disneyland Park</t>
        </is>
      </c>
      <c r="E35913" s="8" t="inlineStr">
        <is>
          <t>Orbitron®</t>
        </is>
      </c>
      <c r="F35913" s="8" t="inlineStr">
        <is>
          <t>STANDBY</t>
        </is>
      </c>
      <c r="G35913" s="8" t="n">
        <v>40</v>
      </c>
      <c r="H35913" s="8" t="inlineStr">
        <is>
          <t>OPERATING</t>
        </is>
      </c>
    </row>
    <row r="35914">
      <c r="A35914" s="8" t="inlineStr">
        <is>
          <t>2026-08-07</t>
        </is>
      </c>
      <c r="B35914" s="8" t="n">
        <v>20</v>
      </c>
      <c r="C35914" s="8" t="n">
        <v>45</v>
      </c>
      <c r="D35914" s="8" t="inlineStr">
        <is>
          <t>Disneyland Park</t>
        </is>
      </c>
      <c r="E35914" s="8" t="inlineStr">
        <is>
          <t>Star Tours: The Adventures Continue*</t>
        </is>
      </c>
      <c r="F35914" s="8" t="inlineStr">
        <is>
          <t>STANDBY</t>
        </is>
      </c>
      <c r="G35914" s="8" t="n">
        <v>5</v>
      </c>
      <c r="H35914" s="8" t="inlineStr">
        <is>
          <t>OPERATING</t>
        </is>
      </c>
    </row>
    <row r="35915">
      <c r="A35915" s="8" t="inlineStr">
        <is>
          <t>2026-08-07</t>
        </is>
      </c>
      <c r="B35915" s="8" t="n">
        <v>20</v>
      </c>
      <c r="C35915" s="8" t="n">
        <v>45</v>
      </c>
      <c r="D35915" s="8" t="inlineStr">
        <is>
          <t>Disneyland Park</t>
        </is>
      </c>
      <c r="E35915" s="8" t="inlineStr">
        <is>
          <t>Star Wars Hyperspace Mountain</t>
        </is>
      </c>
      <c r="F35915" s="8" t="inlineStr">
        <is>
          <t>STANDBY</t>
        </is>
      </c>
      <c r="G35915" s="8" t="n">
        <v>35</v>
      </c>
      <c r="H35915" s="8" t="inlineStr">
        <is>
          <t>OPERATING</t>
        </is>
      </c>
    </row>
    <row r="35916">
      <c r="A35916" s="8" t="inlineStr">
        <is>
          <t>2026-08-07</t>
        </is>
      </c>
      <c r="B35916" s="8" t="n">
        <v>20</v>
      </c>
      <c r="C35916" s="8" t="n">
        <v>45</v>
      </c>
      <c r="D35916" s="8" t="inlineStr">
        <is>
          <t>Disneyland Park</t>
        </is>
      </c>
      <c r="E35916" s="8" t="inlineStr">
        <is>
          <t>Star Wars Hyperspace Mountain Single Rider</t>
        </is>
      </c>
      <c r="F35916" s="8" t="inlineStr">
        <is>
          <t>STANDBY</t>
        </is>
      </c>
      <c r="G35916" s="8" t="n">
        <v>0</v>
      </c>
      <c r="H35916" s="8" t="inlineStr">
        <is>
          <t>OPERATING</t>
        </is>
      </c>
    </row>
    <row r="35917">
      <c r="A35917" s="8" t="inlineStr">
        <is>
          <t>2026-08-07</t>
        </is>
      </c>
      <c r="B35917" s="8" t="n">
        <v>20</v>
      </c>
      <c r="C35917" s="8" t="n">
        <v>45</v>
      </c>
      <c r="D35917" s="8" t="inlineStr">
        <is>
          <t>Disneyland Park</t>
        </is>
      </c>
      <c r="E35917" s="8" t="inlineStr">
        <is>
          <t>Welcome to Starport: A Star Wars Encounter</t>
        </is>
      </c>
      <c r="F35917" s="8" t="inlineStr">
        <is>
          <t>STANDBY</t>
        </is>
      </c>
      <c r="G35917" s="8" t="n">
        <v>0</v>
      </c>
      <c r="H35917" s="8" t="inlineStr">
        <is>
          <t>CLOSED</t>
        </is>
      </c>
    </row>
    <row r="35918">
      <c r="A35918" s="8" t="inlineStr">
        <is>
          <t>2026-08-07</t>
        </is>
      </c>
      <c r="B35918" s="8" t="n">
        <v>20</v>
      </c>
      <c r="C35918" s="8" t="n">
        <v>45</v>
      </c>
      <c r="D35918" s="8" t="inlineStr">
        <is>
          <t>Disneyland Park</t>
        </is>
      </c>
      <c r="E35918" s="8" t="inlineStr">
        <is>
          <t>"it's a small world"</t>
        </is>
      </c>
      <c r="F35918" s="8" t="inlineStr">
        <is>
          <t>STANDBY</t>
        </is>
      </c>
      <c r="G35918" s="8" t="n">
        <v>5</v>
      </c>
      <c r="H35918" s="8" t="inlineStr">
        <is>
          <t>OPERATING</t>
        </is>
      </c>
    </row>
    <row r="35919">
      <c r="A35919" s="8" t="inlineStr">
        <is>
          <t>2026-08-07</t>
        </is>
      </c>
      <c r="B35919" s="8" t="n">
        <v>20</v>
      </c>
      <c r="C35919" s="8" t="n">
        <v>45</v>
      </c>
      <c r="D35919" s="8" t="inlineStr">
        <is>
          <t>Disneyland Park</t>
        </is>
      </c>
      <c r="E35919" s="8" t="inlineStr">
        <is>
          <t>Alice's Curious Labyrinth</t>
        </is>
      </c>
      <c r="F35919" s="8" t="inlineStr">
        <is>
          <t>STANDBY</t>
        </is>
      </c>
      <c r="G35919" s="8" t="n">
        <v>5</v>
      </c>
      <c r="H35919" s="8" t="inlineStr">
        <is>
          <t>OPERATING</t>
        </is>
      </c>
    </row>
    <row r="35920">
      <c r="A35920" s="8" t="inlineStr">
        <is>
          <t>2026-08-07</t>
        </is>
      </c>
      <c r="B35920" s="8" t="n">
        <v>20</v>
      </c>
      <c r="C35920" s="8" t="n">
        <v>45</v>
      </c>
      <c r="D35920" s="8" t="inlineStr">
        <is>
          <t>Disneyland Park</t>
        </is>
      </c>
      <c r="E35920" s="8" t="inlineStr">
        <is>
          <t>Blanche-Neige et les Sept Nains®</t>
        </is>
      </c>
      <c r="F35920" s="8" t="inlineStr">
        <is>
          <t>STANDBY</t>
        </is>
      </c>
      <c r="G35920" s="8" t="n">
        <v>20</v>
      </c>
      <c r="H35920" s="8" t="inlineStr">
        <is>
          <t>OPERATING</t>
        </is>
      </c>
    </row>
    <row r="35921">
      <c r="A35921" s="8" t="inlineStr">
        <is>
          <t>2026-08-07</t>
        </is>
      </c>
      <c r="B35921" s="8" t="n">
        <v>20</v>
      </c>
      <c r="C35921" s="8" t="n">
        <v>45</v>
      </c>
      <c r="D35921" s="8" t="inlineStr">
        <is>
          <t>Disneyland Park</t>
        </is>
      </c>
      <c r="E35921" s="8" t="inlineStr">
        <is>
          <t>Casey Jr. – le Petit Train du Cirque</t>
        </is>
      </c>
      <c r="F35921" s="8" t="inlineStr">
        <is>
          <t>STANDBY</t>
        </is>
      </c>
      <c r="G35921" s="8" t="n">
        <v>5</v>
      </c>
      <c r="H35921" s="8" t="inlineStr">
        <is>
          <t>OPERATING</t>
        </is>
      </c>
    </row>
    <row r="35922">
      <c r="A35922" s="8" t="inlineStr">
        <is>
          <t>2026-08-07</t>
        </is>
      </c>
      <c r="B35922" s="8" t="n">
        <v>20</v>
      </c>
      <c r="C35922" s="8" t="n">
        <v>45</v>
      </c>
      <c r="D35922" s="8" t="inlineStr">
        <is>
          <t>Disneyland Park</t>
        </is>
      </c>
      <c r="E35922" s="8" t="inlineStr">
        <is>
          <t>Disneyland Railroad Fantasyland Station</t>
        </is>
      </c>
      <c r="F35922" s="8" t="inlineStr">
        <is>
          <t>STANDBY</t>
        </is>
      </c>
      <c r="G35922" s="8" t="n">
        <v>0</v>
      </c>
      <c r="H35922" s="8" t="inlineStr">
        <is>
          <t>CLOSED</t>
        </is>
      </c>
    </row>
    <row r="35923">
      <c r="A35923" s="8" t="inlineStr">
        <is>
          <t>2026-08-07</t>
        </is>
      </c>
      <c r="B35923" s="8" t="n">
        <v>20</v>
      </c>
      <c r="C35923" s="8" t="n">
        <v>45</v>
      </c>
      <c r="D35923" s="8" t="inlineStr">
        <is>
          <t>Disneyland Park</t>
        </is>
      </c>
      <c r="E35923" s="8" t="inlineStr">
        <is>
          <t>Disneyland Railroad Main Street Station</t>
        </is>
      </c>
      <c r="F35923" s="8" t="inlineStr">
        <is>
          <t>STANDBY</t>
        </is>
      </c>
      <c r="G35923" s="8" t="n">
        <v>0</v>
      </c>
      <c r="H35923" s="8" t="inlineStr">
        <is>
          <t>CLOSED</t>
        </is>
      </c>
    </row>
    <row r="35924">
      <c r="A35924" s="8" t="inlineStr">
        <is>
          <t>2026-08-07</t>
        </is>
      </c>
      <c r="B35924" s="8" t="n">
        <v>20</v>
      </c>
      <c r="C35924" s="8" t="n">
        <v>45</v>
      </c>
      <c r="D35924" s="8" t="inlineStr">
        <is>
          <t>Disneyland Park</t>
        </is>
      </c>
      <c r="E35924" s="8" t="inlineStr">
        <is>
          <t>Dumbo the Flying Elephant</t>
        </is>
      </c>
      <c r="F35924" s="8" t="inlineStr">
        <is>
          <t>STANDBY</t>
        </is>
      </c>
      <c r="G35924" s="8" t="n">
        <v>20</v>
      </c>
      <c r="H35924" s="8" t="inlineStr">
        <is>
          <t>OPERATING</t>
        </is>
      </c>
    </row>
    <row r="35925">
      <c r="A35925" s="8" t="inlineStr">
        <is>
          <t>2026-08-07</t>
        </is>
      </c>
      <c r="B35925" s="8" t="n">
        <v>20</v>
      </c>
      <c r="C35925" s="8" t="n">
        <v>45</v>
      </c>
      <c r="D35925" s="8" t="inlineStr">
        <is>
          <t>Disneyland Park</t>
        </is>
      </c>
      <c r="E35925" s="8" t="inlineStr">
        <is>
          <t>La Tanière du Dragon</t>
        </is>
      </c>
      <c r="F35925" s="8" t="inlineStr">
        <is>
          <t>STANDBY</t>
        </is>
      </c>
      <c r="G35925" s="8" t="n">
        <v>0</v>
      </c>
      <c r="H35925" s="8" t="inlineStr">
        <is>
          <t>OPERATING</t>
        </is>
      </c>
    </row>
    <row r="35926">
      <c r="A35926" s="8" t="inlineStr">
        <is>
          <t>2026-08-07</t>
        </is>
      </c>
      <c r="B35926" s="8" t="n">
        <v>20</v>
      </c>
      <c r="C35926" s="8" t="n">
        <v>45</v>
      </c>
      <c r="D35926" s="8" t="inlineStr">
        <is>
          <t>Disneyland Park</t>
        </is>
      </c>
      <c r="E35926" s="8" t="inlineStr">
        <is>
          <t>Le Carrousel de Lancelot</t>
        </is>
      </c>
      <c r="F35926" s="8" t="inlineStr">
        <is>
          <t>STANDBY</t>
        </is>
      </c>
      <c r="G35926" s="8" t="n">
        <v>10</v>
      </c>
      <c r="H35926" s="8" t="inlineStr">
        <is>
          <t>OPERATING</t>
        </is>
      </c>
    </row>
    <row r="35927">
      <c r="A35927" s="8" t="inlineStr">
        <is>
          <t>2026-08-07</t>
        </is>
      </c>
      <c r="B35927" s="8" t="n">
        <v>20</v>
      </c>
      <c r="C35927" s="8" t="n">
        <v>45</v>
      </c>
      <c r="D35927" s="8" t="inlineStr">
        <is>
          <t>Disneyland Park</t>
        </is>
      </c>
      <c r="E35927" s="8" t="inlineStr">
        <is>
          <t>Le Pays des Contes de Fées, presented by Vittel</t>
        </is>
      </c>
      <c r="F35927" s="8" t="inlineStr">
        <is>
          <t>STANDBY</t>
        </is>
      </c>
      <c r="G35927" s="8" t="n">
        <v>5</v>
      </c>
      <c r="H35927" s="8" t="inlineStr">
        <is>
          <t>OPERATING</t>
        </is>
      </c>
    </row>
    <row r="35928">
      <c r="A35928" s="8" t="inlineStr">
        <is>
          <t>2026-08-07</t>
        </is>
      </c>
      <c r="B35928" s="8" t="n">
        <v>20</v>
      </c>
      <c r="C35928" s="8" t="n">
        <v>45</v>
      </c>
      <c r="D35928" s="8" t="inlineStr">
        <is>
          <t>Disneyland Park</t>
        </is>
      </c>
      <c r="E35928" s="8" t="inlineStr">
        <is>
          <t>Les Voyages de Pinocchio</t>
        </is>
      </c>
      <c r="F35928" s="8" t="inlineStr">
        <is>
          <t>STANDBY</t>
        </is>
      </c>
      <c r="G35928" s="8" t="n">
        <v>15</v>
      </c>
      <c r="H35928" s="8" t="inlineStr">
        <is>
          <t>OPERATING</t>
        </is>
      </c>
    </row>
    <row r="35929">
      <c r="A35929" s="8" t="inlineStr">
        <is>
          <t>2026-08-07</t>
        </is>
      </c>
      <c r="B35929" s="8" t="n">
        <v>20</v>
      </c>
      <c r="C35929" s="8" t="n">
        <v>45</v>
      </c>
      <c r="D35929" s="8" t="inlineStr">
        <is>
          <t>Disneyland Park</t>
        </is>
      </c>
      <c r="E35929" s="8" t="inlineStr">
        <is>
          <t>Mad Hatter's Tea Cups</t>
        </is>
      </c>
      <c r="F35929" s="8" t="inlineStr">
        <is>
          <t>STANDBY</t>
        </is>
      </c>
      <c r="G35929" s="8" t="n">
        <v>10</v>
      </c>
      <c r="H35929" s="8" t="inlineStr">
        <is>
          <t>OPERATING</t>
        </is>
      </c>
    </row>
    <row r="35930">
      <c r="A35930" s="8" t="inlineStr">
        <is>
          <t>2026-08-07</t>
        </is>
      </c>
      <c r="B35930" s="8" t="n">
        <v>20</v>
      </c>
      <c r="C35930" s="8" t="n">
        <v>45</v>
      </c>
      <c r="D35930" s="8" t="inlineStr">
        <is>
          <t>Disneyland Park</t>
        </is>
      </c>
      <c r="E35930" s="8" t="inlineStr">
        <is>
          <t>Meet Mickey Mouse</t>
        </is>
      </c>
      <c r="F35930" s="8" t="inlineStr">
        <is>
          <t>STANDBY</t>
        </is>
      </c>
      <c r="G35930" s="8" t="n">
        <v>0</v>
      </c>
      <c r="H35930" s="8" t="inlineStr">
        <is>
          <t>CLOSED</t>
        </is>
      </c>
    </row>
    <row r="35931">
      <c r="A35931" s="8" t="inlineStr">
        <is>
          <t>2026-08-07</t>
        </is>
      </c>
      <c r="B35931" s="8" t="n">
        <v>20</v>
      </c>
      <c r="C35931" s="8" t="n">
        <v>45</v>
      </c>
      <c r="D35931" s="8" t="inlineStr">
        <is>
          <t>Disneyland Park</t>
        </is>
      </c>
      <c r="E35931" s="8" t="inlineStr">
        <is>
          <t>Peter Pan's Flight</t>
        </is>
      </c>
      <c r="F35931" s="8" t="inlineStr">
        <is>
          <t>STANDBY</t>
        </is>
      </c>
      <c r="G35931" s="8" t="n">
        <v>45</v>
      </c>
      <c r="H35931" s="8" t="inlineStr">
        <is>
          <t>OPERATING</t>
        </is>
      </c>
    </row>
    <row r="35932">
      <c r="A35932" s="8" t="inlineStr">
        <is>
          <t>2026-08-07</t>
        </is>
      </c>
      <c r="B35932" s="8" t="n">
        <v>20</v>
      </c>
      <c r="C35932" s="8" t="n">
        <v>45</v>
      </c>
      <c r="D35932" s="8" t="inlineStr">
        <is>
          <t>Disneyland Park</t>
        </is>
      </c>
      <c r="E35932" s="8" t="inlineStr">
        <is>
          <t>Princess Pavilion</t>
        </is>
      </c>
      <c r="F35932" s="8" t="inlineStr">
        <is>
          <t>STANDBY</t>
        </is>
      </c>
      <c r="G35932" s="8" t="n">
        <v>0</v>
      </c>
      <c r="H35932" s="8" t="inlineStr">
        <is>
          <t>CLOSED</t>
        </is>
      </c>
    </row>
    <row r="35933">
      <c r="A35933" s="8" t="inlineStr">
        <is>
          <t>2026-08-07</t>
        </is>
      </c>
      <c r="B35933" s="8" t="n">
        <v>20</v>
      </c>
      <c r="C35933" s="8" t="n">
        <v>45</v>
      </c>
      <c r="D35933" s="8" t="inlineStr">
        <is>
          <t>Disneyland Park</t>
        </is>
      </c>
      <c r="E35933" s="8" t="inlineStr">
        <is>
          <t>Big Thunder Mountain</t>
        </is>
      </c>
      <c r="F35933" s="8" t="inlineStr">
        <is>
          <t>STANDBY</t>
        </is>
      </c>
      <c r="G35933" s="8" t="n">
        <v>45</v>
      </c>
      <c r="H35933" s="8" t="inlineStr">
        <is>
          <t>OPERATING</t>
        </is>
      </c>
    </row>
    <row r="35934">
      <c r="A35934" s="8" t="inlineStr">
        <is>
          <t>2026-08-07</t>
        </is>
      </c>
      <c r="B35934" s="8" t="n">
        <v>20</v>
      </c>
      <c r="C35934" s="8" t="n">
        <v>45</v>
      </c>
      <c r="D35934" s="8" t="inlineStr">
        <is>
          <t>Disneyland Park</t>
        </is>
      </c>
      <c r="E35934" s="8" t="inlineStr">
        <is>
          <t>Disneyland Railroad Frontierland Depot</t>
        </is>
      </c>
      <c r="F35934" s="8" t="inlineStr">
        <is>
          <t>STANDBY</t>
        </is>
      </c>
      <c r="G35934" s="8" t="n">
        <v>0</v>
      </c>
      <c r="H35934" s="8" t="inlineStr">
        <is>
          <t>CLOSED</t>
        </is>
      </c>
    </row>
    <row r="35935">
      <c r="A35935" s="8" t="inlineStr">
        <is>
          <t>2026-08-07</t>
        </is>
      </c>
      <c r="B35935" s="8" t="n">
        <v>20</v>
      </c>
      <c r="C35935" s="8" t="n">
        <v>45</v>
      </c>
      <c r="D35935" s="8" t="inlineStr">
        <is>
          <t>Disneyland Park</t>
        </is>
      </c>
      <c r="E35935" s="8" t="inlineStr">
        <is>
          <t>Frontierland Playground</t>
        </is>
      </c>
      <c r="F35935" s="8" t="inlineStr">
        <is>
          <t>STANDBY</t>
        </is>
      </c>
      <c r="G35935" s="8" t="n">
        <v>0</v>
      </c>
      <c r="H35935" s="8" t="inlineStr">
        <is>
          <t>OPERATING</t>
        </is>
      </c>
    </row>
    <row r="35936">
      <c r="A35936" s="8" t="inlineStr">
        <is>
          <t>2026-08-07</t>
        </is>
      </c>
      <c r="B35936" s="8" t="n">
        <v>20</v>
      </c>
      <c r="C35936" s="8" t="n">
        <v>45</v>
      </c>
      <c r="D35936" s="8" t="inlineStr">
        <is>
          <t>Disneyland Park</t>
        </is>
      </c>
      <c r="E35936" s="8" t="inlineStr">
        <is>
          <t>Phantom Manor</t>
        </is>
      </c>
      <c r="F35936" s="8" t="inlineStr">
        <is>
          <t>STANDBY</t>
        </is>
      </c>
      <c r="G35936" s="8" t="n">
        <v>5</v>
      </c>
      <c r="H35936" s="8" t="inlineStr">
        <is>
          <t>OPERATING</t>
        </is>
      </c>
    </row>
    <row r="35937">
      <c r="A35937" s="8" t="inlineStr">
        <is>
          <t>2026-08-07</t>
        </is>
      </c>
      <c r="B35937" s="8" t="n">
        <v>20</v>
      </c>
      <c r="C35937" s="8" t="n">
        <v>45</v>
      </c>
      <c r="D35937" s="8" t="inlineStr">
        <is>
          <t>Disneyland Park</t>
        </is>
      </c>
      <c r="E35937" s="8" t="inlineStr">
        <is>
          <t>River Rogue Keelboats</t>
        </is>
      </c>
      <c r="F35937" s="8" t="inlineStr">
        <is>
          <t>STANDBY</t>
        </is>
      </c>
      <c r="G35937" s="8" t="n">
        <v>0</v>
      </c>
      <c r="H35937" s="8" t="inlineStr">
        <is>
          <t>CLOSED</t>
        </is>
      </c>
    </row>
    <row r="35938">
      <c r="A35938" s="8" t="inlineStr">
        <is>
          <t>2026-08-07</t>
        </is>
      </c>
      <c r="B35938" s="8" t="n">
        <v>20</v>
      </c>
      <c r="C35938" s="8" t="n">
        <v>45</v>
      </c>
      <c r="D35938" s="8" t="inlineStr">
        <is>
          <t>Disneyland Park</t>
        </is>
      </c>
      <c r="E35938" s="8" t="inlineStr">
        <is>
          <t>Rustler Roundup Shootin' Gallery</t>
        </is>
      </c>
      <c r="F35938" s="8" t="inlineStr">
        <is>
          <t>STANDBY</t>
        </is>
      </c>
      <c r="G35938" s="8" t="n">
        <v>0</v>
      </c>
      <c r="H35938" s="8" t="inlineStr">
        <is>
          <t>OPERATING</t>
        </is>
      </c>
    </row>
    <row r="35939">
      <c r="A35939" s="8" t="inlineStr">
        <is>
          <t>2026-08-07</t>
        </is>
      </c>
      <c r="B35939" s="8" t="n">
        <v>20</v>
      </c>
      <c r="C35939" s="8" t="n">
        <v>45</v>
      </c>
      <c r="D35939" s="8" t="inlineStr">
        <is>
          <t>Disneyland Park</t>
        </is>
      </c>
      <c r="E35939" s="8" t="inlineStr">
        <is>
          <t>Thunder Mesa Riverboat Landing</t>
        </is>
      </c>
      <c r="F35939" s="8" t="inlineStr">
        <is>
          <t>STANDBY</t>
        </is>
      </c>
      <c r="G35939" s="8" t="n">
        <v>0</v>
      </c>
      <c r="H35939" s="8" t="inlineStr">
        <is>
          <t>CLOSED</t>
        </is>
      </c>
    </row>
    <row r="35940">
      <c r="A35940" s="8" t="inlineStr">
        <is>
          <t>2026-08-07</t>
        </is>
      </c>
      <c r="B35940" s="8" t="n">
        <v>20</v>
      </c>
      <c r="C35940" s="8" t="n">
        <v>45</v>
      </c>
      <c r="D35940" s="8" t="inlineStr">
        <is>
          <t>Disneyland Park</t>
        </is>
      </c>
      <c r="E35940" s="8" t="inlineStr">
        <is>
          <t>Disneyland Railroad Main Street Station</t>
        </is>
      </c>
      <c r="F35940" s="8" t="inlineStr">
        <is>
          <t>STANDBY</t>
        </is>
      </c>
      <c r="G35940" s="8" t="n">
        <v>0</v>
      </c>
      <c r="H35940" s="8" t="inlineStr">
        <is>
          <t>CLOSED</t>
        </is>
      </c>
    </row>
    <row r="35941">
      <c r="A35941" s="8" t="inlineStr">
        <is>
          <t>2026-08-07</t>
        </is>
      </c>
      <c r="B35941" s="8" t="n">
        <v>20</v>
      </c>
      <c r="C35941" s="8" t="n">
        <v>45</v>
      </c>
      <c r="D35941" s="8" t="inlineStr">
        <is>
          <t>Disneyland Park</t>
        </is>
      </c>
      <c r="E35941" s="8" t="inlineStr">
        <is>
          <t>Main Street Vehicles</t>
        </is>
      </c>
      <c r="F35941" s="8" t="inlineStr">
        <is>
          <t>STANDBY</t>
        </is>
      </c>
      <c r="G35941" s="8" t="n">
        <v>0</v>
      </c>
      <c r="H35941" s="8" t="inlineStr">
        <is>
          <t>CLOSED</t>
        </is>
      </c>
    </row>
    <row r="35942">
      <c r="A35942" s="8" t="inlineStr">
        <is>
          <t>2026-08-07</t>
        </is>
      </c>
      <c r="B35942" s="8" t="n">
        <v>20</v>
      </c>
      <c r="C35942" s="8" t="n">
        <v>45</v>
      </c>
      <c r="D35942" s="8" t="inlineStr">
        <is>
          <t>Disney Adventure World</t>
        </is>
      </c>
      <c r="E35942" s="8" t="inlineStr">
        <is>
          <t>Avengers Assemble: Flight Force</t>
        </is>
      </c>
      <c r="F35942" s="8" t="inlineStr">
        <is>
          <t>STANDBY</t>
        </is>
      </c>
      <c r="G35942" s="8" t="n">
        <v>10</v>
      </c>
      <c r="H35942" s="8" t="inlineStr">
        <is>
          <t>OPERATING</t>
        </is>
      </c>
    </row>
    <row r="35943">
      <c r="A35943" s="8" t="inlineStr">
        <is>
          <t>2026-08-07</t>
        </is>
      </c>
      <c r="B35943" s="8" t="n">
        <v>20</v>
      </c>
      <c r="C35943" s="8" t="n">
        <v>45</v>
      </c>
      <c r="D35943" s="8" t="inlineStr">
        <is>
          <t>Disney Adventure World</t>
        </is>
      </c>
      <c r="E35943" s="8" t="inlineStr">
        <is>
          <t>Avengers Assemble: Flight Force Single Rider</t>
        </is>
      </c>
      <c r="F35943" s="8" t="inlineStr">
        <is>
          <t>STANDBY</t>
        </is>
      </c>
      <c r="G35943" s="8" t="n">
        <v>5</v>
      </c>
      <c r="H35943" s="8" t="inlineStr">
        <is>
          <t>OPERATING</t>
        </is>
      </c>
    </row>
    <row r="35944">
      <c r="A35944" s="8" t="inlineStr">
        <is>
          <t>2026-08-07</t>
        </is>
      </c>
      <c r="B35944" s="8" t="n">
        <v>20</v>
      </c>
      <c r="C35944" s="8" t="n">
        <v>45</v>
      </c>
      <c r="D35944" s="8" t="inlineStr">
        <is>
          <t>Disney Adventure World</t>
        </is>
      </c>
      <c r="E35944" s="8" t="inlineStr">
        <is>
          <t>Spider-Man W.E.B. Adventure</t>
        </is>
      </c>
      <c r="F35944" s="8" t="inlineStr">
        <is>
          <t>STANDBY</t>
        </is>
      </c>
      <c r="G35944" s="8" t="n">
        <v>35</v>
      </c>
      <c r="H35944" s="8" t="inlineStr">
        <is>
          <t>OPERATING</t>
        </is>
      </c>
    </row>
    <row r="35945">
      <c r="A35945" s="8" t="inlineStr">
        <is>
          <t>2026-08-07</t>
        </is>
      </c>
      <c r="B35945" s="8" t="n">
        <v>20</v>
      </c>
      <c r="C35945" s="8" t="n">
        <v>45</v>
      </c>
      <c r="D35945" s="8" t="inlineStr">
        <is>
          <t>Disney Adventure World</t>
        </is>
      </c>
      <c r="E35945" s="8" t="inlineStr">
        <is>
          <t>Spider-Man W.E.B. Adventure Single Rider</t>
        </is>
      </c>
      <c r="F35945" s="8" t="inlineStr">
        <is>
          <t>STANDBY</t>
        </is>
      </c>
      <c r="G35945" s="8" t="n">
        <v>5</v>
      </c>
      <c r="H35945" s="8" t="inlineStr">
        <is>
          <t>OPERATING</t>
        </is>
      </c>
    </row>
    <row r="35946">
      <c r="A35946" s="8" t="inlineStr">
        <is>
          <t>2026-08-07</t>
        </is>
      </c>
      <c r="B35946" s="8" t="n">
        <v>20</v>
      </c>
      <c r="C35946" s="8" t="n">
        <v>45</v>
      </c>
      <c r="D35946" s="8" t="inlineStr">
        <is>
          <t>Disney Adventure World</t>
        </is>
      </c>
      <c r="E35946" s="8" t="inlineStr">
        <is>
          <t>The Twilight Zone Tower of Terror</t>
        </is>
      </c>
      <c r="F35946" s="8" t="inlineStr">
        <is>
          <t>STANDBY</t>
        </is>
      </c>
      <c r="G35946" s="8" t="n">
        <v>20</v>
      </c>
      <c r="H35946" s="8" t="inlineStr">
        <is>
          <t>OPERATING</t>
        </is>
      </c>
    </row>
    <row r="35947">
      <c r="A35947" s="8" t="inlineStr">
        <is>
          <t>2026-08-07</t>
        </is>
      </c>
      <c r="B35947" s="8" t="n">
        <v>20</v>
      </c>
      <c r="C35947" s="8" t="n">
        <v>45</v>
      </c>
      <c r="D35947" s="8" t="inlineStr">
        <is>
          <t>Disney Adventure World</t>
        </is>
      </c>
      <c r="E35947" s="8" t="inlineStr">
        <is>
          <t>Cars Quatre Roues Rallye</t>
        </is>
      </c>
      <c r="F35947" s="8" t="inlineStr">
        <is>
          <t>STANDBY</t>
        </is>
      </c>
      <c r="G35947" s="8" t="n">
        <v>10</v>
      </c>
      <c r="H35947" s="8" t="inlineStr">
        <is>
          <t>OPERATING</t>
        </is>
      </c>
    </row>
    <row r="35948">
      <c r="A35948" s="8" t="inlineStr">
        <is>
          <t>2026-08-07</t>
        </is>
      </c>
      <c r="B35948" s="8" t="n">
        <v>20</v>
      </c>
      <c r="C35948" s="8" t="n">
        <v>45</v>
      </c>
      <c r="D35948" s="8" t="inlineStr">
        <is>
          <t>Disney Adventure World</t>
        </is>
      </c>
      <c r="E35948" s="8" t="inlineStr">
        <is>
          <t>Cars ROAD TRIP</t>
        </is>
      </c>
      <c r="F35948" s="8" t="inlineStr">
        <is>
          <t>STANDBY</t>
        </is>
      </c>
      <c r="G35948" s="8" t="n">
        <v>5</v>
      </c>
      <c r="H35948" s="8" t="inlineStr">
        <is>
          <t>OPERATING</t>
        </is>
      </c>
    </row>
    <row r="35949">
      <c r="A35949" s="8" t="inlineStr">
        <is>
          <t>2026-08-07</t>
        </is>
      </c>
      <c r="B35949" s="8" t="n">
        <v>20</v>
      </c>
      <c r="C35949" s="8" t="n">
        <v>45</v>
      </c>
      <c r="D35949" s="8" t="inlineStr">
        <is>
          <t>Disney Adventure World</t>
        </is>
      </c>
      <c r="E35949" s="8" t="inlineStr">
        <is>
          <t>Crush's Coaster</t>
        </is>
      </c>
      <c r="F35949" s="8" t="inlineStr">
        <is>
          <t>STANDBY</t>
        </is>
      </c>
      <c r="G35949" s="8" t="n">
        <v>75</v>
      </c>
      <c r="H35949" s="8" t="inlineStr">
        <is>
          <t>OPERATING</t>
        </is>
      </c>
    </row>
    <row r="35950">
      <c r="A35950" s="8" t="inlineStr">
        <is>
          <t>2026-08-07</t>
        </is>
      </c>
      <c r="B35950" s="8" t="n">
        <v>20</v>
      </c>
      <c r="C35950" s="8" t="n">
        <v>45</v>
      </c>
      <c r="D35950" s="8" t="inlineStr">
        <is>
          <t>Disney Adventure World</t>
        </is>
      </c>
      <c r="E35950" s="8" t="inlineStr">
        <is>
          <t>Crush's Coaster Single Rider</t>
        </is>
      </c>
      <c r="F35950" s="8" t="inlineStr">
        <is>
          <t>STANDBY</t>
        </is>
      </c>
      <c r="G35950" s="8" t="n">
        <v>35</v>
      </c>
      <c r="H35950" s="8" t="inlineStr">
        <is>
          <t>OPERATING</t>
        </is>
      </c>
    </row>
    <row r="35951">
      <c r="A35951" s="8" t="inlineStr">
        <is>
          <t>2026-08-07</t>
        </is>
      </c>
      <c r="B35951" s="8" t="n">
        <v>20</v>
      </c>
      <c r="C35951" s="8" t="n">
        <v>45</v>
      </c>
      <c r="D35951" s="8" t="inlineStr">
        <is>
          <t>Disney Adventure World</t>
        </is>
      </c>
      <c r="E35951" s="8" t="inlineStr">
        <is>
          <t>Les Tapis Volants - Flying Carpets Over Agrabah®</t>
        </is>
      </c>
      <c r="F35951" s="8" t="inlineStr">
        <is>
          <t>STANDBY</t>
        </is>
      </c>
      <c r="G35951" s="8" t="n">
        <v>5</v>
      </c>
      <c r="H35951" s="8" t="inlineStr">
        <is>
          <t>OPERATING</t>
        </is>
      </c>
    </row>
    <row r="35952">
      <c r="A35952" s="8" t="inlineStr">
        <is>
          <t>2026-08-07</t>
        </is>
      </c>
      <c r="B35952" s="8" t="n">
        <v>20</v>
      </c>
      <c r="C35952" s="8" t="n">
        <v>45</v>
      </c>
      <c r="D35952" s="8" t="inlineStr">
        <is>
          <t>Disney Adventure World</t>
        </is>
      </c>
      <c r="E35952" s="8" t="inlineStr">
        <is>
          <t>Ratatouille : L’Aventure Totalement Toquée de Rémy​</t>
        </is>
      </c>
      <c r="F35952" s="8" t="inlineStr">
        <is>
          <t>STANDBY</t>
        </is>
      </c>
      <c r="G35952" s="8" t="n">
        <v>40</v>
      </c>
      <c r="H35952" s="8" t="inlineStr">
        <is>
          <t>OPERATING</t>
        </is>
      </c>
    </row>
    <row r="35953">
      <c r="A35953" s="8" t="inlineStr">
        <is>
          <t>2026-08-07</t>
        </is>
      </c>
      <c r="B35953" s="8" t="n">
        <v>20</v>
      </c>
      <c r="C35953" s="8" t="n">
        <v>45</v>
      </c>
      <c r="D35953" s="8" t="inlineStr">
        <is>
          <t>Disney Adventure World</t>
        </is>
      </c>
      <c r="E35953" s="8" t="inlineStr">
        <is>
          <t>Ratatouille: The Adventure Single Rider</t>
        </is>
      </c>
      <c r="F35953" s="8" t="inlineStr">
        <is>
          <t>STANDBY</t>
        </is>
      </c>
      <c r="G35953" s="8" t="n">
        <v>5</v>
      </c>
      <c r="H35953" s="8" t="inlineStr">
        <is>
          <t>OPERATING</t>
        </is>
      </c>
    </row>
    <row r="35954">
      <c r="A35954" s="8" t="inlineStr">
        <is>
          <t>2026-08-07</t>
        </is>
      </c>
      <c r="B35954" s="8" t="n">
        <v>20</v>
      </c>
      <c r="C35954" s="8" t="n">
        <v>45</v>
      </c>
      <c r="D35954" s="8" t="inlineStr">
        <is>
          <t>Disney Adventure World</t>
        </is>
      </c>
      <c r="E35954" s="8" t="inlineStr">
        <is>
          <t>RC Racer</t>
        </is>
      </c>
      <c r="F35954" s="8" t="inlineStr">
        <is>
          <t>STANDBY</t>
        </is>
      </c>
      <c r="G35954" s="8" t="n">
        <v>30</v>
      </c>
      <c r="H35954" s="8" t="inlineStr">
        <is>
          <t>OPERATING</t>
        </is>
      </c>
    </row>
    <row r="35955">
      <c r="A35955" s="8" t="inlineStr">
        <is>
          <t>2026-08-07</t>
        </is>
      </c>
      <c r="B35955" s="8" t="n">
        <v>20</v>
      </c>
      <c r="C35955" s="8" t="n">
        <v>45</v>
      </c>
      <c r="D35955" s="8" t="inlineStr">
        <is>
          <t>Disney Adventure World</t>
        </is>
      </c>
      <c r="E35955" s="8" t="inlineStr">
        <is>
          <t>RC Racer Single Rider</t>
        </is>
      </c>
      <c r="F35955" s="8" t="inlineStr">
        <is>
          <t>STANDBY</t>
        </is>
      </c>
      <c r="G35955" s="8" t="n">
        <v>20</v>
      </c>
      <c r="H35955" s="8" t="inlineStr">
        <is>
          <t>OPERATING</t>
        </is>
      </c>
    </row>
    <row r="35956">
      <c r="A35956" s="8" t="inlineStr">
        <is>
          <t>2026-08-07</t>
        </is>
      </c>
      <c r="B35956" s="8" t="n">
        <v>20</v>
      </c>
      <c r="C35956" s="8" t="n">
        <v>45</v>
      </c>
      <c r="D35956" s="8" t="inlineStr">
        <is>
          <t>Disney Adventure World</t>
        </is>
      </c>
      <c r="E35956" s="8" t="inlineStr">
        <is>
          <t>Slinky® Dog Zigzag Spin</t>
        </is>
      </c>
      <c r="F35956" s="8" t="inlineStr">
        <is>
          <t>STANDBY</t>
        </is>
      </c>
      <c r="G35956" s="8" t="n">
        <v>5</v>
      </c>
      <c r="H35956" s="8" t="inlineStr">
        <is>
          <t>OPERATING</t>
        </is>
      </c>
    </row>
    <row r="35957">
      <c r="A35957" s="8" t="inlineStr">
        <is>
          <t>2026-08-07</t>
        </is>
      </c>
      <c r="B35957" s="8" t="n">
        <v>20</v>
      </c>
      <c r="C35957" s="8" t="n">
        <v>45</v>
      </c>
      <c r="D35957" s="8" t="inlineStr">
        <is>
          <t>Disney Adventure World</t>
        </is>
      </c>
      <c r="E35957" s="8" t="inlineStr">
        <is>
          <t>Toy Soldiers Parachute Drop</t>
        </is>
      </c>
      <c r="F35957" s="8" t="inlineStr">
        <is>
          <t>STANDBY</t>
        </is>
      </c>
      <c r="G35957" s="8" t="n">
        <v>35</v>
      </c>
      <c r="H35957" s="8" t="inlineStr">
        <is>
          <t>OPERATING</t>
        </is>
      </c>
    </row>
    <row r="35958">
      <c r="A35958" s="8" t="inlineStr">
        <is>
          <t>2026-08-07</t>
        </is>
      </c>
      <c r="B35958" s="8" t="n">
        <v>20</v>
      </c>
      <c r="C35958" s="8" t="n">
        <v>45</v>
      </c>
      <c r="D35958" s="8" t="inlineStr">
        <is>
          <t>Disney Adventure World</t>
        </is>
      </c>
      <c r="E35958" s="8" t="inlineStr">
        <is>
          <t>Toy Soldiers Parachute Drop Single Rider</t>
        </is>
      </c>
      <c r="F35958" s="8" t="inlineStr">
        <is>
          <t>STANDBY</t>
        </is>
      </c>
      <c r="G35958" s="8" t="n">
        <v>15</v>
      </c>
      <c r="H35958" s="8" t="inlineStr">
        <is>
          <t>OPERATING</t>
        </is>
      </c>
    </row>
    <row r="35959">
      <c r="A35959" s="8" t="inlineStr">
        <is>
          <t>2026-08-07</t>
        </is>
      </c>
      <c r="B35959" s="8" t="n">
        <v>20</v>
      </c>
      <c r="C35959" s="8" t="n">
        <v>45</v>
      </c>
      <c r="D35959" s="8" t="inlineStr">
        <is>
          <t>Disney Adventure World</t>
        </is>
      </c>
      <c r="E35959" s="8" t="inlineStr">
        <is>
          <t>Entry to World of Frozen</t>
        </is>
      </c>
      <c r="F35959" s="8" t="inlineStr">
        <is>
          <t>STANDBY</t>
        </is>
      </c>
      <c r="G35959" s="8" t="n">
        <v>0</v>
      </c>
      <c r="H35959" s="8" t="inlineStr">
        <is>
          <t>OPERATING</t>
        </is>
      </c>
    </row>
    <row r="35960">
      <c r="A35960" s="8" t="inlineStr">
        <is>
          <t>2026-08-07</t>
        </is>
      </c>
      <c r="B35960" s="8" t="n">
        <v>20</v>
      </c>
      <c r="C35960" s="8" t="n">
        <v>45</v>
      </c>
      <c r="D35960" s="8" t="inlineStr">
        <is>
          <t>Disney Adventure World</t>
        </is>
      </c>
      <c r="E35960" s="8" t="inlineStr">
        <is>
          <t>Frozen Ever After</t>
        </is>
      </c>
      <c r="F35960" s="8" t="inlineStr">
        <is>
          <t>STANDBY</t>
        </is>
      </c>
      <c r="G35960" s="8" t="n">
        <v>45</v>
      </c>
      <c r="H35960" s="8" t="inlineStr">
        <is>
          <t>OPERATING</t>
        </is>
      </c>
    </row>
    <row r="35961">
      <c r="A35961" s="8" t="inlineStr">
        <is>
          <t>2026-08-07</t>
        </is>
      </c>
      <c r="B35961" s="8" t="n">
        <v>20</v>
      </c>
      <c r="C35961" s="8" t="n">
        <v>45</v>
      </c>
      <c r="D35961" s="8" t="inlineStr">
        <is>
          <t>Disney Adventure World</t>
        </is>
      </c>
      <c r="E35961" s="8" t="inlineStr">
        <is>
          <t>Raiponce Tangled Spin</t>
        </is>
      </c>
      <c r="F35961" s="8" t="inlineStr">
        <is>
          <t>STANDBY</t>
        </is>
      </c>
      <c r="G35961" s="8" t="n">
        <v>5</v>
      </c>
      <c r="H35961" s="8" t="inlineStr">
        <is>
          <t>OPERATING</t>
        </is>
      </c>
    </row>
    <row r="35962">
      <c r="A35962" s="8" t="inlineStr">
        <is>
          <t>2026-08-07</t>
        </is>
      </c>
      <c r="B35962" s="8" t="n">
        <v>21</v>
      </c>
      <c r="C35962" s="8" t="n">
        <v>1</v>
      </c>
      <c r="D35962" s="8" t="inlineStr">
        <is>
          <t>Disneyland Park</t>
        </is>
      </c>
      <c r="E35962" s="8" t="inlineStr">
        <is>
          <t>Adventure Isle</t>
        </is>
      </c>
      <c r="F35962" s="8" t="inlineStr">
        <is>
          <t>STANDBY</t>
        </is>
      </c>
      <c r="G35962" s="8" t="n">
        <v>0</v>
      </c>
      <c r="H35962" s="8" t="inlineStr">
        <is>
          <t>OPERATING</t>
        </is>
      </c>
    </row>
    <row r="35963">
      <c r="A35963" s="8" t="inlineStr">
        <is>
          <t>2026-08-07</t>
        </is>
      </c>
      <c r="B35963" s="8" t="n">
        <v>21</v>
      </c>
      <c r="C35963" s="8" t="n">
        <v>1</v>
      </c>
      <c r="D35963" s="8" t="inlineStr">
        <is>
          <t>Disneyland Park</t>
        </is>
      </c>
      <c r="E35963" s="8" t="inlineStr">
        <is>
          <t>Indiana Jones and the Temple of Peril Single Rider</t>
        </is>
      </c>
      <c r="F35963" s="8" t="inlineStr">
        <is>
          <t>STANDBY</t>
        </is>
      </c>
      <c r="G35963" s="8" t="n">
        <v>5</v>
      </c>
      <c r="H35963" s="8" t="inlineStr">
        <is>
          <t>OPERATING</t>
        </is>
      </c>
    </row>
    <row r="35964">
      <c r="A35964" s="8" t="inlineStr">
        <is>
          <t>2026-08-07</t>
        </is>
      </c>
      <c r="B35964" s="8" t="n">
        <v>21</v>
      </c>
      <c r="C35964" s="8" t="n">
        <v>1</v>
      </c>
      <c r="D35964" s="8" t="inlineStr">
        <is>
          <t>Disneyland Park</t>
        </is>
      </c>
      <c r="E35964" s="8" t="inlineStr">
        <is>
          <t>Indiana Jones™ and the Temple of Peril</t>
        </is>
      </c>
      <c r="F35964" s="8" t="inlineStr">
        <is>
          <t>STANDBY</t>
        </is>
      </c>
      <c r="G35964" s="8" t="n">
        <v>5</v>
      </c>
      <c r="H35964" s="8" t="inlineStr">
        <is>
          <t>OPERATING</t>
        </is>
      </c>
    </row>
    <row r="35965">
      <c r="A35965" s="8" t="inlineStr">
        <is>
          <t>2026-08-07</t>
        </is>
      </c>
      <c r="B35965" s="8" t="n">
        <v>21</v>
      </c>
      <c r="C35965" s="8" t="n">
        <v>1</v>
      </c>
      <c r="D35965" s="8" t="inlineStr">
        <is>
          <t>Disneyland Park</t>
        </is>
      </c>
      <c r="E35965" s="8" t="inlineStr">
        <is>
          <t>La Cabane des Robinson</t>
        </is>
      </c>
      <c r="F35965" s="8" t="inlineStr">
        <is>
          <t>STANDBY</t>
        </is>
      </c>
      <c r="G35965" s="8" t="n">
        <v>5</v>
      </c>
      <c r="H35965" s="8" t="inlineStr">
        <is>
          <t>OPERATING</t>
        </is>
      </c>
    </row>
    <row r="35966">
      <c r="A35966" s="8" t="inlineStr">
        <is>
          <t>2026-08-07</t>
        </is>
      </c>
      <c r="B35966" s="8" t="n">
        <v>21</v>
      </c>
      <c r="C35966" s="8" t="n">
        <v>1</v>
      </c>
      <c r="D35966" s="8" t="inlineStr">
        <is>
          <t>Disneyland Park</t>
        </is>
      </c>
      <c r="E35966" s="8" t="inlineStr">
        <is>
          <t>Le Passage Enchanté d'Aladdin</t>
        </is>
      </c>
      <c r="F35966" s="8" t="inlineStr">
        <is>
          <t>STANDBY</t>
        </is>
      </c>
      <c r="G35966" s="8" t="n">
        <v>0</v>
      </c>
      <c r="H35966" s="8" t="inlineStr">
        <is>
          <t>OPERATING</t>
        </is>
      </c>
    </row>
    <row r="35967">
      <c r="A35967" s="8" t="inlineStr">
        <is>
          <t>2026-08-07</t>
        </is>
      </c>
      <c r="B35967" s="8" t="n">
        <v>21</v>
      </c>
      <c r="C35967" s="8" t="n">
        <v>1</v>
      </c>
      <c r="D35967" s="8" t="inlineStr">
        <is>
          <t>Disneyland Park</t>
        </is>
      </c>
      <c r="E35967" s="8" t="inlineStr">
        <is>
          <t>Pirate Galleon</t>
        </is>
      </c>
      <c r="F35967" s="8" t="inlineStr">
        <is>
          <t>STANDBY</t>
        </is>
      </c>
      <c r="G35967" s="8" t="n">
        <v>0</v>
      </c>
      <c r="H35967" s="8" t="inlineStr">
        <is>
          <t>CLOSED</t>
        </is>
      </c>
    </row>
    <row r="35968">
      <c r="A35968" s="8" t="inlineStr">
        <is>
          <t>2026-08-07</t>
        </is>
      </c>
      <c r="B35968" s="8" t="n">
        <v>21</v>
      </c>
      <c r="C35968" s="8" t="n">
        <v>1</v>
      </c>
      <c r="D35968" s="8" t="inlineStr">
        <is>
          <t>Disneyland Park</t>
        </is>
      </c>
      <c r="E35968" s="8" t="inlineStr">
        <is>
          <t>Pirates of the Caribbean</t>
        </is>
      </c>
      <c r="F35968" s="8" t="inlineStr">
        <is>
          <t>STANDBY</t>
        </is>
      </c>
      <c r="G35968" s="8" t="n">
        <v>15</v>
      </c>
      <c r="H35968" s="8" t="inlineStr">
        <is>
          <t>OPERATING</t>
        </is>
      </c>
    </row>
    <row r="35969">
      <c r="A35969" s="8" t="inlineStr">
        <is>
          <t>2026-08-07</t>
        </is>
      </c>
      <c r="B35969" s="8" t="n">
        <v>21</v>
      </c>
      <c r="C35969" s="8" t="n">
        <v>1</v>
      </c>
      <c r="D35969" s="8" t="inlineStr">
        <is>
          <t>Disneyland Park</t>
        </is>
      </c>
      <c r="E35969" s="8" t="inlineStr">
        <is>
          <t>Pirates' Beach</t>
        </is>
      </c>
      <c r="F35969" s="8" t="inlineStr">
        <is>
          <t>STANDBY</t>
        </is>
      </c>
      <c r="G35969" s="8" t="n">
        <v>0</v>
      </c>
      <c r="H35969" s="8" t="inlineStr">
        <is>
          <t>OPERATING</t>
        </is>
      </c>
    </row>
    <row r="35970">
      <c r="A35970" s="8" t="inlineStr">
        <is>
          <t>2026-08-07</t>
        </is>
      </c>
      <c r="B35970" s="8" t="n">
        <v>21</v>
      </c>
      <c r="C35970" s="8" t="n">
        <v>1</v>
      </c>
      <c r="D35970" s="8" t="inlineStr">
        <is>
          <t>Disneyland Park</t>
        </is>
      </c>
      <c r="E35970" s="8" t="inlineStr">
        <is>
          <t>Autopia, presented by Avis</t>
        </is>
      </c>
      <c r="F35970" s="8" t="inlineStr">
        <is>
          <t>STANDBY</t>
        </is>
      </c>
      <c r="G35970" s="8" t="n">
        <v>40</v>
      </c>
      <c r="H35970" s="8" t="inlineStr">
        <is>
          <t>OPERATING</t>
        </is>
      </c>
    </row>
    <row r="35971">
      <c r="A35971" s="8" t="inlineStr">
        <is>
          <t>2026-08-07</t>
        </is>
      </c>
      <c r="B35971" s="8" t="n">
        <v>21</v>
      </c>
      <c r="C35971" s="8" t="n">
        <v>1</v>
      </c>
      <c r="D35971" s="8" t="inlineStr">
        <is>
          <t>Disneyland Park</t>
        </is>
      </c>
      <c r="E35971" s="8" t="inlineStr">
        <is>
          <t>Buzz Lightyear Laser Blast</t>
        </is>
      </c>
      <c r="F35971" s="8" t="inlineStr">
        <is>
          <t>STANDBY</t>
        </is>
      </c>
      <c r="G35971" s="8" t="n">
        <v>40</v>
      </c>
      <c r="H35971" s="8" t="inlineStr">
        <is>
          <t>OPERATING</t>
        </is>
      </c>
    </row>
    <row r="35972">
      <c r="A35972" s="8" t="inlineStr">
        <is>
          <t>2026-08-07</t>
        </is>
      </c>
      <c r="B35972" s="8" t="n">
        <v>21</v>
      </c>
      <c r="C35972" s="8" t="n">
        <v>1</v>
      </c>
      <c r="D35972" s="8" t="inlineStr">
        <is>
          <t>Disneyland Park</t>
        </is>
      </c>
      <c r="E35972" s="8" t="inlineStr">
        <is>
          <t>Disneyland Railroad Discoveryland Station</t>
        </is>
      </c>
      <c r="F35972" s="8" t="inlineStr">
        <is>
          <t>STANDBY</t>
        </is>
      </c>
      <c r="G35972" s="8" t="n">
        <v>0</v>
      </c>
      <c r="H35972" s="8" t="inlineStr">
        <is>
          <t>CLOSED</t>
        </is>
      </c>
    </row>
    <row r="35973">
      <c r="A35973" s="8" t="inlineStr">
        <is>
          <t>2026-08-07</t>
        </is>
      </c>
      <c r="B35973" s="8" t="n">
        <v>21</v>
      </c>
      <c r="C35973" s="8" t="n">
        <v>1</v>
      </c>
      <c r="D35973" s="8" t="inlineStr">
        <is>
          <t>Disneyland Park</t>
        </is>
      </c>
      <c r="E35973" s="8" t="inlineStr">
        <is>
          <t>Les Mystères du Nautilus</t>
        </is>
      </c>
      <c r="F35973" s="8" t="inlineStr">
        <is>
          <t>STANDBY</t>
        </is>
      </c>
      <c r="G35973" s="8" t="n">
        <v>5</v>
      </c>
      <c r="H35973" s="8" t="inlineStr">
        <is>
          <t>OPERATING</t>
        </is>
      </c>
    </row>
    <row r="35974">
      <c r="A35974" s="8" t="inlineStr">
        <is>
          <t>2026-08-07</t>
        </is>
      </c>
      <c r="B35974" s="8" t="n">
        <v>21</v>
      </c>
      <c r="C35974" s="8" t="n">
        <v>1</v>
      </c>
      <c r="D35974" s="8" t="inlineStr">
        <is>
          <t>Disneyland Park</t>
        </is>
      </c>
      <c r="E35974" s="8" t="inlineStr">
        <is>
          <t>Mickey’s PhilharMagic</t>
        </is>
      </c>
      <c r="F35974" s="8" t="inlineStr">
        <is>
          <t>STANDBY</t>
        </is>
      </c>
      <c r="G35974" s="8" t="n">
        <v>0</v>
      </c>
      <c r="H35974" s="8" t="inlineStr">
        <is>
          <t>CLOSED</t>
        </is>
      </c>
    </row>
    <row r="35975">
      <c r="A35975" s="8" t="inlineStr">
        <is>
          <t>2026-08-07</t>
        </is>
      </c>
      <c r="B35975" s="8" t="n">
        <v>21</v>
      </c>
      <c r="C35975" s="8" t="n">
        <v>1</v>
      </c>
      <c r="D35975" s="8" t="inlineStr">
        <is>
          <t>Disneyland Park</t>
        </is>
      </c>
      <c r="E35975" s="8" t="inlineStr">
        <is>
          <t>Orbitron®</t>
        </is>
      </c>
      <c r="F35975" s="8" t="inlineStr">
        <is>
          <t>STANDBY</t>
        </is>
      </c>
      <c r="G35975" s="8" t="n">
        <v>40</v>
      </c>
      <c r="H35975" s="8" t="inlineStr">
        <is>
          <t>OPERATING</t>
        </is>
      </c>
    </row>
    <row r="35976">
      <c r="A35976" s="8" t="inlineStr">
        <is>
          <t>2026-08-07</t>
        </is>
      </c>
      <c r="B35976" s="8" t="n">
        <v>21</v>
      </c>
      <c r="C35976" s="8" t="n">
        <v>1</v>
      </c>
      <c r="D35976" s="8" t="inlineStr">
        <is>
          <t>Disneyland Park</t>
        </is>
      </c>
      <c r="E35976" s="8" t="inlineStr">
        <is>
          <t>Star Tours: The Adventures Continue*</t>
        </is>
      </c>
      <c r="F35976" s="8" t="inlineStr">
        <is>
          <t>STANDBY</t>
        </is>
      </c>
      <c r="G35976" s="8" t="n">
        <v>5</v>
      </c>
      <c r="H35976" s="8" t="inlineStr">
        <is>
          <t>OPERATING</t>
        </is>
      </c>
    </row>
    <row r="35977">
      <c r="A35977" s="8" t="inlineStr">
        <is>
          <t>2026-08-07</t>
        </is>
      </c>
      <c r="B35977" s="8" t="n">
        <v>21</v>
      </c>
      <c r="C35977" s="8" t="n">
        <v>1</v>
      </c>
      <c r="D35977" s="8" t="inlineStr">
        <is>
          <t>Disneyland Park</t>
        </is>
      </c>
      <c r="E35977" s="8" t="inlineStr">
        <is>
          <t>Star Wars Hyperspace Mountain</t>
        </is>
      </c>
      <c r="F35977" s="8" t="inlineStr">
        <is>
          <t>STANDBY</t>
        </is>
      </c>
      <c r="G35977" s="8" t="n">
        <v>20</v>
      </c>
      <c r="H35977" s="8" t="inlineStr">
        <is>
          <t>OPERATING</t>
        </is>
      </c>
    </row>
    <row r="35978">
      <c r="A35978" s="8" t="inlineStr">
        <is>
          <t>2026-08-07</t>
        </is>
      </c>
      <c r="B35978" s="8" t="n">
        <v>21</v>
      </c>
      <c r="C35978" s="8" t="n">
        <v>1</v>
      </c>
      <c r="D35978" s="8" t="inlineStr">
        <is>
          <t>Disneyland Park</t>
        </is>
      </c>
      <c r="E35978" s="8" t="inlineStr">
        <is>
          <t>Star Wars Hyperspace Mountain Single Rider</t>
        </is>
      </c>
      <c r="F35978" s="8" t="inlineStr">
        <is>
          <t>STANDBY</t>
        </is>
      </c>
      <c r="G35978" s="8" t="n">
        <v>0</v>
      </c>
      <c r="H35978" s="8" t="inlineStr">
        <is>
          <t>OPERATING</t>
        </is>
      </c>
    </row>
    <row r="35979">
      <c r="A35979" s="8" t="inlineStr">
        <is>
          <t>2026-08-07</t>
        </is>
      </c>
      <c r="B35979" s="8" t="n">
        <v>21</v>
      </c>
      <c r="C35979" s="8" t="n">
        <v>1</v>
      </c>
      <c r="D35979" s="8" t="inlineStr">
        <is>
          <t>Disneyland Park</t>
        </is>
      </c>
      <c r="E35979" s="8" t="inlineStr">
        <is>
          <t>Welcome to Starport: A Star Wars Encounter</t>
        </is>
      </c>
      <c r="F35979" s="8" t="inlineStr">
        <is>
          <t>STANDBY</t>
        </is>
      </c>
      <c r="G35979" s="8" t="n">
        <v>0</v>
      </c>
      <c r="H35979" s="8" t="inlineStr">
        <is>
          <t>CLOSED</t>
        </is>
      </c>
    </row>
    <row r="35980">
      <c r="A35980" s="8" t="inlineStr">
        <is>
          <t>2026-08-07</t>
        </is>
      </c>
      <c r="B35980" s="8" t="n">
        <v>21</v>
      </c>
      <c r="C35980" s="8" t="n">
        <v>1</v>
      </c>
      <c r="D35980" s="8" t="inlineStr">
        <is>
          <t>Disneyland Park</t>
        </is>
      </c>
      <c r="E35980" s="8" t="inlineStr">
        <is>
          <t>"it's a small world"</t>
        </is>
      </c>
      <c r="F35980" s="8" t="inlineStr">
        <is>
          <t>STANDBY</t>
        </is>
      </c>
      <c r="G35980" s="8" t="n">
        <v>5</v>
      </c>
      <c r="H35980" s="8" t="inlineStr">
        <is>
          <t>OPERATING</t>
        </is>
      </c>
    </row>
    <row r="35981">
      <c r="A35981" s="8" t="inlineStr">
        <is>
          <t>2026-08-07</t>
        </is>
      </c>
      <c r="B35981" s="8" t="n">
        <v>21</v>
      </c>
      <c r="C35981" s="8" t="n">
        <v>1</v>
      </c>
      <c r="D35981" s="8" t="inlineStr">
        <is>
          <t>Disneyland Park</t>
        </is>
      </c>
      <c r="E35981" s="8" t="inlineStr">
        <is>
          <t>Alice's Curious Labyrinth</t>
        </is>
      </c>
      <c r="F35981" s="8" t="inlineStr">
        <is>
          <t>STANDBY</t>
        </is>
      </c>
      <c r="G35981" s="8" t="n">
        <v>0</v>
      </c>
      <c r="H35981" s="8" t="inlineStr">
        <is>
          <t>CLOSED</t>
        </is>
      </c>
    </row>
    <row r="35982">
      <c r="A35982" s="8" t="inlineStr">
        <is>
          <t>2026-08-07</t>
        </is>
      </c>
      <c r="B35982" s="8" t="n">
        <v>21</v>
      </c>
      <c r="C35982" s="8" t="n">
        <v>1</v>
      </c>
      <c r="D35982" s="8" t="inlineStr">
        <is>
          <t>Disneyland Park</t>
        </is>
      </c>
      <c r="E35982" s="8" t="inlineStr">
        <is>
          <t>Blanche-Neige et les Sept Nains®</t>
        </is>
      </c>
      <c r="F35982" s="8" t="inlineStr">
        <is>
          <t>STANDBY</t>
        </is>
      </c>
      <c r="G35982" s="8" t="n">
        <v>20</v>
      </c>
      <c r="H35982" s="8" t="inlineStr">
        <is>
          <t>OPERATING</t>
        </is>
      </c>
    </row>
    <row r="35983">
      <c r="A35983" s="8" t="inlineStr">
        <is>
          <t>2026-08-07</t>
        </is>
      </c>
      <c r="B35983" s="8" t="n">
        <v>21</v>
      </c>
      <c r="C35983" s="8" t="n">
        <v>1</v>
      </c>
      <c r="D35983" s="8" t="inlineStr">
        <is>
          <t>Disneyland Park</t>
        </is>
      </c>
      <c r="E35983" s="8" t="inlineStr">
        <is>
          <t>Casey Jr. – le Petit Train du Cirque</t>
        </is>
      </c>
      <c r="F35983" s="8" t="inlineStr">
        <is>
          <t>STANDBY</t>
        </is>
      </c>
      <c r="G35983" s="8" t="n">
        <v>0</v>
      </c>
      <c r="H35983" s="8" t="inlineStr">
        <is>
          <t>CLOSED</t>
        </is>
      </c>
    </row>
    <row r="35984">
      <c r="A35984" s="8" t="inlineStr">
        <is>
          <t>2026-08-07</t>
        </is>
      </c>
      <c r="B35984" s="8" t="n">
        <v>21</v>
      </c>
      <c r="C35984" s="8" t="n">
        <v>1</v>
      </c>
      <c r="D35984" s="8" t="inlineStr">
        <is>
          <t>Disneyland Park</t>
        </is>
      </c>
      <c r="E35984" s="8" t="inlineStr">
        <is>
          <t>Disneyland Railroad Fantasyland Station</t>
        </is>
      </c>
      <c r="F35984" s="8" t="inlineStr">
        <is>
          <t>STANDBY</t>
        </is>
      </c>
      <c r="G35984" s="8" t="n">
        <v>0</v>
      </c>
      <c r="H35984" s="8" t="inlineStr">
        <is>
          <t>CLOSED</t>
        </is>
      </c>
    </row>
    <row r="35985">
      <c r="A35985" s="8" t="inlineStr">
        <is>
          <t>2026-08-07</t>
        </is>
      </c>
      <c r="B35985" s="8" t="n">
        <v>21</v>
      </c>
      <c r="C35985" s="8" t="n">
        <v>1</v>
      </c>
      <c r="D35985" s="8" t="inlineStr">
        <is>
          <t>Disneyland Park</t>
        </is>
      </c>
      <c r="E35985" s="8" t="inlineStr">
        <is>
          <t>Disneyland Railroad Main Street Station</t>
        </is>
      </c>
      <c r="F35985" s="8" t="inlineStr">
        <is>
          <t>STANDBY</t>
        </is>
      </c>
      <c r="G35985" s="8" t="n">
        <v>0</v>
      </c>
      <c r="H35985" s="8" t="inlineStr">
        <is>
          <t>CLOSED</t>
        </is>
      </c>
    </row>
    <row r="35986">
      <c r="A35986" s="8" t="inlineStr">
        <is>
          <t>2026-08-07</t>
        </is>
      </c>
      <c r="B35986" s="8" t="n">
        <v>21</v>
      </c>
      <c r="C35986" s="8" t="n">
        <v>1</v>
      </c>
      <c r="D35986" s="8" t="inlineStr">
        <is>
          <t>Disneyland Park</t>
        </is>
      </c>
      <c r="E35986" s="8" t="inlineStr">
        <is>
          <t>Dumbo the Flying Elephant</t>
        </is>
      </c>
      <c r="F35986" s="8" t="inlineStr">
        <is>
          <t>STANDBY</t>
        </is>
      </c>
      <c r="G35986" s="8" t="n">
        <v>20</v>
      </c>
      <c r="H35986" s="8" t="inlineStr">
        <is>
          <t>OPERATING</t>
        </is>
      </c>
    </row>
    <row r="35987">
      <c r="A35987" s="8" t="inlineStr">
        <is>
          <t>2026-08-07</t>
        </is>
      </c>
      <c r="B35987" s="8" t="n">
        <v>21</v>
      </c>
      <c r="C35987" s="8" t="n">
        <v>1</v>
      </c>
      <c r="D35987" s="8" t="inlineStr">
        <is>
          <t>Disneyland Park</t>
        </is>
      </c>
      <c r="E35987" s="8" t="inlineStr">
        <is>
          <t>La Tanière du Dragon</t>
        </is>
      </c>
      <c r="F35987" s="8" t="inlineStr">
        <is>
          <t>STANDBY</t>
        </is>
      </c>
      <c r="G35987" s="8" t="n">
        <v>0</v>
      </c>
      <c r="H35987" s="8" t="inlineStr">
        <is>
          <t>CLOSED</t>
        </is>
      </c>
    </row>
    <row r="35988">
      <c r="A35988" s="8" t="inlineStr">
        <is>
          <t>2026-08-07</t>
        </is>
      </c>
      <c r="B35988" s="8" t="n">
        <v>21</v>
      </c>
      <c r="C35988" s="8" t="n">
        <v>1</v>
      </c>
      <c r="D35988" s="8" t="inlineStr">
        <is>
          <t>Disneyland Park</t>
        </is>
      </c>
      <c r="E35988" s="8" t="inlineStr">
        <is>
          <t>Le Carrousel de Lancelot</t>
        </is>
      </c>
      <c r="F35988" s="8" t="inlineStr">
        <is>
          <t>STANDBY</t>
        </is>
      </c>
      <c r="G35988" s="8" t="n">
        <v>10</v>
      </c>
      <c r="H35988" s="8" t="inlineStr">
        <is>
          <t>OPERATING</t>
        </is>
      </c>
    </row>
    <row r="35989">
      <c r="A35989" s="8" t="inlineStr">
        <is>
          <t>2026-08-07</t>
        </is>
      </c>
      <c r="B35989" s="8" t="n">
        <v>21</v>
      </c>
      <c r="C35989" s="8" t="n">
        <v>1</v>
      </c>
      <c r="D35989" s="8" t="inlineStr">
        <is>
          <t>Disneyland Park</t>
        </is>
      </c>
      <c r="E35989" s="8" t="inlineStr">
        <is>
          <t>Le Pays des Contes de Fées, presented by Vittel</t>
        </is>
      </c>
      <c r="F35989" s="8" t="inlineStr">
        <is>
          <t>STANDBY</t>
        </is>
      </c>
      <c r="G35989" s="8" t="n">
        <v>0</v>
      </c>
      <c r="H35989" s="8" t="inlineStr">
        <is>
          <t>CLOSED</t>
        </is>
      </c>
    </row>
    <row r="35990">
      <c r="A35990" s="8" t="inlineStr">
        <is>
          <t>2026-08-07</t>
        </is>
      </c>
      <c r="B35990" s="8" t="n">
        <v>21</v>
      </c>
      <c r="C35990" s="8" t="n">
        <v>1</v>
      </c>
      <c r="D35990" s="8" t="inlineStr">
        <is>
          <t>Disneyland Park</t>
        </is>
      </c>
      <c r="E35990" s="8" t="inlineStr">
        <is>
          <t>Les Voyages de Pinocchio</t>
        </is>
      </c>
      <c r="F35990" s="8" t="inlineStr">
        <is>
          <t>STANDBY</t>
        </is>
      </c>
      <c r="G35990" s="8" t="n">
        <v>15</v>
      </c>
      <c r="H35990" s="8" t="inlineStr">
        <is>
          <t>OPERATING</t>
        </is>
      </c>
    </row>
    <row r="35991">
      <c r="A35991" s="8" t="inlineStr">
        <is>
          <t>2026-08-07</t>
        </is>
      </c>
      <c r="B35991" s="8" t="n">
        <v>21</v>
      </c>
      <c r="C35991" s="8" t="n">
        <v>1</v>
      </c>
      <c r="D35991" s="8" t="inlineStr">
        <is>
          <t>Disneyland Park</t>
        </is>
      </c>
      <c r="E35991" s="8" t="inlineStr">
        <is>
          <t>Mad Hatter's Tea Cups</t>
        </is>
      </c>
      <c r="F35991" s="8" t="inlineStr">
        <is>
          <t>STANDBY</t>
        </is>
      </c>
      <c r="G35991" s="8" t="n">
        <v>10</v>
      </c>
      <c r="H35991" s="8" t="inlineStr">
        <is>
          <t>OPERATING</t>
        </is>
      </c>
    </row>
    <row r="35992">
      <c r="A35992" s="8" t="inlineStr">
        <is>
          <t>2026-08-07</t>
        </is>
      </c>
      <c r="B35992" s="8" t="n">
        <v>21</v>
      </c>
      <c r="C35992" s="8" t="n">
        <v>1</v>
      </c>
      <c r="D35992" s="8" t="inlineStr">
        <is>
          <t>Disneyland Park</t>
        </is>
      </c>
      <c r="E35992" s="8" t="inlineStr">
        <is>
          <t>Meet Mickey Mouse</t>
        </is>
      </c>
      <c r="F35992" s="8" t="inlineStr">
        <is>
          <t>STANDBY</t>
        </is>
      </c>
      <c r="G35992" s="8" t="n">
        <v>0</v>
      </c>
      <c r="H35992" s="8" t="inlineStr">
        <is>
          <t>CLOSED</t>
        </is>
      </c>
    </row>
    <row r="35993">
      <c r="A35993" s="8" t="inlineStr">
        <is>
          <t>2026-08-07</t>
        </is>
      </c>
      <c r="B35993" s="8" t="n">
        <v>21</v>
      </c>
      <c r="C35993" s="8" t="n">
        <v>1</v>
      </c>
      <c r="D35993" s="8" t="inlineStr">
        <is>
          <t>Disneyland Park</t>
        </is>
      </c>
      <c r="E35993" s="8" t="inlineStr">
        <is>
          <t>Peter Pan's Flight</t>
        </is>
      </c>
      <c r="F35993" s="8" t="inlineStr">
        <is>
          <t>STANDBY</t>
        </is>
      </c>
      <c r="G35993" s="8" t="n">
        <v>50</v>
      </c>
      <c r="H35993" s="8" t="inlineStr">
        <is>
          <t>OPERATING</t>
        </is>
      </c>
    </row>
    <row r="35994">
      <c r="A35994" s="8" t="inlineStr">
        <is>
          <t>2026-08-07</t>
        </is>
      </c>
      <c r="B35994" s="8" t="n">
        <v>21</v>
      </c>
      <c r="C35994" s="8" t="n">
        <v>1</v>
      </c>
      <c r="D35994" s="8" t="inlineStr">
        <is>
          <t>Disneyland Park</t>
        </is>
      </c>
      <c r="E35994" s="8" t="inlineStr">
        <is>
          <t>Princess Pavilion</t>
        </is>
      </c>
      <c r="F35994" s="8" t="inlineStr">
        <is>
          <t>STANDBY</t>
        </is>
      </c>
      <c r="G35994" s="8" t="n">
        <v>0</v>
      </c>
      <c r="H35994" s="8" t="inlineStr">
        <is>
          <t>CLOSED</t>
        </is>
      </c>
    </row>
    <row r="35995">
      <c r="A35995" s="8" t="inlineStr">
        <is>
          <t>2026-08-07</t>
        </is>
      </c>
      <c r="B35995" s="8" t="n">
        <v>21</v>
      </c>
      <c r="C35995" s="8" t="n">
        <v>1</v>
      </c>
      <c r="D35995" s="8" t="inlineStr">
        <is>
          <t>Disneyland Park</t>
        </is>
      </c>
      <c r="E35995" s="8" t="inlineStr">
        <is>
          <t>Big Thunder Mountain</t>
        </is>
      </c>
      <c r="F35995" s="8" t="inlineStr">
        <is>
          <t>STANDBY</t>
        </is>
      </c>
      <c r="G35995" s="8" t="n">
        <v>35</v>
      </c>
      <c r="H35995" s="8" t="inlineStr">
        <is>
          <t>OPERATING</t>
        </is>
      </c>
    </row>
    <row r="35996">
      <c r="A35996" s="8" t="inlineStr">
        <is>
          <t>2026-08-07</t>
        </is>
      </c>
      <c r="B35996" s="8" t="n">
        <v>21</v>
      </c>
      <c r="C35996" s="8" t="n">
        <v>1</v>
      </c>
      <c r="D35996" s="8" t="inlineStr">
        <is>
          <t>Disneyland Park</t>
        </is>
      </c>
      <c r="E35996" s="8" t="inlineStr">
        <is>
          <t>Disneyland Railroad Frontierland Depot</t>
        </is>
      </c>
      <c r="F35996" s="8" t="inlineStr">
        <is>
          <t>STANDBY</t>
        </is>
      </c>
      <c r="G35996" s="8" t="n">
        <v>0</v>
      </c>
      <c r="H35996" s="8" t="inlineStr">
        <is>
          <t>CLOSED</t>
        </is>
      </c>
    </row>
    <row r="35997">
      <c r="A35997" s="8" t="inlineStr">
        <is>
          <t>2026-08-07</t>
        </is>
      </c>
      <c r="B35997" s="8" t="n">
        <v>21</v>
      </c>
      <c r="C35997" s="8" t="n">
        <v>1</v>
      </c>
      <c r="D35997" s="8" t="inlineStr">
        <is>
          <t>Disneyland Park</t>
        </is>
      </c>
      <c r="E35997" s="8" t="inlineStr">
        <is>
          <t>Frontierland Playground</t>
        </is>
      </c>
      <c r="F35997" s="8" t="inlineStr">
        <is>
          <t>STANDBY</t>
        </is>
      </c>
      <c r="G35997" s="8" t="n">
        <v>0</v>
      </c>
      <c r="H35997" s="8" t="inlineStr">
        <is>
          <t>CLOSED</t>
        </is>
      </c>
    </row>
    <row r="35998">
      <c r="A35998" s="8" t="inlineStr">
        <is>
          <t>2026-08-07</t>
        </is>
      </c>
      <c r="B35998" s="8" t="n">
        <v>21</v>
      </c>
      <c r="C35998" s="8" t="n">
        <v>1</v>
      </c>
      <c r="D35998" s="8" t="inlineStr">
        <is>
          <t>Disneyland Park</t>
        </is>
      </c>
      <c r="E35998" s="8" t="inlineStr">
        <is>
          <t>Phantom Manor</t>
        </is>
      </c>
      <c r="F35998" s="8" t="inlineStr">
        <is>
          <t>STANDBY</t>
        </is>
      </c>
      <c r="G35998" s="8" t="n">
        <v>5</v>
      </c>
      <c r="H35998" s="8" t="inlineStr">
        <is>
          <t>OPERATING</t>
        </is>
      </c>
    </row>
    <row r="35999">
      <c r="A35999" s="8" t="inlineStr">
        <is>
          <t>2026-08-07</t>
        </is>
      </c>
      <c r="B35999" s="8" t="n">
        <v>21</v>
      </c>
      <c r="C35999" s="8" t="n">
        <v>1</v>
      </c>
      <c r="D35999" s="8" t="inlineStr">
        <is>
          <t>Disneyland Park</t>
        </is>
      </c>
      <c r="E35999" s="8" t="inlineStr">
        <is>
          <t>River Rogue Keelboats</t>
        </is>
      </c>
      <c r="F35999" s="8" t="inlineStr">
        <is>
          <t>STANDBY</t>
        </is>
      </c>
      <c r="G35999" s="8" t="n">
        <v>0</v>
      </c>
      <c r="H35999" s="8" t="inlineStr">
        <is>
          <t>CLOSED</t>
        </is>
      </c>
    </row>
    <row r="36000">
      <c r="A36000" s="8" t="inlineStr">
        <is>
          <t>2026-08-07</t>
        </is>
      </c>
      <c r="B36000" s="8" t="n">
        <v>21</v>
      </c>
      <c r="C36000" s="8" t="n">
        <v>1</v>
      </c>
      <c r="D36000" s="8" t="inlineStr">
        <is>
          <t>Disneyland Park</t>
        </is>
      </c>
      <c r="E36000" s="8" t="inlineStr">
        <is>
          <t>Rustler Roundup Shootin' Gallery</t>
        </is>
      </c>
      <c r="F36000" s="8" t="inlineStr">
        <is>
          <t>STANDBY</t>
        </is>
      </c>
      <c r="G36000" s="8" t="n">
        <v>0</v>
      </c>
      <c r="H36000" s="8" t="inlineStr">
        <is>
          <t>OPERATING</t>
        </is>
      </c>
    </row>
    <row r="36001">
      <c r="A36001" s="8" t="inlineStr">
        <is>
          <t>2026-08-07</t>
        </is>
      </c>
      <c r="B36001" s="8" t="n">
        <v>21</v>
      </c>
      <c r="C36001" s="8" t="n">
        <v>1</v>
      </c>
      <c r="D36001" s="8" t="inlineStr">
        <is>
          <t>Disneyland Park</t>
        </is>
      </c>
      <c r="E36001" s="8" t="inlineStr">
        <is>
          <t>Thunder Mesa Riverboat Landing</t>
        </is>
      </c>
      <c r="F36001" s="8" t="inlineStr">
        <is>
          <t>STANDBY</t>
        </is>
      </c>
      <c r="G36001" s="8" t="n">
        <v>0</v>
      </c>
      <c r="H36001" s="8" t="inlineStr">
        <is>
          <t>CLOSED</t>
        </is>
      </c>
    </row>
    <row r="36002">
      <c r="A36002" s="8" t="inlineStr">
        <is>
          <t>2026-08-07</t>
        </is>
      </c>
      <c r="B36002" s="8" t="n">
        <v>21</v>
      </c>
      <c r="C36002" s="8" t="n">
        <v>1</v>
      </c>
      <c r="D36002" s="8" t="inlineStr">
        <is>
          <t>Disneyland Park</t>
        </is>
      </c>
      <c r="E36002" s="8" t="inlineStr">
        <is>
          <t>Disneyland Railroad Main Street Station</t>
        </is>
      </c>
      <c r="F36002" s="8" t="inlineStr">
        <is>
          <t>STANDBY</t>
        </is>
      </c>
      <c r="G36002" s="8" t="n">
        <v>0</v>
      </c>
      <c r="H36002" s="8" t="inlineStr">
        <is>
          <t>CLOSED</t>
        </is>
      </c>
    </row>
    <row r="36003">
      <c r="A36003" s="8" t="inlineStr">
        <is>
          <t>2026-08-07</t>
        </is>
      </c>
      <c r="B36003" s="8" t="n">
        <v>21</v>
      </c>
      <c r="C36003" s="8" t="n">
        <v>1</v>
      </c>
      <c r="D36003" s="8" t="inlineStr">
        <is>
          <t>Disneyland Park</t>
        </is>
      </c>
      <c r="E36003" s="8" t="inlineStr">
        <is>
          <t>Main Street Vehicles</t>
        </is>
      </c>
      <c r="F36003" s="8" t="inlineStr">
        <is>
          <t>STANDBY</t>
        </is>
      </c>
      <c r="G36003" s="8" t="n">
        <v>0</v>
      </c>
      <c r="H36003" s="8" t="inlineStr">
        <is>
          <t>CLOSED</t>
        </is>
      </c>
    </row>
    <row r="36004">
      <c r="A36004" s="8" t="inlineStr">
        <is>
          <t>2026-08-07</t>
        </is>
      </c>
      <c r="B36004" s="8" t="n">
        <v>21</v>
      </c>
      <c r="C36004" s="8" t="n">
        <v>1</v>
      </c>
      <c r="D36004" s="8" t="inlineStr">
        <is>
          <t>Disney Adventure World</t>
        </is>
      </c>
      <c r="E36004" s="8" t="inlineStr">
        <is>
          <t>Avengers Assemble: Flight Force</t>
        </is>
      </c>
      <c r="F36004" s="8" t="inlineStr">
        <is>
          <t>STANDBY</t>
        </is>
      </c>
      <c r="G36004" s="8" t="n">
        <v>10</v>
      </c>
      <c r="H36004" s="8" t="inlineStr">
        <is>
          <t>OPERATING</t>
        </is>
      </c>
    </row>
    <row r="36005">
      <c r="A36005" s="8" t="inlineStr">
        <is>
          <t>2026-08-07</t>
        </is>
      </c>
      <c r="B36005" s="8" t="n">
        <v>21</v>
      </c>
      <c r="C36005" s="8" t="n">
        <v>1</v>
      </c>
      <c r="D36005" s="8" t="inlineStr">
        <is>
          <t>Disney Adventure World</t>
        </is>
      </c>
      <c r="E36005" s="8" t="inlineStr">
        <is>
          <t>Avengers Assemble: Flight Force Single Rider</t>
        </is>
      </c>
      <c r="F36005" s="8" t="inlineStr">
        <is>
          <t>STANDBY</t>
        </is>
      </c>
      <c r="G36005" s="8" t="n">
        <v>5</v>
      </c>
      <c r="H36005" s="8" t="inlineStr">
        <is>
          <t>OPERATING</t>
        </is>
      </c>
    </row>
    <row r="36006">
      <c r="A36006" s="8" t="inlineStr">
        <is>
          <t>2026-08-07</t>
        </is>
      </c>
      <c r="B36006" s="8" t="n">
        <v>21</v>
      </c>
      <c r="C36006" s="8" t="n">
        <v>1</v>
      </c>
      <c r="D36006" s="8" t="inlineStr">
        <is>
          <t>Disney Adventure World</t>
        </is>
      </c>
      <c r="E36006" s="8" t="inlineStr">
        <is>
          <t>Spider-Man W.E.B. Adventure</t>
        </is>
      </c>
      <c r="F36006" s="8" t="inlineStr">
        <is>
          <t>STANDBY</t>
        </is>
      </c>
      <c r="G36006" s="8" t="n">
        <v>25</v>
      </c>
      <c r="H36006" s="8" t="inlineStr">
        <is>
          <t>OPERATING</t>
        </is>
      </c>
    </row>
    <row r="36007">
      <c r="A36007" s="8" t="inlineStr">
        <is>
          <t>2026-08-07</t>
        </is>
      </c>
      <c r="B36007" s="8" t="n">
        <v>21</v>
      </c>
      <c r="C36007" s="8" t="n">
        <v>1</v>
      </c>
      <c r="D36007" s="8" t="inlineStr">
        <is>
          <t>Disney Adventure World</t>
        </is>
      </c>
      <c r="E36007" s="8" t="inlineStr">
        <is>
          <t>Spider-Man W.E.B. Adventure Single Rider</t>
        </is>
      </c>
      <c r="F36007" s="8" t="inlineStr">
        <is>
          <t>STANDBY</t>
        </is>
      </c>
      <c r="G36007" s="8" t="n">
        <v>5</v>
      </c>
      <c r="H36007" s="8" t="inlineStr">
        <is>
          <t>OPERATING</t>
        </is>
      </c>
    </row>
    <row r="36008">
      <c r="A36008" s="8" t="inlineStr">
        <is>
          <t>2026-08-07</t>
        </is>
      </c>
      <c r="B36008" s="8" t="n">
        <v>21</v>
      </c>
      <c r="C36008" s="8" t="n">
        <v>1</v>
      </c>
      <c r="D36008" s="8" t="inlineStr">
        <is>
          <t>Disney Adventure World</t>
        </is>
      </c>
      <c r="E36008" s="8" t="inlineStr">
        <is>
          <t>The Twilight Zone Tower of Terror</t>
        </is>
      </c>
      <c r="F36008" s="8" t="inlineStr">
        <is>
          <t>STANDBY</t>
        </is>
      </c>
      <c r="G36008" s="8" t="n">
        <v>15</v>
      </c>
      <c r="H36008" s="8" t="inlineStr">
        <is>
          <t>OPERATING</t>
        </is>
      </c>
    </row>
    <row r="36009">
      <c r="A36009" s="8" t="inlineStr">
        <is>
          <t>2026-08-07</t>
        </is>
      </c>
      <c r="B36009" s="8" t="n">
        <v>21</v>
      </c>
      <c r="C36009" s="8" t="n">
        <v>1</v>
      </c>
      <c r="D36009" s="8" t="inlineStr">
        <is>
          <t>Disney Adventure World</t>
        </is>
      </c>
      <c r="E36009" s="8" t="inlineStr">
        <is>
          <t>Cars Quatre Roues Rallye</t>
        </is>
      </c>
      <c r="F36009" s="8" t="inlineStr">
        <is>
          <t>STANDBY</t>
        </is>
      </c>
      <c r="G36009" s="8" t="n">
        <v>5</v>
      </c>
      <c r="H36009" s="8" t="inlineStr">
        <is>
          <t>OPERATING</t>
        </is>
      </c>
    </row>
    <row r="36010">
      <c r="A36010" s="8" t="inlineStr">
        <is>
          <t>2026-08-07</t>
        </is>
      </c>
      <c r="B36010" s="8" t="n">
        <v>21</v>
      </c>
      <c r="C36010" s="8" t="n">
        <v>1</v>
      </c>
      <c r="D36010" s="8" t="inlineStr">
        <is>
          <t>Disney Adventure World</t>
        </is>
      </c>
      <c r="E36010" s="8" t="inlineStr">
        <is>
          <t>Cars ROAD TRIP</t>
        </is>
      </c>
      <c r="F36010" s="8" t="inlineStr">
        <is>
          <t>STANDBY</t>
        </is>
      </c>
      <c r="G36010" s="8" t="n">
        <v>5</v>
      </c>
      <c r="H36010" s="8" t="inlineStr">
        <is>
          <t>OPERATING</t>
        </is>
      </c>
    </row>
    <row r="36011">
      <c r="A36011" s="8" t="inlineStr">
        <is>
          <t>2026-08-07</t>
        </is>
      </c>
      <c r="B36011" s="8" t="n">
        <v>21</v>
      </c>
      <c r="C36011" s="8" t="n">
        <v>1</v>
      </c>
      <c r="D36011" s="8" t="inlineStr">
        <is>
          <t>Disney Adventure World</t>
        </is>
      </c>
      <c r="E36011" s="8" t="inlineStr">
        <is>
          <t>Crush's Coaster</t>
        </is>
      </c>
      <c r="F36011" s="8" t="inlineStr">
        <is>
          <t>STANDBY</t>
        </is>
      </c>
      <c r="G36011" s="8" t="n">
        <v>75</v>
      </c>
      <c r="H36011" s="8" t="inlineStr">
        <is>
          <t>OPERATING</t>
        </is>
      </c>
    </row>
    <row r="36012">
      <c r="A36012" s="8" t="inlineStr">
        <is>
          <t>2026-08-07</t>
        </is>
      </c>
      <c r="B36012" s="8" t="n">
        <v>21</v>
      </c>
      <c r="C36012" s="8" t="n">
        <v>1</v>
      </c>
      <c r="D36012" s="8" t="inlineStr">
        <is>
          <t>Disney Adventure World</t>
        </is>
      </c>
      <c r="E36012" s="8" t="inlineStr">
        <is>
          <t>Crush's Coaster Single Rider</t>
        </is>
      </c>
      <c r="F36012" s="8" t="inlineStr">
        <is>
          <t>STANDBY</t>
        </is>
      </c>
      <c r="G36012" s="8" t="n">
        <v>50</v>
      </c>
      <c r="H36012" s="8" t="inlineStr">
        <is>
          <t>OPERATING</t>
        </is>
      </c>
    </row>
    <row r="36013">
      <c r="A36013" s="8" t="inlineStr">
        <is>
          <t>2026-08-07</t>
        </is>
      </c>
      <c r="B36013" s="8" t="n">
        <v>21</v>
      </c>
      <c r="C36013" s="8" t="n">
        <v>1</v>
      </c>
      <c r="D36013" s="8" t="inlineStr">
        <is>
          <t>Disney Adventure World</t>
        </is>
      </c>
      <c r="E36013" s="8" t="inlineStr">
        <is>
          <t>Les Tapis Volants - Flying Carpets Over Agrabah®</t>
        </is>
      </c>
      <c r="F36013" s="8" t="inlineStr">
        <is>
          <t>STANDBY</t>
        </is>
      </c>
      <c r="G36013" s="8" t="n">
        <v>5</v>
      </c>
      <c r="H36013" s="8" t="inlineStr">
        <is>
          <t>OPERATING</t>
        </is>
      </c>
    </row>
    <row r="36014">
      <c r="A36014" s="8" t="inlineStr">
        <is>
          <t>2026-08-07</t>
        </is>
      </c>
      <c r="B36014" s="8" t="n">
        <v>21</v>
      </c>
      <c r="C36014" s="8" t="n">
        <v>1</v>
      </c>
      <c r="D36014" s="8" t="inlineStr">
        <is>
          <t>Disney Adventure World</t>
        </is>
      </c>
      <c r="E36014" s="8" t="inlineStr">
        <is>
          <t>Ratatouille : L’Aventure Totalement Toquée de Rémy​</t>
        </is>
      </c>
      <c r="F36014" s="8" t="inlineStr">
        <is>
          <t>STANDBY</t>
        </is>
      </c>
      <c r="G36014" s="8" t="n">
        <v>35</v>
      </c>
      <c r="H36014" s="8" t="inlineStr">
        <is>
          <t>OPERATING</t>
        </is>
      </c>
    </row>
    <row r="36015">
      <c r="A36015" s="8" t="inlineStr">
        <is>
          <t>2026-08-07</t>
        </is>
      </c>
      <c r="B36015" s="8" t="n">
        <v>21</v>
      </c>
      <c r="C36015" s="8" t="n">
        <v>1</v>
      </c>
      <c r="D36015" s="8" t="inlineStr">
        <is>
          <t>Disney Adventure World</t>
        </is>
      </c>
      <c r="E36015" s="8" t="inlineStr">
        <is>
          <t>Ratatouille: The Adventure Single Rider</t>
        </is>
      </c>
      <c r="F36015" s="8" t="inlineStr">
        <is>
          <t>STANDBY</t>
        </is>
      </c>
      <c r="G36015" s="8" t="n">
        <v>10</v>
      </c>
      <c r="H36015" s="8" t="inlineStr">
        <is>
          <t>OPERATING</t>
        </is>
      </c>
    </row>
    <row r="36016">
      <c r="A36016" s="8" t="inlineStr">
        <is>
          <t>2026-08-07</t>
        </is>
      </c>
      <c r="B36016" s="8" t="n">
        <v>21</v>
      </c>
      <c r="C36016" s="8" t="n">
        <v>1</v>
      </c>
      <c r="D36016" s="8" t="inlineStr">
        <is>
          <t>Disney Adventure World</t>
        </is>
      </c>
      <c r="E36016" s="8" t="inlineStr">
        <is>
          <t>RC Racer</t>
        </is>
      </c>
      <c r="F36016" s="8" t="inlineStr">
        <is>
          <t>STANDBY</t>
        </is>
      </c>
      <c r="G36016" s="8" t="n">
        <v>20</v>
      </c>
      <c r="H36016" s="8" t="inlineStr">
        <is>
          <t>OPERATING</t>
        </is>
      </c>
    </row>
    <row r="36017">
      <c r="A36017" s="8" t="inlineStr">
        <is>
          <t>2026-08-07</t>
        </is>
      </c>
      <c r="B36017" s="8" t="n">
        <v>21</v>
      </c>
      <c r="C36017" s="8" t="n">
        <v>1</v>
      </c>
      <c r="D36017" s="8" t="inlineStr">
        <is>
          <t>Disney Adventure World</t>
        </is>
      </c>
      <c r="E36017" s="8" t="inlineStr">
        <is>
          <t>RC Racer Single Rider</t>
        </is>
      </c>
      <c r="F36017" s="8" t="inlineStr">
        <is>
          <t>STANDBY</t>
        </is>
      </c>
      <c r="G36017" s="8" t="n">
        <v>15</v>
      </c>
      <c r="H36017" s="8" t="inlineStr">
        <is>
          <t>OPERATING</t>
        </is>
      </c>
    </row>
    <row r="36018">
      <c r="A36018" s="8" t="inlineStr">
        <is>
          <t>2026-08-07</t>
        </is>
      </c>
      <c r="B36018" s="8" t="n">
        <v>21</v>
      </c>
      <c r="C36018" s="8" t="n">
        <v>1</v>
      </c>
      <c r="D36018" s="8" t="inlineStr">
        <is>
          <t>Disney Adventure World</t>
        </is>
      </c>
      <c r="E36018" s="8" t="inlineStr">
        <is>
          <t>Slinky® Dog Zigzag Spin</t>
        </is>
      </c>
      <c r="F36018" s="8" t="inlineStr">
        <is>
          <t>STANDBY</t>
        </is>
      </c>
      <c r="G36018" s="8" t="n">
        <v>5</v>
      </c>
      <c r="H36018" s="8" t="inlineStr">
        <is>
          <t>OPERATING</t>
        </is>
      </c>
    </row>
    <row r="36019">
      <c r="A36019" s="8" t="inlineStr">
        <is>
          <t>2026-08-07</t>
        </is>
      </c>
      <c r="B36019" s="8" t="n">
        <v>21</v>
      </c>
      <c r="C36019" s="8" t="n">
        <v>1</v>
      </c>
      <c r="D36019" s="8" t="inlineStr">
        <is>
          <t>Disney Adventure World</t>
        </is>
      </c>
      <c r="E36019" s="8" t="inlineStr">
        <is>
          <t>Toy Soldiers Parachute Drop</t>
        </is>
      </c>
      <c r="F36019" s="8" t="inlineStr">
        <is>
          <t>STANDBY</t>
        </is>
      </c>
      <c r="G36019" s="8" t="n">
        <v>35</v>
      </c>
      <c r="H36019" s="8" t="inlineStr">
        <is>
          <t>OPERATING</t>
        </is>
      </c>
    </row>
    <row r="36020">
      <c r="A36020" s="8" t="inlineStr">
        <is>
          <t>2026-08-07</t>
        </is>
      </c>
      <c r="B36020" s="8" t="n">
        <v>21</v>
      </c>
      <c r="C36020" s="8" t="n">
        <v>1</v>
      </c>
      <c r="D36020" s="8" t="inlineStr">
        <is>
          <t>Disney Adventure World</t>
        </is>
      </c>
      <c r="E36020" s="8" t="inlineStr">
        <is>
          <t>Toy Soldiers Parachute Drop Single Rider</t>
        </is>
      </c>
      <c r="F36020" s="8" t="inlineStr">
        <is>
          <t>STANDBY</t>
        </is>
      </c>
      <c r="G36020" s="8" t="n">
        <v>5</v>
      </c>
      <c r="H36020" s="8" t="inlineStr">
        <is>
          <t>OPERATING</t>
        </is>
      </c>
    </row>
    <row r="36021">
      <c r="A36021" s="8" t="inlineStr">
        <is>
          <t>2026-08-07</t>
        </is>
      </c>
      <c r="B36021" s="8" t="n">
        <v>21</v>
      </c>
      <c r="C36021" s="8" t="n">
        <v>1</v>
      </c>
      <c r="D36021" s="8" t="inlineStr">
        <is>
          <t>Disney Adventure World</t>
        </is>
      </c>
      <c r="E36021" s="8" t="inlineStr">
        <is>
          <t>Entry to World of Frozen</t>
        </is>
      </c>
      <c r="F36021" s="8" t="inlineStr">
        <is>
          <t>STANDBY</t>
        </is>
      </c>
      <c r="G36021" s="8" t="n">
        <v>0</v>
      </c>
      <c r="H36021" s="8" t="inlineStr">
        <is>
          <t>OPERATING</t>
        </is>
      </c>
    </row>
    <row r="36022">
      <c r="A36022" s="8" t="inlineStr">
        <is>
          <t>2026-08-07</t>
        </is>
      </c>
      <c r="B36022" s="8" t="n">
        <v>21</v>
      </c>
      <c r="C36022" s="8" t="n">
        <v>1</v>
      </c>
      <c r="D36022" s="8" t="inlineStr">
        <is>
          <t>Disney Adventure World</t>
        </is>
      </c>
      <c r="E36022" s="8" t="inlineStr">
        <is>
          <t>Frozen Ever After</t>
        </is>
      </c>
      <c r="F36022" s="8" t="inlineStr">
        <is>
          <t>STANDBY</t>
        </is>
      </c>
      <c r="G36022" s="8" t="n">
        <v>45</v>
      </c>
      <c r="H36022" s="8" t="inlineStr">
        <is>
          <t>OPERATING</t>
        </is>
      </c>
    </row>
    <row r="36023">
      <c r="A36023" s="8" t="inlineStr">
        <is>
          <t>2026-08-07</t>
        </is>
      </c>
      <c r="B36023" s="8" t="n">
        <v>21</v>
      </c>
      <c r="C36023" s="8" t="n">
        <v>1</v>
      </c>
      <c r="D36023" s="8" t="inlineStr">
        <is>
          <t>Disney Adventure World</t>
        </is>
      </c>
      <c r="E36023" s="8" t="inlineStr">
        <is>
          <t>Raiponce Tangled Spin</t>
        </is>
      </c>
      <c r="F36023" s="8" t="inlineStr">
        <is>
          <t>STANDBY</t>
        </is>
      </c>
      <c r="G36023" s="8" t="n">
        <v>5</v>
      </c>
      <c r="H36023" s="8" t="inlineStr">
        <is>
          <t>OPERATING</t>
        </is>
      </c>
    </row>
    <row r="36024">
      <c r="A36024" s="8" t="inlineStr">
        <is>
          <t>2026-08-07</t>
        </is>
      </c>
      <c r="B36024" s="8" t="n">
        <v>21</v>
      </c>
      <c r="C36024" s="8" t="n">
        <v>9</v>
      </c>
      <c r="D36024" s="8" t="inlineStr">
        <is>
          <t>Disneyland Park</t>
        </is>
      </c>
      <c r="E36024" s="8" t="inlineStr">
        <is>
          <t>Adventure Isle</t>
        </is>
      </c>
      <c r="F36024" s="8" t="inlineStr">
        <is>
          <t>STANDBY</t>
        </is>
      </c>
      <c r="G36024" s="8" t="n">
        <v>0</v>
      </c>
      <c r="H36024" s="8" t="inlineStr">
        <is>
          <t>OPERATING</t>
        </is>
      </c>
    </row>
    <row r="36025">
      <c r="A36025" s="8" t="inlineStr">
        <is>
          <t>2026-08-07</t>
        </is>
      </c>
      <c r="B36025" s="8" t="n">
        <v>21</v>
      </c>
      <c r="C36025" s="8" t="n">
        <v>9</v>
      </c>
      <c r="D36025" s="8" t="inlineStr">
        <is>
          <t>Disneyland Park</t>
        </is>
      </c>
      <c r="E36025" s="8" t="inlineStr">
        <is>
          <t>Indiana Jones and the Temple of Peril Single Rider</t>
        </is>
      </c>
      <c r="F36025" s="8" t="inlineStr">
        <is>
          <t>STANDBY</t>
        </is>
      </c>
      <c r="G36025" s="8" t="n">
        <v>5</v>
      </c>
      <c r="H36025" s="8" t="inlineStr">
        <is>
          <t>OPERATING</t>
        </is>
      </c>
    </row>
    <row r="36026">
      <c r="A36026" s="8" t="inlineStr">
        <is>
          <t>2026-08-07</t>
        </is>
      </c>
      <c r="B36026" s="8" t="n">
        <v>21</v>
      </c>
      <c r="C36026" s="8" t="n">
        <v>9</v>
      </c>
      <c r="D36026" s="8" t="inlineStr">
        <is>
          <t>Disneyland Park</t>
        </is>
      </c>
      <c r="E36026" s="8" t="inlineStr">
        <is>
          <t>Indiana Jones™ and the Temple of Peril</t>
        </is>
      </c>
      <c r="F36026" s="8" t="inlineStr">
        <is>
          <t>STANDBY</t>
        </is>
      </c>
      <c r="G36026" s="8" t="n">
        <v>5</v>
      </c>
      <c r="H36026" s="8" t="inlineStr">
        <is>
          <t>OPERATING</t>
        </is>
      </c>
    </row>
    <row r="36027">
      <c r="A36027" s="8" t="inlineStr">
        <is>
          <t>2026-08-07</t>
        </is>
      </c>
      <c r="B36027" s="8" t="n">
        <v>21</v>
      </c>
      <c r="C36027" s="8" t="n">
        <v>9</v>
      </c>
      <c r="D36027" s="8" t="inlineStr">
        <is>
          <t>Disneyland Park</t>
        </is>
      </c>
      <c r="E36027" s="8" t="inlineStr">
        <is>
          <t>La Cabane des Robinson</t>
        </is>
      </c>
      <c r="F36027" s="8" t="inlineStr">
        <is>
          <t>STANDBY</t>
        </is>
      </c>
      <c r="G36027" s="8" t="n">
        <v>5</v>
      </c>
      <c r="H36027" s="8" t="inlineStr">
        <is>
          <t>OPERATING</t>
        </is>
      </c>
    </row>
    <row r="36028">
      <c r="A36028" s="8" t="inlineStr">
        <is>
          <t>2026-08-07</t>
        </is>
      </c>
      <c r="B36028" s="8" t="n">
        <v>21</v>
      </c>
      <c r="C36028" s="8" t="n">
        <v>9</v>
      </c>
      <c r="D36028" s="8" t="inlineStr">
        <is>
          <t>Disneyland Park</t>
        </is>
      </c>
      <c r="E36028" s="8" t="inlineStr">
        <is>
          <t>Le Passage Enchanté d'Aladdin</t>
        </is>
      </c>
      <c r="F36028" s="8" t="inlineStr">
        <is>
          <t>STANDBY</t>
        </is>
      </c>
      <c r="G36028" s="8" t="n">
        <v>0</v>
      </c>
      <c r="H36028" s="8" t="inlineStr">
        <is>
          <t>OPERATING</t>
        </is>
      </c>
    </row>
    <row r="36029">
      <c r="A36029" s="8" t="inlineStr">
        <is>
          <t>2026-08-07</t>
        </is>
      </c>
      <c r="B36029" s="8" t="n">
        <v>21</v>
      </c>
      <c r="C36029" s="8" t="n">
        <v>9</v>
      </c>
      <c r="D36029" s="8" t="inlineStr">
        <is>
          <t>Disneyland Park</t>
        </is>
      </c>
      <c r="E36029" s="8" t="inlineStr">
        <is>
          <t>Pirate Galleon</t>
        </is>
      </c>
      <c r="F36029" s="8" t="inlineStr">
        <is>
          <t>STANDBY</t>
        </is>
      </c>
      <c r="G36029" s="8" t="n">
        <v>0</v>
      </c>
      <c r="H36029" s="8" t="inlineStr">
        <is>
          <t>CLOSED</t>
        </is>
      </c>
    </row>
    <row r="36030">
      <c r="A36030" s="8" t="inlineStr">
        <is>
          <t>2026-08-07</t>
        </is>
      </c>
      <c r="B36030" s="8" t="n">
        <v>21</v>
      </c>
      <c r="C36030" s="8" t="n">
        <v>9</v>
      </c>
      <c r="D36030" s="8" t="inlineStr">
        <is>
          <t>Disneyland Park</t>
        </is>
      </c>
      <c r="E36030" s="8" t="inlineStr">
        <is>
          <t>Pirates of the Caribbean</t>
        </is>
      </c>
      <c r="F36030" s="8" t="inlineStr">
        <is>
          <t>STANDBY</t>
        </is>
      </c>
      <c r="G36030" s="8" t="n">
        <v>20</v>
      </c>
      <c r="H36030" s="8" t="inlineStr">
        <is>
          <t>OPERATING</t>
        </is>
      </c>
    </row>
    <row r="36031">
      <c r="A36031" s="8" t="inlineStr">
        <is>
          <t>2026-08-07</t>
        </is>
      </c>
      <c r="B36031" s="8" t="n">
        <v>21</v>
      </c>
      <c r="C36031" s="8" t="n">
        <v>9</v>
      </c>
      <c r="D36031" s="8" t="inlineStr">
        <is>
          <t>Disneyland Park</t>
        </is>
      </c>
      <c r="E36031" s="8" t="inlineStr">
        <is>
          <t>Pirates' Beach</t>
        </is>
      </c>
      <c r="F36031" s="8" t="inlineStr">
        <is>
          <t>STANDBY</t>
        </is>
      </c>
      <c r="G36031" s="8" t="n">
        <v>0</v>
      </c>
      <c r="H36031" s="8" t="inlineStr">
        <is>
          <t>OPERATING</t>
        </is>
      </c>
    </row>
    <row r="36032">
      <c r="A36032" s="8" t="inlineStr">
        <is>
          <t>2026-08-07</t>
        </is>
      </c>
      <c r="B36032" s="8" t="n">
        <v>21</v>
      </c>
      <c r="C36032" s="8" t="n">
        <v>9</v>
      </c>
      <c r="D36032" s="8" t="inlineStr">
        <is>
          <t>Disneyland Park</t>
        </is>
      </c>
      <c r="E36032" s="8" t="inlineStr">
        <is>
          <t>Autopia, presented by Avis</t>
        </is>
      </c>
      <c r="F36032" s="8" t="inlineStr">
        <is>
          <t>STANDBY</t>
        </is>
      </c>
      <c r="G36032" s="8" t="n">
        <v>40</v>
      </c>
      <c r="H36032" s="8" t="inlineStr">
        <is>
          <t>OPERATING</t>
        </is>
      </c>
    </row>
    <row r="36033">
      <c r="A36033" s="8" t="inlineStr">
        <is>
          <t>2026-08-07</t>
        </is>
      </c>
      <c r="B36033" s="8" t="n">
        <v>21</v>
      </c>
      <c r="C36033" s="8" t="n">
        <v>9</v>
      </c>
      <c r="D36033" s="8" t="inlineStr">
        <is>
          <t>Disneyland Park</t>
        </is>
      </c>
      <c r="E36033" s="8" t="inlineStr">
        <is>
          <t>Buzz Lightyear Laser Blast</t>
        </is>
      </c>
      <c r="F36033" s="8" t="inlineStr">
        <is>
          <t>STANDBY</t>
        </is>
      </c>
      <c r="G36033" s="8" t="n">
        <v>25</v>
      </c>
      <c r="H36033" s="8" t="inlineStr">
        <is>
          <t>OPERATING</t>
        </is>
      </c>
    </row>
    <row r="36034">
      <c r="A36034" s="8" t="inlineStr">
        <is>
          <t>2026-08-07</t>
        </is>
      </c>
      <c r="B36034" s="8" t="n">
        <v>21</v>
      </c>
      <c r="C36034" s="8" t="n">
        <v>9</v>
      </c>
      <c r="D36034" s="8" t="inlineStr">
        <is>
          <t>Disneyland Park</t>
        </is>
      </c>
      <c r="E36034" s="8" t="inlineStr">
        <is>
          <t>Disneyland Railroad Discoveryland Station</t>
        </is>
      </c>
      <c r="F36034" s="8" t="inlineStr">
        <is>
          <t>STANDBY</t>
        </is>
      </c>
      <c r="G36034" s="8" t="n">
        <v>0</v>
      </c>
      <c r="H36034" s="8" t="inlineStr">
        <is>
          <t>CLOSED</t>
        </is>
      </c>
    </row>
    <row r="36035">
      <c r="A36035" s="8" t="inlineStr">
        <is>
          <t>2026-08-07</t>
        </is>
      </c>
      <c r="B36035" s="8" t="n">
        <v>21</v>
      </c>
      <c r="C36035" s="8" t="n">
        <v>9</v>
      </c>
      <c r="D36035" s="8" t="inlineStr">
        <is>
          <t>Disneyland Park</t>
        </is>
      </c>
      <c r="E36035" s="8" t="inlineStr">
        <is>
          <t>Les Mystères du Nautilus</t>
        </is>
      </c>
      <c r="F36035" s="8" t="inlineStr">
        <is>
          <t>STANDBY</t>
        </is>
      </c>
      <c r="G36035" s="8" t="n">
        <v>5</v>
      </c>
      <c r="H36035" s="8" t="inlineStr">
        <is>
          <t>OPERATING</t>
        </is>
      </c>
    </row>
    <row r="36036">
      <c r="A36036" s="8" t="inlineStr">
        <is>
          <t>2026-08-07</t>
        </is>
      </c>
      <c r="B36036" s="8" t="n">
        <v>21</v>
      </c>
      <c r="C36036" s="8" t="n">
        <v>9</v>
      </c>
      <c r="D36036" s="8" t="inlineStr">
        <is>
          <t>Disneyland Park</t>
        </is>
      </c>
      <c r="E36036" s="8" t="inlineStr">
        <is>
          <t>Mickey’s PhilharMagic</t>
        </is>
      </c>
      <c r="F36036" s="8" t="inlineStr">
        <is>
          <t>STANDBY</t>
        </is>
      </c>
      <c r="G36036" s="8" t="n">
        <v>0</v>
      </c>
      <c r="H36036" s="8" t="inlineStr">
        <is>
          <t>CLOSED</t>
        </is>
      </c>
    </row>
    <row r="36037">
      <c r="A36037" s="8" t="inlineStr">
        <is>
          <t>2026-08-07</t>
        </is>
      </c>
      <c r="B36037" s="8" t="n">
        <v>21</v>
      </c>
      <c r="C36037" s="8" t="n">
        <v>9</v>
      </c>
      <c r="D36037" s="8" t="inlineStr">
        <is>
          <t>Disneyland Park</t>
        </is>
      </c>
      <c r="E36037" s="8" t="inlineStr">
        <is>
          <t>Orbitron®</t>
        </is>
      </c>
      <c r="F36037" s="8" t="inlineStr">
        <is>
          <t>STANDBY</t>
        </is>
      </c>
      <c r="G36037" s="8" t="n">
        <v>40</v>
      </c>
      <c r="H36037" s="8" t="inlineStr">
        <is>
          <t>OPERATING</t>
        </is>
      </c>
    </row>
    <row r="36038">
      <c r="A36038" s="8" t="inlineStr">
        <is>
          <t>2026-08-07</t>
        </is>
      </c>
      <c r="B36038" s="8" t="n">
        <v>21</v>
      </c>
      <c r="C36038" s="8" t="n">
        <v>9</v>
      </c>
      <c r="D36038" s="8" t="inlineStr">
        <is>
          <t>Disneyland Park</t>
        </is>
      </c>
      <c r="E36038" s="8" t="inlineStr">
        <is>
          <t>Star Tours: The Adventures Continue*</t>
        </is>
      </c>
      <c r="F36038" s="8" t="inlineStr">
        <is>
          <t>STANDBY</t>
        </is>
      </c>
      <c r="G36038" s="8" t="n">
        <v>5</v>
      </c>
      <c r="H36038" s="8" t="inlineStr">
        <is>
          <t>OPERATING</t>
        </is>
      </c>
    </row>
    <row r="36039">
      <c r="A36039" s="8" t="inlineStr">
        <is>
          <t>2026-08-07</t>
        </is>
      </c>
      <c r="B36039" s="8" t="n">
        <v>21</v>
      </c>
      <c r="C36039" s="8" t="n">
        <v>9</v>
      </c>
      <c r="D36039" s="8" t="inlineStr">
        <is>
          <t>Disneyland Park</t>
        </is>
      </c>
      <c r="E36039" s="8" t="inlineStr">
        <is>
          <t>Star Wars Hyperspace Mountain</t>
        </is>
      </c>
      <c r="F36039" s="8" t="inlineStr">
        <is>
          <t>STANDBY</t>
        </is>
      </c>
      <c r="G36039" s="8" t="n">
        <v>20</v>
      </c>
      <c r="H36039" s="8" t="inlineStr">
        <is>
          <t>OPERATING</t>
        </is>
      </c>
    </row>
    <row r="36040">
      <c r="A36040" s="8" t="inlineStr">
        <is>
          <t>2026-08-07</t>
        </is>
      </c>
      <c r="B36040" s="8" t="n">
        <v>21</v>
      </c>
      <c r="C36040" s="8" t="n">
        <v>9</v>
      </c>
      <c r="D36040" s="8" t="inlineStr">
        <is>
          <t>Disneyland Park</t>
        </is>
      </c>
      <c r="E36040" s="8" t="inlineStr">
        <is>
          <t>Star Wars Hyperspace Mountain Single Rider</t>
        </is>
      </c>
      <c r="F36040" s="8" t="inlineStr">
        <is>
          <t>STANDBY</t>
        </is>
      </c>
      <c r="G36040" s="8" t="n">
        <v>0</v>
      </c>
      <c r="H36040" s="8" t="inlineStr">
        <is>
          <t>OPERATING</t>
        </is>
      </c>
    </row>
    <row r="36041">
      <c r="A36041" s="8" t="inlineStr">
        <is>
          <t>2026-08-07</t>
        </is>
      </c>
      <c r="B36041" s="8" t="n">
        <v>21</v>
      </c>
      <c r="C36041" s="8" t="n">
        <v>9</v>
      </c>
      <c r="D36041" s="8" t="inlineStr">
        <is>
          <t>Disneyland Park</t>
        </is>
      </c>
      <c r="E36041" s="8" t="inlineStr">
        <is>
          <t>Welcome to Starport: A Star Wars Encounter</t>
        </is>
      </c>
      <c r="F36041" s="8" t="inlineStr">
        <is>
          <t>STANDBY</t>
        </is>
      </c>
      <c r="G36041" s="8" t="n">
        <v>0</v>
      </c>
      <c r="H36041" s="8" t="inlineStr">
        <is>
          <t>CLOSED</t>
        </is>
      </c>
    </row>
    <row r="36042">
      <c r="A36042" s="8" t="inlineStr">
        <is>
          <t>2026-08-07</t>
        </is>
      </c>
      <c r="B36042" s="8" t="n">
        <v>21</v>
      </c>
      <c r="C36042" s="8" t="n">
        <v>9</v>
      </c>
      <c r="D36042" s="8" t="inlineStr">
        <is>
          <t>Disneyland Park</t>
        </is>
      </c>
      <c r="E36042" s="8" t="inlineStr">
        <is>
          <t>"it's a small world"</t>
        </is>
      </c>
      <c r="F36042" s="8" t="inlineStr">
        <is>
          <t>STANDBY</t>
        </is>
      </c>
      <c r="G36042" s="8" t="n">
        <v>5</v>
      </c>
      <c r="H36042" s="8" t="inlineStr">
        <is>
          <t>OPERATING</t>
        </is>
      </c>
    </row>
    <row r="36043">
      <c r="A36043" s="8" t="inlineStr">
        <is>
          <t>2026-08-07</t>
        </is>
      </c>
      <c r="B36043" s="8" t="n">
        <v>21</v>
      </c>
      <c r="C36043" s="8" t="n">
        <v>9</v>
      </c>
      <c r="D36043" s="8" t="inlineStr">
        <is>
          <t>Disneyland Park</t>
        </is>
      </c>
      <c r="E36043" s="8" t="inlineStr">
        <is>
          <t>Alice's Curious Labyrinth</t>
        </is>
      </c>
      <c r="F36043" s="8" t="inlineStr">
        <is>
          <t>STANDBY</t>
        </is>
      </c>
      <c r="G36043" s="8" t="n">
        <v>0</v>
      </c>
      <c r="H36043" s="8" t="inlineStr">
        <is>
          <t>CLOSED</t>
        </is>
      </c>
    </row>
    <row r="36044">
      <c r="A36044" s="8" t="inlineStr">
        <is>
          <t>2026-08-07</t>
        </is>
      </c>
      <c r="B36044" s="8" t="n">
        <v>21</v>
      </c>
      <c r="C36044" s="8" t="n">
        <v>9</v>
      </c>
      <c r="D36044" s="8" t="inlineStr">
        <is>
          <t>Disneyland Park</t>
        </is>
      </c>
      <c r="E36044" s="8" t="inlineStr">
        <is>
          <t>Blanche-Neige et les Sept Nains®</t>
        </is>
      </c>
      <c r="F36044" s="8" t="inlineStr">
        <is>
          <t>STANDBY</t>
        </is>
      </c>
      <c r="G36044" s="8" t="n">
        <v>20</v>
      </c>
      <c r="H36044" s="8" t="inlineStr">
        <is>
          <t>OPERATING</t>
        </is>
      </c>
    </row>
    <row r="36045">
      <c r="A36045" s="8" t="inlineStr">
        <is>
          <t>2026-08-07</t>
        </is>
      </c>
      <c r="B36045" s="8" t="n">
        <v>21</v>
      </c>
      <c r="C36045" s="8" t="n">
        <v>9</v>
      </c>
      <c r="D36045" s="8" t="inlineStr">
        <is>
          <t>Disneyland Park</t>
        </is>
      </c>
      <c r="E36045" s="8" t="inlineStr">
        <is>
          <t>Casey Jr. – le Petit Train du Cirque</t>
        </is>
      </c>
      <c r="F36045" s="8" t="inlineStr">
        <is>
          <t>STANDBY</t>
        </is>
      </c>
      <c r="G36045" s="8" t="n">
        <v>0</v>
      </c>
      <c r="H36045" s="8" t="inlineStr">
        <is>
          <t>CLOSED</t>
        </is>
      </c>
    </row>
    <row r="36046">
      <c r="A36046" s="8" t="inlineStr">
        <is>
          <t>2026-08-07</t>
        </is>
      </c>
      <c r="B36046" s="8" t="n">
        <v>21</v>
      </c>
      <c r="C36046" s="8" t="n">
        <v>9</v>
      </c>
      <c r="D36046" s="8" t="inlineStr">
        <is>
          <t>Disneyland Park</t>
        </is>
      </c>
      <c r="E36046" s="8" t="inlineStr">
        <is>
          <t>Disneyland Railroad Fantasyland Station</t>
        </is>
      </c>
      <c r="F36046" s="8" t="inlineStr">
        <is>
          <t>STANDBY</t>
        </is>
      </c>
      <c r="G36046" s="8" t="n">
        <v>0</v>
      </c>
      <c r="H36046" s="8" t="inlineStr">
        <is>
          <t>CLOSED</t>
        </is>
      </c>
    </row>
    <row r="36047">
      <c r="A36047" s="8" t="inlineStr">
        <is>
          <t>2026-08-07</t>
        </is>
      </c>
      <c r="B36047" s="8" t="n">
        <v>21</v>
      </c>
      <c r="C36047" s="8" t="n">
        <v>9</v>
      </c>
      <c r="D36047" s="8" t="inlineStr">
        <is>
          <t>Disneyland Park</t>
        </is>
      </c>
      <c r="E36047" s="8" t="inlineStr">
        <is>
          <t>Disneyland Railroad Main Street Station</t>
        </is>
      </c>
      <c r="F36047" s="8" t="inlineStr">
        <is>
          <t>STANDBY</t>
        </is>
      </c>
      <c r="G36047" s="8" t="n">
        <v>0</v>
      </c>
      <c r="H36047" s="8" t="inlineStr">
        <is>
          <t>CLOSED</t>
        </is>
      </c>
    </row>
    <row r="36048">
      <c r="A36048" s="8" t="inlineStr">
        <is>
          <t>2026-08-07</t>
        </is>
      </c>
      <c r="B36048" s="8" t="n">
        <v>21</v>
      </c>
      <c r="C36048" s="8" t="n">
        <v>9</v>
      </c>
      <c r="D36048" s="8" t="inlineStr">
        <is>
          <t>Disneyland Park</t>
        </is>
      </c>
      <c r="E36048" s="8" t="inlineStr">
        <is>
          <t>Dumbo the Flying Elephant</t>
        </is>
      </c>
      <c r="F36048" s="8" t="inlineStr">
        <is>
          <t>STANDBY</t>
        </is>
      </c>
      <c r="G36048" s="8" t="n">
        <v>20</v>
      </c>
      <c r="H36048" s="8" t="inlineStr">
        <is>
          <t>OPERATING</t>
        </is>
      </c>
    </row>
    <row r="36049">
      <c r="A36049" s="8" t="inlineStr">
        <is>
          <t>2026-08-07</t>
        </is>
      </c>
      <c r="B36049" s="8" t="n">
        <v>21</v>
      </c>
      <c r="C36049" s="8" t="n">
        <v>9</v>
      </c>
      <c r="D36049" s="8" t="inlineStr">
        <is>
          <t>Disneyland Park</t>
        </is>
      </c>
      <c r="E36049" s="8" t="inlineStr">
        <is>
          <t>La Tanière du Dragon</t>
        </is>
      </c>
      <c r="F36049" s="8" t="inlineStr">
        <is>
          <t>STANDBY</t>
        </is>
      </c>
      <c r="G36049" s="8" t="n">
        <v>0</v>
      </c>
      <c r="H36049" s="8" t="inlineStr">
        <is>
          <t>CLOSED</t>
        </is>
      </c>
    </row>
    <row r="36050">
      <c r="A36050" s="8" t="inlineStr">
        <is>
          <t>2026-08-07</t>
        </is>
      </c>
      <c r="B36050" s="8" t="n">
        <v>21</v>
      </c>
      <c r="C36050" s="8" t="n">
        <v>9</v>
      </c>
      <c r="D36050" s="8" t="inlineStr">
        <is>
          <t>Disneyland Park</t>
        </is>
      </c>
      <c r="E36050" s="8" t="inlineStr">
        <is>
          <t>Le Carrousel de Lancelot</t>
        </is>
      </c>
      <c r="F36050" s="8" t="inlineStr">
        <is>
          <t>STANDBY</t>
        </is>
      </c>
      <c r="G36050" s="8" t="n">
        <v>10</v>
      </c>
      <c r="H36050" s="8" t="inlineStr">
        <is>
          <t>OPERATING</t>
        </is>
      </c>
    </row>
    <row r="36051">
      <c r="A36051" s="8" t="inlineStr">
        <is>
          <t>2026-08-07</t>
        </is>
      </c>
      <c r="B36051" s="8" t="n">
        <v>21</v>
      </c>
      <c r="C36051" s="8" t="n">
        <v>9</v>
      </c>
      <c r="D36051" s="8" t="inlineStr">
        <is>
          <t>Disneyland Park</t>
        </is>
      </c>
      <c r="E36051" s="8" t="inlineStr">
        <is>
          <t>Le Pays des Contes de Fées, presented by Vittel</t>
        </is>
      </c>
      <c r="F36051" s="8" t="inlineStr">
        <is>
          <t>STANDBY</t>
        </is>
      </c>
      <c r="G36051" s="8" t="n">
        <v>0</v>
      </c>
      <c r="H36051" s="8" t="inlineStr">
        <is>
          <t>CLOSED</t>
        </is>
      </c>
    </row>
    <row r="36052">
      <c r="A36052" s="8" t="inlineStr">
        <is>
          <t>2026-08-07</t>
        </is>
      </c>
      <c r="B36052" s="8" t="n">
        <v>21</v>
      </c>
      <c r="C36052" s="8" t="n">
        <v>9</v>
      </c>
      <c r="D36052" s="8" t="inlineStr">
        <is>
          <t>Disneyland Park</t>
        </is>
      </c>
      <c r="E36052" s="8" t="inlineStr">
        <is>
          <t>Les Voyages de Pinocchio</t>
        </is>
      </c>
      <c r="F36052" s="8" t="inlineStr">
        <is>
          <t>STANDBY</t>
        </is>
      </c>
      <c r="G36052" s="8" t="n">
        <v>15</v>
      </c>
      <c r="H36052" s="8" t="inlineStr">
        <is>
          <t>OPERATING</t>
        </is>
      </c>
    </row>
    <row r="36053">
      <c r="A36053" s="8" t="inlineStr">
        <is>
          <t>2026-08-07</t>
        </is>
      </c>
      <c r="B36053" s="8" t="n">
        <v>21</v>
      </c>
      <c r="C36053" s="8" t="n">
        <v>9</v>
      </c>
      <c r="D36053" s="8" t="inlineStr">
        <is>
          <t>Disneyland Park</t>
        </is>
      </c>
      <c r="E36053" s="8" t="inlineStr">
        <is>
          <t>Mad Hatter's Tea Cups</t>
        </is>
      </c>
      <c r="F36053" s="8" t="inlineStr">
        <is>
          <t>STANDBY</t>
        </is>
      </c>
      <c r="G36053" s="8" t="n">
        <v>10</v>
      </c>
      <c r="H36053" s="8" t="inlineStr">
        <is>
          <t>OPERATING</t>
        </is>
      </c>
    </row>
    <row r="36054">
      <c r="A36054" s="8" t="inlineStr">
        <is>
          <t>2026-08-07</t>
        </is>
      </c>
      <c r="B36054" s="8" t="n">
        <v>21</v>
      </c>
      <c r="C36054" s="8" t="n">
        <v>9</v>
      </c>
      <c r="D36054" s="8" t="inlineStr">
        <is>
          <t>Disneyland Park</t>
        </is>
      </c>
      <c r="E36054" s="8" t="inlineStr">
        <is>
          <t>Meet Mickey Mouse</t>
        </is>
      </c>
      <c r="F36054" s="8" t="inlineStr">
        <is>
          <t>STANDBY</t>
        </is>
      </c>
      <c r="G36054" s="8" t="n">
        <v>0</v>
      </c>
      <c r="H36054" s="8" t="inlineStr">
        <is>
          <t>CLOSED</t>
        </is>
      </c>
    </row>
    <row r="36055">
      <c r="A36055" s="8" t="inlineStr">
        <is>
          <t>2026-08-07</t>
        </is>
      </c>
      <c r="B36055" s="8" t="n">
        <v>21</v>
      </c>
      <c r="C36055" s="8" t="n">
        <v>9</v>
      </c>
      <c r="D36055" s="8" t="inlineStr">
        <is>
          <t>Disneyland Park</t>
        </is>
      </c>
      <c r="E36055" s="8" t="inlineStr">
        <is>
          <t>Peter Pan's Flight</t>
        </is>
      </c>
      <c r="F36055" s="8" t="inlineStr">
        <is>
          <t>STANDBY</t>
        </is>
      </c>
      <c r="G36055" s="8" t="n">
        <v>50</v>
      </c>
      <c r="H36055" s="8" t="inlineStr">
        <is>
          <t>OPERATING</t>
        </is>
      </c>
    </row>
    <row r="36056">
      <c r="A36056" s="8" t="inlineStr">
        <is>
          <t>2026-08-07</t>
        </is>
      </c>
      <c r="B36056" s="8" t="n">
        <v>21</v>
      </c>
      <c r="C36056" s="8" t="n">
        <v>9</v>
      </c>
      <c r="D36056" s="8" t="inlineStr">
        <is>
          <t>Disneyland Park</t>
        </is>
      </c>
      <c r="E36056" s="8" t="inlineStr">
        <is>
          <t>Princess Pavilion</t>
        </is>
      </c>
      <c r="F36056" s="8" t="inlineStr">
        <is>
          <t>STANDBY</t>
        </is>
      </c>
      <c r="G36056" s="8" t="n">
        <v>0</v>
      </c>
      <c r="H36056" s="8" t="inlineStr">
        <is>
          <t>CLOSED</t>
        </is>
      </c>
    </row>
    <row r="36057">
      <c r="A36057" s="8" t="inlineStr">
        <is>
          <t>2026-08-07</t>
        </is>
      </c>
      <c r="B36057" s="8" t="n">
        <v>21</v>
      </c>
      <c r="C36057" s="8" t="n">
        <v>9</v>
      </c>
      <c r="D36057" s="8" t="inlineStr">
        <is>
          <t>Disneyland Park</t>
        </is>
      </c>
      <c r="E36057" s="8" t="inlineStr">
        <is>
          <t>Big Thunder Mountain</t>
        </is>
      </c>
      <c r="F36057" s="8" t="inlineStr">
        <is>
          <t>STANDBY</t>
        </is>
      </c>
      <c r="G36057" s="8" t="n">
        <v>35</v>
      </c>
      <c r="H36057" s="8" t="inlineStr">
        <is>
          <t>OPERATING</t>
        </is>
      </c>
    </row>
    <row r="36058">
      <c r="A36058" s="8" t="inlineStr">
        <is>
          <t>2026-08-07</t>
        </is>
      </c>
      <c r="B36058" s="8" t="n">
        <v>21</v>
      </c>
      <c r="C36058" s="8" t="n">
        <v>9</v>
      </c>
      <c r="D36058" s="8" t="inlineStr">
        <is>
          <t>Disneyland Park</t>
        </is>
      </c>
      <c r="E36058" s="8" t="inlineStr">
        <is>
          <t>Disneyland Railroad Frontierland Depot</t>
        </is>
      </c>
      <c r="F36058" s="8" t="inlineStr">
        <is>
          <t>STANDBY</t>
        </is>
      </c>
      <c r="G36058" s="8" t="n">
        <v>0</v>
      </c>
      <c r="H36058" s="8" t="inlineStr">
        <is>
          <t>CLOSED</t>
        </is>
      </c>
    </row>
    <row r="36059">
      <c r="A36059" s="8" t="inlineStr">
        <is>
          <t>2026-08-07</t>
        </is>
      </c>
      <c r="B36059" s="8" t="n">
        <v>21</v>
      </c>
      <c r="C36059" s="8" t="n">
        <v>9</v>
      </c>
      <c r="D36059" s="8" t="inlineStr">
        <is>
          <t>Disneyland Park</t>
        </is>
      </c>
      <c r="E36059" s="8" t="inlineStr">
        <is>
          <t>Frontierland Playground</t>
        </is>
      </c>
      <c r="F36059" s="8" t="inlineStr">
        <is>
          <t>STANDBY</t>
        </is>
      </c>
      <c r="G36059" s="8" t="n">
        <v>0</v>
      </c>
      <c r="H36059" s="8" t="inlineStr">
        <is>
          <t>CLOSED</t>
        </is>
      </c>
    </row>
    <row r="36060">
      <c r="A36060" s="8" t="inlineStr">
        <is>
          <t>2026-08-07</t>
        </is>
      </c>
      <c r="B36060" s="8" t="n">
        <v>21</v>
      </c>
      <c r="C36060" s="8" t="n">
        <v>9</v>
      </c>
      <c r="D36060" s="8" t="inlineStr">
        <is>
          <t>Disneyland Park</t>
        </is>
      </c>
      <c r="E36060" s="8" t="inlineStr">
        <is>
          <t>Phantom Manor</t>
        </is>
      </c>
      <c r="F36060" s="8" t="inlineStr">
        <is>
          <t>STANDBY</t>
        </is>
      </c>
      <c r="G36060" s="8" t="n">
        <v>5</v>
      </c>
      <c r="H36060" s="8" t="inlineStr">
        <is>
          <t>OPERATING</t>
        </is>
      </c>
    </row>
    <row r="36061">
      <c r="A36061" s="8" t="inlineStr">
        <is>
          <t>2026-08-07</t>
        </is>
      </c>
      <c r="B36061" s="8" t="n">
        <v>21</v>
      </c>
      <c r="C36061" s="8" t="n">
        <v>9</v>
      </c>
      <c r="D36061" s="8" t="inlineStr">
        <is>
          <t>Disneyland Park</t>
        </is>
      </c>
      <c r="E36061" s="8" t="inlineStr">
        <is>
          <t>River Rogue Keelboats</t>
        </is>
      </c>
      <c r="F36061" s="8" t="inlineStr">
        <is>
          <t>STANDBY</t>
        </is>
      </c>
      <c r="G36061" s="8" t="n">
        <v>0</v>
      </c>
      <c r="H36061" s="8" t="inlineStr">
        <is>
          <t>CLOSED</t>
        </is>
      </c>
    </row>
    <row r="36062">
      <c r="A36062" s="8" t="inlineStr">
        <is>
          <t>2026-08-07</t>
        </is>
      </c>
      <c r="B36062" s="8" t="n">
        <v>21</v>
      </c>
      <c r="C36062" s="8" t="n">
        <v>9</v>
      </c>
      <c r="D36062" s="8" t="inlineStr">
        <is>
          <t>Disneyland Park</t>
        </is>
      </c>
      <c r="E36062" s="8" t="inlineStr">
        <is>
          <t>Rustler Roundup Shootin' Gallery</t>
        </is>
      </c>
      <c r="F36062" s="8" t="inlineStr">
        <is>
          <t>STANDBY</t>
        </is>
      </c>
      <c r="G36062" s="8" t="n">
        <v>0</v>
      </c>
      <c r="H36062" s="8" t="inlineStr">
        <is>
          <t>OPERATING</t>
        </is>
      </c>
    </row>
    <row r="36063">
      <c r="A36063" s="8" t="inlineStr">
        <is>
          <t>2026-08-07</t>
        </is>
      </c>
      <c r="B36063" s="8" t="n">
        <v>21</v>
      </c>
      <c r="C36063" s="8" t="n">
        <v>9</v>
      </c>
      <c r="D36063" s="8" t="inlineStr">
        <is>
          <t>Disneyland Park</t>
        </is>
      </c>
      <c r="E36063" s="8" t="inlineStr">
        <is>
          <t>Thunder Mesa Riverboat Landing</t>
        </is>
      </c>
      <c r="F36063" s="8" t="inlineStr">
        <is>
          <t>STANDBY</t>
        </is>
      </c>
      <c r="G36063" s="8" t="n">
        <v>0</v>
      </c>
      <c r="H36063" s="8" t="inlineStr">
        <is>
          <t>CLOSED</t>
        </is>
      </c>
    </row>
    <row r="36064">
      <c r="A36064" s="8" t="inlineStr">
        <is>
          <t>2026-08-07</t>
        </is>
      </c>
      <c r="B36064" s="8" t="n">
        <v>21</v>
      </c>
      <c r="C36064" s="8" t="n">
        <v>9</v>
      </c>
      <c r="D36064" s="8" t="inlineStr">
        <is>
          <t>Disneyland Park</t>
        </is>
      </c>
      <c r="E36064" s="8" t="inlineStr">
        <is>
          <t>Disneyland Railroad Main Street Station</t>
        </is>
      </c>
      <c r="F36064" s="8" t="inlineStr">
        <is>
          <t>STANDBY</t>
        </is>
      </c>
      <c r="G36064" s="8" t="n">
        <v>0</v>
      </c>
      <c r="H36064" s="8" t="inlineStr">
        <is>
          <t>CLOSED</t>
        </is>
      </c>
    </row>
    <row r="36065">
      <c r="A36065" s="8" t="inlineStr">
        <is>
          <t>2026-08-07</t>
        </is>
      </c>
      <c r="B36065" s="8" t="n">
        <v>21</v>
      </c>
      <c r="C36065" s="8" t="n">
        <v>9</v>
      </c>
      <c r="D36065" s="8" t="inlineStr">
        <is>
          <t>Disneyland Park</t>
        </is>
      </c>
      <c r="E36065" s="8" t="inlineStr">
        <is>
          <t>Main Street Vehicles</t>
        </is>
      </c>
      <c r="F36065" s="8" t="inlineStr">
        <is>
          <t>STANDBY</t>
        </is>
      </c>
      <c r="G36065" s="8" t="n">
        <v>0</v>
      </c>
      <c r="H36065" s="8" t="inlineStr">
        <is>
          <t>CLOSED</t>
        </is>
      </c>
    </row>
    <row r="36066">
      <c r="A36066" s="8" t="inlineStr">
        <is>
          <t>2026-08-07</t>
        </is>
      </c>
      <c r="B36066" s="8" t="n">
        <v>21</v>
      </c>
      <c r="C36066" s="8" t="n">
        <v>9</v>
      </c>
      <c r="D36066" s="8" t="inlineStr">
        <is>
          <t>Disney Adventure World</t>
        </is>
      </c>
      <c r="E36066" s="8" t="inlineStr">
        <is>
          <t>Avengers Assemble: Flight Force</t>
        </is>
      </c>
      <c r="F36066" s="8" t="inlineStr">
        <is>
          <t>STANDBY</t>
        </is>
      </c>
      <c r="G36066" s="8" t="n">
        <v>5</v>
      </c>
      <c r="H36066" s="8" t="inlineStr">
        <is>
          <t>OPERATING</t>
        </is>
      </c>
    </row>
    <row r="36067">
      <c r="A36067" s="8" t="inlineStr">
        <is>
          <t>2026-08-07</t>
        </is>
      </c>
      <c r="B36067" s="8" t="n">
        <v>21</v>
      </c>
      <c r="C36067" s="8" t="n">
        <v>9</v>
      </c>
      <c r="D36067" s="8" t="inlineStr">
        <is>
          <t>Disney Adventure World</t>
        </is>
      </c>
      <c r="E36067" s="8" t="inlineStr">
        <is>
          <t>Avengers Assemble: Flight Force Single Rider</t>
        </is>
      </c>
      <c r="F36067" s="8" t="inlineStr">
        <is>
          <t>STANDBY</t>
        </is>
      </c>
      <c r="G36067" s="8" t="n">
        <v>5</v>
      </c>
      <c r="H36067" s="8" t="inlineStr">
        <is>
          <t>OPERATING</t>
        </is>
      </c>
    </row>
    <row r="36068">
      <c r="A36068" s="8" t="inlineStr">
        <is>
          <t>2026-08-07</t>
        </is>
      </c>
      <c r="B36068" s="8" t="n">
        <v>21</v>
      </c>
      <c r="C36068" s="8" t="n">
        <v>9</v>
      </c>
      <c r="D36068" s="8" t="inlineStr">
        <is>
          <t>Disney Adventure World</t>
        </is>
      </c>
      <c r="E36068" s="8" t="inlineStr">
        <is>
          <t>Spider-Man W.E.B. Adventure</t>
        </is>
      </c>
      <c r="F36068" s="8" t="inlineStr">
        <is>
          <t>STANDBY</t>
        </is>
      </c>
      <c r="G36068" s="8" t="n">
        <v>20</v>
      </c>
      <c r="H36068" s="8" t="inlineStr">
        <is>
          <t>OPERATING</t>
        </is>
      </c>
    </row>
    <row r="36069">
      <c r="A36069" s="8" t="inlineStr">
        <is>
          <t>2026-08-07</t>
        </is>
      </c>
      <c r="B36069" s="8" t="n">
        <v>21</v>
      </c>
      <c r="C36069" s="8" t="n">
        <v>9</v>
      </c>
      <c r="D36069" s="8" t="inlineStr">
        <is>
          <t>Disney Adventure World</t>
        </is>
      </c>
      <c r="E36069" s="8" t="inlineStr">
        <is>
          <t>Spider-Man W.E.B. Adventure Single Rider</t>
        </is>
      </c>
      <c r="F36069" s="8" t="inlineStr">
        <is>
          <t>STANDBY</t>
        </is>
      </c>
      <c r="G36069" s="8" t="n">
        <v>5</v>
      </c>
      <c r="H36069" s="8" t="inlineStr">
        <is>
          <t>OPERATING</t>
        </is>
      </c>
    </row>
    <row r="36070">
      <c r="A36070" s="8" t="inlineStr">
        <is>
          <t>2026-08-07</t>
        </is>
      </c>
      <c r="B36070" s="8" t="n">
        <v>21</v>
      </c>
      <c r="C36070" s="8" t="n">
        <v>9</v>
      </c>
      <c r="D36070" s="8" t="inlineStr">
        <is>
          <t>Disney Adventure World</t>
        </is>
      </c>
      <c r="E36070" s="8" t="inlineStr">
        <is>
          <t>The Twilight Zone Tower of Terror</t>
        </is>
      </c>
      <c r="F36070" s="8" t="inlineStr">
        <is>
          <t>STANDBY</t>
        </is>
      </c>
      <c r="G36070" s="8" t="n">
        <v>30</v>
      </c>
      <c r="H36070" s="8" t="inlineStr">
        <is>
          <t>OPERATING</t>
        </is>
      </c>
    </row>
    <row r="36071">
      <c r="A36071" s="8" t="inlineStr">
        <is>
          <t>2026-08-07</t>
        </is>
      </c>
      <c r="B36071" s="8" t="n">
        <v>21</v>
      </c>
      <c r="C36071" s="8" t="n">
        <v>9</v>
      </c>
      <c r="D36071" s="8" t="inlineStr">
        <is>
          <t>Disney Adventure World</t>
        </is>
      </c>
      <c r="E36071" s="8" t="inlineStr">
        <is>
          <t>Cars Quatre Roues Rallye</t>
        </is>
      </c>
      <c r="F36071" s="8" t="inlineStr">
        <is>
          <t>STANDBY</t>
        </is>
      </c>
      <c r="G36071" s="8" t="n">
        <v>5</v>
      </c>
      <c r="H36071" s="8" t="inlineStr">
        <is>
          <t>OPERATING</t>
        </is>
      </c>
    </row>
    <row r="36072">
      <c r="A36072" s="8" t="inlineStr">
        <is>
          <t>2026-08-07</t>
        </is>
      </c>
      <c r="B36072" s="8" t="n">
        <v>21</v>
      </c>
      <c r="C36072" s="8" t="n">
        <v>9</v>
      </c>
      <c r="D36072" s="8" t="inlineStr">
        <is>
          <t>Disney Adventure World</t>
        </is>
      </c>
      <c r="E36072" s="8" t="inlineStr">
        <is>
          <t>Cars ROAD TRIP</t>
        </is>
      </c>
      <c r="F36072" s="8" t="inlineStr">
        <is>
          <t>STANDBY</t>
        </is>
      </c>
      <c r="G36072" s="8" t="n">
        <v>5</v>
      </c>
      <c r="H36072" s="8" t="inlineStr">
        <is>
          <t>OPERATING</t>
        </is>
      </c>
    </row>
    <row r="36073">
      <c r="A36073" s="8" t="inlineStr">
        <is>
          <t>2026-08-07</t>
        </is>
      </c>
      <c r="B36073" s="8" t="n">
        <v>21</v>
      </c>
      <c r="C36073" s="8" t="n">
        <v>9</v>
      </c>
      <c r="D36073" s="8" t="inlineStr">
        <is>
          <t>Disney Adventure World</t>
        </is>
      </c>
      <c r="E36073" s="8" t="inlineStr">
        <is>
          <t>Crush's Coaster</t>
        </is>
      </c>
      <c r="F36073" s="8" t="inlineStr">
        <is>
          <t>STANDBY</t>
        </is>
      </c>
      <c r="G36073" s="8" t="n">
        <v>80</v>
      </c>
      <c r="H36073" s="8" t="inlineStr">
        <is>
          <t>OPERATING</t>
        </is>
      </c>
    </row>
    <row r="36074">
      <c r="A36074" s="8" t="inlineStr">
        <is>
          <t>2026-08-07</t>
        </is>
      </c>
      <c r="B36074" s="8" t="n">
        <v>21</v>
      </c>
      <c r="C36074" s="8" t="n">
        <v>9</v>
      </c>
      <c r="D36074" s="8" t="inlineStr">
        <is>
          <t>Disney Adventure World</t>
        </is>
      </c>
      <c r="E36074" s="8" t="inlineStr">
        <is>
          <t>Crush's Coaster Single Rider</t>
        </is>
      </c>
      <c r="F36074" s="8" t="inlineStr">
        <is>
          <t>STANDBY</t>
        </is>
      </c>
      <c r="G36074" s="8" t="n">
        <v>50</v>
      </c>
      <c r="H36074" s="8" t="inlineStr">
        <is>
          <t>OPERATING</t>
        </is>
      </c>
    </row>
    <row r="36075">
      <c r="A36075" s="8" t="inlineStr">
        <is>
          <t>2026-08-07</t>
        </is>
      </c>
      <c r="B36075" s="8" t="n">
        <v>21</v>
      </c>
      <c r="C36075" s="8" t="n">
        <v>9</v>
      </c>
      <c r="D36075" s="8" t="inlineStr">
        <is>
          <t>Disney Adventure World</t>
        </is>
      </c>
      <c r="E36075" s="8" t="inlineStr">
        <is>
          <t>Les Tapis Volants - Flying Carpets Over Agrabah®</t>
        </is>
      </c>
      <c r="F36075" s="8" t="inlineStr">
        <is>
          <t>STANDBY</t>
        </is>
      </c>
      <c r="G36075" s="8" t="n">
        <v>5</v>
      </c>
      <c r="H36075" s="8" t="inlineStr">
        <is>
          <t>OPERATING</t>
        </is>
      </c>
    </row>
    <row r="36076">
      <c r="A36076" s="8" t="inlineStr">
        <is>
          <t>2026-08-07</t>
        </is>
      </c>
      <c r="B36076" s="8" t="n">
        <v>21</v>
      </c>
      <c r="C36076" s="8" t="n">
        <v>9</v>
      </c>
      <c r="D36076" s="8" t="inlineStr">
        <is>
          <t>Disney Adventure World</t>
        </is>
      </c>
      <c r="E36076" s="8" t="inlineStr">
        <is>
          <t>Ratatouille : L’Aventure Totalement Toquée de Rémy​</t>
        </is>
      </c>
      <c r="F36076" s="8" t="inlineStr">
        <is>
          <t>STANDBY</t>
        </is>
      </c>
      <c r="G36076" s="8" t="n">
        <v>35</v>
      </c>
      <c r="H36076" s="8" t="inlineStr">
        <is>
          <t>OPERATING</t>
        </is>
      </c>
    </row>
    <row r="36077">
      <c r="A36077" s="8" t="inlineStr">
        <is>
          <t>2026-08-07</t>
        </is>
      </c>
      <c r="B36077" s="8" t="n">
        <v>21</v>
      </c>
      <c r="C36077" s="8" t="n">
        <v>9</v>
      </c>
      <c r="D36077" s="8" t="inlineStr">
        <is>
          <t>Disney Adventure World</t>
        </is>
      </c>
      <c r="E36077" s="8" t="inlineStr">
        <is>
          <t>Ratatouille: The Adventure Single Rider</t>
        </is>
      </c>
      <c r="F36077" s="8" t="inlineStr">
        <is>
          <t>STANDBY</t>
        </is>
      </c>
      <c r="G36077" s="8" t="n">
        <v>10</v>
      </c>
      <c r="H36077" s="8" t="inlineStr">
        <is>
          <t>OPERATING</t>
        </is>
      </c>
    </row>
    <row r="36078">
      <c r="A36078" s="8" t="inlineStr">
        <is>
          <t>2026-08-07</t>
        </is>
      </c>
      <c r="B36078" s="8" t="n">
        <v>21</v>
      </c>
      <c r="C36078" s="8" t="n">
        <v>9</v>
      </c>
      <c r="D36078" s="8" t="inlineStr">
        <is>
          <t>Disney Adventure World</t>
        </is>
      </c>
      <c r="E36078" s="8" t="inlineStr">
        <is>
          <t>RC Racer</t>
        </is>
      </c>
      <c r="F36078" s="8" t="inlineStr">
        <is>
          <t>STANDBY</t>
        </is>
      </c>
      <c r="G36078" s="8" t="n">
        <v>20</v>
      </c>
      <c r="H36078" s="8" t="inlineStr">
        <is>
          <t>OPERATING</t>
        </is>
      </c>
    </row>
    <row r="36079">
      <c r="A36079" s="8" t="inlineStr">
        <is>
          <t>2026-08-07</t>
        </is>
      </c>
      <c r="B36079" s="8" t="n">
        <v>21</v>
      </c>
      <c r="C36079" s="8" t="n">
        <v>9</v>
      </c>
      <c r="D36079" s="8" t="inlineStr">
        <is>
          <t>Disney Adventure World</t>
        </is>
      </c>
      <c r="E36079" s="8" t="inlineStr">
        <is>
          <t>RC Racer Single Rider</t>
        </is>
      </c>
      <c r="F36079" s="8" t="inlineStr">
        <is>
          <t>STANDBY</t>
        </is>
      </c>
      <c r="G36079" s="8" t="n">
        <v>15</v>
      </c>
      <c r="H36079" s="8" t="inlineStr">
        <is>
          <t>OPERATING</t>
        </is>
      </c>
    </row>
    <row r="36080">
      <c r="A36080" s="8" t="inlineStr">
        <is>
          <t>2026-08-07</t>
        </is>
      </c>
      <c r="B36080" s="8" t="n">
        <v>21</v>
      </c>
      <c r="C36080" s="8" t="n">
        <v>9</v>
      </c>
      <c r="D36080" s="8" t="inlineStr">
        <is>
          <t>Disney Adventure World</t>
        </is>
      </c>
      <c r="E36080" s="8" t="inlineStr">
        <is>
          <t>Slinky® Dog Zigzag Spin</t>
        </is>
      </c>
      <c r="F36080" s="8" t="inlineStr">
        <is>
          <t>STANDBY</t>
        </is>
      </c>
      <c r="G36080" s="8" t="n">
        <v>5</v>
      </c>
      <c r="H36080" s="8" t="inlineStr">
        <is>
          <t>OPERATING</t>
        </is>
      </c>
    </row>
    <row r="36081">
      <c r="A36081" s="8" t="inlineStr">
        <is>
          <t>2026-08-07</t>
        </is>
      </c>
      <c r="B36081" s="8" t="n">
        <v>21</v>
      </c>
      <c r="C36081" s="8" t="n">
        <v>9</v>
      </c>
      <c r="D36081" s="8" t="inlineStr">
        <is>
          <t>Disney Adventure World</t>
        </is>
      </c>
      <c r="E36081" s="8" t="inlineStr">
        <is>
          <t>Toy Soldiers Parachute Drop</t>
        </is>
      </c>
      <c r="F36081" s="8" t="inlineStr">
        <is>
          <t>STANDBY</t>
        </is>
      </c>
      <c r="G36081" s="8" t="n">
        <v>35</v>
      </c>
      <c r="H36081" s="8" t="inlineStr">
        <is>
          <t>OPERATING</t>
        </is>
      </c>
    </row>
    <row r="36082">
      <c r="A36082" s="8" t="inlineStr">
        <is>
          <t>2026-08-07</t>
        </is>
      </c>
      <c r="B36082" s="8" t="n">
        <v>21</v>
      </c>
      <c r="C36082" s="8" t="n">
        <v>9</v>
      </c>
      <c r="D36082" s="8" t="inlineStr">
        <is>
          <t>Disney Adventure World</t>
        </is>
      </c>
      <c r="E36082" s="8" t="inlineStr">
        <is>
          <t>Toy Soldiers Parachute Drop Single Rider</t>
        </is>
      </c>
      <c r="F36082" s="8" t="inlineStr">
        <is>
          <t>STANDBY</t>
        </is>
      </c>
      <c r="G36082" s="8" t="n">
        <v>10</v>
      </c>
      <c r="H36082" s="8" t="inlineStr">
        <is>
          <t>OPERATING</t>
        </is>
      </c>
    </row>
    <row r="36083">
      <c r="A36083" s="8" t="inlineStr">
        <is>
          <t>2026-08-07</t>
        </is>
      </c>
      <c r="B36083" s="8" t="n">
        <v>21</v>
      </c>
      <c r="C36083" s="8" t="n">
        <v>9</v>
      </c>
      <c r="D36083" s="8" t="inlineStr">
        <is>
          <t>Disney Adventure World</t>
        </is>
      </c>
      <c r="E36083" s="8" t="inlineStr">
        <is>
          <t>Entry to World of Frozen</t>
        </is>
      </c>
      <c r="F36083" s="8" t="inlineStr">
        <is>
          <t>STANDBY</t>
        </is>
      </c>
      <c r="G36083" s="8" t="n">
        <v>0</v>
      </c>
      <c r="H36083" s="8" t="inlineStr">
        <is>
          <t>OPERATING</t>
        </is>
      </c>
    </row>
    <row r="36084">
      <c r="A36084" s="8" t="inlineStr">
        <is>
          <t>2026-08-07</t>
        </is>
      </c>
      <c r="B36084" s="8" t="n">
        <v>21</v>
      </c>
      <c r="C36084" s="8" t="n">
        <v>9</v>
      </c>
      <c r="D36084" s="8" t="inlineStr">
        <is>
          <t>Disney Adventure World</t>
        </is>
      </c>
      <c r="E36084" s="8" t="inlineStr">
        <is>
          <t>Frozen Ever After</t>
        </is>
      </c>
      <c r="F36084" s="8" t="inlineStr">
        <is>
          <t>STANDBY</t>
        </is>
      </c>
      <c r="G36084" s="8" t="n">
        <v>40</v>
      </c>
      <c r="H36084" s="8" t="inlineStr">
        <is>
          <t>OPERATING</t>
        </is>
      </c>
    </row>
    <row r="36085">
      <c r="A36085" s="8" t="inlineStr">
        <is>
          <t>2026-08-07</t>
        </is>
      </c>
      <c r="B36085" s="8" t="n">
        <v>21</v>
      </c>
      <c r="C36085" s="8" t="n">
        <v>9</v>
      </c>
      <c r="D36085" s="8" t="inlineStr">
        <is>
          <t>Disney Adventure World</t>
        </is>
      </c>
      <c r="E36085" s="8" t="inlineStr">
        <is>
          <t>Raiponce Tangled Spin</t>
        </is>
      </c>
      <c r="F36085" s="8" t="inlineStr">
        <is>
          <t>STANDBY</t>
        </is>
      </c>
      <c r="G36085" s="8" t="n">
        <v>5</v>
      </c>
      <c r="H36085" s="8" t="inlineStr">
        <is>
          <t>OPERATING</t>
        </is>
      </c>
    </row>
    <row r="36086">
      <c r="A36086" s="8" t="inlineStr">
        <is>
          <t>2026-08-07</t>
        </is>
      </c>
      <c r="B36086" s="8" t="n">
        <v>21</v>
      </c>
      <c r="C36086" s="8" t="n">
        <v>15</v>
      </c>
      <c r="D36086" s="8" t="inlineStr">
        <is>
          <t>Disneyland Park</t>
        </is>
      </c>
      <c r="E36086" s="8" t="inlineStr">
        <is>
          <t>Adventure Isle</t>
        </is>
      </c>
      <c r="F36086" s="8" t="inlineStr">
        <is>
          <t>STANDBY</t>
        </is>
      </c>
      <c r="G36086" s="8" t="n">
        <v>0</v>
      </c>
      <c r="H36086" s="8" t="inlineStr">
        <is>
          <t>OPERATING</t>
        </is>
      </c>
    </row>
    <row r="36087">
      <c r="A36087" s="8" t="inlineStr">
        <is>
          <t>2026-08-07</t>
        </is>
      </c>
      <c r="B36087" s="8" t="n">
        <v>21</v>
      </c>
      <c r="C36087" s="8" t="n">
        <v>15</v>
      </c>
      <c r="D36087" s="8" t="inlineStr">
        <is>
          <t>Disneyland Park</t>
        </is>
      </c>
      <c r="E36087" s="8" t="inlineStr">
        <is>
          <t>Indiana Jones and the Temple of Peril Single Rider</t>
        </is>
      </c>
      <c r="F36087" s="8" t="inlineStr">
        <is>
          <t>STANDBY</t>
        </is>
      </c>
      <c r="G36087" s="8" t="n">
        <v>5</v>
      </c>
      <c r="H36087" s="8" t="inlineStr">
        <is>
          <t>OPERATING</t>
        </is>
      </c>
    </row>
    <row r="36088">
      <c r="A36088" s="8" t="inlineStr">
        <is>
          <t>2026-08-07</t>
        </is>
      </c>
      <c r="B36088" s="8" t="n">
        <v>21</v>
      </c>
      <c r="C36088" s="8" t="n">
        <v>15</v>
      </c>
      <c r="D36088" s="8" t="inlineStr">
        <is>
          <t>Disneyland Park</t>
        </is>
      </c>
      <c r="E36088" s="8" t="inlineStr">
        <is>
          <t>Indiana Jones™ and the Temple of Peril</t>
        </is>
      </c>
      <c r="F36088" s="8" t="inlineStr">
        <is>
          <t>STANDBY</t>
        </is>
      </c>
      <c r="G36088" s="8" t="n">
        <v>5</v>
      </c>
      <c r="H36088" s="8" t="inlineStr">
        <is>
          <t>OPERATING</t>
        </is>
      </c>
    </row>
    <row r="36089">
      <c r="A36089" s="8" t="inlineStr">
        <is>
          <t>2026-08-07</t>
        </is>
      </c>
      <c r="B36089" s="8" t="n">
        <v>21</v>
      </c>
      <c r="C36089" s="8" t="n">
        <v>15</v>
      </c>
      <c r="D36089" s="8" t="inlineStr">
        <is>
          <t>Disneyland Park</t>
        </is>
      </c>
      <c r="E36089" s="8" t="inlineStr">
        <is>
          <t>La Cabane des Robinson</t>
        </is>
      </c>
      <c r="F36089" s="8" t="inlineStr">
        <is>
          <t>STANDBY</t>
        </is>
      </c>
      <c r="G36089" s="8" t="n">
        <v>5</v>
      </c>
      <c r="H36089" s="8" t="inlineStr">
        <is>
          <t>OPERATING</t>
        </is>
      </c>
    </row>
    <row r="36090">
      <c r="A36090" s="8" t="inlineStr">
        <is>
          <t>2026-08-07</t>
        </is>
      </c>
      <c r="B36090" s="8" t="n">
        <v>21</v>
      </c>
      <c r="C36090" s="8" t="n">
        <v>15</v>
      </c>
      <c r="D36090" s="8" t="inlineStr">
        <is>
          <t>Disneyland Park</t>
        </is>
      </c>
      <c r="E36090" s="8" t="inlineStr">
        <is>
          <t>Le Passage Enchanté d'Aladdin</t>
        </is>
      </c>
      <c r="F36090" s="8" t="inlineStr">
        <is>
          <t>STANDBY</t>
        </is>
      </c>
      <c r="G36090" s="8" t="n">
        <v>0</v>
      </c>
      <c r="H36090" s="8" t="inlineStr">
        <is>
          <t>OPERATING</t>
        </is>
      </c>
    </row>
    <row r="36091">
      <c r="A36091" s="8" t="inlineStr">
        <is>
          <t>2026-08-07</t>
        </is>
      </c>
      <c r="B36091" s="8" t="n">
        <v>21</v>
      </c>
      <c r="C36091" s="8" t="n">
        <v>15</v>
      </c>
      <c r="D36091" s="8" t="inlineStr">
        <is>
          <t>Disneyland Park</t>
        </is>
      </c>
      <c r="E36091" s="8" t="inlineStr">
        <is>
          <t>Pirate Galleon</t>
        </is>
      </c>
      <c r="F36091" s="8" t="inlineStr">
        <is>
          <t>STANDBY</t>
        </is>
      </c>
      <c r="G36091" s="8" t="n">
        <v>0</v>
      </c>
      <c r="H36091" s="8" t="inlineStr">
        <is>
          <t>CLOSED</t>
        </is>
      </c>
    </row>
    <row r="36092">
      <c r="A36092" s="8" t="inlineStr">
        <is>
          <t>2026-08-07</t>
        </is>
      </c>
      <c r="B36092" s="8" t="n">
        <v>21</v>
      </c>
      <c r="C36092" s="8" t="n">
        <v>15</v>
      </c>
      <c r="D36092" s="8" t="inlineStr">
        <is>
          <t>Disneyland Park</t>
        </is>
      </c>
      <c r="E36092" s="8" t="inlineStr">
        <is>
          <t>Pirates of the Caribbean</t>
        </is>
      </c>
      <c r="F36092" s="8" t="inlineStr">
        <is>
          <t>STANDBY</t>
        </is>
      </c>
      <c r="G36092" s="8" t="n">
        <v>15</v>
      </c>
      <c r="H36092" s="8" t="inlineStr">
        <is>
          <t>OPERATING</t>
        </is>
      </c>
    </row>
    <row r="36093">
      <c r="A36093" s="8" t="inlineStr">
        <is>
          <t>2026-08-07</t>
        </is>
      </c>
      <c r="B36093" s="8" t="n">
        <v>21</v>
      </c>
      <c r="C36093" s="8" t="n">
        <v>15</v>
      </c>
      <c r="D36093" s="8" t="inlineStr">
        <is>
          <t>Disneyland Park</t>
        </is>
      </c>
      <c r="E36093" s="8" t="inlineStr">
        <is>
          <t>Pirates' Beach</t>
        </is>
      </c>
      <c r="F36093" s="8" t="inlineStr">
        <is>
          <t>STANDBY</t>
        </is>
      </c>
      <c r="G36093" s="8" t="n">
        <v>0</v>
      </c>
      <c r="H36093" s="8" t="inlineStr">
        <is>
          <t>OPERATING</t>
        </is>
      </c>
    </row>
    <row r="36094">
      <c r="A36094" s="8" t="inlineStr">
        <is>
          <t>2026-08-07</t>
        </is>
      </c>
      <c r="B36094" s="8" t="n">
        <v>21</v>
      </c>
      <c r="C36094" s="8" t="n">
        <v>15</v>
      </c>
      <c r="D36094" s="8" t="inlineStr">
        <is>
          <t>Disneyland Park</t>
        </is>
      </c>
      <c r="E36094" s="8" t="inlineStr">
        <is>
          <t>Autopia, presented by Avis</t>
        </is>
      </c>
      <c r="F36094" s="8" t="inlineStr">
        <is>
          <t>STANDBY</t>
        </is>
      </c>
      <c r="G36094" s="8" t="n">
        <v>55</v>
      </c>
      <c r="H36094" s="8" t="inlineStr">
        <is>
          <t>OPERATING</t>
        </is>
      </c>
    </row>
    <row r="36095">
      <c r="A36095" s="8" t="inlineStr">
        <is>
          <t>2026-08-07</t>
        </is>
      </c>
      <c r="B36095" s="8" t="n">
        <v>21</v>
      </c>
      <c r="C36095" s="8" t="n">
        <v>15</v>
      </c>
      <c r="D36095" s="8" t="inlineStr">
        <is>
          <t>Disneyland Park</t>
        </is>
      </c>
      <c r="E36095" s="8" t="inlineStr">
        <is>
          <t>Buzz Lightyear Laser Blast</t>
        </is>
      </c>
      <c r="F36095" s="8" t="inlineStr">
        <is>
          <t>STANDBY</t>
        </is>
      </c>
      <c r="G36095" s="8" t="n">
        <v>20</v>
      </c>
      <c r="H36095" s="8" t="inlineStr">
        <is>
          <t>OPERATING</t>
        </is>
      </c>
    </row>
    <row r="36096">
      <c r="A36096" s="8" t="inlineStr">
        <is>
          <t>2026-08-07</t>
        </is>
      </c>
      <c r="B36096" s="8" t="n">
        <v>21</v>
      </c>
      <c r="C36096" s="8" t="n">
        <v>15</v>
      </c>
      <c r="D36096" s="8" t="inlineStr">
        <is>
          <t>Disneyland Park</t>
        </is>
      </c>
      <c r="E36096" s="8" t="inlineStr">
        <is>
          <t>Disneyland Railroad Discoveryland Station</t>
        </is>
      </c>
      <c r="F36096" s="8" t="inlineStr">
        <is>
          <t>STANDBY</t>
        </is>
      </c>
      <c r="G36096" s="8" t="n">
        <v>0</v>
      </c>
      <c r="H36096" s="8" t="inlineStr">
        <is>
          <t>CLOSED</t>
        </is>
      </c>
    </row>
    <row r="36097">
      <c r="A36097" s="8" t="inlineStr">
        <is>
          <t>2026-08-07</t>
        </is>
      </c>
      <c r="B36097" s="8" t="n">
        <v>21</v>
      </c>
      <c r="C36097" s="8" t="n">
        <v>15</v>
      </c>
      <c r="D36097" s="8" t="inlineStr">
        <is>
          <t>Disneyland Park</t>
        </is>
      </c>
      <c r="E36097" s="8" t="inlineStr">
        <is>
          <t>Les Mystères du Nautilus</t>
        </is>
      </c>
      <c r="F36097" s="8" t="inlineStr">
        <is>
          <t>STANDBY</t>
        </is>
      </c>
      <c r="G36097" s="8" t="n">
        <v>5</v>
      </c>
      <c r="H36097" s="8" t="inlineStr">
        <is>
          <t>OPERATING</t>
        </is>
      </c>
    </row>
    <row r="36098">
      <c r="A36098" s="8" t="inlineStr">
        <is>
          <t>2026-08-07</t>
        </is>
      </c>
      <c r="B36098" s="8" t="n">
        <v>21</v>
      </c>
      <c r="C36098" s="8" t="n">
        <v>15</v>
      </c>
      <c r="D36098" s="8" t="inlineStr">
        <is>
          <t>Disneyland Park</t>
        </is>
      </c>
      <c r="E36098" s="8" t="inlineStr">
        <is>
          <t>Mickey’s PhilharMagic</t>
        </is>
      </c>
      <c r="F36098" s="8" t="inlineStr">
        <is>
          <t>STANDBY</t>
        </is>
      </c>
      <c r="G36098" s="8" t="n">
        <v>0</v>
      </c>
      <c r="H36098" s="8" t="inlineStr">
        <is>
          <t>CLOSED</t>
        </is>
      </c>
    </row>
    <row r="36099">
      <c r="A36099" s="8" t="inlineStr">
        <is>
          <t>2026-08-07</t>
        </is>
      </c>
      <c r="B36099" s="8" t="n">
        <v>21</v>
      </c>
      <c r="C36099" s="8" t="n">
        <v>15</v>
      </c>
      <c r="D36099" s="8" t="inlineStr">
        <is>
          <t>Disneyland Park</t>
        </is>
      </c>
      <c r="E36099" s="8" t="inlineStr">
        <is>
          <t>Orbitron®</t>
        </is>
      </c>
      <c r="F36099" s="8" t="inlineStr">
        <is>
          <t>STANDBY</t>
        </is>
      </c>
      <c r="G36099" s="8" t="n">
        <v>40</v>
      </c>
      <c r="H36099" s="8" t="inlineStr">
        <is>
          <t>OPERATING</t>
        </is>
      </c>
    </row>
    <row r="36100">
      <c r="A36100" s="8" t="inlineStr">
        <is>
          <t>2026-08-07</t>
        </is>
      </c>
      <c r="B36100" s="8" t="n">
        <v>21</v>
      </c>
      <c r="C36100" s="8" t="n">
        <v>15</v>
      </c>
      <c r="D36100" s="8" t="inlineStr">
        <is>
          <t>Disneyland Park</t>
        </is>
      </c>
      <c r="E36100" s="8" t="inlineStr">
        <is>
          <t>Star Tours: The Adventures Continue*</t>
        </is>
      </c>
      <c r="F36100" s="8" t="inlineStr">
        <is>
          <t>STANDBY</t>
        </is>
      </c>
      <c r="G36100" s="8" t="n">
        <v>5</v>
      </c>
      <c r="H36100" s="8" t="inlineStr">
        <is>
          <t>OPERATING</t>
        </is>
      </c>
    </row>
    <row r="36101">
      <c r="A36101" s="8" t="inlineStr">
        <is>
          <t>2026-08-07</t>
        </is>
      </c>
      <c r="B36101" s="8" t="n">
        <v>21</v>
      </c>
      <c r="C36101" s="8" t="n">
        <v>15</v>
      </c>
      <c r="D36101" s="8" t="inlineStr">
        <is>
          <t>Disneyland Park</t>
        </is>
      </c>
      <c r="E36101" s="8" t="inlineStr">
        <is>
          <t>Star Wars Hyperspace Mountain</t>
        </is>
      </c>
      <c r="F36101" s="8" t="inlineStr">
        <is>
          <t>STANDBY</t>
        </is>
      </c>
      <c r="G36101" s="8" t="n">
        <v>20</v>
      </c>
      <c r="H36101" s="8" t="inlineStr">
        <is>
          <t>OPERATING</t>
        </is>
      </c>
    </row>
    <row r="36102">
      <c r="A36102" s="8" t="inlineStr">
        <is>
          <t>2026-08-07</t>
        </is>
      </c>
      <c r="B36102" s="8" t="n">
        <v>21</v>
      </c>
      <c r="C36102" s="8" t="n">
        <v>15</v>
      </c>
      <c r="D36102" s="8" t="inlineStr">
        <is>
          <t>Disneyland Park</t>
        </is>
      </c>
      <c r="E36102" s="8" t="inlineStr">
        <is>
          <t>Star Wars Hyperspace Mountain Single Rider</t>
        </is>
      </c>
      <c r="F36102" s="8" t="inlineStr">
        <is>
          <t>STANDBY</t>
        </is>
      </c>
      <c r="G36102" s="8" t="n">
        <v>0</v>
      </c>
      <c r="H36102" s="8" t="inlineStr">
        <is>
          <t>OPERATING</t>
        </is>
      </c>
    </row>
    <row r="36103">
      <c r="A36103" s="8" t="inlineStr">
        <is>
          <t>2026-08-07</t>
        </is>
      </c>
      <c r="B36103" s="8" t="n">
        <v>21</v>
      </c>
      <c r="C36103" s="8" t="n">
        <v>15</v>
      </c>
      <c r="D36103" s="8" t="inlineStr">
        <is>
          <t>Disneyland Park</t>
        </is>
      </c>
      <c r="E36103" s="8" t="inlineStr">
        <is>
          <t>Welcome to Starport: A Star Wars Encounter</t>
        </is>
      </c>
      <c r="F36103" s="8" t="inlineStr">
        <is>
          <t>STANDBY</t>
        </is>
      </c>
      <c r="G36103" s="8" t="n">
        <v>0</v>
      </c>
      <c r="H36103" s="8" t="inlineStr">
        <is>
          <t>CLOSED</t>
        </is>
      </c>
    </row>
    <row r="36104">
      <c r="A36104" s="8" t="inlineStr">
        <is>
          <t>2026-08-07</t>
        </is>
      </c>
      <c r="B36104" s="8" t="n">
        <v>21</v>
      </c>
      <c r="C36104" s="8" t="n">
        <v>15</v>
      </c>
      <c r="D36104" s="8" t="inlineStr">
        <is>
          <t>Disneyland Park</t>
        </is>
      </c>
      <c r="E36104" s="8" t="inlineStr">
        <is>
          <t>"it's a small world"</t>
        </is>
      </c>
      <c r="F36104" s="8" t="inlineStr">
        <is>
          <t>STANDBY</t>
        </is>
      </c>
      <c r="G36104" s="8" t="n">
        <v>5</v>
      </c>
      <c r="H36104" s="8" t="inlineStr">
        <is>
          <t>OPERATING</t>
        </is>
      </c>
    </row>
    <row r="36105">
      <c r="A36105" s="8" t="inlineStr">
        <is>
          <t>2026-08-07</t>
        </is>
      </c>
      <c r="B36105" s="8" t="n">
        <v>21</v>
      </c>
      <c r="C36105" s="8" t="n">
        <v>15</v>
      </c>
      <c r="D36105" s="8" t="inlineStr">
        <is>
          <t>Disneyland Park</t>
        </is>
      </c>
      <c r="E36105" s="8" t="inlineStr">
        <is>
          <t>Alice's Curious Labyrinth</t>
        </is>
      </c>
      <c r="F36105" s="8" t="inlineStr">
        <is>
          <t>STANDBY</t>
        </is>
      </c>
      <c r="G36105" s="8" t="n">
        <v>0</v>
      </c>
      <c r="H36105" s="8" t="inlineStr">
        <is>
          <t>CLOSED</t>
        </is>
      </c>
    </row>
    <row r="36106">
      <c r="A36106" s="8" t="inlineStr">
        <is>
          <t>2026-08-07</t>
        </is>
      </c>
      <c r="B36106" s="8" t="n">
        <v>21</v>
      </c>
      <c r="C36106" s="8" t="n">
        <v>15</v>
      </c>
      <c r="D36106" s="8" t="inlineStr">
        <is>
          <t>Disneyland Park</t>
        </is>
      </c>
      <c r="E36106" s="8" t="inlineStr">
        <is>
          <t>Blanche-Neige et les Sept Nains®</t>
        </is>
      </c>
      <c r="F36106" s="8" t="inlineStr">
        <is>
          <t>STANDBY</t>
        </is>
      </c>
      <c r="G36106" s="8" t="n">
        <v>20</v>
      </c>
      <c r="H36106" s="8" t="inlineStr">
        <is>
          <t>OPERATING</t>
        </is>
      </c>
    </row>
    <row r="36107">
      <c r="A36107" s="8" t="inlineStr">
        <is>
          <t>2026-08-07</t>
        </is>
      </c>
      <c r="B36107" s="8" t="n">
        <v>21</v>
      </c>
      <c r="C36107" s="8" t="n">
        <v>15</v>
      </c>
      <c r="D36107" s="8" t="inlineStr">
        <is>
          <t>Disneyland Park</t>
        </is>
      </c>
      <c r="E36107" s="8" t="inlineStr">
        <is>
          <t>Casey Jr. – le Petit Train du Cirque</t>
        </is>
      </c>
      <c r="F36107" s="8" t="inlineStr">
        <is>
          <t>STANDBY</t>
        </is>
      </c>
      <c r="G36107" s="8" t="n">
        <v>0</v>
      </c>
      <c r="H36107" s="8" t="inlineStr">
        <is>
          <t>CLOSED</t>
        </is>
      </c>
    </row>
    <row r="36108">
      <c r="A36108" s="8" t="inlineStr">
        <is>
          <t>2026-08-07</t>
        </is>
      </c>
      <c r="B36108" s="8" t="n">
        <v>21</v>
      </c>
      <c r="C36108" s="8" t="n">
        <v>15</v>
      </c>
      <c r="D36108" s="8" t="inlineStr">
        <is>
          <t>Disneyland Park</t>
        </is>
      </c>
      <c r="E36108" s="8" t="inlineStr">
        <is>
          <t>Disneyland Railroad Fantasyland Station</t>
        </is>
      </c>
      <c r="F36108" s="8" t="inlineStr">
        <is>
          <t>STANDBY</t>
        </is>
      </c>
      <c r="G36108" s="8" t="n">
        <v>0</v>
      </c>
      <c r="H36108" s="8" t="inlineStr">
        <is>
          <t>CLOSED</t>
        </is>
      </c>
    </row>
    <row r="36109">
      <c r="A36109" s="8" t="inlineStr">
        <is>
          <t>2026-08-07</t>
        </is>
      </c>
      <c r="B36109" s="8" t="n">
        <v>21</v>
      </c>
      <c r="C36109" s="8" t="n">
        <v>15</v>
      </c>
      <c r="D36109" s="8" t="inlineStr">
        <is>
          <t>Disneyland Park</t>
        </is>
      </c>
      <c r="E36109" s="8" t="inlineStr">
        <is>
          <t>Disneyland Railroad Main Street Station</t>
        </is>
      </c>
      <c r="F36109" s="8" t="inlineStr">
        <is>
          <t>STANDBY</t>
        </is>
      </c>
      <c r="G36109" s="8" t="n">
        <v>0</v>
      </c>
      <c r="H36109" s="8" t="inlineStr">
        <is>
          <t>CLOSED</t>
        </is>
      </c>
    </row>
    <row r="36110">
      <c r="A36110" s="8" t="inlineStr">
        <is>
          <t>2026-08-07</t>
        </is>
      </c>
      <c r="B36110" s="8" t="n">
        <v>21</v>
      </c>
      <c r="C36110" s="8" t="n">
        <v>15</v>
      </c>
      <c r="D36110" s="8" t="inlineStr">
        <is>
          <t>Disneyland Park</t>
        </is>
      </c>
      <c r="E36110" s="8" t="inlineStr">
        <is>
          <t>Dumbo the Flying Elephant</t>
        </is>
      </c>
      <c r="F36110" s="8" t="inlineStr">
        <is>
          <t>STANDBY</t>
        </is>
      </c>
      <c r="G36110" s="8" t="n">
        <v>20</v>
      </c>
      <c r="H36110" s="8" t="inlineStr">
        <is>
          <t>OPERATING</t>
        </is>
      </c>
    </row>
    <row r="36111">
      <c r="A36111" s="8" t="inlineStr">
        <is>
          <t>2026-08-07</t>
        </is>
      </c>
      <c r="B36111" s="8" t="n">
        <v>21</v>
      </c>
      <c r="C36111" s="8" t="n">
        <v>15</v>
      </c>
      <c r="D36111" s="8" t="inlineStr">
        <is>
          <t>Disneyland Park</t>
        </is>
      </c>
      <c r="E36111" s="8" t="inlineStr">
        <is>
          <t>La Tanière du Dragon</t>
        </is>
      </c>
      <c r="F36111" s="8" t="inlineStr">
        <is>
          <t>STANDBY</t>
        </is>
      </c>
      <c r="G36111" s="8" t="n">
        <v>0</v>
      </c>
      <c r="H36111" s="8" t="inlineStr">
        <is>
          <t>CLOSED</t>
        </is>
      </c>
    </row>
    <row r="36112">
      <c r="A36112" s="8" t="inlineStr">
        <is>
          <t>2026-08-07</t>
        </is>
      </c>
      <c r="B36112" s="8" t="n">
        <v>21</v>
      </c>
      <c r="C36112" s="8" t="n">
        <v>15</v>
      </c>
      <c r="D36112" s="8" t="inlineStr">
        <is>
          <t>Disneyland Park</t>
        </is>
      </c>
      <c r="E36112" s="8" t="inlineStr">
        <is>
          <t>Le Carrousel de Lancelot</t>
        </is>
      </c>
      <c r="F36112" s="8" t="inlineStr">
        <is>
          <t>STANDBY</t>
        </is>
      </c>
      <c r="G36112" s="8" t="n">
        <v>10</v>
      </c>
      <c r="H36112" s="8" t="inlineStr">
        <is>
          <t>OPERATING</t>
        </is>
      </c>
    </row>
    <row r="36113">
      <c r="A36113" s="8" t="inlineStr">
        <is>
          <t>2026-08-07</t>
        </is>
      </c>
      <c r="B36113" s="8" t="n">
        <v>21</v>
      </c>
      <c r="C36113" s="8" t="n">
        <v>15</v>
      </c>
      <c r="D36113" s="8" t="inlineStr">
        <is>
          <t>Disneyland Park</t>
        </is>
      </c>
      <c r="E36113" s="8" t="inlineStr">
        <is>
          <t>Le Pays des Contes de Fées, presented by Vittel</t>
        </is>
      </c>
      <c r="F36113" s="8" t="inlineStr">
        <is>
          <t>STANDBY</t>
        </is>
      </c>
      <c r="G36113" s="8" t="n">
        <v>0</v>
      </c>
      <c r="H36113" s="8" t="inlineStr">
        <is>
          <t>CLOSED</t>
        </is>
      </c>
    </row>
    <row r="36114">
      <c r="A36114" s="8" t="inlineStr">
        <is>
          <t>2026-08-07</t>
        </is>
      </c>
      <c r="B36114" s="8" t="n">
        <v>21</v>
      </c>
      <c r="C36114" s="8" t="n">
        <v>15</v>
      </c>
      <c r="D36114" s="8" t="inlineStr">
        <is>
          <t>Disneyland Park</t>
        </is>
      </c>
      <c r="E36114" s="8" t="inlineStr">
        <is>
          <t>Les Voyages de Pinocchio</t>
        </is>
      </c>
      <c r="F36114" s="8" t="inlineStr">
        <is>
          <t>STANDBY</t>
        </is>
      </c>
      <c r="G36114" s="8" t="n">
        <v>15</v>
      </c>
      <c r="H36114" s="8" t="inlineStr">
        <is>
          <t>OPERATING</t>
        </is>
      </c>
    </row>
    <row r="36115">
      <c r="A36115" s="8" t="inlineStr">
        <is>
          <t>2026-08-07</t>
        </is>
      </c>
      <c r="B36115" s="8" t="n">
        <v>21</v>
      </c>
      <c r="C36115" s="8" t="n">
        <v>15</v>
      </c>
      <c r="D36115" s="8" t="inlineStr">
        <is>
          <t>Disneyland Park</t>
        </is>
      </c>
      <c r="E36115" s="8" t="inlineStr">
        <is>
          <t>Mad Hatter's Tea Cups</t>
        </is>
      </c>
      <c r="F36115" s="8" t="inlineStr">
        <is>
          <t>STANDBY</t>
        </is>
      </c>
      <c r="G36115" s="8" t="n">
        <v>10</v>
      </c>
      <c r="H36115" s="8" t="inlineStr">
        <is>
          <t>OPERATING</t>
        </is>
      </c>
    </row>
    <row r="36116">
      <c r="A36116" s="8" t="inlineStr">
        <is>
          <t>2026-08-07</t>
        </is>
      </c>
      <c r="B36116" s="8" t="n">
        <v>21</v>
      </c>
      <c r="C36116" s="8" t="n">
        <v>15</v>
      </c>
      <c r="D36116" s="8" t="inlineStr">
        <is>
          <t>Disneyland Park</t>
        </is>
      </c>
      <c r="E36116" s="8" t="inlineStr">
        <is>
          <t>Meet Mickey Mouse</t>
        </is>
      </c>
      <c r="F36116" s="8" t="inlineStr">
        <is>
          <t>STANDBY</t>
        </is>
      </c>
      <c r="G36116" s="8" t="n">
        <v>0</v>
      </c>
      <c r="H36116" s="8" t="inlineStr">
        <is>
          <t>CLOSED</t>
        </is>
      </c>
    </row>
    <row r="36117">
      <c r="A36117" s="8" t="inlineStr">
        <is>
          <t>2026-08-07</t>
        </is>
      </c>
      <c r="B36117" s="8" t="n">
        <v>21</v>
      </c>
      <c r="C36117" s="8" t="n">
        <v>15</v>
      </c>
      <c r="D36117" s="8" t="inlineStr">
        <is>
          <t>Disneyland Park</t>
        </is>
      </c>
      <c r="E36117" s="8" t="inlineStr">
        <is>
          <t>Peter Pan's Flight</t>
        </is>
      </c>
      <c r="F36117" s="8" t="inlineStr">
        <is>
          <t>STANDBY</t>
        </is>
      </c>
      <c r="G36117" s="8" t="n">
        <v>45</v>
      </c>
      <c r="H36117" s="8" t="inlineStr">
        <is>
          <t>OPERATING</t>
        </is>
      </c>
    </row>
    <row r="36118">
      <c r="A36118" s="8" t="inlineStr">
        <is>
          <t>2026-08-07</t>
        </is>
      </c>
      <c r="B36118" s="8" t="n">
        <v>21</v>
      </c>
      <c r="C36118" s="8" t="n">
        <v>15</v>
      </c>
      <c r="D36118" s="8" t="inlineStr">
        <is>
          <t>Disneyland Park</t>
        </is>
      </c>
      <c r="E36118" s="8" t="inlineStr">
        <is>
          <t>Princess Pavilion</t>
        </is>
      </c>
      <c r="F36118" s="8" t="inlineStr">
        <is>
          <t>STANDBY</t>
        </is>
      </c>
      <c r="G36118" s="8" t="n">
        <v>0</v>
      </c>
      <c r="H36118" s="8" t="inlineStr">
        <is>
          <t>CLOSED</t>
        </is>
      </c>
    </row>
    <row r="36119">
      <c r="A36119" s="8" t="inlineStr">
        <is>
          <t>2026-08-07</t>
        </is>
      </c>
      <c r="B36119" s="8" t="n">
        <v>21</v>
      </c>
      <c r="C36119" s="8" t="n">
        <v>15</v>
      </c>
      <c r="D36119" s="8" t="inlineStr">
        <is>
          <t>Disneyland Park</t>
        </is>
      </c>
      <c r="E36119" s="8" t="inlineStr">
        <is>
          <t>Big Thunder Mountain</t>
        </is>
      </c>
      <c r="F36119" s="8" t="inlineStr">
        <is>
          <t>STANDBY</t>
        </is>
      </c>
      <c r="G36119" s="8" t="n">
        <v>30</v>
      </c>
      <c r="H36119" s="8" t="inlineStr">
        <is>
          <t>OPERATING</t>
        </is>
      </c>
    </row>
    <row r="36120">
      <c r="A36120" s="8" t="inlineStr">
        <is>
          <t>2026-08-07</t>
        </is>
      </c>
      <c r="B36120" s="8" t="n">
        <v>21</v>
      </c>
      <c r="C36120" s="8" t="n">
        <v>15</v>
      </c>
      <c r="D36120" s="8" t="inlineStr">
        <is>
          <t>Disneyland Park</t>
        </is>
      </c>
      <c r="E36120" s="8" t="inlineStr">
        <is>
          <t>Disneyland Railroad Frontierland Depot</t>
        </is>
      </c>
      <c r="F36120" s="8" t="inlineStr">
        <is>
          <t>STANDBY</t>
        </is>
      </c>
      <c r="G36120" s="8" t="n">
        <v>0</v>
      </c>
      <c r="H36120" s="8" t="inlineStr">
        <is>
          <t>CLOSED</t>
        </is>
      </c>
    </row>
    <row r="36121">
      <c r="A36121" s="8" t="inlineStr">
        <is>
          <t>2026-08-07</t>
        </is>
      </c>
      <c r="B36121" s="8" t="n">
        <v>21</v>
      </c>
      <c r="C36121" s="8" t="n">
        <v>15</v>
      </c>
      <c r="D36121" s="8" t="inlineStr">
        <is>
          <t>Disneyland Park</t>
        </is>
      </c>
      <c r="E36121" s="8" t="inlineStr">
        <is>
          <t>Frontierland Playground</t>
        </is>
      </c>
      <c r="F36121" s="8" t="inlineStr">
        <is>
          <t>STANDBY</t>
        </is>
      </c>
      <c r="G36121" s="8" t="n">
        <v>0</v>
      </c>
      <c r="H36121" s="8" t="inlineStr">
        <is>
          <t>CLOSED</t>
        </is>
      </c>
    </row>
    <row r="36122">
      <c r="A36122" s="8" t="inlineStr">
        <is>
          <t>2026-08-07</t>
        </is>
      </c>
      <c r="B36122" s="8" t="n">
        <v>21</v>
      </c>
      <c r="C36122" s="8" t="n">
        <v>15</v>
      </c>
      <c r="D36122" s="8" t="inlineStr">
        <is>
          <t>Disneyland Park</t>
        </is>
      </c>
      <c r="E36122" s="8" t="inlineStr">
        <is>
          <t>Phantom Manor</t>
        </is>
      </c>
      <c r="F36122" s="8" t="inlineStr">
        <is>
          <t>STANDBY</t>
        </is>
      </c>
      <c r="G36122" s="8" t="n">
        <v>5</v>
      </c>
      <c r="H36122" s="8" t="inlineStr">
        <is>
          <t>OPERATING</t>
        </is>
      </c>
    </row>
    <row r="36123">
      <c r="A36123" s="8" t="inlineStr">
        <is>
          <t>2026-08-07</t>
        </is>
      </c>
      <c r="B36123" s="8" t="n">
        <v>21</v>
      </c>
      <c r="C36123" s="8" t="n">
        <v>15</v>
      </c>
      <c r="D36123" s="8" t="inlineStr">
        <is>
          <t>Disneyland Park</t>
        </is>
      </c>
      <c r="E36123" s="8" t="inlineStr">
        <is>
          <t>River Rogue Keelboats</t>
        </is>
      </c>
      <c r="F36123" s="8" t="inlineStr">
        <is>
          <t>STANDBY</t>
        </is>
      </c>
      <c r="G36123" s="8" t="n">
        <v>0</v>
      </c>
      <c r="H36123" s="8" t="inlineStr">
        <is>
          <t>CLOSED</t>
        </is>
      </c>
    </row>
    <row r="36124">
      <c r="A36124" s="8" t="inlineStr">
        <is>
          <t>2026-08-07</t>
        </is>
      </c>
      <c r="B36124" s="8" t="n">
        <v>21</v>
      </c>
      <c r="C36124" s="8" t="n">
        <v>15</v>
      </c>
      <c r="D36124" s="8" t="inlineStr">
        <is>
          <t>Disneyland Park</t>
        </is>
      </c>
      <c r="E36124" s="8" t="inlineStr">
        <is>
          <t>Rustler Roundup Shootin' Gallery</t>
        </is>
      </c>
      <c r="F36124" s="8" t="inlineStr">
        <is>
          <t>STANDBY</t>
        </is>
      </c>
      <c r="G36124" s="8" t="n">
        <v>0</v>
      </c>
      <c r="H36124" s="8" t="inlineStr">
        <is>
          <t>OPERATING</t>
        </is>
      </c>
    </row>
    <row r="36125">
      <c r="A36125" s="8" t="inlineStr">
        <is>
          <t>2026-08-07</t>
        </is>
      </c>
      <c r="B36125" s="8" t="n">
        <v>21</v>
      </c>
      <c r="C36125" s="8" t="n">
        <v>15</v>
      </c>
      <c r="D36125" s="8" t="inlineStr">
        <is>
          <t>Disneyland Park</t>
        </is>
      </c>
      <c r="E36125" s="8" t="inlineStr">
        <is>
          <t>Thunder Mesa Riverboat Landing</t>
        </is>
      </c>
      <c r="F36125" s="8" t="inlineStr">
        <is>
          <t>STANDBY</t>
        </is>
      </c>
      <c r="G36125" s="8" t="n">
        <v>0</v>
      </c>
      <c r="H36125" s="8" t="inlineStr">
        <is>
          <t>CLOSED</t>
        </is>
      </c>
    </row>
    <row r="36126">
      <c r="A36126" s="8" t="inlineStr">
        <is>
          <t>2026-08-07</t>
        </is>
      </c>
      <c r="B36126" s="8" t="n">
        <v>21</v>
      </c>
      <c r="C36126" s="8" t="n">
        <v>15</v>
      </c>
      <c r="D36126" s="8" t="inlineStr">
        <is>
          <t>Disneyland Park</t>
        </is>
      </c>
      <c r="E36126" s="8" t="inlineStr">
        <is>
          <t>Disneyland Railroad Main Street Station</t>
        </is>
      </c>
      <c r="F36126" s="8" t="inlineStr">
        <is>
          <t>STANDBY</t>
        </is>
      </c>
      <c r="G36126" s="8" t="n">
        <v>0</v>
      </c>
      <c r="H36126" s="8" t="inlineStr">
        <is>
          <t>CLOSED</t>
        </is>
      </c>
    </row>
    <row r="36127">
      <c r="A36127" s="8" t="inlineStr">
        <is>
          <t>2026-08-07</t>
        </is>
      </c>
      <c r="B36127" s="8" t="n">
        <v>21</v>
      </c>
      <c r="C36127" s="8" t="n">
        <v>15</v>
      </c>
      <c r="D36127" s="8" t="inlineStr">
        <is>
          <t>Disneyland Park</t>
        </is>
      </c>
      <c r="E36127" s="8" t="inlineStr">
        <is>
          <t>Main Street Vehicles</t>
        </is>
      </c>
      <c r="F36127" s="8" t="inlineStr">
        <is>
          <t>STANDBY</t>
        </is>
      </c>
      <c r="G36127" s="8" t="n">
        <v>0</v>
      </c>
      <c r="H36127" s="8" t="inlineStr">
        <is>
          <t>CLOSED</t>
        </is>
      </c>
    </row>
    <row r="36128">
      <c r="A36128" s="8" t="inlineStr">
        <is>
          <t>2026-08-07</t>
        </is>
      </c>
      <c r="B36128" s="8" t="n">
        <v>21</v>
      </c>
      <c r="C36128" s="8" t="n">
        <v>15</v>
      </c>
      <c r="D36128" s="8" t="inlineStr">
        <is>
          <t>Disney Adventure World</t>
        </is>
      </c>
      <c r="E36128" s="8" t="inlineStr">
        <is>
          <t>Avengers Assemble: Flight Force</t>
        </is>
      </c>
      <c r="F36128" s="8" t="inlineStr">
        <is>
          <t>STANDBY</t>
        </is>
      </c>
      <c r="G36128" s="8" t="n">
        <v>5</v>
      </c>
      <c r="H36128" s="8" t="inlineStr">
        <is>
          <t>OPERATING</t>
        </is>
      </c>
    </row>
    <row r="36129">
      <c r="A36129" s="8" t="inlineStr">
        <is>
          <t>2026-08-07</t>
        </is>
      </c>
      <c r="B36129" s="8" t="n">
        <v>21</v>
      </c>
      <c r="C36129" s="8" t="n">
        <v>15</v>
      </c>
      <c r="D36129" s="8" t="inlineStr">
        <is>
          <t>Disney Adventure World</t>
        </is>
      </c>
      <c r="E36129" s="8" t="inlineStr">
        <is>
          <t>Avengers Assemble: Flight Force Single Rider</t>
        </is>
      </c>
      <c r="F36129" s="8" t="inlineStr">
        <is>
          <t>STANDBY</t>
        </is>
      </c>
      <c r="G36129" s="8" t="n">
        <v>5</v>
      </c>
      <c r="H36129" s="8" t="inlineStr">
        <is>
          <t>OPERATING</t>
        </is>
      </c>
    </row>
    <row r="36130">
      <c r="A36130" s="8" t="inlineStr">
        <is>
          <t>2026-08-07</t>
        </is>
      </c>
      <c r="B36130" s="8" t="n">
        <v>21</v>
      </c>
      <c r="C36130" s="8" t="n">
        <v>15</v>
      </c>
      <c r="D36130" s="8" t="inlineStr">
        <is>
          <t>Disney Adventure World</t>
        </is>
      </c>
      <c r="E36130" s="8" t="inlineStr">
        <is>
          <t>Spider-Man W.E.B. Adventure</t>
        </is>
      </c>
      <c r="F36130" s="8" t="inlineStr">
        <is>
          <t>STANDBY</t>
        </is>
      </c>
      <c r="G36130" s="8" t="n">
        <v>20</v>
      </c>
      <c r="H36130" s="8" t="inlineStr">
        <is>
          <t>OPERATING</t>
        </is>
      </c>
    </row>
    <row r="36131">
      <c r="A36131" s="8" t="inlineStr">
        <is>
          <t>2026-08-07</t>
        </is>
      </c>
      <c r="B36131" s="8" t="n">
        <v>21</v>
      </c>
      <c r="C36131" s="8" t="n">
        <v>15</v>
      </c>
      <c r="D36131" s="8" t="inlineStr">
        <is>
          <t>Disney Adventure World</t>
        </is>
      </c>
      <c r="E36131" s="8" t="inlineStr">
        <is>
          <t>Spider-Man W.E.B. Adventure Single Rider</t>
        </is>
      </c>
      <c r="F36131" s="8" t="inlineStr">
        <is>
          <t>STANDBY</t>
        </is>
      </c>
      <c r="G36131" s="8" t="n">
        <v>5</v>
      </c>
      <c r="H36131" s="8" t="inlineStr">
        <is>
          <t>OPERATING</t>
        </is>
      </c>
    </row>
    <row r="36132">
      <c r="A36132" s="8" t="inlineStr">
        <is>
          <t>2026-08-07</t>
        </is>
      </c>
      <c r="B36132" s="8" t="n">
        <v>21</v>
      </c>
      <c r="C36132" s="8" t="n">
        <v>15</v>
      </c>
      <c r="D36132" s="8" t="inlineStr">
        <is>
          <t>Disney Adventure World</t>
        </is>
      </c>
      <c r="E36132" s="8" t="inlineStr">
        <is>
          <t>The Twilight Zone Tower of Terror</t>
        </is>
      </c>
      <c r="F36132" s="8" t="inlineStr">
        <is>
          <t>STANDBY</t>
        </is>
      </c>
      <c r="G36132" s="8" t="n">
        <v>15</v>
      </c>
      <c r="H36132" s="8" t="inlineStr">
        <is>
          <t>OPERATING</t>
        </is>
      </c>
    </row>
    <row r="36133">
      <c r="A36133" s="8" t="inlineStr">
        <is>
          <t>2026-08-07</t>
        </is>
      </c>
      <c r="B36133" s="8" t="n">
        <v>21</v>
      </c>
      <c r="C36133" s="8" t="n">
        <v>15</v>
      </c>
      <c r="D36133" s="8" t="inlineStr">
        <is>
          <t>Disney Adventure World</t>
        </is>
      </c>
      <c r="E36133" s="8" t="inlineStr">
        <is>
          <t>Cars Quatre Roues Rallye</t>
        </is>
      </c>
      <c r="F36133" s="8" t="inlineStr">
        <is>
          <t>STANDBY</t>
        </is>
      </c>
      <c r="G36133" s="8" t="n">
        <v>5</v>
      </c>
      <c r="H36133" s="8" t="inlineStr">
        <is>
          <t>OPERATING</t>
        </is>
      </c>
    </row>
    <row r="36134">
      <c r="A36134" s="8" t="inlineStr">
        <is>
          <t>2026-08-07</t>
        </is>
      </c>
      <c r="B36134" s="8" t="n">
        <v>21</v>
      </c>
      <c r="C36134" s="8" t="n">
        <v>15</v>
      </c>
      <c r="D36134" s="8" t="inlineStr">
        <is>
          <t>Disney Adventure World</t>
        </is>
      </c>
      <c r="E36134" s="8" t="inlineStr">
        <is>
          <t>Cars ROAD TRIP</t>
        </is>
      </c>
      <c r="F36134" s="8" t="inlineStr">
        <is>
          <t>STANDBY</t>
        </is>
      </c>
      <c r="G36134" s="8" t="n">
        <v>0</v>
      </c>
      <c r="H36134" s="8" t="inlineStr">
        <is>
          <t>OPERATING</t>
        </is>
      </c>
    </row>
    <row r="36135">
      <c r="A36135" s="8" t="inlineStr">
        <is>
          <t>2026-08-07</t>
        </is>
      </c>
      <c r="B36135" s="8" t="n">
        <v>21</v>
      </c>
      <c r="C36135" s="8" t="n">
        <v>15</v>
      </c>
      <c r="D36135" s="8" t="inlineStr">
        <is>
          <t>Disney Adventure World</t>
        </is>
      </c>
      <c r="E36135" s="8" t="inlineStr">
        <is>
          <t>Crush's Coaster</t>
        </is>
      </c>
      <c r="F36135" s="8" t="inlineStr">
        <is>
          <t>STANDBY</t>
        </is>
      </c>
      <c r="G36135" s="8" t="n">
        <v>80</v>
      </c>
      <c r="H36135" s="8" t="inlineStr">
        <is>
          <t>OPERATING</t>
        </is>
      </c>
    </row>
    <row r="36136">
      <c r="A36136" s="8" t="inlineStr">
        <is>
          <t>2026-08-07</t>
        </is>
      </c>
      <c r="B36136" s="8" t="n">
        <v>21</v>
      </c>
      <c r="C36136" s="8" t="n">
        <v>15</v>
      </c>
      <c r="D36136" s="8" t="inlineStr">
        <is>
          <t>Disney Adventure World</t>
        </is>
      </c>
      <c r="E36136" s="8" t="inlineStr">
        <is>
          <t>Crush's Coaster Single Rider</t>
        </is>
      </c>
      <c r="F36136" s="8" t="inlineStr">
        <is>
          <t>STANDBY</t>
        </is>
      </c>
      <c r="G36136" s="8" t="n">
        <v>50</v>
      </c>
      <c r="H36136" s="8" t="inlineStr">
        <is>
          <t>OPERATING</t>
        </is>
      </c>
    </row>
    <row r="36137">
      <c r="A36137" s="8" t="inlineStr">
        <is>
          <t>2026-08-07</t>
        </is>
      </c>
      <c r="B36137" s="8" t="n">
        <v>21</v>
      </c>
      <c r="C36137" s="8" t="n">
        <v>15</v>
      </c>
      <c r="D36137" s="8" t="inlineStr">
        <is>
          <t>Disney Adventure World</t>
        </is>
      </c>
      <c r="E36137" s="8" t="inlineStr">
        <is>
          <t>Les Tapis Volants - Flying Carpets Over Agrabah®</t>
        </is>
      </c>
      <c r="F36137" s="8" t="inlineStr">
        <is>
          <t>STANDBY</t>
        </is>
      </c>
      <c r="G36137" s="8" t="n">
        <v>5</v>
      </c>
      <c r="H36137" s="8" t="inlineStr">
        <is>
          <t>OPERATING</t>
        </is>
      </c>
    </row>
    <row r="36138">
      <c r="A36138" s="8" t="inlineStr">
        <is>
          <t>2026-08-07</t>
        </is>
      </c>
      <c r="B36138" s="8" t="n">
        <v>21</v>
      </c>
      <c r="C36138" s="8" t="n">
        <v>15</v>
      </c>
      <c r="D36138" s="8" t="inlineStr">
        <is>
          <t>Disney Adventure World</t>
        </is>
      </c>
      <c r="E36138" s="8" t="inlineStr">
        <is>
          <t>Ratatouille : L’Aventure Totalement Toquée de Rémy​</t>
        </is>
      </c>
      <c r="F36138" s="8" t="inlineStr">
        <is>
          <t>STANDBY</t>
        </is>
      </c>
      <c r="G36138" s="8" t="n">
        <v>35</v>
      </c>
      <c r="H36138" s="8" t="inlineStr">
        <is>
          <t>OPERATING</t>
        </is>
      </c>
    </row>
    <row r="36139">
      <c r="A36139" s="8" t="inlineStr">
        <is>
          <t>2026-08-07</t>
        </is>
      </c>
      <c r="B36139" s="8" t="n">
        <v>21</v>
      </c>
      <c r="C36139" s="8" t="n">
        <v>15</v>
      </c>
      <c r="D36139" s="8" t="inlineStr">
        <is>
          <t>Disney Adventure World</t>
        </is>
      </c>
      <c r="E36139" s="8" t="inlineStr">
        <is>
          <t>Ratatouille: The Adventure Single Rider</t>
        </is>
      </c>
      <c r="F36139" s="8" t="inlineStr">
        <is>
          <t>STANDBY</t>
        </is>
      </c>
      <c r="G36139" s="8" t="n">
        <v>10</v>
      </c>
      <c r="H36139" s="8" t="inlineStr">
        <is>
          <t>OPERATING</t>
        </is>
      </c>
    </row>
    <row r="36140">
      <c r="A36140" s="8" t="inlineStr">
        <is>
          <t>2026-08-07</t>
        </is>
      </c>
      <c r="B36140" s="8" t="n">
        <v>21</v>
      </c>
      <c r="C36140" s="8" t="n">
        <v>15</v>
      </c>
      <c r="D36140" s="8" t="inlineStr">
        <is>
          <t>Disney Adventure World</t>
        </is>
      </c>
      <c r="E36140" s="8" t="inlineStr">
        <is>
          <t>RC Racer</t>
        </is>
      </c>
      <c r="F36140" s="8" t="inlineStr">
        <is>
          <t>STANDBY</t>
        </is>
      </c>
      <c r="G36140" s="8" t="n">
        <v>20</v>
      </c>
      <c r="H36140" s="8" t="inlineStr">
        <is>
          <t>OPERATING</t>
        </is>
      </c>
    </row>
    <row r="36141">
      <c r="A36141" s="8" t="inlineStr">
        <is>
          <t>2026-08-07</t>
        </is>
      </c>
      <c r="B36141" s="8" t="n">
        <v>21</v>
      </c>
      <c r="C36141" s="8" t="n">
        <v>15</v>
      </c>
      <c r="D36141" s="8" t="inlineStr">
        <is>
          <t>Disney Adventure World</t>
        </is>
      </c>
      <c r="E36141" s="8" t="inlineStr">
        <is>
          <t>RC Racer Single Rider</t>
        </is>
      </c>
      <c r="F36141" s="8" t="inlineStr">
        <is>
          <t>STANDBY</t>
        </is>
      </c>
      <c r="G36141" s="8" t="n">
        <v>15</v>
      </c>
      <c r="H36141" s="8" t="inlineStr">
        <is>
          <t>OPERATING</t>
        </is>
      </c>
    </row>
    <row r="36142">
      <c r="A36142" s="8" t="inlineStr">
        <is>
          <t>2026-08-07</t>
        </is>
      </c>
      <c r="B36142" s="8" t="n">
        <v>21</v>
      </c>
      <c r="C36142" s="8" t="n">
        <v>15</v>
      </c>
      <c r="D36142" s="8" t="inlineStr">
        <is>
          <t>Disney Adventure World</t>
        </is>
      </c>
      <c r="E36142" s="8" t="inlineStr">
        <is>
          <t>Slinky® Dog Zigzag Spin</t>
        </is>
      </c>
      <c r="F36142" s="8" t="inlineStr">
        <is>
          <t>STANDBY</t>
        </is>
      </c>
      <c r="G36142" s="8" t="n">
        <v>5</v>
      </c>
      <c r="H36142" s="8" t="inlineStr">
        <is>
          <t>OPERATING</t>
        </is>
      </c>
    </row>
    <row r="36143">
      <c r="A36143" s="8" t="inlineStr">
        <is>
          <t>2026-08-07</t>
        </is>
      </c>
      <c r="B36143" s="8" t="n">
        <v>21</v>
      </c>
      <c r="C36143" s="8" t="n">
        <v>15</v>
      </c>
      <c r="D36143" s="8" t="inlineStr">
        <is>
          <t>Disney Adventure World</t>
        </is>
      </c>
      <c r="E36143" s="8" t="inlineStr">
        <is>
          <t>Toy Soldiers Parachute Drop</t>
        </is>
      </c>
      <c r="F36143" s="8" t="inlineStr">
        <is>
          <t>STANDBY</t>
        </is>
      </c>
      <c r="G36143" s="8" t="n">
        <v>35</v>
      </c>
      <c r="H36143" s="8" t="inlineStr">
        <is>
          <t>OPERATING</t>
        </is>
      </c>
    </row>
    <row r="36144">
      <c r="A36144" s="8" t="inlineStr">
        <is>
          <t>2026-08-07</t>
        </is>
      </c>
      <c r="B36144" s="8" t="n">
        <v>21</v>
      </c>
      <c r="C36144" s="8" t="n">
        <v>15</v>
      </c>
      <c r="D36144" s="8" t="inlineStr">
        <is>
          <t>Disney Adventure World</t>
        </is>
      </c>
      <c r="E36144" s="8" t="inlineStr">
        <is>
          <t>Toy Soldiers Parachute Drop Single Rider</t>
        </is>
      </c>
      <c r="F36144" s="8" t="inlineStr">
        <is>
          <t>STANDBY</t>
        </is>
      </c>
      <c r="G36144" s="8" t="n">
        <v>15</v>
      </c>
      <c r="H36144" s="8" t="inlineStr">
        <is>
          <t>OPERATING</t>
        </is>
      </c>
    </row>
    <row r="36145">
      <c r="A36145" s="8" t="inlineStr">
        <is>
          <t>2026-08-07</t>
        </is>
      </c>
      <c r="B36145" s="8" t="n">
        <v>21</v>
      </c>
      <c r="C36145" s="8" t="n">
        <v>15</v>
      </c>
      <c r="D36145" s="8" t="inlineStr">
        <is>
          <t>Disney Adventure World</t>
        </is>
      </c>
      <c r="E36145" s="8" t="inlineStr">
        <is>
          <t>Entry to World of Frozen</t>
        </is>
      </c>
      <c r="F36145" s="8" t="inlineStr">
        <is>
          <t>STANDBY</t>
        </is>
      </c>
      <c r="G36145" s="8" t="n">
        <v>0</v>
      </c>
      <c r="H36145" s="8" t="inlineStr">
        <is>
          <t>OPERATING</t>
        </is>
      </c>
    </row>
    <row r="36146">
      <c r="A36146" s="8" t="inlineStr">
        <is>
          <t>2026-08-07</t>
        </is>
      </c>
      <c r="B36146" s="8" t="n">
        <v>21</v>
      </c>
      <c r="C36146" s="8" t="n">
        <v>15</v>
      </c>
      <c r="D36146" s="8" t="inlineStr">
        <is>
          <t>Disney Adventure World</t>
        </is>
      </c>
      <c r="E36146" s="8" t="inlineStr">
        <is>
          <t>Frozen Ever After</t>
        </is>
      </c>
      <c r="F36146" s="8" t="inlineStr">
        <is>
          <t>STANDBY</t>
        </is>
      </c>
      <c r="G36146" s="8" t="n">
        <v>40</v>
      </c>
      <c r="H36146" s="8" t="inlineStr">
        <is>
          <t>OPERATING</t>
        </is>
      </c>
    </row>
    <row r="36147">
      <c r="A36147" s="8" t="inlineStr">
        <is>
          <t>2026-08-07</t>
        </is>
      </c>
      <c r="B36147" s="8" t="n">
        <v>21</v>
      </c>
      <c r="C36147" s="8" t="n">
        <v>15</v>
      </c>
      <c r="D36147" s="8" t="inlineStr">
        <is>
          <t>Disney Adventure World</t>
        </is>
      </c>
      <c r="E36147" s="8" t="inlineStr">
        <is>
          <t>Raiponce Tangled Spin</t>
        </is>
      </c>
      <c r="F36147" s="8" t="inlineStr">
        <is>
          <t>STANDBY</t>
        </is>
      </c>
      <c r="G36147" s="8" t="n">
        <v>5</v>
      </c>
      <c r="H36147" s="8" t="inlineStr">
        <is>
          <t>OPERATING</t>
        </is>
      </c>
    </row>
    <row r="36148">
      <c r="A36148" s="8" t="inlineStr">
        <is>
          <t>2026-08-07</t>
        </is>
      </c>
      <c r="B36148" s="8" t="n">
        <v>21</v>
      </c>
      <c r="C36148" s="8" t="n">
        <v>31</v>
      </c>
      <c r="D36148" s="8" t="inlineStr">
        <is>
          <t>Disneyland Park</t>
        </is>
      </c>
      <c r="E36148" s="8" t="inlineStr">
        <is>
          <t>Adventure Isle</t>
        </is>
      </c>
      <c r="F36148" s="8" t="inlineStr">
        <is>
          <t>STANDBY</t>
        </is>
      </c>
      <c r="G36148" s="8" t="n">
        <v>0</v>
      </c>
      <c r="H36148" s="8" t="inlineStr">
        <is>
          <t>OPERATING</t>
        </is>
      </c>
    </row>
    <row r="36149">
      <c r="A36149" s="8" t="inlineStr">
        <is>
          <t>2026-08-07</t>
        </is>
      </c>
      <c r="B36149" s="8" t="n">
        <v>21</v>
      </c>
      <c r="C36149" s="8" t="n">
        <v>31</v>
      </c>
      <c r="D36149" s="8" t="inlineStr">
        <is>
          <t>Disneyland Park</t>
        </is>
      </c>
      <c r="E36149" s="8" t="inlineStr">
        <is>
          <t>Indiana Jones and the Temple of Peril Single Rider</t>
        </is>
      </c>
      <c r="F36149" s="8" t="inlineStr">
        <is>
          <t>STANDBY</t>
        </is>
      </c>
      <c r="G36149" s="8" t="n">
        <v>5</v>
      </c>
      <c r="H36149" s="8" t="inlineStr">
        <is>
          <t>OPERATING</t>
        </is>
      </c>
    </row>
    <row r="36150">
      <c r="A36150" s="8" t="inlineStr">
        <is>
          <t>2026-08-07</t>
        </is>
      </c>
      <c r="B36150" s="8" t="n">
        <v>21</v>
      </c>
      <c r="C36150" s="8" t="n">
        <v>31</v>
      </c>
      <c r="D36150" s="8" t="inlineStr">
        <is>
          <t>Disneyland Park</t>
        </is>
      </c>
      <c r="E36150" s="8" t="inlineStr">
        <is>
          <t>Indiana Jones™ and the Temple of Peril</t>
        </is>
      </c>
      <c r="F36150" s="8" t="inlineStr">
        <is>
          <t>STANDBY</t>
        </is>
      </c>
      <c r="G36150" s="8" t="n">
        <v>15</v>
      </c>
      <c r="H36150" s="8" t="inlineStr">
        <is>
          <t>OPERATING</t>
        </is>
      </c>
    </row>
    <row r="36151">
      <c r="A36151" s="8" t="inlineStr">
        <is>
          <t>2026-08-07</t>
        </is>
      </c>
      <c r="B36151" s="8" t="n">
        <v>21</v>
      </c>
      <c r="C36151" s="8" t="n">
        <v>31</v>
      </c>
      <c r="D36151" s="8" t="inlineStr">
        <is>
          <t>Disneyland Park</t>
        </is>
      </c>
      <c r="E36151" s="8" t="inlineStr">
        <is>
          <t>La Cabane des Robinson</t>
        </is>
      </c>
      <c r="F36151" s="8" t="inlineStr">
        <is>
          <t>STANDBY</t>
        </is>
      </c>
      <c r="G36151" s="8" t="n">
        <v>5</v>
      </c>
      <c r="H36151" s="8" t="inlineStr">
        <is>
          <t>OPERATING</t>
        </is>
      </c>
    </row>
    <row r="36152">
      <c r="A36152" s="8" t="inlineStr">
        <is>
          <t>2026-08-07</t>
        </is>
      </c>
      <c r="B36152" s="8" t="n">
        <v>21</v>
      </c>
      <c r="C36152" s="8" t="n">
        <v>31</v>
      </c>
      <c r="D36152" s="8" t="inlineStr">
        <is>
          <t>Disneyland Park</t>
        </is>
      </c>
      <c r="E36152" s="8" t="inlineStr">
        <is>
          <t>Le Passage Enchanté d'Aladdin</t>
        </is>
      </c>
      <c r="F36152" s="8" t="inlineStr">
        <is>
          <t>STANDBY</t>
        </is>
      </c>
      <c r="G36152" s="8" t="n">
        <v>0</v>
      </c>
      <c r="H36152" s="8" t="inlineStr">
        <is>
          <t>OPERATING</t>
        </is>
      </c>
    </row>
    <row r="36153">
      <c r="A36153" s="8" t="inlineStr">
        <is>
          <t>2026-08-07</t>
        </is>
      </c>
      <c r="B36153" s="8" t="n">
        <v>21</v>
      </c>
      <c r="C36153" s="8" t="n">
        <v>31</v>
      </c>
      <c r="D36153" s="8" t="inlineStr">
        <is>
          <t>Disneyland Park</t>
        </is>
      </c>
      <c r="E36153" s="8" t="inlineStr">
        <is>
          <t>Pirate Galleon</t>
        </is>
      </c>
      <c r="F36153" s="8" t="inlineStr">
        <is>
          <t>STANDBY</t>
        </is>
      </c>
      <c r="G36153" s="8" t="n">
        <v>0</v>
      </c>
      <c r="H36153" s="8" t="inlineStr">
        <is>
          <t>CLOSED</t>
        </is>
      </c>
    </row>
    <row r="36154">
      <c r="A36154" s="8" t="inlineStr">
        <is>
          <t>2026-08-07</t>
        </is>
      </c>
      <c r="B36154" s="8" t="n">
        <v>21</v>
      </c>
      <c r="C36154" s="8" t="n">
        <v>31</v>
      </c>
      <c r="D36154" s="8" t="inlineStr">
        <is>
          <t>Disneyland Park</t>
        </is>
      </c>
      <c r="E36154" s="8" t="inlineStr">
        <is>
          <t>Pirates of the Caribbean</t>
        </is>
      </c>
      <c r="F36154" s="8" t="inlineStr">
        <is>
          <t>STANDBY</t>
        </is>
      </c>
      <c r="G36154" s="8" t="n">
        <v>5</v>
      </c>
      <c r="H36154" s="8" t="inlineStr">
        <is>
          <t>OPERATING</t>
        </is>
      </c>
    </row>
    <row r="36155">
      <c r="A36155" s="8" t="inlineStr">
        <is>
          <t>2026-08-07</t>
        </is>
      </c>
      <c r="B36155" s="8" t="n">
        <v>21</v>
      </c>
      <c r="C36155" s="8" t="n">
        <v>31</v>
      </c>
      <c r="D36155" s="8" t="inlineStr">
        <is>
          <t>Disneyland Park</t>
        </is>
      </c>
      <c r="E36155" s="8" t="inlineStr">
        <is>
          <t>Pirates' Beach</t>
        </is>
      </c>
      <c r="F36155" s="8" t="inlineStr">
        <is>
          <t>STANDBY</t>
        </is>
      </c>
      <c r="G36155" s="8" t="n">
        <v>0</v>
      </c>
      <c r="H36155" s="8" t="inlineStr">
        <is>
          <t>OPERATING</t>
        </is>
      </c>
    </row>
    <row r="36156">
      <c r="A36156" s="8" t="inlineStr">
        <is>
          <t>2026-08-07</t>
        </is>
      </c>
      <c r="B36156" s="8" t="n">
        <v>21</v>
      </c>
      <c r="C36156" s="8" t="n">
        <v>31</v>
      </c>
      <c r="D36156" s="8" t="inlineStr">
        <is>
          <t>Disneyland Park</t>
        </is>
      </c>
      <c r="E36156" s="8" t="inlineStr">
        <is>
          <t>Autopia, presented by Avis</t>
        </is>
      </c>
      <c r="F36156" s="8" t="inlineStr">
        <is>
          <t>STANDBY</t>
        </is>
      </c>
      <c r="G36156" s="8" t="n">
        <v>55</v>
      </c>
      <c r="H36156" s="8" t="inlineStr">
        <is>
          <t>OPERATING</t>
        </is>
      </c>
    </row>
    <row r="36157">
      <c r="A36157" s="8" t="inlineStr">
        <is>
          <t>2026-08-07</t>
        </is>
      </c>
      <c r="B36157" s="8" t="n">
        <v>21</v>
      </c>
      <c r="C36157" s="8" t="n">
        <v>31</v>
      </c>
      <c r="D36157" s="8" t="inlineStr">
        <is>
          <t>Disneyland Park</t>
        </is>
      </c>
      <c r="E36157" s="8" t="inlineStr">
        <is>
          <t>Buzz Lightyear Laser Blast</t>
        </is>
      </c>
      <c r="F36157" s="8" t="inlineStr">
        <is>
          <t>STANDBY</t>
        </is>
      </c>
      <c r="G36157" s="8" t="n">
        <v>0</v>
      </c>
      <c r="H36157" s="8" t="inlineStr">
        <is>
          <t>CLOSED</t>
        </is>
      </c>
    </row>
    <row r="36158">
      <c r="A36158" s="8" t="inlineStr">
        <is>
          <t>2026-08-07</t>
        </is>
      </c>
      <c r="B36158" s="8" t="n">
        <v>21</v>
      </c>
      <c r="C36158" s="8" t="n">
        <v>31</v>
      </c>
      <c r="D36158" s="8" t="inlineStr">
        <is>
          <t>Disneyland Park</t>
        </is>
      </c>
      <c r="E36158" s="8" t="inlineStr">
        <is>
          <t>Disneyland Railroad Discoveryland Station</t>
        </is>
      </c>
      <c r="F36158" s="8" t="inlineStr">
        <is>
          <t>STANDBY</t>
        </is>
      </c>
      <c r="G36158" s="8" t="n">
        <v>0</v>
      </c>
      <c r="H36158" s="8" t="inlineStr">
        <is>
          <t>CLOSED</t>
        </is>
      </c>
    </row>
    <row r="36159">
      <c r="A36159" s="8" t="inlineStr">
        <is>
          <t>2026-08-07</t>
        </is>
      </c>
      <c r="B36159" s="8" t="n">
        <v>21</v>
      </c>
      <c r="C36159" s="8" t="n">
        <v>31</v>
      </c>
      <c r="D36159" s="8" t="inlineStr">
        <is>
          <t>Disneyland Park</t>
        </is>
      </c>
      <c r="E36159" s="8" t="inlineStr">
        <is>
          <t>Les Mystères du Nautilus</t>
        </is>
      </c>
      <c r="F36159" s="8" t="inlineStr">
        <is>
          <t>STANDBY</t>
        </is>
      </c>
      <c r="G36159" s="8" t="n">
        <v>5</v>
      </c>
      <c r="H36159" s="8" t="inlineStr">
        <is>
          <t>OPERATING</t>
        </is>
      </c>
    </row>
    <row r="36160">
      <c r="A36160" s="8" t="inlineStr">
        <is>
          <t>2026-08-07</t>
        </is>
      </c>
      <c r="B36160" s="8" t="n">
        <v>21</v>
      </c>
      <c r="C36160" s="8" t="n">
        <v>31</v>
      </c>
      <c r="D36160" s="8" t="inlineStr">
        <is>
          <t>Disneyland Park</t>
        </is>
      </c>
      <c r="E36160" s="8" t="inlineStr">
        <is>
          <t>Mickey’s PhilharMagic</t>
        </is>
      </c>
      <c r="F36160" s="8" t="inlineStr">
        <is>
          <t>STANDBY</t>
        </is>
      </c>
      <c r="G36160" s="8" t="n">
        <v>0</v>
      </c>
      <c r="H36160" s="8" t="inlineStr">
        <is>
          <t>CLOSED</t>
        </is>
      </c>
    </row>
    <row r="36161">
      <c r="A36161" s="8" t="inlineStr">
        <is>
          <t>2026-08-07</t>
        </is>
      </c>
      <c r="B36161" s="8" t="n">
        <v>21</v>
      </c>
      <c r="C36161" s="8" t="n">
        <v>31</v>
      </c>
      <c r="D36161" s="8" t="inlineStr">
        <is>
          <t>Disneyland Park</t>
        </is>
      </c>
      <c r="E36161" s="8" t="inlineStr">
        <is>
          <t>Orbitron®</t>
        </is>
      </c>
      <c r="F36161" s="8" t="inlineStr">
        <is>
          <t>STANDBY</t>
        </is>
      </c>
      <c r="G36161" s="8" t="n">
        <v>35</v>
      </c>
      <c r="H36161" s="8" t="inlineStr">
        <is>
          <t>OPERATING</t>
        </is>
      </c>
    </row>
    <row r="36162">
      <c r="A36162" s="8" t="inlineStr">
        <is>
          <t>2026-08-07</t>
        </is>
      </c>
      <c r="B36162" s="8" t="n">
        <v>21</v>
      </c>
      <c r="C36162" s="8" t="n">
        <v>31</v>
      </c>
      <c r="D36162" s="8" t="inlineStr">
        <is>
          <t>Disneyland Park</t>
        </is>
      </c>
      <c r="E36162" s="8" t="inlineStr">
        <is>
          <t>Star Tours: The Adventures Continue*</t>
        </is>
      </c>
      <c r="F36162" s="8" t="inlineStr">
        <is>
          <t>STANDBY</t>
        </is>
      </c>
      <c r="G36162" s="8" t="n">
        <v>5</v>
      </c>
      <c r="H36162" s="8" t="inlineStr">
        <is>
          <t>OPERATING</t>
        </is>
      </c>
    </row>
    <row r="36163">
      <c r="A36163" s="8" t="inlineStr">
        <is>
          <t>2026-08-07</t>
        </is>
      </c>
      <c r="B36163" s="8" t="n">
        <v>21</v>
      </c>
      <c r="C36163" s="8" t="n">
        <v>31</v>
      </c>
      <c r="D36163" s="8" t="inlineStr">
        <is>
          <t>Disneyland Park</t>
        </is>
      </c>
      <c r="E36163" s="8" t="inlineStr">
        <is>
          <t>Star Wars Hyperspace Mountain</t>
        </is>
      </c>
      <c r="F36163" s="8" t="inlineStr">
        <is>
          <t>STANDBY</t>
        </is>
      </c>
      <c r="G36163" s="8" t="n">
        <v>15</v>
      </c>
      <c r="H36163" s="8" t="inlineStr">
        <is>
          <t>OPERATING</t>
        </is>
      </c>
    </row>
    <row r="36164">
      <c r="A36164" s="8" t="inlineStr">
        <is>
          <t>2026-08-07</t>
        </is>
      </c>
      <c r="B36164" s="8" t="n">
        <v>21</v>
      </c>
      <c r="C36164" s="8" t="n">
        <v>31</v>
      </c>
      <c r="D36164" s="8" t="inlineStr">
        <is>
          <t>Disneyland Park</t>
        </is>
      </c>
      <c r="E36164" s="8" t="inlineStr">
        <is>
          <t>Star Wars Hyperspace Mountain Single Rider</t>
        </is>
      </c>
      <c r="F36164" s="8" t="inlineStr">
        <is>
          <t>STANDBY</t>
        </is>
      </c>
      <c r="G36164" s="8" t="n">
        <v>0</v>
      </c>
      <c r="H36164" s="8" t="inlineStr">
        <is>
          <t>OPERATING</t>
        </is>
      </c>
    </row>
    <row r="36165">
      <c r="A36165" s="8" t="inlineStr">
        <is>
          <t>2026-08-07</t>
        </is>
      </c>
      <c r="B36165" s="8" t="n">
        <v>21</v>
      </c>
      <c r="C36165" s="8" t="n">
        <v>31</v>
      </c>
      <c r="D36165" s="8" t="inlineStr">
        <is>
          <t>Disneyland Park</t>
        </is>
      </c>
      <c r="E36165" s="8" t="inlineStr">
        <is>
          <t>Welcome to Starport: A Star Wars Encounter</t>
        </is>
      </c>
      <c r="F36165" s="8" t="inlineStr">
        <is>
          <t>STANDBY</t>
        </is>
      </c>
      <c r="G36165" s="8" t="n">
        <v>0</v>
      </c>
      <c r="H36165" s="8" t="inlineStr">
        <is>
          <t>CLOSED</t>
        </is>
      </c>
    </row>
    <row r="36166">
      <c r="A36166" s="8" t="inlineStr">
        <is>
          <t>2026-08-07</t>
        </is>
      </c>
      <c r="B36166" s="8" t="n">
        <v>21</v>
      </c>
      <c r="C36166" s="8" t="n">
        <v>31</v>
      </c>
      <c r="D36166" s="8" t="inlineStr">
        <is>
          <t>Disneyland Park</t>
        </is>
      </c>
      <c r="E36166" s="8" t="inlineStr">
        <is>
          <t>"it's a small world"</t>
        </is>
      </c>
      <c r="F36166" s="8" t="inlineStr">
        <is>
          <t>STANDBY</t>
        </is>
      </c>
      <c r="G36166" s="8" t="n">
        <v>5</v>
      </c>
      <c r="H36166" s="8" t="inlineStr">
        <is>
          <t>OPERATING</t>
        </is>
      </c>
    </row>
    <row r="36167">
      <c r="A36167" s="8" t="inlineStr">
        <is>
          <t>2026-08-07</t>
        </is>
      </c>
      <c r="B36167" s="8" t="n">
        <v>21</v>
      </c>
      <c r="C36167" s="8" t="n">
        <v>31</v>
      </c>
      <c r="D36167" s="8" t="inlineStr">
        <is>
          <t>Disneyland Park</t>
        </is>
      </c>
      <c r="E36167" s="8" t="inlineStr">
        <is>
          <t>Alice's Curious Labyrinth</t>
        </is>
      </c>
      <c r="F36167" s="8" t="inlineStr">
        <is>
          <t>STANDBY</t>
        </is>
      </c>
      <c r="G36167" s="8" t="n">
        <v>0</v>
      </c>
      <c r="H36167" s="8" t="inlineStr">
        <is>
          <t>CLOSED</t>
        </is>
      </c>
    </row>
    <row r="36168">
      <c r="A36168" s="8" t="inlineStr">
        <is>
          <t>2026-08-07</t>
        </is>
      </c>
      <c r="B36168" s="8" t="n">
        <v>21</v>
      </c>
      <c r="C36168" s="8" t="n">
        <v>31</v>
      </c>
      <c r="D36168" s="8" t="inlineStr">
        <is>
          <t>Disneyland Park</t>
        </is>
      </c>
      <c r="E36168" s="8" t="inlineStr">
        <is>
          <t>Blanche-Neige et les Sept Nains®</t>
        </is>
      </c>
      <c r="F36168" s="8" t="inlineStr">
        <is>
          <t>STANDBY</t>
        </is>
      </c>
      <c r="G36168" s="8" t="n">
        <v>0</v>
      </c>
      <c r="H36168" s="8" t="inlineStr">
        <is>
          <t>CLOSED</t>
        </is>
      </c>
    </row>
    <row r="36169">
      <c r="A36169" s="8" t="inlineStr">
        <is>
          <t>2026-08-07</t>
        </is>
      </c>
      <c r="B36169" s="8" t="n">
        <v>21</v>
      </c>
      <c r="C36169" s="8" t="n">
        <v>31</v>
      </c>
      <c r="D36169" s="8" t="inlineStr">
        <is>
          <t>Disneyland Park</t>
        </is>
      </c>
      <c r="E36169" s="8" t="inlineStr">
        <is>
          <t>Casey Jr. – le Petit Train du Cirque</t>
        </is>
      </c>
      <c r="F36169" s="8" t="inlineStr">
        <is>
          <t>STANDBY</t>
        </is>
      </c>
      <c r="G36169" s="8" t="n">
        <v>0</v>
      </c>
      <c r="H36169" s="8" t="inlineStr">
        <is>
          <t>CLOSED</t>
        </is>
      </c>
    </row>
    <row r="36170">
      <c r="A36170" s="8" t="inlineStr">
        <is>
          <t>2026-08-07</t>
        </is>
      </c>
      <c r="B36170" s="8" t="n">
        <v>21</v>
      </c>
      <c r="C36170" s="8" t="n">
        <v>31</v>
      </c>
      <c r="D36170" s="8" t="inlineStr">
        <is>
          <t>Disneyland Park</t>
        </is>
      </c>
      <c r="E36170" s="8" t="inlineStr">
        <is>
          <t>Disneyland Railroad Fantasyland Station</t>
        </is>
      </c>
      <c r="F36170" s="8" t="inlineStr">
        <is>
          <t>STANDBY</t>
        </is>
      </c>
      <c r="G36170" s="8" t="n">
        <v>0</v>
      </c>
      <c r="H36170" s="8" t="inlineStr">
        <is>
          <t>CLOSED</t>
        </is>
      </c>
    </row>
    <row r="36171">
      <c r="A36171" s="8" t="inlineStr">
        <is>
          <t>2026-08-07</t>
        </is>
      </c>
      <c r="B36171" s="8" t="n">
        <v>21</v>
      </c>
      <c r="C36171" s="8" t="n">
        <v>31</v>
      </c>
      <c r="D36171" s="8" t="inlineStr">
        <is>
          <t>Disneyland Park</t>
        </is>
      </c>
      <c r="E36171" s="8" t="inlineStr">
        <is>
          <t>Disneyland Railroad Main Street Station</t>
        </is>
      </c>
      <c r="F36171" s="8" t="inlineStr">
        <is>
          <t>STANDBY</t>
        </is>
      </c>
      <c r="G36171" s="8" t="n">
        <v>0</v>
      </c>
      <c r="H36171" s="8" t="inlineStr">
        <is>
          <t>CLOSED</t>
        </is>
      </c>
    </row>
    <row r="36172">
      <c r="A36172" s="8" t="inlineStr">
        <is>
          <t>2026-08-07</t>
        </is>
      </c>
      <c r="B36172" s="8" t="n">
        <v>21</v>
      </c>
      <c r="C36172" s="8" t="n">
        <v>31</v>
      </c>
      <c r="D36172" s="8" t="inlineStr">
        <is>
          <t>Disneyland Park</t>
        </is>
      </c>
      <c r="E36172" s="8" t="inlineStr">
        <is>
          <t>Dumbo the Flying Elephant</t>
        </is>
      </c>
      <c r="F36172" s="8" t="inlineStr">
        <is>
          <t>STANDBY</t>
        </is>
      </c>
      <c r="G36172" s="8" t="n">
        <v>30</v>
      </c>
      <c r="H36172" s="8" t="inlineStr">
        <is>
          <t>OPERATING</t>
        </is>
      </c>
    </row>
    <row r="36173">
      <c r="A36173" s="8" t="inlineStr">
        <is>
          <t>2026-08-07</t>
        </is>
      </c>
      <c r="B36173" s="8" t="n">
        <v>21</v>
      </c>
      <c r="C36173" s="8" t="n">
        <v>31</v>
      </c>
      <c r="D36173" s="8" t="inlineStr">
        <is>
          <t>Disneyland Park</t>
        </is>
      </c>
      <c r="E36173" s="8" t="inlineStr">
        <is>
          <t>La Tanière du Dragon</t>
        </is>
      </c>
      <c r="F36173" s="8" t="inlineStr">
        <is>
          <t>STANDBY</t>
        </is>
      </c>
      <c r="G36173" s="8" t="n">
        <v>0</v>
      </c>
      <c r="H36173" s="8" t="inlineStr">
        <is>
          <t>CLOSED</t>
        </is>
      </c>
    </row>
    <row r="36174">
      <c r="A36174" s="8" t="inlineStr">
        <is>
          <t>2026-08-07</t>
        </is>
      </c>
      <c r="B36174" s="8" t="n">
        <v>21</v>
      </c>
      <c r="C36174" s="8" t="n">
        <v>31</v>
      </c>
      <c r="D36174" s="8" t="inlineStr">
        <is>
          <t>Disneyland Park</t>
        </is>
      </c>
      <c r="E36174" s="8" t="inlineStr">
        <is>
          <t>Le Carrousel de Lancelot</t>
        </is>
      </c>
      <c r="F36174" s="8" t="inlineStr">
        <is>
          <t>STANDBY</t>
        </is>
      </c>
      <c r="G36174" s="8" t="n">
        <v>10</v>
      </c>
      <c r="H36174" s="8" t="inlineStr">
        <is>
          <t>OPERATING</t>
        </is>
      </c>
    </row>
    <row r="36175">
      <c r="A36175" s="8" t="inlineStr">
        <is>
          <t>2026-08-07</t>
        </is>
      </c>
      <c r="B36175" s="8" t="n">
        <v>21</v>
      </c>
      <c r="C36175" s="8" t="n">
        <v>31</v>
      </c>
      <c r="D36175" s="8" t="inlineStr">
        <is>
          <t>Disneyland Park</t>
        </is>
      </c>
      <c r="E36175" s="8" t="inlineStr">
        <is>
          <t>Le Pays des Contes de Fées, presented by Vittel</t>
        </is>
      </c>
      <c r="F36175" s="8" t="inlineStr">
        <is>
          <t>STANDBY</t>
        </is>
      </c>
      <c r="G36175" s="8" t="n">
        <v>0</v>
      </c>
      <c r="H36175" s="8" t="inlineStr">
        <is>
          <t>CLOSED</t>
        </is>
      </c>
    </row>
    <row r="36176">
      <c r="A36176" s="8" t="inlineStr">
        <is>
          <t>2026-08-07</t>
        </is>
      </c>
      <c r="B36176" s="8" t="n">
        <v>21</v>
      </c>
      <c r="C36176" s="8" t="n">
        <v>31</v>
      </c>
      <c r="D36176" s="8" t="inlineStr">
        <is>
          <t>Disneyland Park</t>
        </is>
      </c>
      <c r="E36176" s="8" t="inlineStr">
        <is>
          <t>Les Voyages de Pinocchio</t>
        </is>
      </c>
      <c r="F36176" s="8" t="inlineStr">
        <is>
          <t>STANDBY</t>
        </is>
      </c>
      <c r="G36176" s="8" t="n">
        <v>15</v>
      </c>
      <c r="H36176" s="8" t="inlineStr">
        <is>
          <t>OPERATING</t>
        </is>
      </c>
    </row>
    <row r="36177">
      <c r="A36177" s="8" t="inlineStr">
        <is>
          <t>2026-08-07</t>
        </is>
      </c>
      <c r="B36177" s="8" t="n">
        <v>21</v>
      </c>
      <c r="C36177" s="8" t="n">
        <v>31</v>
      </c>
      <c r="D36177" s="8" t="inlineStr">
        <is>
          <t>Disneyland Park</t>
        </is>
      </c>
      <c r="E36177" s="8" t="inlineStr">
        <is>
          <t>Mad Hatter's Tea Cups</t>
        </is>
      </c>
      <c r="F36177" s="8" t="inlineStr">
        <is>
          <t>STANDBY</t>
        </is>
      </c>
      <c r="G36177" s="8" t="n">
        <v>10</v>
      </c>
      <c r="H36177" s="8" t="inlineStr">
        <is>
          <t>OPERATING</t>
        </is>
      </c>
    </row>
    <row r="36178">
      <c r="A36178" s="8" t="inlineStr">
        <is>
          <t>2026-08-07</t>
        </is>
      </c>
      <c r="B36178" s="8" t="n">
        <v>21</v>
      </c>
      <c r="C36178" s="8" t="n">
        <v>31</v>
      </c>
      <c r="D36178" s="8" t="inlineStr">
        <is>
          <t>Disneyland Park</t>
        </is>
      </c>
      <c r="E36178" s="8" t="inlineStr">
        <is>
          <t>Meet Mickey Mouse</t>
        </is>
      </c>
      <c r="F36178" s="8" t="inlineStr">
        <is>
          <t>STANDBY</t>
        </is>
      </c>
      <c r="G36178" s="8" t="n">
        <v>0</v>
      </c>
      <c r="H36178" s="8" t="inlineStr">
        <is>
          <t>CLOSED</t>
        </is>
      </c>
    </row>
    <row r="36179">
      <c r="A36179" s="8" t="inlineStr">
        <is>
          <t>2026-08-07</t>
        </is>
      </c>
      <c r="B36179" s="8" t="n">
        <v>21</v>
      </c>
      <c r="C36179" s="8" t="n">
        <v>31</v>
      </c>
      <c r="D36179" s="8" t="inlineStr">
        <is>
          <t>Disneyland Park</t>
        </is>
      </c>
      <c r="E36179" s="8" t="inlineStr">
        <is>
          <t>Peter Pan's Flight</t>
        </is>
      </c>
      <c r="F36179" s="8" t="inlineStr">
        <is>
          <t>STANDBY</t>
        </is>
      </c>
      <c r="G36179" s="8" t="n">
        <v>45</v>
      </c>
      <c r="H36179" s="8" t="inlineStr">
        <is>
          <t>OPERATING</t>
        </is>
      </c>
    </row>
    <row r="36180">
      <c r="A36180" s="8" t="inlineStr">
        <is>
          <t>2026-08-07</t>
        </is>
      </c>
      <c r="B36180" s="8" t="n">
        <v>21</v>
      </c>
      <c r="C36180" s="8" t="n">
        <v>31</v>
      </c>
      <c r="D36180" s="8" t="inlineStr">
        <is>
          <t>Disneyland Park</t>
        </is>
      </c>
      <c r="E36180" s="8" t="inlineStr">
        <is>
          <t>Princess Pavilion</t>
        </is>
      </c>
      <c r="F36180" s="8" t="inlineStr">
        <is>
          <t>STANDBY</t>
        </is>
      </c>
      <c r="G36180" s="8" t="n">
        <v>0</v>
      </c>
      <c r="H36180" s="8" t="inlineStr">
        <is>
          <t>CLOSED</t>
        </is>
      </c>
    </row>
    <row r="36181">
      <c r="A36181" s="8" t="inlineStr">
        <is>
          <t>2026-08-07</t>
        </is>
      </c>
      <c r="B36181" s="8" t="n">
        <v>21</v>
      </c>
      <c r="C36181" s="8" t="n">
        <v>31</v>
      </c>
      <c r="D36181" s="8" t="inlineStr">
        <is>
          <t>Disneyland Park</t>
        </is>
      </c>
      <c r="E36181" s="8" t="inlineStr">
        <is>
          <t>Big Thunder Mountain</t>
        </is>
      </c>
      <c r="F36181" s="8" t="inlineStr">
        <is>
          <t>STANDBY</t>
        </is>
      </c>
      <c r="G36181" s="8" t="n">
        <v>40</v>
      </c>
      <c r="H36181" s="8" t="inlineStr">
        <is>
          <t>OPERATING</t>
        </is>
      </c>
    </row>
    <row r="36182">
      <c r="A36182" s="8" t="inlineStr">
        <is>
          <t>2026-08-07</t>
        </is>
      </c>
      <c r="B36182" s="8" t="n">
        <v>21</v>
      </c>
      <c r="C36182" s="8" t="n">
        <v>31</v>
      </c>
      <c r="D36182" s="8" t="inlineStr">
        <is>
          <t>Disneyland Park</t>
        </is>
      </c>
      <c r="E36182" s="8" t="inlineStr">
        <is>
          <t>Disneyland Railroad Frontierland Depot</t>
        </is>
      </c>
      <c r="F36182" s="8" t="inlineStr">
        <is>
          <t>STANDBY</t>
        </is>
      </c>
      <c r="G36182" s="8" t="n">
        <v>0</v>
      </c>
      <c r="H36182" s="8" t="inlineStr">
        <is>
          <t>CLOSED</t>
        </is>
      </c>
    </row>
    <row r="36183">
      <c r="A36183" s="8" t="inlineStr">
        <is>
          <t>2026-08-07</t>
        </is>
      </c>
      <c r="B36183" s="8" t="n">
        <v>21</v>
      </c>
      <c r="C36183" s="8" t="n">
        <v>31</v>
      </c>
      <c r="D36183" s="8" t="inlineStr">
        <is>
          <t>Disneyland Park</t>
        </is>
      </c>
      <c r="E36183" s="8" t="inlineStr">
        <is>
          <t>Frontierland Playground</t>
        </is>
      </c>
      <c r="F36183" s="8" t="inlineStr">
        <is>
          <t>STANDBY</t>
        </is>
      </c>
      <c r="G36183" s="8" t="n">
        <v>0</v>
      </c>
      <c r="H36183" s="8" t="inlineStr">
        <is>
          <t>CLOSED</t>
        </is>
      </c>
    </row>
    <row r="36184">
      <c r="A36184" s="8" t="inlineStr">
        <is>
          <t>2026-08-07</t>
        </is>
      </c>
      <c r="B36184" s="8" t="n">
        <v>21</v>
      </c>
      <c r="C36184" s="8" t="n">
        <v>31</v>
      </c>
      <c r="D36184" s="8" t="inlineStr">
        <is>
          <t>Disneyland Park</t>
        </is>
      </c>
      <c r="E36184" s="8" t="inlineStr">
        <is>
          <t>Phantom Manor</t>
        </is>
      </c>
      <c r="F36184" s="8" t="inlineStr">
        <is>
          <t>STANDBY</t>
        </is>
      </c>
      <c r="G36184" s="8" t="n">
        <v>5</v>
      </c>
      <c r="H36184" s="8" t="inlineStr">
        <is>
          <t>OPERATING</t>
        </is>
      </c>
    </row>
    <row r="36185">
      <c r="A36185" s="8" t="inlineStr">
        <is>
          <t>2026-08-07</t>
        </is>
      </c>
      <c r="B36185" s="8" t="n">
        <v>21</v>
      </c>
      <c r="C36185" s="8" t="n">
        <v>31</v>
      </c>
      <c r="D36185" s="8" t="inlineStr">
        <is>
          <t>Disneyland Park</t>
        </is>
      </c>
      <c r="E36185" s="8" t="inlineStr">
        <is>
          <t>River Rogue Keelboats</t>
        </is>
      </c>
      <c r="F36185" s="8" t="inlineStr">
        <is>
          <t>STANDBY</t>
        </is>
      </c>
      <c r="G36185" s="8" t="n">
        <v>0</v>
      </c>
      <c r="H36185" s="8" t="inlineStr">
        <is>
          <t>CLOSED</t>
        </is>
      </c>
    </row>
    <row r="36186">
      <c r="A36186" s="8" t="inlineStr">
        <is>
          <t>2026-08-07</t>
        </is>
      </c>
      <c r="B36186" s="8" t="n">
        <v>21</v>
      </c>
      <c r="C36186" s="8" t="n">
        <v>31</v>
      </c>
      <c r="D36186" s="8" t="inlineStr">
        <is>
          <t>Disneyland Park</t>
        </is>
      </c>
      <c r="E36186" s="8" t="inlineStr">
        <is>
          <t>Rustler Roundup Shootin' Gallery</t>
        </is>
      </c>
      <c r="F36186" s="8" t="inlineStr">
        <is>
          <t>STANDBY</t>
        </is>
      </c>
      <c r="G36186" s="8" t="n">
        <v>0</v>
      </c>
      <c r="H36186" s="8" t="inlineStr">
        <is>
          <t>OPERATING</t>
        </is>
      </c>
    </row>
    <row r="36187">
      <c r="A36187" s="8" t="inlineStr">
        <is>
          <t>2026-08-07</t>
        </is>
      </c>
      <c r="B36187" s="8" t="n">
        <v>21</v>
      </c>
      <c r="C36187" s="8" t="n">
        <v>31</v>
      </c>
      <c r="D36187" s="8" t="inlineStr">
        <is>
          <t>Disneyland Park</t>
        </is>
      </c>
      <c r="E36187" s="8" t="inlineStr">
        <is>
          <t>Thunder Mesa Riverboat Landing</t>
        </is>
      </c>
      <c r="F36187" s="8" t="inlineStr">
        <is>
          <t>STANDBY</t>
        </is>
      </c>
      <c r="G36187" s="8" t="n">
        <v>0</v>
      </c>
      <c r="H36187" s="8" t="inlineStr">
        <is>
          <t>CLOSED</t>
        </is>
      </c>
    </row>
    <row r="36188">
      <c r="A36188" s="8" t="inlineStr">
        <is>
          <t>2026-08-07</t>
        </is>
      </c>
      <c r="B36188" s="8" t="n">
        <v>21</v>
      </c>
      <c r="C36188" s="8" t="n">
        <v>31</v>
      </c>
      <c r="D36188" s="8" t="inlineStr">
        <is>
          <t>Disneyland Park</t>
        </is>
      </c>
      <c r="E36188" s="8" t="inlineStr">
        <is>
          <t>Disneyland Railroad Main Street Station</t>
        </is>
      </c>
      <c r="F36188" s="8" t="inlineStr">
        <is>
          <t>STANDBY</t>
        </is>
      </c>
      <c r="G36188" s="8" t="n">
        <v>0</v>
      </c>
      <c r="H36188" s="8" t="inlineStr">
        <is>
          <t>CLOSED</t>
        </is>
      </c>
    </row>
    <row r="36189">
      <c r="A36189" s="8" t="inlineStr">
        <is>
          <t>2026-08-07</t>
        </is>
      </c>
      <c r="B36189" s="8" t="n">
        <v>21</v>
      </c>
      <c r="C36189" s="8" t="n">
        <v>31</v>
      </c>
      <c r="D36189" s="8" t="inlineStr">
        <is>
          <t>Disneyland Park</t>
        </is>
      </c>
      <c r="E36189" s="8" t="inlineStr">
        <is>
          <t>Main Street Vehicles</t>
        </is>
      </c>
      <c r="F36189" s="8" t="inlineStr">
        <is>
          <t>STANDBY</t>
        </is>
      </c>
      <c r="G36189" s="8" t="n">
        <v>0</v>
      </c>
      <c r="H36189" s="8" t="inlineStr">
        <is>
          <t>CLOSED</t>
        </is>
      </c>
    </row>
    <row r="36190">
      <c r="A36190" s="8" t="inlineStr">
        <is>
          <t>2026-08-07</t>
        </is>
      </c>
      <c r="B36190" s="8" t="n">
        <v>21</v>
      </c>
      <c r="C36190" s="8" t="n">
        <v>31</v>
      </c>
      <c r="D36190" s="8" t="inlineStr">
        <is>
          <t>Disney Adventure World</t>
        </is>
      </c>
      <c r="E36190" s="8" t="inlineStr">
        <is>
          <t>Avengers Assemble: Flight Force</t>
        </is>
      </c>
      <c r="F36190" s="8" t="inlineStr">
        <is>
          <t>STANDBY</t>
        </is>
      </c>
      <c r="G36190" s="8" t="n">
        <v>5</v>
      </c>
      <c r="H36190" s="8" t="inlineStr">
        <is>
          <t>OPERATING</t>
        </is>
      </c>
    </row>
    <row r="36191">
      <c r="A36191" s="8" t="inlineStr">
        <is>
          <t>2026-08-07</t>
        </is>
      </c>
      <c r="B36191" s="8" t="n">
        <v>21</v>
      </c>
      <c r="C36191" s="8" t="n">
        <v>31</v>
      </c>
      <c r="D36191" s="8" t="inlineStr">
        <is>
          <t>Disney Adventure World</t>
        </is>
      </c>
      <c r="E36191" s="8" t="inlineStr">
        <is>
          <t>Avengers Assemble: Flight Force Single Rider</t>
        </is>
      </c>
      <c r="F36191" s="8" t="inlineStr">
        <is>
          <t>STANDBY</t>
        </is>
      </c>
      <c r="G36191" s="8" t="n">
        <v>5</v>
      </c>
      <c r="H36191" s="8" t="inlineStr">
        <is>
          <t>OPERATING</t>
        </is>
      </c>
    </row>
    <row r="36192">
      <c r="A36192" s="8" t="inlineStr">
        <is>
          <t>2026-08-07</t>
        </is>
      </c>
      <c r="B36192" s="8" t="n">
        <v>21</v>
      </c>
      <c r="C36192" s="8" t="n">
        <v>31</v>
      </c>
      <c r="D36192" s="8" t="inlineStr">
        <is>
          <t>Disney Adventure World</t>
        </is>
      </c>
      <c r="E36192" s="8" t="inlineStr">
        <is>
          <t>Spider-Man W.E.B. Adventure</t>
        </is>
      </c>
      <c r="F36192" s="8" t="inlineStr">
        <is>
          <t>STANDBY</t>
        </is>
      </c>
      <c r="G36192" s="8" t="n">
        <v>20</v>
      </c>
      <c r="H36192" s="8" t="inlineStr">
        <is>
          <t>OPERATING</t>
        </is>
      </c>
    </row>
    <row r="36193">
      <c r="A36193" s="8" t="inlineStr">
        <is>
          <t>2026-08-07</t>
        </is>
      </c>
      <c r="B36193" s="8" t="n">
        <v>21</v>
      </c>
      <c r="C36193" s="8" t="n">
        <v>31</v>
      </c>
      <c r="D36193" s="8" t="inlineStr">
        <is>
          <t>Disney Adventure World</t>
        </is>
      </c>
      <c r="E36193" s="8" t="inlineStr">
        <is>
          <t>Spider-Man W.E.B. Adventure Single Rider</t>
        </is>
      </c>
      <c r="F36193" s="8" t="inlineStr">
        <is>
          <t>STANDBY</t>
        </is>
      </c>
      <c r="G36193" s="8" t="n">
        <v>5</v>
      </c>
      <c r="H36193" s="8" t="inlineStr">
        <is>
          <t>OPERATING</t>
        </is>
      </c>
    </row>
    <row r="36194">
      <c r="A36194" s="8" t="inlineStr">
        <is>
          <t>2026-08-07</t>
        </is>
      </c>
      <c r="B36194" s="8" t="n">
        <v>21</v>
      </c>
      <c r="C36194" s="8" t="n">
        <v>31</v>
      </c>
      <c r="D36194" s="8" t="inlineStr">
        <is>
          <t>Disney Adventure World</t>
        </is>
      </c>
      <c r="E36194" s="8" t="inlineStr">
        <is>
          <t>The Twilight Zone Tower of Terror</t>
        </is>
      </c>
      <c r="F36194" s="8" t="inlineStr">
        <is>
          <t>STANDBY</t>
        </is>
      </c>
      <c r="G36194" s="8" t="n">
        <v>20</v>
      </c>
      <c r="H36194" s="8" t="inlineStr">
        <is>
          <t>OPERATING</t>
        </is>
      </c>
    </row>
    <row r="36195">
      <c r="A36195" s="8" t="inlineStr">
        <is>
          <t>2026-08-07</t>
        </is>
      </c>
      <c r="B36195" s="8" t="n">
        <v>21</v>
      </c>
      <c r="C36195" s="8" t="n">
        <v>31</v>
      </c>
      <c r="D36195" s="8" t="inlineStr">
        <is>
          <t>Disney Adventure World</t>
        </is>
      </c>
      <c r="E36195" s="8" t="inlineStr">
        <is>
          <t>Cars Quatre Roues Rallye</t>
        </is>
      </c>
      <c r="F36195" s="8" t="inlineStr">
        <is>
          <t>STANDBY</t>
        </is>
      </c>
      <c r="G36195" s="8" t="n">
        <v>5</v>
      </c>
      <c r="H36195" s="8" t="inlineStr">
        <is>
          <t>OPERATING</t>
        </is>
      </c>
    </row>
    <row r="36196">
      <c r="A36196" s="8" t="inlineStr">
        <is>
          <t>2026-08-07</t>
        </is>
      </c>
      <c r="B36196" s="8" t="n">
        <v>21</v>
      </c>
      <c r="C36196" s="8" t="n">
        <v>31</v>
      </c>
      <c r="D36196" s="8" t="inlineStr">
        <is>
          <t>Disney Adventure World</t>
        </is>
      </c>
      <c r="E36196" s="8" t="inlineStr">
        <is>
          <t>Cars ROAD TRIP</t>
        </is>
      </c>
      <c r="F36196" s="8" t="inlineStr">
        <is>
          <t>STANDBY</t>
        </is>
      </c>
      <c r="G36196" s="8" t="n">
        <v>0</v>
      </c>
      <c r="H36196" s="8" t="inlineStr">
        <is>
          <t>CLOSED</t>
        </is>
      </c>
    </row>
    <row r="36197">
      <c r="A36197" s="8" t="inlineStr">
        <is>
          <t>2026-08-07</t>
        </is>
      </c>
      <c r="B36197" s="8" t="n">
        <v>21</v>
      </c>
      <c r="C36197" s="8" t="n">
        <v>31</v>
      </c>
      <c r="D36197" s="8" t="inlineStr">
        <is>
          <t>Disney Adventure World</t>
        </is>
      </c>
      <c r="E36197" s="8" t="inlineStr">
        <is>
          <t>Crush's Coaster</t>
        </is>
      </c>
      <c r="F36197" s="8" t="inlineStr">
        <is>
          <t>STANDBY</t>
        </is>
      </c>
      <c r="G36197" s="8" t="n">
        <v>0</v>
      </c>
      <c r="H36197" s="8" t="inlineStr">
        <is>
          <t>CLOSED</t>
        </is>
      </c>
    </row>
    <row r="36198">
      <c r="A36198" s="8" t="inlineStr">
        <is>
          <t>2026-08-07</t>
        </is>
      </c>
      <c r="B36198" s="8" t="n">
        <v>21</v>
      </c>
      <c r="C36198" s="8" t="n">
        <v>31</v>
      </c>
      <c r="D36198" s="8" t="inlineStr">
        <is>
          <t>Disney Adventure World</t>
        </is>
      </c>
      <c r="E36198" s="8" t="inlineStr">
        <is>
          <t>Crush's Coaster Single Rider</t>
        </is>
      </c>
      <c r="F36198" s="8" t="inlineStr">
        <is>
          <t>STANDBY</t>
        </is>
      </c>
      <c r="G36198" s="8" t="n">
        <v>0</v>
      </c>
      <c r="H36198" s="8" t="inlineStr">
        <is>
          <t>CLOSED</t>
        </is>
      </c>
    </row>
    <row r="36199">
      <c r="A36199" s="8" t="inlineStr">
        <is>
          <t>2026-08-07</t>
        </is>
      </c>
      <c r="B36199" s="8" t="n">
        <v>21</v>
      </c>
      <c r="C36199" s="8" t="n">
        <v>31</v>
      </c>
      <c r="D36199" s="8" t="inlineStr">
        <is>
          <t>Disney Adventure World</t>
        </is>
      </c>
      <c r="E36199" s="8" t="inlineStr">
        <is>
          <t>Les Tapis Volants - Flying Carpets Over Agrabah®</t>
        </is>
      </c>
      <c r="F36199" s="8" t="inlineStr">
        <is>
          <t>STANDBY</t>
        </is>
      </c>
      <c r="G36199" s="8" t="n">
        <v>5</v>
      </c>
      <c r="H36199" s="8" t="inlineStr">
        <is>
          <t>OPERATING</t>
        </is>
      </c>
    </row>
    <row r="36200">
      <c r="A36200" s="8" t="inlineStr">
        <is>
          <t>2026-08-07</t>
        </is>
      </c>
      <c r="B36200" s="8" t="n">
        <v>21</v>
      </c>
      <c r="C36200" s="8" t="n">
        <v>31</v>
      </c>
      <c r="D36200" s="8" t="inlineStr">
        <is>
          <t>Disney Adventure World</t>
        </is>
      </c>
      <c r="E36200" s="8" t="inlineStr">
        <is>
          <t>Ratatouille : L’Aventure Totalement Toquée de Rémy​</t>
        </is>
      </c>
      <c r="F36200" s="8" t="inlineStr">
        <is>
          <t>STANDBY</t>
        </is>
      </c>
      <c r="G36200" s="8" t="n">
        <v>30</v>
      </c>
      <c r="H36200" s="8" t="inlineStr">
        <is>
          <t>OPERATING</t>
        </is>
      </c>
    </row>
    <row r="36201">
      <c r="A36201" s="8" t="inlineStr">
        <is>
          <t>2026-08-07</t>
        </is>
      </c>
      <c r="B36201" s="8" t="n">
        <v>21</v>
      </c>
      <c r="C36201" s="8" t="n">
        <v>31</v>
      </c>
      <c r="D36201" s="8" t="inlineStr">
        <is>
          <t>Disney Adventure World</t>
        </is>
      </c>
      <c r="E36201" s="8" t="inlineStr">
        <is>
          <t>Ratatouille: The Adventure Single Rider</t>
        </is>
      </c>
      <c r="F36201" s="8" t="inlineStr">
        <is>
          <t>STANDBY</t>
        </is>
      </c>
      <c r="G36201" s="8" t="n">
        <v>5</v>
      </c>
      <c r="H36201" s="8" t="inlineStr">
        <is>
          <t>OPERATING</t>
        </is>
      </c>
    </row>
    <row r="36202">
      <c r="A36202" s="8" t="inlineStr">
        <is>
          <t>2026-08-07</t>
        </is>
      </c>
      <c r="B36202" s="8" t="n">
        <v>21</v>
      </c>
      <c r="C36202" s="8" t="n">
        <v>31</v>
      </c>
      <c r="D36202" s="8" t="inlineStr">
        <is>
          <t>Disney Adventure World</t>
        </is>
      </c>
      <c r="E36202" s="8" t="inlineStr">
        <is>
          <t>RC Racer</t>
        </is>
      </c>
      <c r="F36202" s="8" t="inlineStr">
        <is>
          <t>STANDBY</t>
        </is>
      </c>
      <c r="G36202" s="8" t="n">
        <v>30</v>
      </c>
      <c r="H36202" s="8" t="inlineStr">
        <is>
          <t>OPERATING</t>
        </is>
      </c>
    </row>
    <row r="36203">
      <c r="A36203" s="8" t="inlineStr">
        <is>
          <t>2026-08-07</t>
        </is>
      </c>
      <c r="B36203" s="8" t="n">
        <v>21</v>
      </c>
      <c r="C36203" s="8" t="n">
        <v>31</v>
      </c>
      <c r="D36203" s="8" t="inlineStr">
        <is>
          <t>Disney Adventure World</t>
        </is>
      </c>
      <c r="E36203" s="8" t="inlineStr">
        <is>
          <t>RC Racer Single Rider</t>
        </is>
      </c>
      <c r="F36203" s="8" t="inlineStr">
        <is>
          <t>STANDBY</t>
        </is>
      </c>
      <c r="G36203" s="8" t="n">
        <v>25</v>
      </c>
      <c r="H36203" s="8" t="inlineStr">
        <is>
          <t>OPERATING</t>
        </is>
      </c>
    </row>
    <row r="36204">
      <c r="A36204" s="8" t="inlineStr">
        <is>
          <t>2026-08-07</t>
        </is>
      </c>
      <c r="B36204" s="8" t="n">
        <v>21</v>
      </c>
      <c r="C36204" s="8" t="n">
        <v>31</v>
      </c>
      <c r="D36204" s="8" t="inlineStr">
        <is>
          <t>Disney Adventure World</t>
        </is>
      </c>
      <c r="E36204" s="8" t="inlineStr">
        <is>
          <t>Slinky® Dog Zigzag Spin</t>
        </is>
      </c>
      <c r="F36204" s="8" t="inlineStr">
        <is>
          <t>STANDBY</t>
        </is>
      </c>
      <c r="G36204" s="8" t="n">
        <v>5</v>
      </c>
      <c r="H36204" s="8" t="inlineStr">
        <is>
          <t>OPERATING</t>
        </is>
      </c>
    </row>
    <row r="36205">
      <c r="A36205" s="8" t="inlineStr">
        <is>
          <t>2026-08-07</t>
        </is>
      </c>
      <c r="B36205" s="8" t="n">
        <v>21</v>
      </c>
      <c r="C36205" s="8" t="n">
        <v>31</v>
      </c>
      <c r="D36205" s="8" t="inlineStr">
        <is>
          <t>Disney Adventure World</t>
        </is>
      </c>
      <c r="E36205" s="8" t="inlineStr">
        <is>
          <t>Toy Soldiers Parachute Drop</t>
        </is>
      </c>
      <c r="F36205" s="8" t="inlineStr">
        <is>
          <t>STANDBY</t>
        </is>
      </c>
      <c r="G36205" s="8" t="n">
        <v>35</v>
      </c>
      <c r="H36205" s="8" t="inlineStr">
        <is>
          <t>OPERATING</t>
        </is>
      </c>
    </row>
    <row r="36206">
      <c r="A36206" s="8" t="inlineStr">
        <is>
          <t>2026-08-07</t>
        </is>
      </c>
      <c r="B36206" s="8" t="n">
        <v>21</v>
      </c>
      <c r="C36206" s="8" t="n">
        <v>31</v>
      </c>
      <c r="D36206" s="8" t="inlineStr">
        <is>
          <t>Disney Adventure World</t>
        </is>
      </c>
      <c r="E36206" s="8" t="inlineStr">
        <is>
          <t>Toy Soldiers Parachute Drop Single Rider</t>
        </is>
      </c>
      <c r="F36206" s="8" t="inlineStr">
        <is>
          <t>STANDBY</t>
        </is>
      </c>
      <c r="G36206" s="8" t="n">
        <v>10</v>
      </c>
      <c r="H36206" s="8" t="inlineStr">
        <is>
          <t>OPERATING</t>
        </is>
      </c>
    </row>
    <row r="36207">
      <c r="A36207" s="8" t="inlineStr">
        <is>
          <t>2026-08-07</t>
        </is>
      </c>
      <c r="B36207" s="8" t="n">
        <v>21</v>
      </c>
      <c r="C36207" s="8" t="n">
        <v>31</v>
      </c>
      <c r="D36207" s="8" t="inlineStr">
        <is>
          <t>Disney Adventure World</t>
        </is>
      </c>
      <c r="E36207" s="8" t="inlineStr">
        <is>
          <t>Entry to World of Frozen</t>
        </is>
      </c>
      <c r="F36207" s="8" t="inlineStr">
        <is>
          <t>STANDBY</t>
        </is>
      </c>
      <c r="G36207" s="8" t="n">
        <v>0</v>
      </c>
      <c r="H36207" s="8" t="inlineStr">
        <is>
          <t>OPERATING</t>
        </is>
      </c>
    </row>
    <row r="36208">
      <c r="A36208" s="8" t="inlineStr">
        <is>
          <t>2026-08-07</t>
        </is>
      </c>
      <c r="B36208" s="8" t="n">
        <v>21</v>
      </c>
      <c r="C36208" s="8" t="n">
        <v>31</v>
      </c>
      <c r="D36208" s="8" t="inlineStr">
        <is>
          <t>Disney Adventure World</t>
        </is>
      </c>
      <c r="E36208" s="8" t="inlineStr">
        <is>
          <t>Frozen Ever After</t>
        </is>
      </c>
      <c r="F36208" s="8" t="inlineStr">
        <is>
          <t>STANDBY</t>
        </is>
      </c>
      <c r="G36208" s="8" t="n">
        <v>40</v>
      </c>
      <c r="H36208" s="8" t="inlineStr">
        <is>
          <t>OPERATING</t>
        </is>
      </c>
    </row>
    <row r="36209">
      <c r="A36209" s="8" t="inlineStr">
        <is>
          <t>2026-08-07</t>
        </is>
      </c>
      <c r="B36209" s="8" t="n">
        <v>21</v>
      </c>
      <c r="C36209" s="8" t="n">
        <v>31</v>
      </c>
      <c r="D36209" s="8" t="inlineStr">
        <is>
          <t>Disney Adventure World</t>
        </is>
      </c>
      <c r="E36209" s="8" t="inlineStr">
        <is>
          <t>Raiponce Tangled Spin</t>
        </is>
      </c>
      <c r="F36209" s="8" t="inlineStr">
        <is>
          <t>STANDBY</t>
        </is>
      </c>
      <c r="G36209" s="8" t="n">
        <v>5</v>
      </c>
      <c r="H36209" s="8" t="inlineStr">
        <is>
          <t>OPERATING</t>
        </is>
      </c>
    </row>
    <row r="36210">
      <c r="A36210" s="8" t="inlineStr">
        <is>
          <t>2026-08-07</t>
        </is>
      </c>
      <c r="B36210" s="8" t="n">
        <v>21</v>
      </c>
      <c r="C36210" s="8" t="n">
        <v>45</v>
      </c>
      <c r="D36210" s="8" t="inlineStr">
        <is>
          <t>Disneyland Park</t>
        </is>
      </c>
      <c r="E36210" s="8" t="inlineStr">
        <is>
          <t>Adventure Isle</t>
        </is>
      </c>
      <c r="F36210" s="8" t="inlineStr">
        <is>
          <t>STANDBY</t>
        </is>
      </c>
      <c r="G36210" s="8" t="n">
        <v>0</v>
      </c>
      <c r="H36210" s="8" t="inlineStr">
        <is>
          <t>OPERATING</t>
        </is>
      </c>
    </row>
    <row r="36211">
      <c r="A36211" s="8" t="inlineStr">
        <is>
          <t>2026-08-07</t>
        </is>
      </c>
      <c r="B36211" s="8" t="n">
        <v>21</v>
      </c>
      <c r="C36211" s="8" t="n">
        <v>45</v>
      </c>
      <c r="D36211" s="8" t="inlineStr">
        <is>
          <t>Disneyland Park</t>
        </is>
      </c>
      <c r="E36211" s="8" t="inlineStr">
        <is>
          <t>Indiana Jones and the Temple of Peril Single Rider</t>
        </is>
      </c>
      <c r="F36211" s="8" t="inlineStr">
        <is>
          <t>STANDBY</t>
        </is>
      </c>
      <c r="G36211" s="8" t="n">
        <v>5</v>
      </c>
      <c r="H36211" s="8" t="inlineStr">
        <is>
          <t>OPERATING</t>
        </is>
      </c>
    </row>
    <row r="36212">
      <c r="A36212" s="8" t="inlineStr">
        <is>
          <t>2026-08-07</t>
        </is>
      </c>
      <c r="B36212" s="8" t="n">
        <v>21</v>
      </c>
      <c r="C36212" s="8" t="n">
        <v>45</v>
      </c>
      <c r="D36212" s="8" t="inlineStr">
        <is>
          <t>Disneyland Park</t>
        </is>
      </c>
      <c r="E36212" s="8" t="inlineStr">
        <is>
          <t>Indiana Jones™ and the Temple of Peril</t>
        </is>
      </c>
      <c r="F36212" s="8" t="inlineStr">
        <is>
          <t>STANDBY</t>
        </is>
      </c>
      <c r="G36212" s="8" t="n">
        <v>10</v>
      </c>
      <c r="H36212" s="8" t="inlineStr">
        <is>
          <t>OPERATING</t>
        </is>
      </c>
    </row>
    <row r="36213">
      <c r="A36213" s="8" t="inlineStr">
        <is>
          <t>2026-08-07</t>
        </is>
      </c>
      <c r="B36213" s="8" t="n">
        <v>21</v>
      </c>
      <c r="C36213" s="8" t="n">
        <v>45</v>
      </c>
      <c r="D36213" s="8" t="inlineStr">
        <is>
          <t>Disneyland Park</t>
        </is>
      </c>
      <c r="E36213" s="8" t="inlineStr">
        <is>
          <t>La Cabane des Robinson</t>
        </is>
      </c>
      <c r="F36213" s="8" t="inlineStr">
        <is>
          <t>STANDBY</t>
        </is>
      </c>
      <c r="G36213" s="8" t="n">
        <v>5</v>
      </c>
      <c r="H36213" s="8" t="inlineStr">
        <is>
          <t>OPERATING</t>
        </is>
      </c>
    </row>
    <row r="36214">
      <c r="A36214" s="8" t="inlineStr">
        <is>
          <t>2026-08-07</t>
        </is>
      </c>
      <c r="B36214" s="8" t="n">
        <v>21</v>
      </c>
      <c r="C36214" s="8" t="n">
        <v>45</v>
      </c>
      <c r="D36214" s="8" t="inlineStr">
        <is>
          <t>Disneyland Park</t>
        </is>
      </c>
      <c r="E36214" s="8" t="inlineStr">
        <is>
          <t>Le Passage Enchanté d'Aladdin</t>
        </is>
      </c>
      <c r="F36214" s="8" t="inlineStr">
        <is>
          <t>STANDBY</t>
        </is>
      </c>
      <c r="G36214" s="8" t="n">
        <v>0</v>
      </c>
      <c r="H36214" s="8" t="inlineStr">
        <is>
          <t>OPERATING</t>
        </is>
      </c>
    </row>
    <row r="36215">
      <c r="A36215" s="8" t="inlineStr">
        <is>
          <t>2026-08-07</t>
        </is>
      </c>
      <c r="B36215" s="8" t="n">
        <v>21</v>
      </c>
      <c r="C36215" s="8" t="n">
        <v>45</v>
      </c>
      <c r="D36215" s="8" t="inlineStr">
        <is>
          <t>Disneyland Park</t>
        </is>
      </c>
      <c r="E36215" s="8" t="inlineStr">
        <is>
          <t>Pirate Galleon</t>
        </is>
      </c>
      <c r="F36215" s="8" t="inlineStr">
        <is>
          <t>STANDBY</t>
        </is>
      </c>
      <c r="G36215" s="8" t="n">
        <v>0</v>
      </c>
      <c r="H36215" s="8" t="inlineStr">
        <is>
          <t>CLOSED</t>
        </is>
      </c>
    </row>
    <row r="36216">
      <c r="A36216" s="8" t="inlineStr">
        <is>
          <t>2026-08-07</t>
        </is>
      </c>
      <c r="B36216" s="8" t="n">
        <v>21</v>
      </c>
      <c r="C36216" s="8" t="n">
        <v>45</v>
      </c>
      <c r="D36216" s="8" t="inlineStr">
        <is>
          <t>Disneyland Park</t>
        </is>
      </c>
      <c r="E36216" s="8" t="inlineStr">
        <is>
          <t>Pirates of the Caribbean</t>
        </is>
      </c>
      <c r="F36216" s="8" t="inlineStr">
        <is>
          <t>STANDBY</t>
        </is>
      </c>
      <c r="G36216" s="8" t="n">
        <v>5</v>
      </c>
      <c r="H36216" s="8" t="inlineStr">
        <is>
          <t>OPERATING</t>
        </is>
      </c>
    </row>
    <row r="36217">
      <c r="A36217" s="8" t="inlineStr">
        <is>
          <t>2026-08-07</t>
        </is>
      </c>
      <c r="B36217" s="8" t="n">
        <v>21</v>
      </c>
      <c r="C36217" s="8" t="n">
        <v>45</v>
      </c>
      <c r="D36217" s="8" t="inlineStr">
        <is>
          <t>Disneyland Park</t>
        </is>
      </c>
      <c r="E36217" s="8" t="inlineStr">
        <is>
          <t>Pirates' Beach</t>
        </is>
      </c>
      <c r="F36217" s="8" t="inlineStr">
        <is>
          <t>STANDBY</t>
        </is>
      </c>
      <c r="G36217" s="8" t="n">
        <v>0</v>
      </c>
      <c r="H36217" s="8" t="inlineStr">
        <is>
          <t>OPERATING</t>
        </is>
      </c>
    </row>
    <row r="36218">
      <c r="A36218" s="8" t="inlineStr">
        <is>
          <t>2026-08-07</t>
        </is>
      </c>
      <c r="B36218" s="8" t="n">
        <v>21</v>
      </c>
      <c r="C36218" s="8" t="n">
        <v>45</v>
      </c>
      <c r="D36218" s="8" t="inlineStr">
        <is>
          <t>Disneyland Park</t>
        </is>
      </c>
      <c r="E36218" s="8" t="inlineStr">
        <is>
          <t>Autopia, presented by Avis</t>
        </is>
      </c>
      <c r="F36218" s="8" t="inlineStr">
        <is>
          <t>STANDBY</t>
        </is>
      </c>
      <c r="G36218" s="8" t="n">
        <v>40</v>
      </c>
      <c r="H36218" s="8" t="inlineStr">
        <is>
          <t>OPERATING</t>
        </is>
      </c>
    </row>
    <row r="36219">
      <c r="A36219" s="8" t="inlineStr">
        <is>
          <t>2026-08-07</t>
        </is>
      </c>
      <c r="B36219" s="8" t="n">
        <v>21</v>
      </c>
      <c r="C36219" s="8" t="n">
        <v>45</v>
      </c>
      <c r="D36219" s="8" t="inlineStr">
        <is>
          <t>Disneyland Park</t>
        </is>
      </c>
      <c r="E36219" s="8" t="inlineStr">
        <is>
          <t>Buzz Lightyear Laser Blast</t>
        </is>
      </c>
      <c r="F36219" s="8" t="inlineStr">
        <is>
          <t>STANDBY</t>
        </is>
      </c>
      <c r="G36219" s="8" t="n">
        <v>0</v>
      </c>
      <c r="H36219" s="8" t="inlineStr">
        <is>
          <t>CLOSED</t>
        </is>
      </c>
    </row>
    <row r="36220">
      <c r="A36220" s="8" t="inlineStr">
        <is>
          <t>2026-08-07</t>
        </is>
      </c>
      <c r="B36220" s="8" t="n">
        <v>21</v>
      </c>
      <c r="C36220" s="8" t="n">
        <v>45</v>
      </c>
      <c r="D36220" s="8" t="inlineStr">
        <is>
          <t>Disneyland Park</t>
        </is>
      </c>
      <c r="E36220" s="8" t="inlineStr">
        <is>
          <t>Disneyland Railroad Discoveryland Station</t>
        </is>
      </c>
      <c r="F36220" s="8" t="inlineStr">
        <is>
          <t>STANDBY</t>
        </is>
      </c>
      <c r="G36220" s="8" t="n">
        <v>0</v>
      </c>
      <c r="H36220" s="8" t="inlineStr">
        <is>
          <t>CLOSED</t>
        </is>
      </c>
    </row>
    <row r="36221">
      <c r="A36221" s="8" t="inlineStr">
        <is>
          <t>2026-08-07</t>
        </is>
      </c>
      <c r="B36221" s="8" t="n">
        <v>21</v>
      </c>
      <c r="C36221" s="8" t="n">
        <v>45</v>
      </c>
      <c r="D36221" s="8" t="inlineStr">
        <is>
          <t>Disneyland Park</t>
        </is>
      </c>
      <c r="E36221" s="8" t="inlineStr">
        <is>
          <t>Les Mystères du Nautilus</t>
        </is>
      </c>
      <c r="F36221" s="8" t="inlineStr">
        <is>
          <t>STANDBY</t>
        </is>
      </c>
      <c r="G36221" s="8" t="n">
        <v>5</v>
      </c>
      <c r="H36221" s="8" t="inlineStr">
        <is>
          <t>OPERATING</t>
        </is>
      </c>
    </row>
    <row r="36222">
      <c r="A36222" s="8" t="inlineStr">
        <is>
          <t>2026-08-07</t>
        </is>
      </c>
      <c r="B36222" s="8" t="n">
        <v>21</v>
      </c>
      <c r="C36222" s="8" t="n">
        <v>45</v>
      </c>
      <c r="D36222" s="8" t="inlineStr">
        <is>
          <t>Disneyland Park</t>
        </is>
      </c>
      <c r="E36222" s="8" t="inlineStr">
        <is>
          <t>Mickey’s PhilharMagic</t>
        </is>
      </c>
      <c r="F36222" s="8" t="inlineStr">
        <is>
          <t>STANDBY</t>
        </is>
      </c>
      <c r="G36222" s="8" t="n">
        <v>0</v>
      </c>
      <c r="H36222" s="8" t="inlineStr">
        <is>
          <t>CLOSED</t>
        </is>
      </c>
    </row>
    <row r="36223">
      <c r="A36223" s="8" t="inlineStr">
        <is>
          <t>2026-08-07</t>
        </is>
      </c>
      <c r="B36223" s="8" t="n">
        <v>21</v>
      </c>
      <c r="C36223" s="8" t="n">
        <v>45</v>
      </c>
      <c r="D36223" s="8" t="inlineStr">
        <is>
          <t>Disneyland Park</t>
        </is>
      </c>
      <c r="E36223" s="8" t="inlineStr">
        <is>
          <t>Orbitron®</t>
        </is>
      </c>
      <c r="F36223" s="8" t="inlineStr">
        <is>
          <t>STANDBY</t>
        </is>
      </c>
      <c r="G36223" s="8" t="n">
        <v>35</v>
      </c>
      <c r="H36223" s="8" t="inlineStr">
        <is>
          <t>OPERATING</t>
        </is>
      </c>
    </row>
    <row r="36224">
      <c r="A36224" s="8" t="inlineStr">
        <is>
          <t>2026-08-07</t>
        </is>
      </c>
      <c r="B36224" s="8" t="n">
        <v>21</v>
      </c>
      <c r="C36224" s="8" t="n">
        <v>45</v>
      </c>
      <c r="D36224" s="8" t="inlineStr">
        <is>
          <t>Disneyland Park</t>
        </is>
      </c>
      <c r="E36224" s="8" t="inlineStr">
        <is>
          <t>Star Tours: The Adventures Continue*</t>
        </is>
      </c>
      <c r="F36224" s="8" t="inlineStr">
        <is>
          <t>STANDBY</t>
        </is>
      </c>
      <c r="G36224" s="8" t="n">
        <v>5</v>
      </c>
      <c r="H36224" s="8" t="inlineStr">
        <is>
          <t>OPERATING</t>
        </is>
      </c>
    </row>
    <row r="36225">
      <c r="A36225" s="8" t="inlineStr">
        <is>
          <t>2026-08-07</t>
        </is>
      </c>
      <c r="B36225" s="8" t="n">
        <v>21</v>
      </c>
      <c r="C36225" s="8" t="n">
        <v>45</v>
      </c>
      <c r="D36225" s="8" t="inlineStr">
        <is>
          <t>Disneyland Park</t>
        </is>
      </c>
      <c r="E36225" s="8" t="inlineStr">
        <is>
          <t>Star Wars Hyperspace Mountain</t>
        </is>
      </c>
      <c r="F36225" s="8" t="inlineStr">
        <is>
          <t>STANDBY</t>
        </is>
      </c>
      <c r="G36225" s="8" t="n">
        <v>15</v>
      </c>
      <c r="H36225" s="8" t="inlineStr">
        <is>
          <t>OPERATING</t>
        </is>
      </c>
    </row>
    <row r="36226">
      <c r="A36226" s="8" t="inlineStr">
        <is>
          <t>2026-08-07</t>
        </is>
      </c>
      <c r="B36226" s="8" t="n">
        <v>21</v>
      </c>
      <c r="C36226" s="8" t="n">
        <v>45</v>
      </c>
      <c r="D36226" s="8" t="inlineStr">
        <is>
          <t>Disneyland Park</t>
        </is>
      </c>
      <c r="E36226" s="8" t="inlineStr">
        <is>
          <t>Star Wars Hyperspace Mountain Single Rider</t>
        </is>
      </c>
      <c r="F36226" s="8" t="inlineStr">
        <is>
          <t>STANDBY</t>
        </is>
      </c>
      <c r="G36226" s="8" t="n">
        <v>0</v>
      </c>
      <c r="H36226" s="8" t="inlineStr">
        <is>
          <t>OPERATING</t>
        </is>
      </c>
    </row>
    <row r="36227">
      <c r="A36227" s="8" t="inlineStr">
        <is>
          <t>2026-08-07</t>
        </is>
      </c>
      <c r="B36227" s="8" t="n">
        <v>21</v>
      </c>
      <c r="C36227" s="8" t="n">
        <v>45</v>
      </c>
      <c r="D36227" s="8" t="inlineStr">
        <is>
          <t>Disneyland Park</t>
        </is>
      </c>
      <c r="E36227" s="8" t="inlineStr">
        <is>
          <t>Welcome to Starport: A Star Wars Encounter</t>
        </is>
      </c>
      <c r="F36227" s="8" t="inlineStr">
        <is>
          <t>STANDBY</t>
        </is>
      </c>
      <c r="G36227" s="8" t="n">
        <v>0</v>
      </c>
      <c r="H36227" s="8" t="inlineStr">
        <is>
          <t>CLOSED</t>
        </is>
      </c>
    </row>
    <row r="36228">
      <c r="A36228" s="8" t="inlineStr">
        <is>
          <t>2026-08-07</t>
        </is>
      </c>
      <c r="B36228" s="8" t="n">
        <v>21</v>
      </c>
      <c r="C36228" s="8" t="n">
        <v>45</v>
      </c>
      <c r="D36228" s="8" t="inlineStr">
        <is>
          <t>Disneyland Park</t>
        </is>
      </c>
      <c r="E36228" s="8" t="inlineStr">
        <is>
          <t>"it's a small world"</t>
        </is>
      </c>
      <c r="F36228" s="8" t="inlineStr">
        <is>
          <t>STANDBY</t>
        </is>
      </c>
      <c r="G36228" s="8" t="n">
        <v>5</v>
      </c>
      <c r="H36228" s="8" t="inlineStr">
        <is>
          <t>OPERATING</t>
        </is>
      </c>
    </row>
    <row r="36229">
      <c r="A36229" s="8" t="inlineStr">
        <is>
          <t>2026-08-07</t>
        </is>
      </c>
      <c r="B36229" s="8" t="n">
        <v>21</v>
      </c>
      <c r="C36229" s="8" t="n">
        <v>45</v>
      </c>
      <c r="D36229" s="8" t="inlineStr">
        <is>
          <t>Disneyland Park</t>
        </is>
      </c>
      <c r="E36229" s="8" t="inlineStr">
        <is>
          <t>Alice's Curious Labyrinth</t>
        </is>
      </c>
      <c r="F36229" s="8" t="inlineStr">
        <is>
          <t>STANDBY</t>
        </is>
      </c>
      <c r="G36229" s="8" t="n">
        <v>0</v>
      </c>
      <c r="H36229" s="8" t="inlineStr">
        <is>
          <t>CLOSED</t>
        </is>
      </c>
    </row>
    <row r="36230">
      <c r="A36230" s="8" t="inlineStr">
        <is>
          <t>2026-08-07</t>
        </is>
      </c>
      <c r="B36230" s="8" t="n">
        <v>21</v>
      </c>
      <c r="C36230" s="8" t="n">
        <v>45</v>
      </c>
      <c r="D36230" s="8" t="inlineStr">
        <is>
          <t>Disneyland Park</t>
        </is>
      </c>
      <c r="E36230" s="8" t="inlineStr">
        <is>
          <t>Blanche-Neige et les Sept Nains®</t>
        </is>
      </c>
      <c r="F36230" s="8" t="inlineStr">
        <is>
          <t>STANDBY</t>
        </is>
      </c>
      <c r="G36230" s="8" t="n">
        <v>0</v>
      </c>
      <c r="H36230" s="8" t="inlineStr">
        <is>
          <t>CLOSED</t>
        </is>
      </c>
    </row>
    <row r="36231">
      <c r="A36231" s="8" t="inlineStr">
        <is>
          <t>2026-08-07</t>
        </is>
      </c>
      <c r="B36231" s="8" t="n">
        <v>21</v>
      </c>
      <c r="C36231" s="8" t="n">
        <v>45</v>
      </c>
      <c r="D36231" s="8" t="inlineStr">
        <is>
          <t>Disneyland Park</t>
        </is>
      </c>
      <c r="E36231" s="8" t="inlineStr">
        <is>
          <t>Casey Jr. – le Petit Train du Cirque</t>
        </is>
      </c>
      <c r="F36231" s="8" t="inlineStr">
        <is>
          <t>STANDBY</t>
        </is>
      </c>
      <c r="G36231" s="8" t="n">
        <v>0</v>
      </c>
      <c r="H36231" s="8" t="inlineStr">
        <is>
          <t>CLOSED</t>
        </is>
      </c>
    </row>
    <row r="36232">
      <c r="A36232" s="8" t="inlineStr">
        <is>
          <t>2026-08-07</t>
        </is>
      </c>
      <c r="B36232" s="8" t="n">
        <v>21</v>
      </c>
      <c r="C36232" s="8" t="n">
        <v>45</v>
      </c>
      <c r="D36232" s="8" t="inlineStr">
        <is>
          <t>Disneyland Park</t>
        </is>
      </c>
      <c r="E36232" s="8" t="inlineStr">
        <is>
          <t>Disneyland Railroad Fantasyland Station</t>
        </is>
      </c>
      <c r="F36232" s="8" t="inlineStr">
        <is>
          <t>STANDBY</t>
        </is>
      </c>
      <c r="G36232" s="8" t="n">
        <v>0</v>
      </c>
      <c r="H36232" s="8" t="inlineStr">
        <is>
          <t>CLOSED</t>
        </is>
      </c>
    </row>
    <row r="36233">
      <c r="A36233" s="8" t="inlineStr">
        <is>
          <t>2026-08-07</t>
        </is>
      </c>
      <c r="B36233" s="8" t="n">
        <v>21</v>
      </c>
      <c r="C36233" s="8" t="n">
        <v>45</v>
      </c>
      <c r="D36233" s="8" t="inlineStr">
        <is>
          <t>Disneyland Park</t>
        </is>
      </c>
      <c r="E36233" s="8" t="inlineStr">
        <is>
          <t>Disneyland Railroad Main Street Station</t>
        </is>
      </c>
      <c r="F36233" s="8" t="inlineStr">
        <is>
          <t>STANDBY</t>
        </is>
      </c>
      <c r="G36233" s="8" t="n">
        <v>0</v>
      </c>
      <c r="H36233" s="8" t="inlineStr">
        <is>
          <t>CLOSED</t>
        </is>
      </c>
    </row>
    <row r="36234">
      <c r="A36234" s="8" t="inlineStr">
        <is>
          <t>2026-08-07</t>
        </is>
      </c>
      <c r="B36234" s="8" t="n">
        <v>21</v>
      </c>
      <c r="C36234" s="8" t="n">
        <v>45</v>
      </c>
      <c r="D36234" s="8" t="inlineStr">
        <is>
          <t>Disneyland Park</t>
        </is>
      </c>
      <c r="E36234" s="8" t="inlineStr">
        <is>
          <t>Dumbo the Flying Elephant</t>
        </is>
      </c>
      <c r="F36234" s="8" t="inlineStr">
        <is>
          <t>STANDBY</t>
        </is>
      </c>
      <c r="G36234" s="8" t="n">
        <v>0</v>
      </c>
      <c r="H36234" s="8" t="inlineStr">
        <is>
          <t>CLOSED</t>
        </is>
      </c>
    </row>
    <row r="36235">
      <c r="A36235" s="8" t="inlineStr">
        <is>
          <t>2026-08-07</t>
        </is>
      </c>
      <c r="B36235" s="8" t="n">
        <v>21</v>
      </c>
      <c r="C36235" s="8" t="n">
        <v>45</v>
      </c>
      <c r="D36235" s="8" t="inlineStr">
        <is>
          <t>Disneyland Park</t>
        </is>
      </c>
      <c r="E36235" s="8" t="inlineStr">
        <is>
          <t>La Tanière du Dragon</t>
        </is>
      </c>
      <c r="F36235" s="8" t="inlineStr">
        <is>
          <t>STANDBY</t>
        </is>
      </c>
      <c r="G36235" s="8" t="n">
        <v>0</v>
      </c>
      <c r="H36235" s="8" t="inlineStr">
        <is>
          <t>CLOSED</t>
        </is>
      </c>
    </row>
    <row r="36236">
      <c r="A36236" s="8" t="inlineStr">
        <is>
          <t>2026-08-07</t>
        </is>
      </c>
      <c r="B36236" s="8" t="n">
        <v>21</v>
      </c>
      <c r="C36236" s="8" t="n">
        <v>45</v>
      </c>
      <c r="D36236" s="8" t="inlineStr">
        <is>
          <t>Disneyland Park</t>
        </is>
      </c>
      <c r="E36236" s="8" t="inlineStr">
        <is>
          <t>Le Carrousel de Lancelot</t>
        </is>
      </c>
      <c r="F36236" s="8" t="inlineStr">
        <is>
          <t>STANDBY</t>
        </is>
      </c>
      <c r="G36236" s="8" t="n">
        <v>0</v>
      </c>
      <c r="H36236" s="8" t="inlineStr">
        <is>
          <t>CLOSED</t>
        </is>
      </c>
    </row>
    <row r="36237">
      <c r="A36237" s="8" t="inlineStr">
        <is>
          <t>2026-08-07</t>
        </is>
      </c>
      <c r="B36237" s="8" t="n">
        <v>21</v>
      </c>
      <c r="C36237" s="8" t="n">
        <v>45</v>
      </c>
      <c r="D36237" s="8" t="inlineStr">
        <is>
          <t>Disneyland Park</t>
        </is>
      </c>
      <c r="E36237" s="8" t="inlineStr">
        <is>
          <t>Le Pays des Contes de Fées, presented by Vittel</t>
        </is>
      </c>
      <c r="F36237" s="8" t="inlineStr">
        <is>
          <t>STANDBY</t>
        </is>
      </c>
      <c r="G36237" s="8" t="n">
        <v>0</v>
      </c>
      <c r="H36237" s="8" t="inlineStr">
        <is>
          <t>CLOSED</t>
        </is>
      </c>
    </row>
    <row r="36238">
      <c r="A36238" s="8" t="inlineStr">
        <is>
          <t>2026-08-07</t>
        </is>
      </c>
      <c r="B36238" s="8" t="n">
        <v>21</v>
      </c>
      <c r="C36238" s="8" t="n">
        <v>45</v>
      </c>
      <c r="D36238" s="8" t="inlineStr">
        <is>
          <t>Disneyland Park</t>
        </is>
      </c>
      <c r="E36238" s="8" t="inlineStr">
        <is>
          <t>Les Voyages de Pinocchio</t>
        </is>
      </c>
      <c r="F36238" s="8" t="inlineStr">
        <is>
          <t>STANDBY</t>
        </is>
      </c>
      <c r="G36238" s="8" t="n">
        <v>0</v>
      </c>
      <c r="H36238" s="8" t="inlineStr">
        <is>
          <t>CLOSED</t>
        </is>
      </c>
    </row>
    <row r="36239">
      <c r="A36239" s="8" t="inlineStr">
        <is>
          <t>2026-08-07</t>
        </is>
      </c>
      <c r="B36239" s="8" t="n">
        <v>21</v>
      </c>
      <c r="C36239" s="8" t="n">
        <v>45</v>
      </c>
      <c r="D36239" s="8" t="inlineStr">
        <is>
          <t>Disneyland Park</t>
        </is>
      </c>
      <c r="E36239" s="8" t="inlineStr">
        <is>
          <t>Mad Hatter's Tea Cups</t>
        </is>
      </c>
      <c r="F36239" s="8" t="inlineStr">
        <is>
          <t>STANDBY</t>
        </is>
      </c>
      <c r="G36239" s="8" t="n">
        <v>0</v>
      </c>
      <c r="H36239" s="8" t="inlineStr">
        <is>
          <t>CLOSED</t>
        </is>
      </c>
    </row>
    <row r="36240">
      <c r="A36240" s="8" t="inlineStr">
        <is>
          <t>2026-08-07</t>
        </is>
      </c>
      <c r="B36240" s="8" t="n">
        <v>21</v>
      </c>
      <c r="C36240" s="8" t="n">
        <v>45</v>
      </c>
      <c r="D36240" s="8" t="inlineStr">
        <is>
          <t>Disneyland Park</t>
        </is>
      </c>
      <c r="E36240" s="8" t="inlineStr">
        <is>
          <t>Meet Mickey Mouse</t>
        </is>
      </c>
      <c r="F36240" s="8" t="inlineStr">
        <is>
          <t>STANDBY</t>
        </is>
      </c>
      <c r="G36240" s="8" t="n">
        <v>0</v>
      </c>
      <c r="H36240" s="8" t="inlineStr">
        <is>
          <t>CLOSED</t>
        </is>
      </c>
    </row>
    <row r="36241">
      <c r="A36241" s="8" t="inlineStr">
        <is>
          <t>2026-08-07</t>
        </is>
      </c>
      <c r="B36241" s="8" t="n">
        <v>21</v>
      </c>
      <c r="C36241" s="8" t="n">
        <v>45</v>
      </c>
      <c r="D36241" s="8" t="inlineStr">
        <is>
          <t>Disneyland Park</t>
        </is>
      </c>
      <c r="E36241" s="8" t="inlineStr">
        <is>
          <t>Peter Pan's Flight</t>
        </is>
      </c>
      <c r="F36241" s="8" t="inlineStr">
        <is>
          <t>STANDBY</t>
        </is>
      </c>
      <c r="G36241" s="8" t="n">
        <v>45</v>
      </c>
      <c r="H36241" s="8" t="inlineStr">
        <is>
          <t>OPERATING</t>
        </is>
      </c>
    </row>
    <row r="36242">
      <c r="A36242" s="8" t="inlineStr">
        <is>
          <t>2026-08-07</t>
        </is>
      </c>
      <c r="B36242" s="8" t="n">
        <v>21</v>
      </c>
      <c r="C36242" s="8" t="n">
        <v>45</v>
      </c>
      <c r="D36242" s="8" t="inlineStr">
        <is>
          <t>Disneyland Park</t>
        </is>
      </c>
      <c r="E36242" s="8" t="inlineStr">
        <is>
          <t>Princess Pavilion</t>
        </is>
      </c>
      <c r="F36242" s="8" t="inlineStr">
        <is>
          <t>STANDBY</t>
        </is>
      </c>
      <c r="G36242" s="8" t="n">
        <v>0</v>
      </c>
      <c r="H36242" s="8" t="inlineStr">
        <is>
          <t>CLOSED</t>
        </is>
      </c>
    </row>
    <row r="36243">
      <c r="A36243" s="8" t="inlineStr">
        <is>
          <t>2026-08-07</t>
        </is>
      </c>
      <c r="B36243" s="8" t="n">
        <v>21</v>
      </c>
      <c r="C36243" s="8" t="n">
        <v>45</v>
      </c>
      <c r="D36243" s="8" t="inlineStr">
        <is>
          <t>Disneyland Park</t>
        </is>
      </c>
      <c r="E36243" s="8" t="inlineStr">
        <is>
          <t>Big Thunder Mountain</t>
        </is>
      </c>
      <c r="F36243" s="8" t="inlineStr">
        <is>
          <t>STANDBY</t>
        </is>
      </c>
      <c r="G36243" s="8" t="n">
        <v>35</v>
      </c>
      <c r="H36243" s="8" t="inlineStr">
        <is>
          <t>OPERATING</t>
        </is>
      </c>
    </row>
    <row r="36244">
      <c r="A36244" s="8" t="inlineStr">
        <is>
          <t>2026-08-07</t>
        </is>
      </c>
      <c r="B36244" s="8" t="n">
        <v>21</v>
      </c>
      <c r="C36244" s="8" t="n">
        <v>45</v>
      </c>
      <c r="D36244" s="8" t="inlineStr">
        <is>
          <t>Disneyland Park</t>
        </is>
      </c>
      <c r="E36244" s="8" t="inlineStr">
        <is>
          <t>Disneyland Railroad Frontierland Depot</t>
        </is>
      </c>
      <c r="F36244" s="8" t="inlineStr">
        <is>
          <t>STANDBY</t>
        </is>
      </c>
      <c r="G36244" s="8" t="n">
        <v>0</v>
      </c>
      <c r="H36244" s="8" t="inlineStr">
        <is>
          <t>CLOSED</t>
        </is>
      </c>
    </row>
    <row r="36245">
      <c r="A36245" s="8" t="inlineStr">
        <is>
          <t>2026-08-07</t>
        </is>
      </c>
      <c r="B36245" s="8" t="n">
        <v>21</v>
      </c>
      <c r="C36245" s="8" t="n">
        <v>45</v>
      </c>
      <c r="D36245" s="8" t="inlineStr">
        <is>
          <t>Disneyland Park</t>
        </is>
      </c>
      <c r="E36245" s="8" t="inlineStr">
        <is>
          <t>Frontierland Playground</t>
        </is>
      </c>
      <c r="F36245" s="8" t="inlineStr">
        <is>
          <t>STANDBY</t>
        </is>
      </c>
      <c r="G36245" s="8" t="n">
        <v>0</v>
      </c>
      <c r="H36245" s="8" t="inlineStr">
        <is>
          <t>CLOSED</t>
        </is>
      </c>
    </row>
    <row r="36246">
      <c r="A36246" s="8" t="inlineStr">
        <is>
          <t>2026-08-07</t>
        </is>
      </c>
      <c r="B36246" s="8" t="n">
        <v>21</v>
      </c>
      <c r="C36246" s="8" t="n">
        <v>45</v>
      </c>
      <c r="D36246" s="8" t="inlineStr">
        <is>
          <t>Disneyland Park</t>
        </is>
      </c>
      <c r="E36246" s="8" t="inlineStr">
        <is>
          <t>Phantom Manor</t>
        </is>
      </c>
      <c r="F36246" s="8" t="inlineStr">
        <is>
          <t>STANDBY</t>
        </is>
      </c>
      <c r="G36246" s="8" t="n">
        <v>5</v>
      </c>
      <c r="H36246" s="8" t="inlineStr">
        <is>
          <t>OPERATING</t>
        </is>
      </c>
    </row>
    <row r="36247">
      <c r="A36247" s="8" t="inlineStr">
        <is>
          <t>2026-08-07</t>
        </is>
      </c>
      <c r="B36247" s="8" t="n">
        <v>21</v>
      </c>
      <c r="C36247" s="8" t="n">
        <v>45</v>
      </c>
      <c r="D36247" s="8" t="inlineStr">
        <is>
          <t>Disneyland Park</t>
        </is>
      </c>
      <c r="E36247" s="8" t="inlineStr">
        <is>
          <t>River Rogue Keelboats</t>
        </is>
      </c>
      <c r="F36247" s="8" t="inlineStr">
        <is>
          <t>STANDBY</t>
        </is>
      </c>
      <c r="G36247" s="8" t="n">
        <v>0</v>
      </c>
      <c r="H36247" s="8" t="inlineStr">
        <is>
          <t>CLOSED</t>
        </is>
      </c>
    </row>
    <row r="36248">
      <c r="A36248" s="8" t="inlineStr">
        <is>
          <t>2026-08-07</t>
        </is>
      </c>
      <c r="B36248" s="8" t="n">
        <v>21</v>
      </c>
      <c r="C36248" s="8" t="n">
        <v>45</v>
      </c>
      <c r="D36248" s="8" t="inlineStr">
        <is>
          <t>Disneyland Park</t>
        </is>
      </c>
      <c r="E36248" s="8" t="inlineStr">
        <is>
          <t>Rustler Roundup Shootin' Gallery</t>
        </is>
      </c>
      <c r="F36248" s="8" t="inlineStr">
        <is>
          <t>STANDBY</t>
        </is>
      </c>
      <c r="G36248" s="8" t="n">
        <v>0</v>
      </c>
      <c r="H36248" s="8" t="inlineStr">
        <is>
          <t>CLOSED</t>
        </is>
      </c>
    </row>
    <row r="36249">
      <c r="A36249" s="8" t="inlineStr">
        <is>
          <t>2026-08-07</t>
        </is>
      </c>
      <c r="B36249" s="8" t="n">
        <v>21</v>
      </c>
      <c r="C36249" s="8" t="n">
        <v>45</v>
      </c>
      <c r="D36249" s="8" t="inlineStr">
        <is>
          <t>Disneyland Park</t>
        </is>
      </c>
      <c r="E36249" s="8" t="inlineStr">
        <is>
          <t>Thunder Mesa Riverboat Landing</t>
        </is>
      </c>
      <c r="F36249" s="8" t="inlineStr">
        <is>
          <t>STANDBY</t>
        </is>
      </c>
      <c r="G36249" s="8" t="n">
        <v>0</v>
      </c>
      <c r="H36249" s="8" t="inlineStr">
        <is>
          <t>CLOSED</t>
        </is>
      </c>
    </row>
    <row r="36250">
      <c r="A36250" s="8" t="inlineStr">
        <is>
          <t>2026-08-07</t>
        </is>
      </c>
      <c r="B36250" s="8" t="n">
        <v>21</v>
      </c>
      <c r="C36250" s="8" t="n">
        <v>45</v>
      </c>
      <c r="D36250" s="8" t="inlineStr">
        <is>
          <t>Disneyland Park</t>
        </is>
      </c>
      <c r="E36250" s="8" t="inlineStr">
        <is>
          <t>Disneyland Railroad Main Street Station</t>
        </is>
      </c>
      <c r="F36250" s="8" t="inlineStr">
        <is>
          <t>STANDBY</t>
        </is>
      </c>
      <c r="G36250" s="8" t="n">
        <v>0</v>
      </c>
      <c r="H36250" s="8" t="inlineStr">
        <is>
          <t>CLOSED</t>
        </is>
      </c>
    </row>
    <row r="36251">
      <c r="A36251" s="8" t="inlineStr">
        <is>
          <t>2026-08-07</t>
        </is>
      </c>
      <c r="B36251" s="8" t="n">
        <v>21</v>
      </c>
      <c r="C36251" s="8" t="n">
        <v>45</v>
      </c>
      <c r="D36251" s="8" t="inlineStr">
        <is>
          <t>Disneyland Park</t>
        </is>
      </c>
      <c r="E36251" s="8" t="inlineStr">
        <is>
          <t>Main Street Vehicles</t>
        </is>
      </c>
      <c r="F36251" s="8" t="inlineStr">
        <is>
          <t>STANDBY</t>
        </is>
      </c>
      <c r="G36251" s="8" t="n">
        <v>0</v>
      </c>
      <c r="H36251" s="8" t="inlineStr">
        <is>
          <t>CLOSED</t>
        </is>
      </c>
    </row>
    <row r="36252">
      <c r="A36252" s="8" t="inlineStr">
        <is>
          <t>2026-08-07</t>
        </is>
      </c>
      <c r="B36252" s="8" t="n">
        <v>21</v>
      </c>
      <c r="C36252" s="8" t="n">
        <v>45</v>
      </c>
      <c r="D36252" s="8" t="inlineStr">
        <is>
          <t>Disney Adventure World</t>
        </is>
      </c>
      <c r="E36252" s="8" t="inlineStr">
        <is>
          <t>Avengers Assemble: Flight Force</t>
        </is>
      </c>
      <c r="F36252" s="8" t="inlineStr">
        <is>
          <t>STANDBY</t>
        </is>
      </c>
      <c r="G36252" s="8" t="n">
        <v>5</v>
      </c>
      <c r="H36252" s="8" t="inlineStr">
        <is>
          <t>OPERATING</t>
        </is>
      </c>
    </row>
    <row r="36253">
      <c r="A36253" s="8" t="inlineStr">
        <is>
          <t>2026-08-07</t>
        </is>
      </c>
      <c r="B36253" s="8" t="n">
        <v>21</v>
      </c>
      <c r="C36253" s="8" t="n">
        <v>45</v>
      </c>
      <c r="D36253" s="8" t="inlineStr">
        <is>
          <t>Disney Adventure World</t>
        </is>
      </c>
      <c r="E36253" s="8" t="inlineStr">
        <is>
          <t>Avengers Assemble: Flight Force Single Rider</t>
        </is>
      </c>
      <c r="F36253" s="8" t="inlineStr">
        <is>
          <t>STANDBY</t>
        </is>
      </c>
      <c r="G36253" s="8" t="n">
        <v>5</v>
      </c>
      <c r="H36253" s="8" t="inlineStr">
        <is>
          <t>OPERATING</t>
        </is>
      </c>
    </row>
    <row r="36254">
      <c r="A36254" s="8" t="inlineStr">
        <is>
          <t>2026-08-07</t>
        </is>
      </c>
      <c r="B36254" s="8" t="n">
        <v>21</v>
      </c>
      <c r="C36254" s="8" t="n">
        <v>45</v>
      </c>
      <c r="D36254" s="8" t="inlineStr">
        <is>
          <t>Disney Adventure World</t>
        </is>
      </c>
      <c r="E36254" s="8" t="inlineStr">
        <is>
          <t>Spider-Man W.E.B. Adventure</t>
        </is>
      </c>
      <c r="F36254" s="8" t="inlineStr">
        <is>
          <t>STANDBY</t>
        </is>
      </c>
      <c r="G36254" s="8" t="n">
        <v>20</v>
      </c>
      <c r="H36254" s="8" t="inlineStr">
        <is>
          <t>OPERATING</t>
        </is>
      </c>
    </row>
    <row r="36255">
      <c r="A36255" s="8" t="inlineStr">
        <is>
          <t>2026-08-07</t>
        </is>
      </c>
      <c r="B36255" s="8" t="n">
        <v>21</v>
      </c>
      <c r="C36255" s="8" t="n">
        <v>45</v>
      </c>
      <c r="D36255" s="8" t="inlineStr">
        <is>
          <t>Disney Adventure World</t>
        </is>
      </c>
      <c r="E36255" s="8" t="inlineStr">
        <is>
          <t>Spider-Man W.E.B. Adventure Single Rider</t>
        </is>
      </c>
      <c r="F36255" s="8" t="inlineStr">
        <is>
          <t>STANDBY</t>
        </is>
      </c>
      <c r="G36255" s="8" t="n">
        <v>5</v>
      </c>
      <c r="H36255" s="8" t="inlineStr">
        <is>
          <t>OPERATING</t>
        </is>
      </c>
    </row>
    <row r="36256">
      <c r="A36256" s="8" t="inlineStr">
        <is>
          <t>2026-08-07</t>
        </is>
      </c>
      <c r="B36256" s="8" t="n">
        <v>21</v>
      </c>
      <c r="C36256" s="8" t="n">
        <v>45</v>
      </c>
      <c r="D36256" s="8" t="inlineStr">
        <is>
          <t>Disney Adventure World</t>
        </is>
      </c>
      <c r="E36256" s="8" t="inlineStr">
        <is>
          <t>The Twilight Zone Tower of Terror</t>
        </is>
      </c>
      <c r="F36256" s="8" t="inlineStr">
        <is>
          <t>STANDBY</t>
        </is>
      </c>
      <c r="G36256" s="8" t="n">
        <v>15</v>
      </c>
      <c r="H36256" s="8" t="inlineStr">
        <is>
          <t>OPERATING</t>
        </is>
      </c>
    </row>
    <row r="36257">
      <c r="A36257" s="8" t="inlineStr">
        <is>
          <t>2026-08-07</t>
        </is>
      </c>
      <c r="B36257" s="8" t="n">
        <v>21</v>
      </c>
      <c r="C36257" s="8" t="n">
        <v>45</v>
      </c>
      <c r="D36257" s="8" t="inlineStr">
        <is>
          <t>Disney Adventure World</t>
        </is>
      </c>
      <c r="E36257" s="8" t="inlineStr">
        <is>
          <t>Cars Quatre Roues Rallye</t>
        </is>
      </c>
      <c r="F36257" s="8" t="inlineStr">
        <is>
          <t>STANDBY</t>
        </is>
      </c>
      <c r="G36257" s="8" t="n">
        <v>5</v>
      </c>
      <c r="H36257" s="8" t="inlineStr">
        <is>
          <t>OPERATING</t>
        </is>
      </c>
    </row>
    <row r="36258">
      <c r="A36258" s="8" t="inlineStr">
        <is>
          <t>2026-08-07</t>
        </is>
      </c>
      <c r="B36258" s="8" t="n">
        <v>21</v>
      </c>
      <c r="C36258" s="8" t="n">
        <v>45</v>
      </c>
      <c r="D36258" s="8" t="inlineStr">
        <is>
          <t>Disney Adventure World</t>
        </is>
      </c>
      <c r="E36258" s="8" t="inlineStr">
        <is>
          <t>Cars ROAD TRIP</t>
        </is>
      </c>
      <c r="F36258" s="8" t="inlineStr">
        <is>
          <t>STANDBY</t>
        </is>
      </c>
      <c r="G36258" s="8" t="n">
        <v>0</v>
      </c>
      <c r="H36258" s="8" t="inlineStr">
        <is>
          <t>CLOSED</t>
        </is>
      </c>
    </row>
    <row r="36259">
      <c r="A36259" s="8" t="inlineStr">
        <is>
          <t>2026-08-07</t>
        </is>
      </c>
      <c r="B36259" s="8" t="n">
        <v>21</v>
      </c>
      <c r="C36259" s="8" t="n">
        <v>45</v>
      </c>
      <c r="D36259" s="8" t="inlineStr">
        <is>
          <t>Disney Adventure World</t>
        </is>
      </c>
      <c r="E36259" s="8" t="inlineStr">
        <is>
          <t>Crush's Coaster</t>
        </is>
      </c>
      <c r="F36259" s="8" t="inlineStr">
        <is>
          <t>STANDBY</t>
        </is>
      </c>
      <c r="G36259" s="8" t="n">
        <v>55</v>
      </c>
      <c r="H36259" s="8" t="inlineStr">
        <is>
          <t>OPERATING</t>
        </is>
      </c>
    </row>
    <row r="36260">
      <c r="A36260" s="8" t="inlineStr">
        <is>
          <t>2026-08-07</t>
        </is>
      </c>
      <c r="B36260" s="8" t="n">
        <v>21</v>
      </c>
      <c r="C36260" s="8" t="n">
        <v>45</v>
      </c>
      <c r="D36260" s="8" t="inlineStr">
        <is>
          <t>Disney Adventure World</t>
        </is>
      </c>
      <c r="E36260" s="8" t="inlineStr">
        <is>
          <t>Crush's Coaster Single Rider</t>
        </is>
      </c>
      <c r="F36260" s="8" t="inlineStr">
        <is>
          <t>STANDBY</t>
        </is>
      </c>
      <c r="G36260" s="8" t="n">
        <v>35</v>
      </c>
      <c r="H36260" s="8" t="inlineStr">
        <is>
          <t>OPERATING</t>
        </is>
      </c>
    </row>
    <row r="36261">
      <c r="A36261" s="8" t="inlineStr">
        <is>
          <t>2026-08-07</t>
        </is>
      </c>
      <c r="B36261" s="8" t="n">
        <v>21</v>
      </c>
      <c r="C36261" s="8" t="n">
        <v>45</v>
      </c>
      <c r="D36261" s="8" t="inlineStr">
        <is>
          <t>Disney Adventure World</t>
        </is>
      </c>
      <c r="E36261" s="8" t="inlineStr">
        <is>
          <t>Les Tapis Volants - Flying Carpets Over Agrabah®</t>
        </is>
      </c>
      <c r="F36261" s="8" t="inlineStr">
        <is>
          <t>STANDBY</t>
        </is>
      </c>
      <c r="G36261" s="8" t="n">
        <v>5</v>
      </c>
      <c r="H36261" s="8" t="inlineStr">
        <is>
          <t>OPERATING</t>
        </is>
      </c>
    </row>
    <row r="36262">
      <c r="A36262" s="8" t="inlineStr">
        <is>
          <t>2026-08-07</t>
        </is>
      </c>
      <c r="B36262" s="8" t="n">
        <v>21</v>
      </c>
      <c r="C36262" s="8" t="n">
        <v>45</v>
      </c>
      <c r="D36262" s="8" t="inlineStr">
        <is>
          <t>Disney Adventure World</t>
        </is>
      </c>
      <c r="E36262" s="8" t="inlineStr">
        <is>
          <t>Ratatouille : L’Aventure Totalement Toquée de Rémy​</t>
        </is>
      </c>
      <c r="F36262" s="8" t="inlineStr">
        <is>
          <t>STANDBY</t>
        </is>
      </c>
      <c r="G36262" s="8" t="n">
        <v>30</v>
      </c>
      <c r="H36262" s="8" t="inlineStr">
        <is>
          <t>OPERATING</t>
        </is>
      </c>
    </row>
    <row r="36263">
      <c r="A36263" s="8" t="inlineStr">
        <is>
          <t>2026-08-07</t>
        </is>
      </c>
      <c r="B36263" s="8" t="n">
        <v>21</v>
      </c>
      <c r="C36263" s="8" t="n">
        <v>45</v>
      </c>
      <c r="D36263" s="8" t="inlineStr">
        <is>
          <t>Disney Adventure World</t>
        </is>
      </c>
      <c r="E36263" s="8" t="inlineStr">
        <is>
          <t>Ratatouille: The Adventure Single Rider</t>
        </is>
      </c>
      <c r="F36263" s="8" t="inlineStr">
        <is>
          <t>STANDBY</t>
        </is>
      </c>
      <c r="G36263" s="8" t="n">
        <v>5</v>
      </c>
      <c r="H36263" s="8" t="inlineStr">
        <is>
          <t>OPERATING</t>
        </is>
      </c>
    </row>
    <row r="36264">
      <c r="A36264" s="8" t="inlineStr">
        <is>
          <t>2026-08-07</t>
        </is>
      </c>
      <c r="B36264" s="8" t="n">
        <v>21</v>
      </c>
      <c r="C36264" s="8" t="n">
        <v>45</v>
      </c>
      <c r="D36264" s="8" t="inlineStr">
        <is>
          <t>Disney Adventure World</t>
        </is>
      </c>
      <c r="E36264" s="8" t="inlineStr">
        <is>
          <t>RC Racer</t>
        </is>
      </c>
      <c r="F36264" s="8" t="inlineStr">
        <is>
          <t>STANDBY</t>
        </is>
      </c>
      <c r="G36264" s="8" t="n">
        <v>30</v>
      </c>
      <c r="H36264" s="8" t="inlineStr">
        <is>
          <t>OPERATING</t>
        </is>
      </c>
    </row>
    <row r="36265">
      <c r="A36265" s="8" t="inlineStr">
        <is>
          <t>2026-08-07</t>
        </is>
      </c>
      <c r="B36265" s="8" t="n">
        <v>21</v>
      </c>
      <c r="C36265" s="8" t="n">
        <v>45</v>
      </c>
      <c r="D36265" s="8" t="inlineStr">
        <is>
          <t>Disney Adventure World</t>
        </is>
      </c>
      <c r="E36265" s="8" t="inlineStr">
        <is>
          <t>RC Racer Single Rider</t>
        </is>
      </c>
      <c r="F36265" s="8" t="inlineStr">
        <is>
          <t>STANDBY</t>
        </is>
      </c>
      <c r="G36265" s="8" t="n">
        <v>25</v>
      </c>
      <c r="H36265" s="8" t="inlineStr">
        <is>
          <t>OPERATING</t>
        </is>
      </c>
    </row>
    <row r="36266">
      <c r="A36266" s="8" t="inlineStr">
        <is>
          <t>2026-08-07</t>
        </is>
      </c>
      <c r="B36266" s="8" t="n">
        <v>21</v>
      </c>
      <c r="C36266" s="8" t="n">
        <v>45</v>
      </c>
      <c r="D36266" s="8" t="inlineStr">
        <is>
          <t>Disney Adventure World</t>
        </is>
      </c>
      <c r="E36266" s="8" t="inlineStr">
        <is>
          <t>Slinky® Dog Zigzag Spin</t>
        </is>
      </c>
      <c r="F36266" s="8" t="inlineStr">
        <is>
          <t>STANDBY</t>
        </is>
      </c>
      <c r="G36266" s="8" t="n">
        <v>5</v>
      </c>
      <c r="H36266" s="8" t="inlineStr">
        <is>
          <t>OPERATING</t>
        </is>
      </c>
    </row>
    <row r="36267">
      <c r="A36267" s="8" t="inlineStr">
        <is>
          <t>2026-08-07</t>
        </is>
      </c>
      <c r="B36267" s="8" t="n">
        <v>21</v>
      </c>
      <c r="C36267" s="8" t="n">
        <v>45</v>
      </c>
      <c r="D36267" s="8" t="inlineStr">
        <is>
          <t>Disney Adventure World</t>
        </is>
      </c>
      <c r="E36267" s="8" t="inlineStr">
        <is>
          <t>Toy Soldiers Parachute Drop</t>
        </is>
      </c>
      <c r="F36267" s="8" t="inlineStr">
        <is>
          <t>STANDBY</t>
        </is>
      </c>
      <c r="G36267" s="8" t="n">
        <v>30</v>
      </c>
      <c r="H36267" s="8" t="inlineStr">
        <is>
          <t>OPERATING</t>
        </is>
      </c>
    </row>
    <row r="36268">
      <c r="A36268" s="8" t="inlineStr">
        <is>
          <t>2026-08-07</t>
        </is>
      </c>
      <c r="B36268" s="8" t="n">
        <v>21</v>
      </c>
      <c r="C36268" s="8" t="n">
        <v>45</v>
      </c>
      <c r="D36268" s="8" t="inlineStr">
        <is>
          <t>Disney Adventure World</t>
        </is>
      </c>
      <c r="E36268" s="8" t="inlineStr">
        <is>
          <t>Toy Soldiers Parachute Drop Single Rider</t>
        </is>
      </c>
      <c r="F36268" s="8" t="inlineStr">
        <is>
          <t>STANDBY</t>
        </is>
      </c>
      <c r="G36268" s="8" t="n">
        <v>15</v>
      </c>
      <c r="H36268" s="8" t="inlineStr">
        <is>
          <t>OPERATING</t>
        </is>
      </c>
    </row>
    <row r="36269">
      <c r="A36269" s="8" t="inlineStr">
        <is>
          <t>2026-08-07</t>
        </is>
      </c>
      <c r="B36269" s="8" t="n">
        <v>21</v>
      </c>
      <c r="C36269" s="8" t="n">
        <v>45</v>
      </c>
      <c r="D36269" s="8" t="inlineStr">
        <is>
          <t>Disney Adventure World</t>
        </is>
      </c>
      <c r="E36269" s="8" t="inlineStr">
        <is>
          <t>Entry to World of Frozen</t>
        </is>
      </c>
      <c r="F36269" s="8" t="inlineStr">
        <is>
          <t>STANDBY</t>
        </is>
      </c>
      <c r="G36269" s="8" t="n">
        <v>0</v>
      </c>
      <c r="H36269" s="8" t="inlineStr">
        <is>
          <t>OPERATING</t>
        </is>
      </c>
    </row>
    <row r="36270">
      <c r="A36270" s="8" t="inlineStr">
        <is>
          <t>2026-08-07</t>
        </is>
      </c>
      <c r="B36270" s="8" t="n">
        <v>21</v>
      </c>
      <c r="C36270" s="8" t="n">
        <v>45</v>
      </c>
      <c r="D36270" s="8" t="inlineStr">
        <is>
          <t>Disney Adventure World</t>
        </is>
      </c>
      <c r="E36270" s="8" t="inlineStr">
        <is>
          <t>Frozen Ever After</t>
        </is>
      </c>
      <c r="F36270" s="8" t="inlineStr">
        <is>
          <t>STANDBY</t>
        </is>
      </c>
      <c r="G36270" s="8" t="n">
        <v>40</v>
      </c>
      <c r="H36270" s="8" t="inlineStr">
        <is>
          <t>OPERATING</t>
        </is>
      </c>
    </row>
    <row r="36271">
      <c r="A36271" s="8" t="inlineStr">
        <is>
          <t>2026-08-07</t>
        </is>
      </c>
      <c r="B36271" s="8" t="n">
        <v>21</v>
      </c>
      <c r="C36271" s="8" t="n">
        <v>45</v>
      </c>
      <c r="D36271" s="8" t="inlineStr">
        <is>
          <t>Disney Adventure World</t>
        </is>
      </c>
      <c r="E36271" s="8" t="inlineStr">
        <is>
          <t>Raiponce Tangled Spin</t>
        </is>
      </c>
      <c r="F36271" s="8" t="inlineStr">
        <is>
          <t>STANDBY</t>
        </is>
      </c>
      <c r="G36271" s="8" t="n">
        <v>5</v>
      </c>
      <c r="H36271" s="8" t="inlineStr">
        <is>
          <t>OPERATING</t>
        </is>
      </c>
    </row>
    <row r="36272">
      <c r="A36272" s="8" t="inlineStr">
        <is>
          <t>2026-08-07</t>
        </is>
      </c>
      <c r="B36272" s="8" t="n">
        <v>22</v>
      </c>
      <c r="C36272" s="8" t="n">
        <v>1</v>
      </c>
      <c r="D36272" s="8" t="inlineStr">
        <is>
          <t>Disneyland Park</t>
        </is>
      </c>
      <c r="E36272" s="8" t="inlineStr">
        <is>
          <t>Adventure Isle</t>
        </is>
      </c>
      <c r="F36272" s="8" t="inlineStr">
        <is>
          <t>STANDBY</t>
        </is>
      </c>
      <c r="G36272" s="8" t="n">
        <v>0</v>
      </c>
      <c r="H36272" s="8" t="inlineStr">
        <is>
          <t>OPERATING</t>
        </is>
      </c>
    </row>
    <row r="36273">
      <c r="A36273" s="8" t="inlineStr">
        <is>
          <t>2026-08-07</t>
        </is>
      </c>
      <c r="B36273" s="8" t="n">
        <v>22</v>
      </c>
      <c r="C36273" s="8" t="n">
        <v>1</v>
      </c>
      <c r="D36273" s="8" t="inlineStr">
        <is>
          <t>Disneyland Park</t>
        </is>
      </c>
      <c r="E36273" s="8" t="inlineStr">
        <is>
          <t>Indiana Jones and the Temple of Peril Single Rider</t>
        </is>
      </c>
      <c r="F36273" s="8" t="inlineStr">
        <is>
          <t>STANDBY</t>
        </is>
      </c>
      <c r="G36273" s="8" t="n">
        <v>5</v>
      </c>
      <c r="H36273" s="8" t="inlineStr">
        <is>
          <t>OPERATING</t>
        </is>
      </c>
    </row>
    <row r="36274">
      <c r="A36274" s="8" t="inlineStr">
        <is>
          <t>2026-08-07</t>
        </is>
      </c>
      <c r="B36274" s="8" t="n">
        <v>22</v>
      </c>
      <c r="C36274" s="8" t="n">
        <v>1</v>
      </c>
      <c r="D36274" s="8" t="inlineStr">
        <is>
          <t>Disneyland Park</t>
        </is>
      </c>
      <c r="E36274" s="8" t="inlineStr">
        <is>
          <t>Indiana Jones™ and the Temple of Peril</t>
        </is>
      </c>
      <c r="F36274" s="8" t="inlineStr">
        <is>
          <t>STANDBY</t>
        </is>
      </c>
      <c r="G36274" s="8" t="n">
        <v>5</v>
      </c>
      <c r="H36274" s="8" t="inlineStr">
        <is>
          <t>OPERATING</t>
        </is>
      </c>
    </row>
    <row r="36275">
      <c r="A36275" s="8" t="inlineStr">
        <is>
          <t>2026-08-07</t>
        </is>
      </c>
      <c r="B36275" s="8" t="n">
        <v>22</v>
      </c>
      <c r="C36275" s="8" t="n">
        <v>1</v>
      </c>
      <c r="D36275" s="8" t="inlineStr">
        <is>
          <t>Disneyland Park</t>
        </is>
      </c>
      <c r="E36275" s="8" t="inlineStr">
        <is>
          <t>La Cabane des Robinson</t>
        </is>
      </c>
      <c r="F36275" s="8" t="inlineStr">
        <is>
          <t>STANDBY</t>
        </is>
      </c>
      <c r="G36275" s="8" t="n">
        <v>5</v>
      </c>
      <c r="H36275" s="8" t="inlineStr">
        <is>
          <t>OPERATING</t>
        </is>
      </c>
    </row>
    <row r="36276">
      <c r="A36276" s="8" t="inlineStr">
        <is>
          <t>2026-08-07</t>
        </is>
      </c>
      <c r="B36276" s="8" t="n">
        <v>22</v>
      </c>
      <c r="C36276" s="8" t="n">
        <v>1</v>
      </c>
      <c r="D36276" s="8" t="inlineStr">
        <is>
          <t>Disneyland Park</t>
        </is>
      </c>
      <c r="E36276" s="8" t="inlineStr">
        <is>
          <t>Le Passage Enchanté d'Aladdin</t>
        </is>
      </c>
      <c r="F36276" s="8" t="inlineStr">
        <is>
          <t>STANDBY</t>
        </is>
      </c>
      <c r="G36276" s="8" t="n">
        <v>0</v>
      </c>
      <c r="H36276" s="8" t="inlineStr">
        <is>
          <t>OPERATING</t>
        </is>
      </c>
    </row>
    <row r="36277">
      <c r="A36277" s="8" t="inlineStr">
        <is>
          <t>2026-08-07</t>
        </is>
      </c>
      <c r="B36277" s="8" t="n">
        <v>22</v>
      </c>
      <c r="C36277" s="8" t="n">
        <v>1</v>
      </c>
      <c r="D36277" s="8" t="inlineStr">
        <is>
          <t>Disneyland Park</t>
        </is>
      </c>
      <c r="E36277" s="8" t="inlineStr">
        <is>
          <t>Pirate Galleon</t>
        </is>
      </c>
      <c r="F36277" s="8" t="inlineStr">
        <is>
          <t>STANDBY</t>
        </is>
      </c>
      <c r="G36277" s="8" t="n">
        <v>0</v>
      </c>
      <c r="H36277" s="8" t="inlineStr">
        <is>
          <t>CLOSED</t>
        </is>
      </c>
    </row>
    <row r="36278">
      <c r="A36278" s="8" t="inlineStr">
        <is>
          <t>2026-08-07</t>
        </is>
      </c>
      <c r="B36278" s="8" t="n">
        <v>22</v>
      </c>
      <c r="C36278" s="8" t="n">
        <v>1</v>
      </c>
      <c r="D36278" s="8" t="inlineStr">
        <is>
          <t>Disneyland Park</t>
        </is>
      </c>
      <c r="E36278" s="8" t="inlineStr">
        <is>
          <t>Pirates of the Caribbean</t>
        </is>
      </c>
      <c r="F36278" s="8" t="inlineStr">
        <is>
          <t>STANDBY</t>
        </is>
      </c>
      <c r="G36278" s="8" t="n">
        <v>5</v>
      </c>
      <c r="H36278" s="8" t="inlineStr">
        <is>
          <t>OPERATING</t>
        </is>
      </c>
    </row>
    <row r="36279">
      <c r="A36279" s="8" t="inlineStr">
        <is>
          <t>2026-08-07</t>
        </is>
      </c>
      <c r="B36279" s="8" t="n">
        <v>22</v>
      </c>
      <c r="C36279" s="8" t="n">
        <v>1</v>
      </c>
      <c r="D36279" s="8" t="inlineStr">
        <is>
          <t>Disneyland Park</t>
        </is>
      </c>
      <c r="E36279" s="8" t="inlineStr">
        <is>
          <t>Pirates' Beach</t>
        </is>
      </c>
      <c r="F36279" s="8" t="inlineStr">
        <is>
          <t>STANDBY</t>
        </is>
      </c>
      <c r="G36279" s="8" t="n">
        <v>0</v>
      </c>
      <c r="H36279" s="8" t="inlineStr">
        <is>
          <t>OPERATING</t>
        </is>
      </c>
    </row>
    <row r="36280">
      <c r="A36280" s="8" t="inlineStr">
        <is>
          <t>2026-08-07</t>
        </is>
      </c>
      <c r="B36280" s="8" t="n">
        <v>22</v>
      </c>
      <c r="C36280" s="8" t="n">
        <v>1</v>
      </c>
      <c r="D36280" s="8" t="inlineStr">
        <is>
          <t>Disneyland Park</t>
        </is>
      </c>
      <c r="E36280" s="8" t="inlineStr">
        <is>
          <t>Autopia, presented by Avis</t>
        </is>
      </c>
      <c r="F36280" s="8" t="inlineStr">
        <is>
          <t>STANDBY</t>
        </is>
      </c>
      <c r="G36280" s="8" t="n">
        <v>50</v>
      </c>
      <c r="H36280" s="8" t="inlineStr">
        <is>
          <t>OPERATING</t>
        </is>
      </c>
    </row>
    <row r="36281">
      <c r="A36281" s="8" t="inlineStr">
        <is>
          <t>2026-08-07</t>
        </is>
      </c>
      <c r="B36281" s="8" t="n">
        <v>22</v>
      </c>
      <c r="C36281" s="8" t="n">
        <v>1</v>
      </c>
      <c r="D36281" s="8" t="inlineStr">
        <is>
          <t>Disneyland Park</t>
        </is>
      </c>
      <c r="E36281" s="8" t="inlineStr">
        <is>
          <t>Buzz Lightyear Laser Blast</t>
        </is>
      </c>
      <c r="F36281" s="8" t="inlineStr">
        <is>
          <t>STANDBY</t>
        </is>
      </c>
      <c r="G36281" s="8" t="n">
        <v>15</v>
      </c>
      <c r="H36281" s="8" t="inlineStr">
        <is>
          <t>OPERATING</t>
        </is>
      </c>
    </row>
    <row r="36282">
      <c r="A36282" s="8" t="inlineStr">
        <is>
          <t>2026-08-07</t>
        </is>
      </c>
      <c r="B36282" s="8" t="n">
        <v>22</v>
      </c>
      <c r="C36282" s="8" t="n">
        <v>1</v>
      </c>
      <c r="D36282" s="8" t="inlineStr">
        <is>
          <t>Disneyland Park</t>
        </is>
      </c>
      <c r="E36282" s="8" t="inlineStr">
        <is>
          <t>Disneyland Railroad Discoveryland Station</t>
        </is>
      </c>
      <c r="F36282" s="8" t="inlineStr">
        <is>
          <t>STANDBY</t>
        </is>
      </c>
      <c r="G36282" s="8" t="n">
        <v>0</v>
      </c>
      <c r="H36282" s="8" t="inlineStr">
        <is>
          <t>CLOSED</t>
        </is>
      </c>
    </row>
    <row r="36283">
      <c r="A36283" s="8" t="inlineStr">
        <is>
          <t>2026-08-07</t>
        </is>
      </c>
      <c r="B36283" s="8" t="n">
        <v>22</v>
      </c>
      <c r="C36283" s="8" t="n">
        <v>1</v>
      </c>
      <c r="D36283" s="8" t="inlineStr">
        <is>
          <t>Disneyland Park</t>
        </is>
      </c>
      <c r="E36283" s="8" t="inlineStr">
        <is>
          <t>Les Mystères du Nautilus</t>
        </is>
      </c>
      <c r="F36283" s="8" t="inlineStr">
        <is>
          <t>STANDBY</t>
        </is>
      </c>
      <c r="G36283" s="8" t="n">
        <v>5</v>
      </c>
      <c r="H36283" s="8" t="inlineStr">
        <is>
          <t>OPERATING</t>
        </is>
      </c>
    </row>
    <row r="36284">
      <c r="A36284" s="8" t="inlineStr">
        <is>
          <t>2026-08-07</t>
        </is>
      </c>
      <c r="B36284" s="8" t="n">
        <v>22</v>
      </c>
      <c r="C36284" s="8" t="n">
        <v>1</v>
      </c>
      <c r="D36284" s="8" t="inlineStr">
        <is>
          <t>Disneyland Park</t>
        </is>
      </c>
      <c r="E36284" s="8" t="inlineStr">
        <is>
          <t>Mickey’s PhilharMagic</t>
        </is>
      </c>
      <c r="F36284" s="8" t="inlineStr">
        <is>
          <t>STANDBY</t>
        </is>
      </c>
      <c r="G36284" s="8" t="n">
        <v>0</v>
      </c>
      <c r="H36284" s="8" t="inlineStr">
        <is>
          <t>CLOSED</t>
        </is>
      </c>
    </row>
    <row r="36285">
      <c r="A36285" s="8" t="inlineStr">
        <is>
          <t>2026-08-07</t>
        </is>
      </c>
      <c r="B36285" s="8" t="n">
        <v>22</v>
      </c>
      <c r="C36285" s="8" t="n">
        <v>1</v>
      </c>
      <c r="D36285" s="8" t="inlineStr">
        <is>
          <t>Disneyland Park</t>
        </is>
      </c>
      <c r="E36285" s="8" t="inlineStr">
        <is>
          <t>Orbitron®</t>
        </is>
      </c>
      <c r="F36285" s="8" t="inlineStr">
        <is>
          <t>STANDBY</t>
        </is>
      </c>
      <c r="G36285" s="8" t="n">
        <v>35</v>
      </c>
      <c r="H36285" s="8" t="inlineStr">
        <is>
          <t>OPERATING</t>
        </is>
      </c>
    </row>
    <row r="36286">
      <c r="A36286" s="8" t="inlineStr">
        <is>
          <t>2026-08-07</t>
        </is>
      </c>
      <c r="B36286" s="8" t="n">
        <v>22</v>
      </c>
      <c r="C36286" s="8" t="n">
        <v>1</v>
      </c>
      <c r="D36286" s="8" t="inlineStr">
        <is>
          <t>Disneyland Park</t>
        </is>
      </c>
      <c r="E36286" s="8" t="inlineStr">
        <is>
          <t>Star Tours: The Adventures Continue*</t>
        </is>
      </c>
      <c r="F36286" s="8" t="inlineStr">
        <is>
          <t>STANDBY</t>
        </is>
      </c>
      <c r="G36286" s="8" t="n">
        <v>5</v>
      </c>
      <c r="H36286" s="8" t="inlineStr">
        <is>
          <t>OPERATING</t>
        </is>
      </c>
    </row>
    <row r="36287">
      <c r="A36287" s="8" t="inlineStr">
        <is>
          <t>2026-08-07</t>
        </is>
      </c>
      <c r="B36287" s="8" t="n">
        <v>22</v>
      </c>
      <c r="C36287" s="8" t="n">
        <v>1</v>
      </c>
      <c r="D36287" s="8" t="inlineStr">
        <is>
          <t>Disneyland Park</t>
        </is>
      </c>
      <c r="E36287" s="8" t="inlineStr">
        <is>
          <t>Star Wars Hyperspace Mountain</t>
        </is>
      </c>
      <c r="F36287" s="8" t="inlineStr">
        <is>
          <t>STANDBY</t>
        </is>
      </c>
      <c r="G36287" s="8" t="n">
        <v>15</v>
      </c>
      <c r="H36287" s="8" t="inlineStr">
        <is>
          <t>OPERATING</t>
        </is>
      </c>
    </row>
    <row r="36288">
      <c r="A36288" s="8" t="inlineStr">
        <is>
          <t>2026-08-07</t>
        </is>
      </c>
      <c r="B36288" s="8" t="n">
        <v>22</v>
      </c>
      <c r="C36288" s="8" t="n">
        <v>1</v>
      </c>
      <c r="D36288" s="8" t="inlineStr">
        <is>
          <t>Disneyland Park</t>
        </is>
      </c>
      <c r="E36288" s="8" t="inlineStr">
        <is>
          <t>Star Wars Hyperspace Mountain Single Rider</t>
        </is>
      </c>
      <c r="F36288" s="8" t="inlineStr">
        <is>
          <t>STANDBY</t>
        </is>
      </c>
      <c r="G36288" s="8" t="n">
        <v>0</v>
      </c>
      <c r="H36288" s="8" t="inlineStr">
        <is>
          <t>OPERATING</t>
        </is>
      </c>
    </row>
    <row r="36289">
      <c r="A36289" s="8" t="inlineStr">
        <is>
          <t>2026-08-07</t>
        </is>
      </c>
      <c r="B36289" s="8" t="n">
        <v>22</v>
      </c>
      <c r="C36289" s="8" t="n">
        <v>1</v>
      </c>
      <c r="D36289" s="8" t="inlineStr">
        <is>
          <t>Disneyland Park</t>
        </is>
      </c>
      <c r="E36289" s="8" t="inlineStr">
        <is>
          <t>Welcome to Starport: A Star Wars Encounter</t>
        </is>
      </c>
      <c r="F36289" s="8" t="inlineStr">
        <is>
          <t>STANDBY</t>
        </is>
      </c>
      <c r="G36289" s="8" t="n">
        <v>0</v>
      </c>
      <c r="H36289" s="8" t="inlineStr">
        <is>
          <t>CLOSED</t>
        </is>
      </c>
    </row>
    <row r="36290">
      <c r="A36290" s="8" t="inlineStr">
        <is>
          <t>2026-08-07</t>
        </is>
      </c>
      <c r="B36290" s="8" t="n">
        <v>22</v>
      </c>
      <c r="C36290" s="8" t="n">
        <v>1</v>
      </c>
      <c r="D36290" s="8" t="inlineStr">
        <is>
          <t>Disneyland Park</t>
        </is>
      </c>
      <c r="E36290" s="8" t="inlineStr">
        <is>
          <t>"it's a small world"</t>
        </is>
      </c>
      <c r="F36290" s="8" t="inlineStr">
        <is>
          <t>STANDBY</t>
        </is>
      </c>
      <c r="G36290" s="8" t="n">
        <v>5</v>
      </c>
      <c r="H36290" s="8" t="inlineStr">
        <is>
          <t>OPERATING</t>
        </is>
      </c>
    </row>
    <row r="36291">
      <c r="A36291" s="8" t="inlineStr">
        <is>
          <t>2026-08-07</t>
        </is>
      </c>
      <c r="B36291" s="8" t="n">
        <v>22</v>
      </c>
      <c r="C36291" s="8" t="n">
        <v>1</v>
      </c>
      <c r="D36291" s="8" t="inlineStr">
        <is>
          <t>Disneyland Park</t>
        </is>
      </c>
      <c r="E36291" s="8" t="inlineStr">
        <is>
          <t>Alice's Curious Labyrinth</t>
        </is>
      </c>
      <c r="F36291" s="8" t="inlineStr">
        <is>
          <t>STANDBY</t>
        </is>
      </c>
      <c r="G36291" s="8" t="n">
        <v>0</v>
      </c>
      <c r="H36291" s="8" t="inlineStr">
        <is>
          <t>CLOSED</t>
        </is>
      </c>
    </row>
    <row r="36292">
      <c r="A36292" s="8" t="inlineStr">
        <is>
          <t>2026-08-07</t>
        </is>
      </c>
      <c r="B36292" s="8" t="n">
        <v>22</v>
      </c>
      <c r="C36292" s="8" t="n">
        <v>1</v>
      </c>
      <c r="D36292" s="8" t="inlineStr">
        <is>
          <t>Disneyland Park</t>
        </is>
      </c>
      <c r="E36292" s="8" t="inlineStr">
        <is>
          <t>Blanche-Neige et les Sept Nains®</t>
        </is>
      </c>
      <c r="F36292" s="8" t="inlineStr">
        <is>
          <t>STANDBY</t>
        </is>
      </c>
      <c r="G36292" s="8" t="n">
        <v>0</v>
      </c>
      <c r="H36292" s="8" t="inlineStr">
        <is>
          <t>CLOSED</t>
        </is>
      </c>
    </row>
    <row r="36293">
      <c r="A36293" s="8" t="inlineStr">
        <is>
          <t>2026-08-07</t>
        </is>
      </c>
      <c r="B36293" s="8" t="n">
        <v>22</v>
      </c>
      <c r="C36293" s="8" t="n">
        <v>1</v>
      </c>
      <c r="D36293" s="8" t="inlineStr">
        <is>
          <t>Disneyland Park</t>
        </is>
      </c>
      <c r="E36293" s="8" t="inlineStr">
        <is>
          <t>Casey Jr. – le Petit Train du Cirque</t>
        </is>
      </c>
      <c r="F36293" s="8" t="inlineStr">
        <is>
          <t>STANDBY</t>
        </is>
      </c>
      <c r="G36293" s="8" t="n">
        <v>0</v>
      </c>
      <c r="H36293" s="8" t="inlineStr">
        <is>
          <t>CLOSED</t>
        </is>
      </c>
    </row>
    <row r="36294">
      <c r="A36294" s="8" t="inlineStr">
        <is>
          <t>2026-08-07</t>
        </is>
      </c>
      <c r="B36294" s="8" t="n">
        <v>22</v>
      </c>
      <c r="C36294" s="8" t="n">
        <v>1</v>
      </c>
      <c r="D36294" s="8" t="inlineStr">
        <is>
          <t>Disneyland Park</t>
        </is>
      </c>
      <c r="E36294" s="8" t="inlineStr">
        <is>
          <t>Disneyland Railroad Fantasyland Station</t>
        </is>
      </c>
      <c r="F36294" s="8" t="inlineStr">
        <is>
          <t>STANDBY</t>
        </is>
      </c>
      <c r="G36294" s="8" t="n">
        <v>0</v>
      </c>
      <c r="H36294" s="8" t="inlineStr">
        <is>
          <t>CLOSED</t>
        </is>
      </c>
    </row>
    <row r="36295">
      <c r="A36295" s="8" t="inlineStr">
        <is>
          <t>2026-08-07</t>
        </is>
      </c>
      <c r="B36295" s="8" t="n">
        <v>22</v>
      </c>
      <c r="C36295" s="8" t="n">
        <v>1</v>
      </c>
      <c r="D36295" s="8" t="inlineStr">
        <is>
          <t>Disneyland Park</t>
        </is>
      </c>
      <c r="E36295" s="8" t="inlineStr">
        <is>
          <t>Disneyland Railroad Main Street Station</t>
        </is>
      </c>
      <c r="F36295" s="8" t="inlineStr">
        <is>
          <t>STANDBY</t>
        </is>
      </c>
      <c r="G36295" s="8" t="n">
        <v>0</v>
      </c>
      <c r="H36295" s="8" t="inlineStr">
        <is>
          <t>CLOSED</t>
        </is>
      </c>
    </row>
    <row r="36296">
      <c r="A36296" s="8" t="inlineStr">
        <is>
          <t>2026-08-07</t>
        </is>
      </c>
      <c r="B36296" s="8" t="n">
        <v>22</v>
      </c>
      <c r="C36296" s="8" t="n">
        <v>1</v>
      </c>
      <c r="D36296" s="8" t="inlineStr">
        <is>
          <t>Disneyland Park</t>
        </is>
      </c>
      <c r="E36296" s="8" t="inlineStr">
        <is>
          <t>Dumbo the Flying Elephant</t>
        </is>
      </c>
      <c r="F36296" s="8" t="inlineStr">
        <is>
          <t>STANDBY</t>
        </is>
      </c>
      <c r="G36296" s="8" t="n">
        <v>0</v>
      </c>
      <c r="H36296" s="8" t="inlineStr">
        <is>
          <t>CLOSED</t>
        </is>
      </c>
    </row>
    <row r="36297">
      <c r="A36297" s="8" t="inlineStr">
        <is>
          <t>2026-08-07</t>
        </is>
      </c>
      <c r="B36297" s="8" t="n">
        <v>22</v>
      </c>
      <c r="C36297" s="8" t="n">
        <v>1</v>
      </c>
      <c r="D36297" s="8" t="inlineStr">
        <is>
          <t>Disneyland Park</t>
        </is>
      </c>
      <c r="E36297" s="8" t="inlineStr">
        <is>
          <t>La Tanière du Dragon</t>
        </is>
      </c>
      <c r="F36297" s="8" t="inlineStr">
        <is>
          <t>STANDBY</t>
        </is>
      </c>
      <c r="G36297" s="8" t="n">
        <v>0</v>
      </c>
      <c r="H36297" s="8" t="inlineStr">
        <is>
          <t>CLOSED</t>
        </is>
      </c>
    </row>
    <row r="36298">
      <c r="A36298" s="8" t="inlineStr">
        <is>
          <t>2026-08-07</t>
        </is>
      </c>
      <c r="B36298" s="8" t="n">
        <v>22</v>
      </c>
      <c r="C36298" s="8" t="n">
        <v>1</v>
      </c>
      <c r="D36298" s="8" t="inlineStr">
        <is>
          <t>Disneyland Park</t>
        </is>
      </c>
      <c r="E36298" s="8" t="inlineStr">
        <is>
          <t>Le Carrousel de Lancelot</t>
        </is>
      </c>
      <c r="F36298" s="8" t="inlineStr">
        <is>
          <t>STANDBY</t>
        </is>
      </c>
      <c r="G36298" s="8" t="n">
        <v>0</v>
      </c>
      <c r="H36298" s="8" t="inlineStr">
        <is>
          <t>CLOSED</t>
        </is>
      </c>
    </row>
    <row r="36299">
      <c r="A36299" s="8" t="inlineStr">
        <is>
          <t>2026-08-07</t>
        </is>
      </c>
      <c r="B36299" s="8" t="n">
        <v>22</v>
      </c>
      <c r="C36299" s="8" t="n">
        <v>1</v>
      </c>
      <c r="D36299" s="8" t="inlineStr">
        <is>
          <t>Disneyland Park</t>
        </is>
      </c>
      <c r="E36299" s="8" t="inlineStr">
        <is>
          <t>Le Pays des Contes de Fées, presented by Vittel</t>
        </is>
      </c>
      <c r="F36299" s="8" t="inlineStr">
        <is>
          <t>STANDBY</t>
        </is>
      </c>
      <c r="G36299" s="8" t="n">
        <v>0</v>
      </c>
      <c r="H36299" s="8" t="inlineStr">
        <is>
          <t>CLOSED</t>
        </is>
      </c>
    </row>
    <row r="36300">
      <c r="A36300" s="8" t="inlineStr">
        <is>
          <t>2026-08-07</t>
        </is>
      </c>
      <c r="B36300" s="8" t="n">
        <v>22</v>
      </c>
      <c r="C36300" s="8" t="n">
        <v>1</v>
      </c>
      <c r="D36300" s="8" t="inlineStr">
        <is>
          <t>Disneyland Park</t>
        </is>
      </c>
      <c r="E36300" s="8" t="inlineStr">
        <is>
          <t>Les Voyages de Pinocchio</t>
        </is>
      </c>
      <c r="F36300" s="8" t="inlineStr">
        <is>
          <t>STANDBY</t>
        </is>
      </c>
      <c r="G36300" s="8" t="n">
        <v>0</v>
      </c>
      <c r="H36300" s="8" t="inlineStr">
        <is>
          <t>CLOSED</t>
        </is>
      </c>
    </row>
    <row r="36301">
      <c r="A36301" s="8" t="inlineStr">
        <is>
          <t>2026-08-07</t>
        </is>
      </c>
      <c r="B36301" s="8" t="n">
        <v>22</v>
      </c>
      <c r="C36301" s="8" t="n">
        <v>1</v>
      </c>
      <c r="D36301" s="8" t="inlineStr">
        <is>
          <t>Disneyland Park</t>
        </is>
      </c>
      <c r="E36301" s="8" t="inlineStr">
        <is>
          <t>Mad Hatter's Tea Cups</t>
        </is>
      </c>
      <c r="F36301" s="8" t="inlineStr">
        <is>
          <t>STANDBY</t>
        </is>
      </c>
      <c r="G36301" s="8" t="n">
        <v>0</v>
      </c>
      <c r="H36301" s="8" t="inlineStr">
        <is>
          <t>CLOSED</t>
        </is>
      </c>
    </row>
    <row r="36302">
      <c r="A36302" s="8" t="inlineStr">
        <is>
          <t>2026-08-07</t>
        </is>
      </c>
      <c r="B36302" s="8" t="n">
        <v>22</v>
      </c>
      <c r="C36302" s="8" t="n">
        <v>1</v>
      </c>
      <c r="D36302" s="8" t="inlineStr">
        <is>
          <t>Disneyland Park</t>
        </is>
      </c>
      <c r="E36302" s="8" t="inlineStr">
        <is>
          <t>Meet Mickey Mouse</t>
        </is>
      </c>
      <c r="F36302" s="8" t="inlineStr">
        <is>
          <t>STANDBY</t>
        </is>
      </c>
      <c r="G36302" s="8" t="n">
        <v>0</v>
      </c>
      <c r="H36302" s="8" t="inlineStr">
        <is>
          <t>CLOSED</t>
        </is>
      </c>
    </row>
    <row r="36303">
      <c r="A36303" s="8" t="inlineStr">
        <is>
          <t>2026-08-07</t>
        </is>
      </c>
      <c r="B36303" s="8" t="n">
        <v>22</v>
      </c>
      <c r="C36303" s="8" t="n">
        <v>1</v>
      </c>
      <c r="D36303" s="8" t="inlineStr">
        <is>
          <t>Disneyland Park</t>
        </is>
      </c>
      <c r="E36303" s="8" t="inlineStr">
        <is>
          <t>Peter Pan's Flight</t>
        </is>
      </c>
      <c r="F36303" s="8" t="inlineStr">
        <is>
          <t>STANDBY</t>
        </is>
      </c>
      <c r="G36303" s="8" t="n">
        <v>35</v>
      </c>
      <c r="H36303" s="8" t="inlineStr">
        <is>
          <t>OPERATING</t>
        </is>
      </c>
    </row>
    <row r="36304">
      <c r="A36304" s="8" t="inlineStr">
        <is>
          <t>2026-08-07</t>
        </is>
      </c>
      <c r="B36304" s="8" t="n">
        <v>22</v>
      </c>
      <c r="C36304" s="8" t="n">
        <v>1</v>
      </c>
      <c r="D36304" s="8" t="inlineStr">
        <is>
          <t>Disneyland Park</t>
        </is>
      </c>
      <c r="E36304" s="8" t="inlineStr">
        <is>
          <t>Princess Pavilion</t>
        </is>
      </c>
      <c r="F36304" s="8" t="inlineStr">
        <is>
          <t>STANDBY</t>
        </is>
      </c>
      <c r="G36304" s="8" t="n">
        <v>0</v>
      </c>
      <c r="H36304" s="8" t="inlineStr">
        <is>
          <t>CLOSED</t>
        </is>
      </c>
    </row>
    <row r="36305">
      <c r="A36305" s="8" t="inlineStr">
        <is>
          <t>2026-08-07</t>
        </is>
      </c>
      <c r="B36305" s="8" t="n">
        <v>22</v>
      </c>
      <c r="C36305" s="8" t="n">
        <v>1</v>
      </c>
      <c r="D36305" s="8" t="inlineStr">
        <is>
          <t>Disneyland Park</t>
        </is>
      </c>
      <c r="E36305" s="8" t="inlineStr">
        <is>
          <t>Big Thunder Mountain</t>
        </is>
      </c>
      <c r="F36305" s="8" t="inlineStr">
        <is>
          <t>STANDBY</t>
        </is>
      </c>
      <c r="G36305" s="8" t="n">
        <v>30</v>
      </c>
      <c r="H36305" s="8" t="inlineStr">
        <is>
          <t>OPERATING</t>
        </is>
      </c>
    </row>
    <row r="36306">
      <c r="A36306" s="8" t="inlineStr">
        <is>
          <t>2026-08-07</t>
        </is>
      </c>
      <c r="B36306" s="8" t="n">
        <v>22</v>
      </c>
      <c r="C36306" s="8" t="n">
        <v>1</v>
      </c>
      <c r="D36306" s="8" t="inlineStr">
        <is>
          <t>Disneyland Park</t>
        </is>
      </c>
      <c r="E36306" s="8" t="inlineStr">
        <is>
          <t>Disneyland Railroad Frontierland Depot</t>
        </is>
      </c>
      <c r="F36306" s="8" t="inlineStr">
        <is>
          <t>STANDBY</t>
        </is>
      </c>
      <c r="G36306" s="8" t="n">
        <v>0</v>
      </c>
      <c r="H36306" s="8" t="inlineStr">
        <is>
          <t>CLOSED</t>
        </is>
      </c>
    </row>
    <row r="36307">
      <c r="A36307" s="8" t="inlineStr">
        <is>
          <t>2026-08-07</t>
        </is>
      </c>
      <c r="B36307" s="8" t="n">
        <v>22</v>
      </c>
      <c r="C36307" s="8" t="n">
        <v>1</v>
      </c>
      <c r="D36307" s="8" t="inlineStr">
        <is>
          <t>Disneyland Park</t>
        </is>
      </c>
      <c r="E36307" s="8" t="inlineStr">
        <is>
          <t>Frontierland Playground</t>
        </is>
      </c>
      <c r="F36307" s="8" t="inlineStr">
        <is>
          <t>STANDBY</t>
        </is>
      </c>
      <c r="G36307" s="8" t="n">
        <v>0</v>
      </c>
      <c r="H36307" s="8" t="inlineStr">
        <is>
          <t>CLOSED</t>
        </is>
      </c>
    </row>
    <row r="36308">
      <c r="A36308" s="8" t="inlineStr">
        <is>
          <t>2026-08-07</t>
        </is>
      </c>
      <c r="B36308" s="8" t="n">
        <v>22</v>
      </c>
      <c r="C36308" s="8" t="n">
        <v>1</v>
      </c>
      <c r="D36308" s="8" t="inlineStr">
        <is>
          <t>Disneyland Park</t>
        </is>
      </c>
      <c r="E36308" s="8" t="inlineStr">
        <is>
          <t>Phantom Manor</t>
        </is>
      </c>
      <c r="F36308" s="8" t="inlineStr">
        <is>
          <t>STANDBY</t>
        </is>
      </c>
      <c r="G36308" s="8" t="n">
        <v>5</v>
      </c>
      <c r="H36308" s="8" t="inlineStr">
        <is>
          <t>OPERATING</t>
        </is>
      </c>
    </row>
    <row r="36309">
      <c r="A36309" s="8" t="inlineStr">
        <is>
          <t>2026-08-07</t>
        </is>
      </c>
      <c r="B36309" s="8" t="n">
        <v>22</v>
      </c>
      <c r="C36309" s="8" t="n">
        <v>1</v>
      </c>
      <c r="D36309" s="8" t="inlineStr">
        <is>
          <t>Disneyland Park</t>
        </is>
      </c>
      <c r="E36309" s="8" t="inlineStr">
        <is>
          <t>River Rogue Keelboats</t>
        </is>
      </c>
      <c r="F36309" s="8" t="inlineStr">
        <is>
          <t>STANDBY</t>
        </is>
      </c>
      <c r="G36309" s="8" t="n">
        <v>0</v>
      </c>
      <c r="H36309" s="8" t="inlineStr">
        <is>
          <t>CLOSED</t>
        </is>
      </c>
    </row>
    <row r="36310">
      <c r="A36310" s="8" t="inlineStr">
        <is>
          <t>2026-08-07</t>
        </is>
      </c>
      <c r="B36310" s="8" t="n">
        <v>22</v>
      </c>
      <c r="C36310" s="8" t="n">
        <v>1</v>
      </c>
      <c r="D36310" s="8" t="inlineStr">
        <is>
          <t>Disneyland Park</t>
        </is>
      </c>
      <c r="E36310" s="8" t="inlineStr">
        <is>
          <t>Rustler Roundup Shootin' Gallery</t>
        </is>
      </c>
      <c r="F36310" s="8" t="inlineStr">
        <is>
          <t>STANDBY</t>
        </is>
      </c>
      <c r="G36310" s="8" t="n">
        <v>0</v>
      </c>
      <c r="H36310" s="8" t="inlineStr">
        <is>
          <t>CLOSED</t>
        </is>
      </c>
    </row>
    <row r="36311">
      <c r="A36311" s="8" t="inlineStr">
        <is>
          <t>2026-08-07</t>
        </is>
      </c>
      <c r="B36311" s="8" t="n">
        <v>22</v>
      </c>
      <c r="C36311" s="8" t="n">
        <v>1</v>
      </c>
      <c r="D36311" s="8" t="inlineStr">
        <is>
          <t>Disneyland Park</t>
        </is>
      </c>
      <c r="E36311" s="8" t="inlineStr">
        <is>
          <t>Thunder Mesa Riverboat Landing</t>
        </is>
      </c>
      <c r="F36311" s="8" t="inlineStr">
        <is>
          <t>STANDBY</t>
        </is>
      </c>
      <c r="G36311" s="8" t="n">
        <v>0</v>
      </c>
      <c r="H36311" s="8" t="inlineStr">
        <is>
          <t>CLOSED</t>
        </is>
      </c>
    </row>
    <row r="36312">
      <c r="A36312" s="8" t="inlineStr">
        <is>
          <t>2026-08-07</t>
        </is>
      </c>
      <c r="B36312" s="8" t="n">
        <v>22</v>
      </c>
      <c r="C36312" s="8" t="n">
        <v>1</v>
      </c>
      <c r="D36312" s="8" t="inlineStr">
        <is>
          <t>Disneyland Park</t>
        </is>
      </c>
      <c r="E36312" s="8" t="inlineStr">
        <is>
          <t>Disneyland Railroad Main Street Station</t>
        </is>
      </c>
      <c r="F36312" s="8" t="inlineStr">
        <is>
          <t>STANDBY</t>
        </is>
      </c>
      <c r="G36312" s="8" t="n">
        <v>0</v>
      </c>
      <c r="H36312" s="8" t="inlineStr">
        <is>
          <t>CLOSED</t>
        </is>
      </c>
    </row>
    <row r="36313">
      <c r="A36313" s="8" t="inlineStr">
        <is>
          <t>2026-08-07</t>
        </is>
      </c>
      <c r="B36313" s="8" t="n">
        <v>22</v>
      </c>
      <c r="C36313" s="8" t="n">
        <v>1</v>
      </c>
      <c r="D36313" s="8" t="inlineStr">
        <is>
          <t>Disneyland Park</t>
        </is>
      </c>
      <c r="E36313" s="8" t="inlineStr">
        <is>
          <t>Main Street Vehicles</t>
        </is>
      </c>
      <c r="F36313" s="8" t="inlineStr">
        <is>
          <t>STANDBY</t>
        </is>
      </c>
      <c r="G36313" s="8" t="n">
        <v>0</v>
      </c>
      <c r="H36313" s="8" t="inlineStr">
        <is>
          <t>CLOSED</t>
        </is>
      </c>
    </row>
    <row r="36314">
      <c r="A36314" s="8" t="inlineStr">
        <is>
          <t>2026-08-07</t>
        </is>
      </c>
      <c r="B36314" s="8" t="n">
        <v>22</v>
      </c>
      <c r="C36314" s="8" t="n">
        <v>1</v>
      </c>
      <c r="D36314" s="8" t="inlineStr">
        <is>
          <t>Disney Adventure World</t>
        </is>
      </c>
      <c r="E36314" s="8" t="inlineStr">
        <is>
          <t>Avengers Assemble: Flight Force</t>
        </is>
      </c>
      <c r="F36314" s="8" t="inlineStr">
        <is>
          <t>STANDBY</t>
        </is>
      </c>
      <c r="G36314" s="8" t="n">
        <v>5</v>
      </c>
      <c r="H36314" s="8" t="inlineStr">
        <is>
          <t>OPERATING</t>
        </is>
      </c>
    </row>
    <row r="36315">
      <c r="A36315" s="8" t="inlineStr">
        <is>
          <t>2026-08-07</t>
        </is>
      </c>
      <c r="B36315" s="8" t="n">
        <v>22</v>
      </c>
      <c r="C36315" s="8" t="n">
        <v>1</v>
      </c>
      <c r="D36315" s="8" t="inlineStr">
        <is>
          <t>Disney Adventure World</t>
        </is>
      </c>
      <c r="E36315" s="8" t="inlineStr">
        <is>
          <t>Avengers Assemble: Flight Force Single Rider</t>
        </is>
      </c>
      <c r="F36315" s="8" t="inlineStr">
        <is>
          <t>STANDBY</t>
        </is>
      </c>
      <c r="G36315" s="8" t="n">
        <v>5</v>
      </c>
      <c r="H36315" s="8" t="inlineStr">
        <is>
          <t>OPERATING</t>
        </is>
      </c>
    </row>
    <row r="36316">
      <c r="A36316" s="8" t="inlineStr">
        <is>
          <t>2026-08-07</t>
        </is>
      </c>
      <c r="B36316" s="8" t="n">
        <v>22</v>
      </c>
      <c r="C36316" s="8" t="n">
        <v>1</v>
      </c>
      <c r="D36316" s="8" t="inlineStr">
        <is>
          <t>Disney Adventure World</t>
        </is>
      </c>
      <c r="E36316" s="8" t="inlineStr">
        <is>
          <t>Spider-Man W.E.B. Adventure</t>
        </is>
      </c>
      <c r="F36316" s="8" t="inlineStr">
        <is>
          <t>STANDBY</t>
        </is>
      </c>
      <c r="G36316" s="8" t="n">
        <v>15</v>
      </c>
      <c r="H36316" s="8" t="inlineStr">
        <is>
          <t>OPERATING</t>
        </is>
      </c>
    </row>
    <row r="36317">
      <c r="A36317" s="8" t="inlineStr">
        <is>
          <t>2026-08-07</t>
        </is>
      </c>
      <c r="B36317" s="8" t="n">
        <v>22</v>
      </c>
      <c r="C36317" s="8" t="n">
        <v>1</v>
      </c>
      <c r="D36317" s="8" t="inlineStr">
        <is>
          <t>Disney Adventure World</t>
        </is>
      </c>
      <c r="E36317" s="8" t="inlineStr">
        <is>
          <t>Spider-Man W.E.B. Adventure Single Rider</t>
        </is>
      </c>
      <c r="F36317" s="8" t="inlineStr">
        <is>
          <t>STANDBY</t>
        </is>
      </c>
      <c r="G36317" s="8" t="n">
        <v>5</v>
      </c>
      <c r="H36317" s="8" t="inlineStr">
        <is>
          <t>OPERATING</t>
        </is>
      </c>
    </row>
    <row r="36318">
      <c r="A36318" s="8" t="inlineStr">
        <is>
          <t>2026-08-07</t>
        </is>
      </c>
      <c r="B36318" s="8" t="n">
        <v>22</v>
      </c>
      <c r="C36318" s="8" t="n">
        <v>1</v>
      </c>
      <c r="D36318" s="8" t="inlineStr">
        <is>
          <t>Disney Adventure World</t>
        </is>
      </c>
      <c r="E36318" s="8" t="inlineStr">
        <is>
          <t>The Twilight Zone Tower of Terror</t>
        </is>
      </c>
      <c r="F36318" s="8" t="inlineStr">
        <is>
          <t>STANDBY</t>
        </is>
      </c>
      <c r="G36318" s="8" t="n">
        <v>5</v>
      </c>
      <c r="H36318" s="8" t="inlineStr">
        <is>
          <t>OPERATING</t>
        </is>
      </c>
    </row>
    <row r="36319">
      <c r="A36319" s="8" t="inlineStr">
        <is>
          <t>2026-08-07</t>
        </is>
      </c>
      <c r="B36319" s="8" t="n">
        <v>22</v>
      </c>
      <c r="C36319" s="8" t="n">
        <v>1</v>
      </c>
      <c r="D36319" s="8" t="inlineStr">
        <is>
          <t>Disney Adventure World</t>
        </is>
      </c>
      <c r="E36319" s="8" t="inlineStr">
        <is>
          <t>Cars Quatre Roues Rallye</t>
        </is>
      </c>
      <c r="F36319" s="8" t="inlineStr">
        <is>
          <t>STANDBY</t>
        </is>
      </c>
      <c r="G36319" s="8" t="n">
        <v>5</v>
      </c>
      <c r="H36319" s="8" t="inlineStr">
        <is>
          <t>OPERATING</t>
        </is>
      </c>
    </row>
    <row r="36320">
      <c r="A36320" s="8" t="inlineStr">
        <is>
          <t>2026-08-07</t>
        </is>
      </c>
      <c r="B36320" s="8" t="n">
        <v>22</v>
      </c>
      <c r="C36320" s="8" t="n">
        <v>1</v>
      </c>
      <c r="D36320" s="8" t="inlineStr">
        <is>
          <t>Disney Adventure World</t>
        </is>
      </c>
      <c r="E36320" s="8" t="inlineStr">
        <is>
          <t>Cars ROAD TRIP</t>
        </is>
      </c>
      <c r="F36320" s="8" t="inlineStr">
        <is>
          <t>STANDBY</t>
        </is>
      </c>
      <c r="G36320" s="8" t="n">
        <v>0</v>
      </c>
      <c r="H36320" s="8" t="inlineStr">
        <is>
          <t>CLOSED</t>
        </is>
      </c>
    </row>
    <row r="36321">
      <c r="A36321" s="8" t="inlineStr">
        <is>
          <t>2026-08-07</t>
        </is>
      </c>
      <c r="B36321" s="8" t="n">
        <v>22</v>
      </c>
      <c r="C36321" s="8" t="n">
        <v>1</v>
      </c>
      <c r="D36321" s="8" t="inlineStr">
        <is>
          <t>Disney Adventure World</t>
        </is>
      </c>
      <c r="E36321" s="8" t="inlineStr">
        <is>
          <t>Crush's Coaster</t>
        </is>
      </c>
      <c r="F36321" s="8" t="inlineStr">
        <is>
          <t>STANDBY</t>
        </is>
      </c>
      <c r="G36321" s="8" t="n">
        <v>45</v>
      </c>
      <c r="H36321" s="8" t="inlineStr">
        <is>
          <t>OPERATING</t>
        </is>
      </c>
    </row>
    <row r="36322">
      <c r="A36322" s="8" t="inlineStr">
        <is>
          <t>2026-08-07</t>
        </is>
      </c>
      <c r="B36322" s="8" t="n">
        <v>22</v>
      </c>
      <c r="C36322" s="8" t="n">
        <v>1</v>
      </c>
      <c r="D36322" s="8" t="inlineStr">
        <is>
          <t>Disney Adventure World</t>
        </is>
      </c>
      <c r="E36322" s="8" t="inlineStr">
        <is>
          <t>Crush's Coaster Single Rider</t>
        </is>
      </c>
      <c r="F36322" s="8" t="inlineStr">
        <is>
          <t>STANDBY</t>
        </is>
      </c>
      <c r="G36322" s="8" t="n">
        <v>40</v>
      </c>
      <c r="H36322" s="8" t="inlineStr">
        <is>
          <t>OPERATING</t>
        </is>
      </c>
    </row>
    <row r="36323">
      <c r="A36323" s="8" t="inlineStr">
        <is>
          <t>2026-08-07</t>
        </is>
      </c>
      <c r="B36323" s="8" t="n">
        <v>22</v>
      </c>
      <c r="C36323" s="8" t="n">
        <v>1</v>
      </c>
      <c r="D36323" s="8" t="inlineStr">
        <is>
          <t>Disney Adventure World</t>
        </is>
      </c>
      <c r="E36323" s="8" t="inlineStr">
        <is>
          <t>Les Tapis Volants - Flying Carpets Over Agrabah®</t>
        </is>
      </c>
      <c r="F36323" s="8" t="inlineStr">
        <is>
          <t>STANDBY</t>
        </is>
      </c>
      <c r="G36323" s="8" t="n">
        <v>5</v>
      </c>
      <c r="H36323" s="8" t="inlineStr">
        <is>
          <t>OPERATING</t>
        </is>
      </c>
    </row>
    <row r="36324">
      <c r="A36324" s="8" t="inlineStr">
        <is>
          <t>2026-08-07</t>
        </is>
      </c>
      <c r="B36324" s="8" t="n">
        <v>22</v>
      </c>
      <c r="C36324" s="8" t="n">
        <v>1</v>
      </c>
      <c r="D36324" s="8" t="inlineStr">
        <is>
          <t>Disney Adventure World</t>
        </is>
      </c>
      <c r="E36324" s="8" t="inlineStr">
        <is>
          <t>Ratatouille : L’Aventure Totalement Toquée de Rémy​</t>
        </is>
      </c>
      <c r="F36324" s="8" t="inlineStr">
        <is>
          <t>STANDBY</t>
        </is>
      </c>
      <c r="G36324" s="8" t="n">
        <v>30</v>
      </c>
      <c r="H36324" s="8" t="inlineStr">
        <is>
          <t>OPERATING</t>
        </is>
      </c>
    </row>
    <row r="36325">
      <c r="A36325" s="8" t="inlineStr">
        <is>
          <t>2026-08-07</t>
        </is>
      </c>
      <c r="B36325" s="8" t="n">
        <v>22</v>
      </c>
      <c r="C36325" s="8" t="n">
        <v>1</v>
      </c>
      <c r="D36325" s="8" t="inlineStr">
        <is>
          <t>Disney Adventure World</t>
        </is>
      </c>
      <c r="E36325" s="8" t="inlineStr">
        <is>
          <t>Ratatouille: The Adventure Single Rider</t>
        </is>
      </c>
      <c r="F36325" s="8" t="inlineStr">
        <is>
          <t>STANDBY</t>
        </is>
      </c>
      <c r="G36325" s="8" t="n">
        <v>5</v>
      </c>
      <c r="H36325" s="8" t="inlineStr">
        <is>
          <t>OPERATING</t>
        </is>
      </c>
    </row>
    <row r="36326">
      <c r="A36326" s="8" t="inlineStr">
        <is>
          <t>2026-08-07</t>
        </is>
      </c>
      <c r="B36326" s="8" t="n">
        <v>22</v>
      </c>
      <c r="C36326" s="8" t="n">
        <v>1</v>
      </c>
      <c r="D36326" s="8" t="inlineStr">
        <is>
          <t>Disney Adventure World</t>
        </is>
      </c>
      <c r="E36326" s="8" t="inlineStr">
        <is>
          <t>RC Racer</t>
        </is>
      </c>
      <c r="F36326" s="8" t="inlineStr">
        <is>
          <t>STANDBY</t>
        </is>
      </c>
      <c r="G36326" s="8" t="n">
        <v>25</v>
      </c>
      <c r="H36326" s="8" t="inlineStr">
        <is>
          <t>OPERATING</t>
        </is>
      </c>
    </row>
    <row r="36327">
      <c r="A36327" s="8" t="inlineStr">
        <is>
          <t>2026-08-07</t>
        </is>
      </c>
      <c r="B36327" s="8" t="n">
        <v>22</v>
      </c>
      <c r="C36327" s="8" t="n">
        <v>1</v>
      </c>
      <c r="D36327" s="8" t="inlineStr">
        <is>
          <t>Disney Adventure World</t>
        </is>
      </c>
      <c r="E36327" s="8" t="inlineStr">
        <is>
          <t>RC Racer Single Rider</t>
        </is>
      </c>
      <c r="F36327" s="8" t="inlineStr">
        <is>
          <t>STANDBY</t>
        </is>
      </c>
      <c r="G36327" s="8" t="n">
        <v>20</v>
      </c>
      <c r="H36327" s="8" t="inlineStr">
        <is>
          <t>OPERATING</t>
        </is>
      </c>
    </row>
    <row r="36328">
      <c r="A36328" s="8" t="inlineStr">
        <is>
          <t>2026-08-07</t>
        </is>
      </c>
      <c r="B36328" s="8" t="n">
        <v>22</v>
      </c>
      <c r="C36328" s="8" t="n">
        <v>1</v>
      </c>
      <c r="D36328" s="8" t="inlineStr">
        <is>
          <t>Disney Adventure World</t>
        </is>
      </c>
      <c r="E36328" s="8" t="inlineStr">
        <is>
          <t>Slinky® Dog Zigzag Spin</t>
        </is>
      </c>
      <c r="F36328" s="8" t="inlineStr">
        <is>
          <t>STANDBY</t>
        </is>
      </c>
      <c r="G36328" s="8" t="n">
        <v>5</v>
      </c>
      <c r="H36328" s="8" t="inlineStr">
        <is>
          <t>OPERATING</t>
        </is>
      </c>
    </row>
    <row r="36329">
      <c r="A36329" s="8" t="inlineStr">
        <is>
          <t>2026-08-07</t>
        </is>
      </c>
      <c r="B36329" s="8" t="n">
        <v>22</v>
      </c>
      <c r="C36329" s="8" t="n">
        <v>1</v>
      </c>
      <c r="D36329" s="8" t="inlineStr">
        <is>
          <t>Disney Adventure World</t>
        </is>
      </c>
      <c r="E36329" s="8" t="inlineStr">
        <is>
          <t>Toy Soldiers Parachute Drop</t>
        </is>
      </c>
      <c r="F36329" s="8" t="inlineStr">
        <is>
          <t>STANDBY</t>
        </is>
      </c>
      <c r="G36329" s="8" t="n">
        <v>30</v>
      </c>
      <c r="H36329" s="8" t="inlineStr">
        <is>
          <t>OPERATING</t>
        </is>
      </c>
    </row>
    <row r="36330">
      <c r="A36330" s="8" t="inlineStr">
        <is>
          <t>2026-08-07</t>
        </is>
      </c>
      <c r="B36330" s="8" t="n">
        <v>22</v>
      </c>
      <c r="C36330" s="8" t="n">
        <v>1</v>
      </c>
      <c r="D36330" s="8" t="inlineStr">
        <is>
          <t>Disney Adventure World</t>
        </is>
      </c>
      <c r="E36330" s="8" t="inlineStr">
        <is>
          <t>Toy Soldiers Parachute Drop Single Rider</t>
        </is>
      </c>
      <c r="F36330" s="8" t="inlineStr">
        <is>
          <t>STANDBY</t>
        </is>
      </c>
      <c r="G36330" s="8" t="n">
        <v>15</v>
      </c>
      <c r="H36330" s="8" t="inlineStr">
        <is>
          <t>OPERATING</t>
        </is>
      </c>
    </row>
    <row r="36331">
      <c r="A36331" s="8" t="inlineStr">
        <is>
          <t>2026-08-07</t>
        </is>
      </c>
      <c r="B36331" s="8" t="n">
        <v>22</v>
      </c>
      <c r="C36331" s="8" t="n">
        <v>1</v>
      </c>
      <c r="D36331" s="8" t="inlineStr">
        <is>
          <t>Disney Adventure World</t>
        </is>
      </c>
      <c r="E36331" s="8" t="inlineStr">
        <is>
          <t>Entry to World of Frozen</t>
        </is>
      </c>
      <c r="F36331" s="8" t="inlineStr">
        <is>
          <t>STANDBY</t>
        </is>
      </c>
      <c r="G36331" s="8" t="n">
        <v>0</v>
      </c>
      <c r="H36331" s="8" t="inlineStr">
        <is>
          <t>OPERATING</t>
        </is>
      </c>
    </row>
    <row r="36332">
      <c r="A36332" s="8" t="inlineStr">
        <is>
          <t>2026-08-07</t>
        </is>
      </c>
      <c r="B36332" s="8" t="n">
        <v>22</v>
      </c>
      <c r="C36332" s="8" t="n">
        <v>1</v>
      </c>
      <c r="D36332" s="8" t="inlineStr">
        <is>
          <t>Disney Adventure World</t>
        </is>
      </c>
      <c r="E36332" s="8" t="inlineStr">
        <is>
          <t>Frozen Ever After</t>
        </is>
      </c>
      <c r="F36332" s="8" t="inlineStr">
        <is>
          <t>STANDBY</t>
        </is>
      </c>
      <c r="G36332" s="8" t="n">
        <v>30</v>
      </c>
      <c r="H36332" s="8" t="inlineStr">
        <is>
          <t>OPERATING</t>
        </is>
      </c>
    </row>
    <row r="36333">
      <c r="A36333" s="8" t="inlineStr">
        <is>
          <t>2026-08-07</t>
        </is>
      </c>
      <c r="B36333" s="8" t="n">
        <v>22</v>
      </c>
      <c r="C36333" s="8" t="n">
        <v>1</v>
      </c>
      <c r="D36333" s="8" t="inlineStr">
        <is>
          <t>Disney Adventure World</t>
        </is>
      </c>
      <c r="E36333" s="8" t="inlineStr">
        <is>
          <t>Raiponce Tangled Spin</t>
        </is>
      </c>
      <c r="F36333" s="8" t="inlineStr">
        <is>
          <t>STANDBY</t>
        </is>
      </c>
      <c r="G36333" s="8" t="n">
        <v>5</v>
      </c>
      <c r="H36333" s="8" t="inlineStr">
        <is>
          <t>OPERATING</t>
        </is>
      </c>
    </row>
    <row r="36334">
      <c r="A36334" s="8" t="inlineStr">
        <is>
          <t>2026-08-07</t>
        </is>
      </c>
      <c r="B36334" s="8" t="n">
        <v>22</v>
      </c>
      <c r="C36334" s="8" t="n">
        <v>2</v>
      </c>
      <c r="D36334" s="8" t="inlineStr">
        <is>
          <t>Disneyland Park</t>
        </is>
      </c>
      <c r="E36334" s="8" t="inlineStr">
        <is>
          <t>Adventure Isle</t>
        </is>
      </c>
      <c r="F36334" s="8" t="inlineStr">
        <is>
          <t>STANDBY</t>
        </is>
      </c>
      <c r="G36334" s="8" t="n">
        <v>0</v>
      </c>
      <c r="H36334" s="8" t="inlineStr">
        <is>
          <t>OPERATING</t>
        </is>
      </c>
    </row>
    <row r="36335">
      <c r="A36335" s="8" t="inlineStr">
        <is>
          <t>2026-08-07</t>
        </is>
      </c>
      <c r="B36335" s="8" t="n">
        <v>22</v>
      </c>
      <c r="C36335" s="8" t="n">
        <v>2</v>
      </c>
      <c r="D36335" s="8" t="inlineStr">
        <is>
          <t>Disneyland Park</t>
        </is>
      </c>
      <c r="E36335" s="8" t="inlineStr">
        <is>
          <t>Indiana Jones and the Temple of Peril Single Rider</t>
        </is>
      </c>
      <c r="F36335" s="8" t="inlineStr">
        <is>
          <t>STANDBY</t>
        </is>
      </c>
      <c r="G36335" s="8" t="n">
        <v>5</v>
      </c>
      <c r="H36335" s="8" t="inlineStr">
        <is>
          <t>OPERATING</t>
        </is>
      </c>
    </row>
    <row r="36336">
      <c r="A36336" s="8" t="inlineStr">
        <is>
          <t>2026-08-07</t>
        </is>
      </c>
      <c r="B36336" s="8" t="n">
        <v>22</v>
      </c>
      <c r="C36336" s="8" t="n">
        <v>2</v>
      </c>
      <c r="D36336" s="8" t="inlineStr">
        <is>
          <t>Disneyland Park</t>
        </is>
      </c>
      <c r="E36336" s="8" t="inlineStr">
        <is>
          <t>Indiana Jones™ and the Temple of Peril</t>
        </is>
      </c>
      <c r="F36336" s="8" t="inlineStr">
        <is>
          <t>STANDBY</t>
        </is>
      </c>
      <c r="G36336" s="8" t="n">
        <v>5</v>
      </c>
      <c r="H36336" s="8" t="inlineStr">
        <is>
          <t>OPERATING</t>
        </is>
      </c>
    </row>
    <row r="36337">
      <c r="A36337" s="8" t="inlineStr">
        <is>
          <t>2026-08-07</t>
        </is>
      </c>
      <c r="B36337" s="8" t="n">
        <v>22</v>
      </c>
      <c r="C36337" s="8" t="n">
        <v>2</v>
      </c>
      <c r="D36337" s="8" t="inlineStr">
        <is>
          <t>Disneyland Park</t>
        </is>
      </c>
      <c r="E36337" s="8" t="inlineStr">
        <is>
          <t>La Cabane des Robinson</t>
        </is>
      </c>
      <c r="F36337" s="8" t="inlineStr">
        <is>
          <t>STANDBY</t>
        </is>
      </c>
      <c r="G36337" s="8" t="n">
        <v>5</v>
      </c>
      <c r="H36337" s="8" t="inlineStr">
        <is>
          <t>OPERATING</t>
        </is>
      </c>
    </row>
    <row r="36338">
      <c r="A36338" s="8" t="inlineStr">
        <is>
          <t>2026-08-07</t>
        </is>
      </c>
      <c r="B36338" s="8" t="n">
        <v>22</v>
      </c>
      <c r="C36338" s="8" t="n">
        <v>2</v>
      </c>
      <c r="D36338" s="8" t="inlineStr">
        <is>
          <t>Disneyland Park</t>
        </is>
      </c>
      <c r="E36338" s="8" t="inlineStr">
        <is>
          <t>Le Passage Enchanté d'Aladdin</t>
        </is>
      </c>
      <c r="F36338" s="8" t="inlineStr">
        <is>
          <t>STANDBY</t>
        </is>
      </c>
      <c r="G36338" s="8" t="n">
        <v>0</v>
      </c>
      <c r="H36338" s="8" t="inlineStr">
        <is>
          <t>OPERATING</t>
        </is>
      </c>
    </row>
    <row r="36339">
      <c r="A36339" s="8" t="inlineStr">
        <is>
          <t>2026-08-07</t>
        </is>
      </c>
      <c r="B36339" s="8" t="n">
        <v>22</v>
      </c>
      <c r="C36339" s="8" t="n">
        <v>2</v>
      </c>
      <c r="D36339" s="8" t="inlineStr">
        <is>
          <t>Disneyland Park</t>
        </is>
      </c>
      <c r="E36339" s="8" t="inlineStr">
        <is>
          <t>Pirate Galleon</t>
        </is>
      </c>
      <c r="F36339" s="8" t="inlineStr">
        <is>
          <t>STANDBY</t>
        </is>
      </c>
      <c r="G36339" s="8" t="n">
        <v>0</v>
      </c>
      <c r="H36339" s="8" t="inlineStr">
        <is>
          <t>CLOSED</t>
        </is>
      </c>
    </row>
    <row r="36340">
      <c r="A36340" s="8" t="inlineStr">
        <is>
          <t>2026-08-07</t>
        </is>
      </c>
      <c r="B36340" s="8" t="n">
        <v>22</v>
      </c>
      <c r="C36340" s="8" t="n">
        <v>2</v>
      </c>
      <c r="D36340" s="8" t="inlineStr">
        <is>
          <t>Disneyland Park</t>
        </is>
      </c>
      <c r="E36340" s="8" t="inlineStr">
        <is>
          <t>Pirates of the Caribbean</t>
        </is>
      </c>
      <c r="F36340" s="8" t="inlineStr">
        <is>
          <t>STANDBY</t>
        </is>
      </c>
      <c r="G36340" s="8" t="n">
        <v>5</v>
      </c>
      <c r="H36340" s="8" t="inlineStr">
        <is>
          <t>OPERATING</t>
        </is>
      </c>
    </row>
    <row r="36341">
      <c r="A36341" s="8" t="inlineStr">
        <is>
          <t>2026-08-07</t>
        </is>
      </c>
      <c r="B36341" s="8" t="n">
        <v>22</v>
      </c>
      <c r="C36341" s="8" t="n">
        <v>2</v>
      </c>
      <c r="D36341" s="8" t="inlineStr">
        <is>
          <t>Disneyland Park</t>
        </is>
      </c>
      <c r="E36341" s="8" t="inlineStr">
        <is>
          <t>Pirates' Beach</t>
        </is>
      </c>
      <c r="F36341" s="8" t="inlineStr">
        <is>
          <t>STANDBY</t>
        </is>
      </c>
      <c r="G36341" s="8" t="n">
        <v>0</v>
      </c>
      <c r="H36341" s="8" t="inlineStr">
        <is>
          <t>OPERATING</t>
        </is>
      </c>
    </row>
    <row r="36342">
      <c r="A36342" s="8" t="inlineStr">
        <is>
          <t>2026-08-07</t>
        </is>
      </c>
      <c r="B36342" s="8" t="n">
        <v>22</v>
      </c>
      <c r="C36342" s="8" t="n">
        <v>2</v>
      </c>
      <c r="D36342" s="8" t="inlineStr">
        <is>
          <t>Disneyland Park</t>
        </is>
      </c>
      <c r="E36342" s="8" t="inlineStr">
        <is>
          <t>Autopia, presented by Avis</t>
        </is>
      </c>
      <c r="F36342" s="8" t="inlineStr">
        <is>
          <t>STANDBY</t>
        </is>
      </c>
      <c r="G36342" s="8" t="n">
        <v>50</v>
      </c>
      <c r="H36342" s="8" t="inlineStr">
        <is>
          <t>OPERATING</t>
        </is>
      </c>
    </row>
    <row r="36343">
      <c r="A36343" s="8" t="inlineStr">
        <is>
          <t>2026-08-07</t>
        </is>
      </c>
      <c r="B36343" s="8" t="n">
        <v>22</v>
      </c>
      <c r="C36343" s="8" t="n">
        <v>2</v>
      </c>
      <c r="D36343" s="8" t="inlineStr">
        <is>
          <t>Disneyland Park</t>
        </is>
      </c>
      <c r="E36343" s="8" t="inlineStr">
        <is>
          <t>Buzz Lightyear Laser Blast</t>
        </is>
      </c>
      <c r="F36343" s="8" t="inlineStr">
        <is>
          <t>STANDBY</t>
        </is>
      </c>
      <c r="G36343" s="8" t="n">
        <v>15</v>
      </c>
      <c r="H36343" s="8" t="inlineStr">
        <is>
          <t>OPERATING</t>
        </is>
      </c>
    </row>
    <row r="36344">
      <c r="A36344" s="8" t="inlineStr">
        <is>
          <t>2026-08-07</t>
        </is>
      </c>
      <c r="B36344" s="8" t="n">
        <v>22</v>
      </c>
      <c r="C36344" s="8" t="n">
        <v>2</v>
      </c>
      <c r="D36344" s="8" t="inlineStr">
        <is>
          <t>Disneyland Park</t>
        </is>
      </c>
      <c r="E36344" s="8" t="inlineStr">
        <is>
          <t>Disneyland Railroad Discoveryland Station</t>
        </is>
      </c>
      <c r="F36344" s="8" t="inlineStr">
        <is>
          <t>STANDBY</t>
        </is>
      </c>
      <c r="G36344" s="8" t="n">
        <v>0</v>
      </c>
      <c r="H36344" s="8" t="inlineStr">
        <is>
          <t>CLOSED</t>
        </is>
      </c>
    </row>
    <row r="36345">
      <c r="A36345" s="8" t="inlineStr">
        <is>
          <t>2026-08-07</t>
        </is>
      </c>
      <c r="B36345" s="8" t="n">
        <v>22</v>
      </c>
      <c r="C36345" s="8" t="n">
        <v>2</v>
      </c>
      <c r="D36345" s="8" t="inlineStr">
        <is>
          <t>Disneyland Park</t>
        </is>
      </c>
      <c r="E36345" s="8" t="inlineStr">
        <is>
          <t>Les Mystères du Nautilus</t>
        </is>
      </c>
      <c r="F36345" s="8" t="inlineStr">
        <is>
          <t>STANDBY</t>
        </is>
      </c>
      <c r="G36345" s="8" t="n">
        <v>5</v>
      </c>
      <c r="H36345" s="8" t="inlineStr">
        <is>
          <t>OPERATING</t>
        </is>
      </c>
    </row>
    <row r="36346">
      <c r="A36346" s="8" t="inlineStr">
        <is>
          <t>2026-08-07</t>
        </is>
      </c>
      <c r="B36346" s="8" t="n">
        <v>22</v>
      </c>
      <c r="C36346" s="8" t="n">
        <v>2</v>
      </c>
      <c r="D36346" s="8" t="inlineStr">
        <is>
          <t>Disneyland Park</t>
        </is>
      </c>
      <c r="E36346" s="8" t="inlineStr">
        <is>
          <t>Mickey’s PhilharMagic</t>
        </is>
      </c>
      <c r="F36346" s="8" t="inlineStr">
        <is>
          <t>STANDBY</t>
        </is>
      </c>
      <c r="G36346" s="8" t="n">
        <v>0</v>
      </c>
      <c r="H36346" s="8" t="inlineStr">
        <is>
          <t>CLOSED</t>
        </is>
      </c>
    </row>
    <row r="36347">
      <c r="A36347" s="8" t="inlineStr">
        <is>
          <t>2026-08-07</t>
        </is>
      </c>
      <c r="B36347" s="8" t="n">
        <v>22</v>
      </c>
      <c r="C36347" s="8" t="n">
        <v>2</v>
      </c>
      <c r="D36347" s="8" t="inlineStr">
        <is>
          <t>Disneyland Park</t>
        </is>
      </c>
      <c r="E36347" s="8" t="inlineStr">
        <is>
          <t>Orbitron®</t>
        </is>
      </c>
      <c r="F36347" s="8" t="inlineStr">
        <is>
          <t>STANDBY</t>
        </is>
      </c>
      <c r="G36347" s="8" t="n">
        <v>35</v>
      </c>
      <c r="H36347" s="8" t="inlineStr">
        <is>
          <t>OPERATING</t>
        </is>
      </c>
    </row>
    <row r="36348">
      <c r="A36348" s="8" t="inlineStr">
        <is>
          <t>2026-08-07</t>
        </is>
      </c>
      <c r="B36348" s="8" t="n">
        <v>22</v>
      </c>
      <c r="C36348" s="8" t="n">
        <v>2</v>
      </c>
      <c r="D36348" s="8" t="inlineStr">
        <is>
          <t>Disneyland Park</t>
        </is>
      </c>
      <c r="E36348" s="8" t="inlineStr">
        <is>
          <t>Star Tours: The Adventures Continue*</t>
        </is>
      </c>
      <c r="F36348" s="8" t="inlineStr">
        <is>
          <t>STANDBY</t>
        </is>
      </c>
      <c r="G36348" s="8" t="n">
        <v>5</v>
      </c>
      <c r="H36348" s="8" t="inlineStr">
        <is>
          <t>OPERATING</t>
        </is>
      </c>
    </row>
    <row r="36349">
      <c r="A36349" s="8" t="inlineStr">
        <is>
          <t>2026-08-07</t>
        </is>
      </c>
      <c r="B36349" s="8" t="n">
        <v>22</v>
      </c>
      <c r="C36349" s="8" t="n">
        <v>2</v>
      </c>
      <c r="D36349" s="8" t="inlineStr">
        <is>
          <t>Disneyland Park</t>
        </is>
      </c>
      <c r="E36349" s="8" t="inlineStr">
        <is>
          <t>Star Wars Hyperspace Mountain</t>
        </is>
      </c>
      <c r="F36349" s="8" t="inlineStr">
        <is>
          <t>STANDBY</t>
        </is>
      </c>
      <c r="G36349" s="8" t="n">
        <v>15</v>
      </c>
      <c r="H36349" s="8" t="inlineStr">
        <is>
          <t>OPERATING</t>
        </is>
      </c>
    </row>
    <row r="36350">
      <c r="A36350" s="8" t="inlineStr">
        <is>
          <t>2026-08-07</t>
        </is>
      </c>
      <c r="B36350" s="8" t="n">
        <v>22</v>
      </c>
      <c r="C36350" s="8" t="n">
        <v>2</v>
      </c>
      <c r="D36350" s="8" t="inlineStr">
        <is>
          <t>Disneyland Park</t>
        </is>
      </c>
      <c r="E36350" s="8" t="inlineStr">
        <is>
          <t>Star Wars Hyperspace Mountain Single Rider</t>
        </is>
      </c>
      <c r="F36350" s="8" t="inlineStr">
        <is>
          <t>STANDBY</t>
        </is>
      </c>
      <c r="G36350" s="8" t="n">
        <v>0</v>
      </c>
      <c r="H36350" s="8" t="inlineStr">
        <is>
          <t>OPERATING</t>
        </is>
      </c>
    </row>
    <row r="36351">
      <c r="A36351" s="8" t="inlineStr">
        <is>
          <t>2026-08-07</t>
        </is>
      </c>
      <c r="B36351" s="8" t="n">
        <v>22</v>
      </c>
      <c r="C36351" s="8" t="n">
        <v>2</v>
      </c>
      <c r="D36351" s="8" t="inlineStr">
        <is>
          <t>Disneyland Park</t>
        </is>
      </c>
      <c r="E36351" s="8" t="inlineStr">
        <is>
          <t>Welcome to Starport: A Star Wars Encounter</t>
        </is>
      </c>
      <c r="F36351" s="8" t="inlineStr">
        <is>
          <t>STANDBY</t>
        </is>
      </c>
      <c r="G36351" s="8" t="n">
        <v>0</v>
      </c>
      <c r="H36351" s="8" t="inlineStr">
        <is>
          <t>CLOSED</t>
        </is>
      </c>
    </row>
    <row r="36352">
      <c r="A36352" s="8" t="inlineStr">
        <is>
          <t>2026-08-07</t>
        </is>
      </c>
      <c r="B36352" s="8" t="n">
        <v>22</v>
      </c>
      <c r="C36352" s="8" t="n">
        <v>2</v>
      </c>
      <c r="D36352" s="8" t="inlineStr">
        <is>
          <t>Disneyland Park</t>
        </is>
      </c>
      <c r="E36352" s="8" t="inlineStr">
        <is>
          <t>"it's a small world"</t>
        </is>
      </c>
      <c r="F36352" s="8" t="inlineStr">
        <is>
          <t>STANDBY</t>
        </is>
      </c>
      <c r="G36352" s="8" t="n">
        <v>5</v>
      </c>
      <c r="H36352" s="8" t="inlineStr">
        <is>
          <t>OPERATING</t>
        </is>
      </c>
    </row>
    <row r="36353">
      <c r="A36353" s="8" t="inlineStr">
        <is>
          <t>2026-08-07</t>
        </is>
      </c>
      <c r="B36353" s="8" t="n">
        <v>22</v>
      </c>
      <c r="C36353" s="8" t="n">
        <v>2</v>
      </c>
      <c r="D36353" s="8" t="inlineStr">
        <is>
          <t>Disneyland Park</t>
        </is>
      </c>
      <c r="E36353" s="8" t="inlineStr">
        <is>
          <t>Alice's Curious Labyrinth</t>
        </is>
      </c>
      <c r="F36353" s="8" t="inlineStr">
        <is>
          <t>STANDBY</t>
        </is>
      </c>
      <c r="G36353" s="8" t="n">
        <v>0</v>
      </c>
      <c r="H36353" s="8" t="inlineStr">
        <is>
          <t>CLOSED</t>
        </is>
      </c>
    </row>
    <row r="36354">
      <c r="A36354" s="8" t="inlineStr">
        <is>
          <t>2026-08-07</t>
        </is>
      </c>
      <c r="B36354" s="8" t="n">
        <v>22</v>
      </c>
      <c r="C36354" s="8" t="n">
        <v>2</v>
      </c>
      <c r="D36354" s="8" t="inlineStr">
        <is>
          <t>Disneyland Park</t>
        </is>
      </c>
      <c r="E36354" s="8" t="inlineStr">
        <is>
          <t>Blanche-Neige et les Sept Nains®</t>
        </is>
      </c>
      <c r="F36354" s="8" t="inlineStr">
        <is>
          <t>STANDBY</t>
        </is>
      </c>
      <c r="G36354" s="8" t="n">
        <v>0</v>
      </c>
      <c r="H36354" s="8" t="inlineStr">
        <is>
          <t>CLOSED</t>
        </is>
      </c>
    </row>
    <row r="36355">
      <c r="A36355" s="8" t="inlineStr">
        <is>
          <t>2026-08-07</t>
        </is>
      </c>
      <c r="B36355" s="8" t="n">
        <v>22</v>
      </c>
      <c r="C36355" s="8" t="n">
        <v>2</v>
      </c>
      <c r="D36355" s="8" t="inlineStr">
        <is>
          <t>Disneyland Park</t>
        </is>
      </c>
      <c r="E36355" s="8" t="inlineStr">
        <is>
          <t>Casey Jr. – le Petit Train du Cirque</t>
        </is>
      </c>
      <c r="F36355" s="8" t="inlineStr">
        <is>
          <t>STANDBY</t>
        </is>
      </c>
      <c r="G36355" s="8" t="n">
        <v>0</v>
      </c>
      <c r="H36355" s="8" t="inlineStr">
        <is>
          <t>CLOSED</t>
        </is>
      </c>
    </row>
    <row r="36356">
      <c r="A36356" s="8" t="inlineStr">
        <is>
          <t>2026-08-07</t>
        </is>
      </c>
      <c r="B36356" s="8" t="n">
        <v>22</v>
      </c>
      <c r="C36356" s="8" t="n">
        <v>2</v>
      </c>
      <c r="D36356" s="8" t="inlineStr">
        <is>
          <t>Disneyland Park</t>
        </is>
      </c>
      <c r="E36356" s="8" t="inlineStr">
        <is>
          <t>Disneyland Railroad Fantasyland Station</t>
        </is>
      </c>
      <c r="F36356" s="8" t="inlineStr">
        <is>
          <t>STANDBY</t>
        </is>
      </c>
      <c r="G36356" s="8" t="n">
        <v>0</v>
      </c>
      <c r="H36356" s="8" t="inlineStr">
        <is>
          <t>CLOSED</t>
        </is>
      </c>
    </row>
    <row r="36357">
      <c r="A36357" s="8" t="inlineStr">
        <is>
          <t>2026-08-07</t>
        </is>
      </c>
      <c r="B36357" s="8" t="n">
        <v>22</v>
      </c>
      <c r="C36357" s="8" t="n">
        <v>2</v>
      </c>
      <c r="D36357" s="8" t="inlineStr">
        <is>
          <t>Disneyland Park</t>
        </is>
      </c>
      <c r="E36357" s="8" t="inlineStr">
        <is>
          <t>Disneyland Railroad Main Street Station</t>
        </is>
      </c>
      <c r="F36357" s="8" t="inlineStr">
        <is>
          <t>STANDBY</t>
        </is>
      </c>
      <c r="G36357" s="8" t="n">
        <v>0</v>
      </c>
      <c r="H36357" s="8" t="inlineStr">
        <is>
          <t>CLOSED</t>
        </is>
      </c>
    </row>
    <row r="36358">
      <c r="A36358" s="8" t="inlineStr">
        <is>
          <t>2026-08-07</t>
        </is>
      </c>
      <c r="B36358" s="8" t="n">
        <v>22</v>
      </c>
      <c r="C36358" s="8" t="n">
        <v>2</v>
      </c>
      <c r="D36358" s="8" t="inlineStr">
        <is>
          <t>Disneyland Park</t>
        </is>
      </c>
      <c r="E36358" s="8" t="inlineStr">
        <is>
          <t>Dumbo the Flying Elephant</t>
        </is>
      </c>
      <c r="F36358" s="8" t="inlineStr">
        <is>
          <t>STANDBY</t>
        </is>
      </c>
      <c r="G36358" s="8" t="n">
        <v>0</v>
      </c>
      <c r="H36358" s="8" t="inlineStr">
        <is>
          <t>CLOSED</t>
        </is>
      </c>
    </row>
    <row r="36359">
      <c r="A36359" s="8" t="inlineStr">
        <is>
          <t>2026-08-07</t>
        </is>
      </c>
      <c r="B36359" s="8" t="n">
        <v>22</v>
      </c>
      <c r="C36359" s="8" t="n">
        <v>2</v>
      </c>
      <c r="D36359" s="8" t="inlineStr">
        <is>
          <t>Disneyland Park</t>
        </is>
      </c>
      <c r="E36359" s="8" t="inlineStr">
        <is>
          <t>La Tanière du Dragon</t>
        </is>
      </c>
      <c r="F36359" s="8" t="inlineStr">
        <is>
          <t>STANDBY</t>
        </is>
      </c>
      <c r="G36359" s="8" t="n">
        <v>0</v>
      </c>
      <c r="H36359" s="8" t="inlineStr">
        <is>
          <t>CLOSED</t>
        </is>
      </c>
    </row>
    <row r="36360">
      <c r="A36360" s="8" t="inlineStr">
        <is>
          <t>2026-08-07</t>
        </is>
      </c>
      <c r="B36360" s="8" t="n">
        <v>22</v>
      </c>
      <c r="C36360" s="8" t="n">
        <v>2</v>
      </c>
      <c r="D36360" s="8" t="inlineStr">
        <is>
          <t>Disneyland Park</t>
        </is>
      </c>
      <c r="E36360" s="8" t="inlineStr">
        <is>
          <t>Le Carrousel de Lancelot</t>
        </is>
      </c>
      <c r="F36360" s="8" t="inlineStr">
        <is>
          <t>STANDBY</t>
        </is>
      </c>
      <c r="G36360" s="8" t="n">
        <v>0</v>
      </c>
      <c r="H36360" s="8" t="inlineStr">
        <is>
          <t>CLOSED</t>
        </is>
      </c>
    </row>
    <row r="36361">
      <c r="A36361" s="8" t="inlineStr">
        <is>
          <t>2026-08-07</t>
        </is>
      </c>
      <c r="B36361" s="8" t="n">
        <v>22</v>
      </c>
      <c r="C36361" s="8" t="n">
        <v>2</v>
      </c>
      <c r="D36361" s="8" t="inlineStr">
        <is>
          <t>Disneyland Park</t>
        </is>
      </c>
      <c r="E36361" s="8" t="inlineStr">
        <is>
          <t>Le Pays des Contes de Fées, presented by Vittel</t>
        </is>
      </c>
      <c r="F36361" s="8" t="inlineStr">
        <is>
          <t>STANDBY</t>
        </is>
      </c>
      <c r="G36361" s="8" t="n">
        <v>0</v>
      </c>
      <c r="H36361" s="8" t="inlineStr">
        <is>
          <t>CLOSED</t>
        </is>
      </c>
    </row>
    <row r="36362">
      <c r="A36362" s="8" t="inlineStr">
        <is>
          <t>2026-08-07</t>
        </is>
      </c>
      <c r="B36362" s="8" t="n">
        <v>22</v>
      </c>
      <c r="C36362" s="8" t="n">
        <v>2</v>
      </c>
      <c r="D36362" s="8" t="inlineStr">
        <is>
          <t>Disneyland Park</t>
        </is>
      </c>
      <c r="E36362" s="8" t="inlineStr">
        <is>
          <t>Les Voyages de Pinocchio</t>
        </is>
      </c>
      <c r="F36362" s="8" t="inlineStr">
        <is>
          <t>STANDBY</t>
        </is>
      </c>
      <c r="G36362" s="8" t="n">
        <v>0</v>
      </c>
      <c r="H36362" s="8" t="inlineStr">
        <is>
          <t>CLOSED</t>
        </is>
      </c>
    </row>
    <row r="36363">
      <c r="A36363" s="8" t="inlineStr">
        <is>
          <t>2026-08-07</t>
        </is>
      </c>
      <c r="B36363" s="8" t="n">
        <v>22</v>
      </c>
      <c r="C36363" s="8" t="n">
        <v>2</v>
      </c>
      <c r="D36363" s="8" t="inlineStr">
        <is>
          <t>Disneyland Park</t>
        </is>
      </c>
      <c r="E36363" s="8" t="inlineStr">
        <is>
          <t>Mad Hatter's Tea Cups</t>
        </is>
      </c>
      <c r="F36363" s="8" t="inlineStr">
        <is>
          <t>STANDBY</t>
        </is>
      </c>
      <c r="G36363" s="8" t="n">
        <v>0</v>
      </c>
      <c r="H36363" s="8" t="inlineStr">
        <is>
          <t>CLOSED</t>
        </is>
      </c>
    </row>
    <row r="36364">
      <c r="A36364" s="8" t="inlineStr">
        <is>
          <t>2026-08-07</t>
        </is>
      </c>
      <c r="B36364" s="8" t="n">
        <v>22</v>
      </c>
      <c r="C36364" s="8" t="n">
        <v>2</v>
      </c>
      <c r="D36364" s="8" t="inlineStr">
        <is>
          <t>Disneyland Park</t>
        </is>
      </c>
      <c r="E36364" s="8" t="inlineStr">
        <is>
          <t>Meet Mickey Mouse</t>
        </is>
      </c>
      <c r="F36364" s="8" t="inlineStr">
        <is>
          <t>STANDBY</t>
        </is>
      </c>
      <c r="G36364" s="8" t="n">
        <v>0</v>
      </c>
      <c r="H36364" s="8" t="inlineStr">
        <is>
          <t>CLOSED</t>
        </is>
      </c>
    </row>
    <row r="36365">
      <c r="A36365" s="8" t="inlineStr">
        <is>
          <t>2026-08-07</t>
        </is>
      </c>
      <c r="B36365" s="8" t="n">
        <v>22</v>
      </c>
      <c r="C36365" s="8" t="n">
        <v>2</v>
      </c>
      <c r="D36365" s="8" t="inlineStr">
        <is>
          <t>Disneyland Park</t>
        </is>
      </c>
      <c r="E36365" s="8" t="inlineStr">
        <is>
          <t>Peter Pan's Flight</t>
        </is>
      </c>
      <c r="F36365" s="8" t="inlineStr">
        <is>
          <t>STANDBY</t>
        </is>
      </c>
      <c r="G36365" s="8" t="n">
        <v>35</v>
      </c>
      <c r="H36365" s="8" t="inlineStr">
        <is>
          <t>OPERATING</t>
        </is>
      </c>
    </row>
    <row r="36366">
      <c r="A36366" s="8" t="inlineStr">
        <is>
          <t>2026-08-07</t>
        </is>
      </c>
      <c r="B36366" s="8" t="n">
        <v>22</v>
      </c>
      <c r="C36366" s="8" t="n">
        <v>2</v>
      </c>
      <c r="D36366" s="8" t="inlineStr">
        <is>
          <t>Disneyland Park</t>
        </is>
      </c>
      <c r="E36366" s="8" t="inlineStr">
        <is>
          <t>Princess Pavilion</t>
        </is>
      </c>
      <c r="F36366" s="8" t="inlineStr">
        <is>
          <t>STANDBY</t>
        </is>
      </c>
      <c r="G36366" s="8" t="n">
        <v>0</v>
      </c>
      <c r="H36366" s="8" t="inlineStr">
        <is>
          <t>CLOSED</t>
        </is>
      </c>
    </row>
    <row r="36367">
      <c r="A36367" s="8" t="inlineStr">
        <is>
          <t>2026-08-07</t>
        </is>
      </c>
      <c r="B36367" s="8" t="n">
        <v>22</v>
      </c>
      <c r="C36367" s="8" t="n">
        <v>2</v>
      </c>
      <c r="D36367" s="8" t="inlineStr">
        <is>
          <t>Disneyland Park</t>
        </is>
      </c>
      <c r="E36367" s="8" t="inlineStr">
        <is>
          <t>Big Thunder Mountain</t>
        </is>
      </c>
      <c r="F36367" s="8" t="inlineStr">
        <is>
          <t>STANDBY</t>
        </is>
      </c>
      <c r="G36367" s="8" t="n">
        <v>30</v>
      </c>
      <c r="H36367" s="8" t="inlineStr">
        <is>
          <t>OPERATING</t>
        </is>
      </c>
    </row>
    <row r="36368">
      <c r="A36368" s="8" t="inlineStr">
        <is>
          <t>2026-08-07</t>
        </is>
      </c>
      <c r="B36368" s="8" t="n">
        <v>22</v>
      </c>
      <c r="C36368" s="8" t="n">
        <v>2</v>
      </c>
      <c r="D36368" s="8" t="inlineStr">
        <is>
          <t>Disneyland Park</t>
        </is>
      </c>
      <c r="E36368" s="8" t="inlineStr">
        <is>
          <t>Disneyland Railroad Frontierland Depot</t>
        </is>
      </c>
      <c r="F36368" s="8" t="inlineStr">
        <is>
          <t>STANDBY</t>
        </is>
      </c>
      <c r="G36368" s="8" t="n">
        <v>0</v>
      </c>
      <c r="H36368" s="8" t="inlineStr">
        <is>
          <t>CLOSED</t>
        </is>
      </c>
    </row>
    <row r="36369">
      <c r="A36369" s="8" t="inlineStr">
        <is>
          <t>2026-08-07</t>
        </is>
      </c>
      <c r="B36369" s="8" t="n">
        <v>22</v>
      </c>
      <c r="C36369" s="8" t="n">
        <v>2</v>
      </c>
      <c r="D36369" s="8" t="inlineStr">
        <is>
          <t>Disneyland Park</t>
        </is>
      </c>
      <c r="E36369" s="8" t="inlineStr">
        <is>
          <t>Frontierland Playground</t>
        </is>
      </c>
      <c r="F36369" s="8" t="inlineStr">
        <is>
          <t>STANDBY</t>
        </is>
      </c>
      <c r="G36369" s="8" t="n">
        <v>0</v>
      </c>
      <c r="H36369" s="8" t="inlineStr">
        <is>
          <t>CLOSED</t>
        </is>
      </c>
    </row>
    <row r="36370">
      <c r="A36370" s="8" t="inlineStr">
        <is>
          <t>2026-08-07</t>
        </is>
      </c>
      <c r="B36370" s="8" t="n">
        <v>22</v>
      </c>
      <c r="C36370" s="8" t="n">
        <v>2</v>
      </c>
      <c r="D36370" s="8" t="inlineStr">
        <is>
          <t>Disneyland Park</t>
        </is>
      </c>
      <c r="E36370" s="8" t="inlineStr">
        <is>
          <t>Phantom Manor</t>
        </is>
      </c>
      <c r="F36370" s="8" t="inlineStr">
        <is>
          <t>STANDBY</t>
        </is>
      </c>
      <c r="G36370" s="8" t="n">
        <v>5</v>
      </c>
      <c r="H36370" s="8" t="inlineStr">
        <is>
          <t>OPERATING</t>
        </is>
      </c>
    </row>
    <row r="36371">
      <c r="A36371" s="8" t="inlineStr">
        <is>
          <t>2026-08-07</t>
        </is>
      </c>
      <c r="B36371" s="8" t="n">
        <v>22</v>
      </c>
      <c r="C36371" s="8" t="n">
        <v>2</v>
      </c>
      <c r="D36371" s="8" t="inlineStr">
        <is>
          <t>Disneyland Park</t>
        </is>
      </c>
      <c r="E36371" s="8" t="inlineStr">
        <is>
          <t>River Rogue Keelboats</t>
        </is>
      </c>
      <c r="F36371" s="8" t="inlineStr">
        <is>
          <t>STANDBY</t>
        </is>
      </c>
      <c r="G36371" s="8" t="n">
        <v>0</v>
      </c>
      <c r="H36371" s="8" t="inlineStr">
        <is>
          <t>CLOSED</t>
        </is>
      </c>
    </row>
    <row r="36372">
      <c r="A36372" s="8" t="inlineStr">
        <is>
          <t>2026-08-07</t>
        </is>
      </c>
      <c r="B36372" s="8" t="n">
        <v>22</v>
      </c>
      <c r="C36372" s="8" t="n">
        <v>2</v>
      </c>
      <c r="D36372" s="8" t="inlineStr">
        <is>
          <t>Disneyland Park</t>
        </is>
      </c>
      <c r="E36372" s="8" t="inlineStr">
        <is>
          <t>Rustler Roundup Shootin' Gallery</t>
        </is>
      </c>
      <c r="F36372" s="8" t="inlineStr">
        <is>
          <t>STANDBY</t>
        </is>
      </c>
      <c r="G36372" s="8" t="n">
        <v>0</v>
      </c>
      <c r="H36372" s="8" t="inlineStr">
        <is>
          <t>CLOSED</t>
        </is>
      </c>
    </row>
    <row r="36373">
      <c r="A36373" s="8" t="inlineStr">
        <is>
          <t>2026-08-07</t>
        </is>
      </c>
      <c r="B36373" s="8" t="n">
        <v>22</v>
      </c>
      <c r="C36373" s="8" t="n">
        <v>2</v>
      </c>
      <c r="D36373" s="8" t="inlineStr">
        <is>
          <t>Disneyland Park</t>
        </is>
      </c>
      <c r="E36373" s="8" t="inlineStr">
        <is>
          <t>Thunder Mesa Riverboat Landing</t>
        </is>
      </c>
      <c r="F36373" s="8" t="inlineStr">
        <is>
          <t>STANDBY</t>
        </is>
      </c>
      <c r="G36373" s="8" t="n">
        <v>0</v>
      </c>
      <c r="H36373" s="8" t="inlineStr">
        <is>
          <t>CLOSED</t>
        </is>
      </c>
    </row>
    <row r="36374">
      <c r="A36374" s="8" t="inlineStr">
        <is>
          <t>2026-08-07</t>
        </is>
      </c>
      <c r="B36374" s="8" t="n">
        <v>22</v>
      </c>
      <c r="C36374" s="8" t="n">
        <v>2</v>
      </c>
      <c r="D36374" s="8" t="inlineStr">
        <is>
          <t>Disneyland Park</t>
        </is>
      </c>
      <c r="E36374" s="8" t="inlineStr">
        <is>
          <t>Disneyland Railroad Main Street Station</t>
        </is>
      </c>
      <c r="F36374" s="8" t="inlineStr">
        <is>
          <t>STANDBY</t>
        </is>
      </c>
      <c r="G36374" s="8" t="n">
        <v>0</v>
      </c>
      <c r="H36374" s="8" t="inlineStr">
        <is>
          <t>CLOSED</t>
        </is>
      </c>
    </row>
    <row r="36375">
      <c r="A36375" s="8" t="inlineStr">
        <is>
          <t>2026-08-07</t>
        </is>
      </c>
      <c r="B36375" s="8" t="n">
        <v>22</v>
      </c>
      <c r="C36375" s="8" t="n">
        <v>2</v>
      </c>
      <c r="D36375" s="8" t="inlineStr">
        <is>
          <t>Disneyland Park</t>
        </is>
      </c>
      <c r="E36375" s="8" t="inlineStr">
        <is>
          <t>Main Street Vehicles</t>
        </is>
      </c>
      <c r="F36375" s="8" t="inlineStr">
        <is>
          <t>STANDBY</t>
        </is>
      </c>
      <c r="G36375" s="8" t="n">
        <v>0</v>
      </c>
      <c r="H36375" s="8" t="inlineStr">
        <is>
          <t>CLOSED</t>
        </is>
      </c>
    </row>
    <row r="36376">
      <c r="A36376" s="8" t="inlineStr">
        <is>
          <t>2026-08-07</t>
        </is>
      </c>
      <c r="B36376" s="8" t="n">
        <v>22</v>
      </c>
      <c r="C36376" s="8" t="n">
        <v>2</v>
      </c>
      <c r="D36376" s="8" t="inlineStr">
        <is>
          <t>Disney Adventure World</t>
        </is>
      </c>
      <c r="E36376" s="8" t="inlineStr">
        <is>
          <t>Avengers Assemble: Flight Force</t>
        </is>
      </c>
      <c r="F36376" s="8" t="inlineStr">
        <is>
          <t>STANDBY</t>
        </is>
      </c>
      <c r="G36376" s="8" t="n">
        <v>5</v>
      </c>
      <c r="H36376" s="8" t="inlineStr">
        <is>
          <t>OPERATING</t>
        </is>
      </c>
    </row>
    <row r="36377">
      <c r="A36377" s="8" t="inlineStr">
        <is>
          <t>2026-08-07</t>
        </is>
      </c>
      <c r="B36377" s="8" t="n">
        <v>22</v>
      </c>
      <c r="C36377" s="8" t="n">
        <v>2</v>
      </c>
      <c r="D36377" s="8" t="inlineStr">
        <is>
          <t>Disney Adventure World</t>
        </is>
      </c>
      <c r="E36377" s="8" t="inlineStr">
        <is>
          <t>Avengers Assemble: Flight Force Single Rider</t>
        </is>
      </c>
      <c r="F36377" s="8" t="inlineStr">
        <is>
          <t>STANDBY</t>
        </is>
      </c>
      <c r="G36377" s="8" t="n">
        <v>5</v>
      </c>
      <c r="H36377" s="8" t="inlineStr">
        <is>
          <t>OPERATING</t>
        </is>
      </c>
    </row>
    <row r="36378">
      <c r="A36378" s="8" t="inlineStr">
        <is>
          <t>2026-08-07</t>
        </is>
      </c>
      <c r="B36378" s="8" t="n">
        <v>22</v>
      </c>
      <c r="C36378" s="8" t="n">
        <v>2</v>
      </c>
      <c r="D36378" s="8" t="inlineStr">
        <is>
          <t>Disney Adventure World</t>
        </is>
      </c>
      <c r="E36378" s="8" t="inlineStr">
        <is>
          <t>Spider-Man W.E.B. Adventure</t>
        </is>
      </c>
      <c r="F36378" s="8" t="inlineStr">
        <is>
          <t>STANDBY</t>
        </is>
      </c>
      <c r="G36378" s="8" t="n">
        <v>15</v>
      </c>
      <c r="H36378" s="8" t="inlineStr">
        <is>
          <t>OPERATING</t>
        </is>
      </c>
    </row>
    <row r="36379">
      <c r="A36379" s="8" t="inlineStr">
        <is>
          <t>2026-08-07</t>
        </is>
      </c>
      <c r="B36379" s="8" t="n">
        <v>22</v>
      </c>
      <c r="C36379" s="8" t="n">
        <v>2</v>
      </c>
      <c r="D36379" s="8" t="inlineStr">
        <is>
          <t>Disney Adventure World</t>
        </is>
      </c>
      <c r="E36379" s="8" t="inlineStr">
        <is>
          <t>Spider-Man W.E.B. Adventure Single Rider</t>
        </is>
      </c>
      <c r="F36379" s="8" t="inlineStr">
        <is>
          <t>STANDBY</t>
        </is>
      </c>
      <c r="G36379" s="8" t="n">
        <v>5</v>
      </c>
      <c r="H36379" s="8" t="inlineStr">
        <is>
          <t>OPERATING</t>
        </is>
      </c>
    </row>
    <row r="36380">
      <c r="A36380" s="8" t="inlineStr">
        <is>
          <t>2026-08-07</t>
        </is>
      </c>
      <c r="B36380" s="8" t="n">
        <v>22</v>
      </c>
      <c r="C36380" s="8" t="n">
        <v>2</v>
      </c>
      <c r="D36380" s="8" t="inlineStr">
        <is>
          <t>Disney Adventure World</t>
        </is>
      </c>
      <c r="E36380" s="8" t="inlineStr">
        <is>
          <t>The Twilight Zone Tower of Terror</t>
        </is>
      </c>
      <c r="F36380" s="8" t="inlineStr">
        <is>
          <t>STANDBY</t>
        </is>
      </c>
      <c r="G36380" s="8" t="n">
        <v>5</v>
      </c>
      <c r="H36380" s="8" t="inlineStr">
        <is>
          <t>OPERATING</t>
        </is>
      </c>
    </row>
    <row r="36381">
      <c r="A36381" s="8" t="inlineStr">
        <is>
          <t>2026-08-07</t>
        </is>
      </c>
      <c r="B36381" s="8" t="n">
        <v>22</v>
      </c>
      <c r="C36381" s="8" t="n">
        <v>2</v>
      </c>
      <c r="D36381" s="8" t="inlineStr">
        <is>
          <t>Disney Adventure World</t>
        </is>
      </c>
      <c r="E36381" s="8" t="inlineStr">
        <is>
          <t>Cars Quatre Roues Rallye</t>
        </is>
      </c>
      <c r="F36381" s="8" t="inlineStr">
        <is>
          <t>STANDBY</t>
        </is>
      </c>
      <c r="G36381" s="8" t="n">
        <v>5</v>
      </c>
      <c r="H36381" s="8" t="inlineStr">
        <is>
          <t>OPERATING</t>
        </is>
      </c>
    </row>
    <row r="36382">
      <c r="A36382" s="8" t="inlineStr">
        <is>
          <t>2026-08-07</t>
        </is>
      </c>
      <c r="B36382" s="8" t="n">
        <v>22</v>
      </c>
      <c r="C36382" s="8" t="n">
        <v>2</v>
      </c>
      <c r="D36382" s="8" t="inlineStr">
        <is>
          <t>Disney Adventure World</t>
        </is>
      </c>
      <c r="E36382" s="8" t="inlineStr">
        <is>
          <t>Cars ROAD TRIP</t>
        </is>
      </c>
      <c r="F36382" s="8" t="inlineStr">
        <is>
          <t>STANDBY</t>
        </is>
      </c>
      <c r="G36382" s="8" t="n">
        <v>0</v>
      </c>
      <c r="H36382" s="8" t="inlineStr">
        <is>
          <t>CLOSED</t>
        </is>
      </c>
    </row>
    <row r="36383">
      <c r="A36383" s="8" t="inlineStr">
        <is>
          <t>2026-08-07</t>
        </is>
      </c>
      <c r="B36383" s="8" t="n">
        <v>22</v>
      </c>
      <c r="C36383" s="8" t="n">
        <v>2</v>
      </c>
      <c r="D36383" s="8" t="inlineStr">
        <is>
          <t>Disney Adventure World</t>
        </is>
      </c>
      <c r="E36383" s="8" t="inlineStr">
        <is>
          <t>Crush's Coaster</t>
        </is>
      </c>
      <c r="F36383" s="8" t="inlineStr">
        <is>
          <t>STANDBY</t>
        </is>
      </c>
      <c r="G36383" s="8" t="n">
        <v>45</v>
      </c>
      <c r="H36383" s="8" t="inlineStr">
        <is>
          <t>OPERATING</t>
        </is>
      </c>
    </row>
    <row r="36384">
      <c r="A36384" s="8" t="inlineStr">
        <is>
          <t>2026-08-07</t>
        </is>
      </c>
      <c r="B36384" s="8" t="n">
        <v>22</v>
      </c>
      <c r="C36384" s="8" t="n">
        <v>2</v>
      </c>
      <c r="D36384" s="8" t="inlineStr">
        <is>
          <t>Disney Adventure World</t>
        </is>
      </c>
      <c r="E36384" s="8" t="inlineStr">
        <is>
          <t>Crush's Coaster Single Rider</t>
        </is>
      </c>
      <c r="F36384" s="8" t="inlineStr">
        <is>
          <t>STANDBY</t>
        </is>
      </c>
      <c r="G36384" s="8" t="n">
        <v>40</v>
      </c>
      <c r="H36384" s="8" t="inlineStr">
        <is>
          <t>OPERATING</t>
        </is>
      </c>
    </row>
    <row r="36385">
      <c r="A36385" s="8" t="inlineStr">
        <is>
          <t>2026-08-07</t>
        </is>
      </c>
      <c r="B36385" s="8" t="n">
        <v>22</v>
      </c>
      <c r="C36385" s="8" t="n">
        <v>2</v>
      </c>
      <c r="D36385" s="8" t="inlineStr">
        <is>
          <t>Disney Adventure World</t>
        </is>
      </c>
      <c r="E36385" s="8" t="inlineStr">
        <is>
          <t>Les Tapis Volants - Flying Carpets Over Agrabah®</t>
        </is>
      </c>
      <c r="F36385" s="8" t="inlineStr">
        <is>
          <t>STANDBY</t>
        </is>
      </c>
      <c r="G36385" s="8" t="n">
        <v>5</v>
      </c>
      <c r="H36385" s="8" t="inlineStr">
        <is>
          <t>OPERATING</t>
        </is>
      </c>
    </row>
    <row r="36386">
      <c r="A36386" s="8" t="inlineStr">
        <is>
          <t>2026-08-07</t>
        </is>
      </c>
      <c r="B36386" s="8" t="n">
        <v>22</v>
      </c>
      <c r="C36386" s="8" t="n">
        <v>2</v>
      </c>
      <c r="D36386" s="8" t="inlineStr">
        <is>
          <t>Disney Adventure World</t>
        </is>
      </c>
      <c r="E36386" s="8" t="inlineStr">
        <is>
          <t>Ratatouille : L’Aventure Totalement Toquée de Rémy​</t>
        </is>
      </c>
      <c r="F36386" s="8" t="inlineStr">
        <is>
          <t>STANDBY</t>
        </is>
      </c>
      <c r="G36386" s="8" t="n">
        <v>30</v>
      </c>
      <c r="H36386" s="8" t="inlineStr">
        <is>
          <t>OPERATING</t>
        </is>
      </c>
    </row>
    <row r="36387">
      <c r="A36387" s="8" t="inlineStr">
        <is>
          <t>2026-08-07</t>
        </is>
      </c>
      <c r="B36387" s="8" t="n">
        <v>22</v>
      </c>
      <c r="C36387" s="8" t="n">
        <v>2</v>
      </c>
      <c r="D36387" s="8" t="inlineStr">
        <is>
          <t>Disney Adventure World</t>
        </is>
      </c>
      <c r="E36387" s="8" t="inlineStr">
        <is>
          <t>Ratatouille: The Adventure Single Rider</t>
        </is>
      </c>
      <c r="F36387" s="8" t="inlineStr">
        <is>
          <t>STANDBY</t>
        </is>
      </c>
      <c r="G36387" s="8" t="n">
        <v>5</v>
      </c>
      <c r="H36387" s="8" t="inlineStr">
        <is>
          <t>OPERATING</t>
        </is>
      </c>
    </row>
    <row r="36388">
      <c r="A36388" s="8" t="inlineStr">
        <is>
          <t>2026-08-07</t>
        </is>
      </c>
      <c r="B36388" s="8" t="n">
        <v>22</v>
      </c>
      <c r="C36388" s="8" t="n">
        <v>2</v>
      </c>
      <c r="D36388" s="8" t="inlineStr">
        <is>
          <t>Disney Adventure World</t>
        </is>
      </c>
      <c r="E36388" s="8" t="inlineStr">
        <is>
          <t>RC Racer</t>
        </is>
      </c>
      <c r="F36388" s="8" t="inlineStr">
        <is>
          <t>STANDBY</t>
        </is>
      </c>
      <c r="G36388" s="8" t="n">
        <v>25</v>
      </c>
      <c r="H36388" s="8" t="inlineStr">
        <is>
          <t>OPERATING</t>
        </is>
      </c>
    </row>
    <row r="36389">
      <c r="A36389" s="8" t="inlineStr">
        <is>
          <t>2026-08-07</t>
        </is>
      </c>
      <c r="B36389" s="8" t="n">
        <v>22</v>
      </c>
      <c r="C36389" s="8" t="n">
        <v>2</v>
      </c>
      <c r="D36389" s="8" t="inlineStr">
        <is>
          <t>Disney Adventure World</t>
        </is>
      </c>
      <c r="E36389" s="8" t="inlineStr">
        <is>
          <t>RC Racer Single Rider</t>
        </is>
      </c>
      <c r="F36389" s="8" t="inlineStr">
        <is>
          <t>STANDBY</t>
        </is>
      </c>
      <c r="G36389" s="8" t="n">
        <v>20</v>
      </c>
      <c r="H36389" s="8" t="inlineStr">
        <is>
          <t>OPERATING</t>
        </is>
      </c>
    </row>
    <row r="36390">
      <c r="A36390" s="8" t="inlineStr">
        <is>
          <t>2026-08-07</t>
        </is>
      </c>
      <c r="B36390" s="8" t="n">
        <v>22</v>
      </c>
      <c r="C36390" s="8" t="n">
        <v>2</v>
      </c>
      <c r="D36390" s="8" t="inlineStr">
        <is>
          <t>Disney Adventure World</t>
        </is>
      </c>
      <c r="E36390" s="8" t="inlineStr">
        <is>
          <t>Slinky® Dog Zigzag Spin</t>
        </is>
      </c>
      <c r="F36390" s="8" t="inlineStr">
        <is>
          <t>STANDBY</t>
        </is>
      </c>
      <c r="G36390" s="8" t="n">
        <v>5</v>
      </c>
      <c r="H36390" s="8" t="inlineStr">
        <is>
          <t>OPERATING</t>
        </is>
      </c>
    </row>
    <row r="36391">
      <c r="A36391" s="8" t="inlineStr">
        <is>
          <t>2026-08-07</t>
        </is>
      </c>
      <c r="B36391" s="8" t="n">
        <v>22</v>
      </c>
      <c r="C36391" s="8" t="n">
        <v>2</v>
      </c>
      <c r="D36391" s="8" t="inlineStr">
        <is>
          <t>Disney Adventure World</t>
        </is>
      </c>
      <c r="E36391" s="8" t="inlineStr">
        <is>
          <t>Toy Soldiers Parachute Drop</t>
        </is>
      </c>
      <c r="F36391" s="8" t="inlineStr">
        <is>
          <t>STANDBY</t>
        </is>
      </c>
      <c r="G36391" s="8" t="n">
        <v>30</v>
      </c>
      <c r="H36391" s="8" t="inlineStr">
        <is>
          <t>OPERATING</t>
        </is>
      </c>
    </row>
    <row r="36392">
      <c r="A36392" s="8" t="inlineStr">
        <is>
          <t>2026-08-07</t>
        </is>
      </c>
      <c r="B36392" s="8" t="n">
        <v>22</v>
      </c>
      <c r="C36392" s="8" t="n">
        <v>2</v>
      </c>
      <c r="D36392" s="8" t="inlineStr">
        <is>
          <t>Disney Adventure World</t>
        </is>
      </c>
      <c r="E36392" s="8" t="inlineStr">
        <is>
          <t>Toy Soldiers Parachute Drop Single Rider</t>
        </is>
      </c>
      <c r="F36392" s="8" t="inlineStr">
        <is>
          <t>STANDBY</t>
        </is>
      </c>
      <c r="G36392" s="8" t="n">
        <v>15</v>
      </c>
      <c r="H36392" s="8" t="inlineStr">
        <is>
          <t>OPERATING</t>
        </is>
      </c>
    </row>
    <row r="36393">
      <c r="A36393" s="8" t="inlineStr">
        <is>
          <t>2026-08-07</t>
        </is>
      </c>
      <c r="B36393" s="8" t="n">
        <v>22</v>
      </c>
      <c r="C36393" s="8" t="n">
        <v>2</v>
      </c>
      <c r="D36393" s="8" t="inlineStr">
        <is>
          <t>Disney Adventure World</t>
        </is>
      </c>
      <c r="E36393" s="8" t="inlineStr">
        <is>
          <t>Entry to World of Frozen</t>
        </is>
      </c>
      <c r="F36393" s="8" t="inlineStr">
        <is>
          <t>STANDBY</t>
        </is>
      </c>
      <c r="G36393" s="8" t="n">
        <v>0</v>
      </c>
      <c r="H36393" s="8" t="inlineStr">
        <is>
          <t>OPERATING</t>
        </is>
      </c>
    </row>
    <row r="36394">
      <c r="A36394" s="8" t="inlineStr">
        <is>
          <t>2026-08-07</t>
        </is>
      </c>
      <c r="B36394" s="8" t="n">
        <v>22</v>
      </c>
      <c r="C36394" s="8" t="n">
        <v>2</v>
      </c>
      <c r="D36394" s="8" t="inlineStr">
        <is>
          <t>Disney Adventure World</t>
        </is>
      </c>
      <c r="E36394" s="8" t="inlineStr">
        <is>
          <t>Frozen Ever After</t>
        </is>
      </c>
      <c r="F36394" s="8" t="inlineStr">
        <is>
          <t>STANDBY</t>
        </is>
      </c>
      <c r="G36394" s="8" t="n">
        <v>30</v>
      </c>
      <c r="H36394" s="8" t="inlineStr">
        <is>
          <t>OPERATING</t>
        </is>
      </c>
    </row>
    <row r="36395">
      <c r="A36395" s="8" t="inlineStr">
        <is>
          <t>2026-08-07</t>
        </is>
      </c>
      <c r="B36395" s="8" t="n">
        <v>22</v>
      </c>
      <c r="C36395" s="8" t="n">
        <v>2</v>
      </c>
      <c r="D36395" s="8" t="inlineStr">
        <is>
          <t>Disney Adventure World</t>
        </is>
      </c>
      <c r="E36395" s="8" t="inlineStr">
        <is>
          <t>Raiponce Tangled Spin</t>
        </is>
      </c>
      <c r="F36395" s="8" t="inlineStr">
        <is>
          <t>STANDBY</t>
        </is>
      </c>
      <c r="G36395" s="8" t="n">
        <v>5</v>
      </c>
      <c r="H36395" s="8" t="inlineStr">
        <is>
          <t>OPERATING</t>
        </is>
      </c>
    </row>
    <row r="36396">
      <c r="A36396" s="8" t="inlineStr">
        <is>
          <t>2026-08-07</t>
        </is>
      </c>
      <c r="B36396" s="8" t="n">
        <v>22</v>
      </c>
      <c r="C36396" s="8" t="n">
        <v>15</v>
      </c>
      <c r="D36396" s="8" t="inlineStr">
        <is>
          <t>Disneyland Park</t>
        </is>
      </c>
      <c r="E36396" s="8" t="inlineStr">
        <is>
          <t>Adventure Isle</t>
        </is>
      </c>
      <c r="F36396" s="8" t="inlineStr">
        <is>
          <t>STANDBY</t>
        </is>
      </c>
      <c r="G36396" s="8" t="n">
        <v>0</v>
      </c>
      <c r="H36396" s="8" t="inlineStr">
        <is>
          <t>OPERATING</t>
        </is>
      </c>
    </row>
    <row r="36397">
      <c r="A36397" s="8" t="inlineStr">
        <is>
          <t>2026-08-07</t>
        </is>
      </c>
      <c r="B36397" s="8" t="n">
        <v>22</v>
      </c>
      <c r="C36397" s="8" t="n">
        <v>15</v>
      </c>
      <c r="D36397" s="8" t="inlineStr">
        <is>
          <t>Disneyland Park</t>
        </is>
      </c>
      <c r="E36397" s="8" t="inlineStr">
        <is>
          <t>Indiana Jones and the Temple of Peril Single Rider</t>
        </is>
      </c>
      <c r="F36397" s="8" t="inlineStr">
        <is>
          <t>STANDBY</t>
        </is>
      </c>
      <c r="G36397" s="8" t="n">
        <v>5</v>
      </c>
      <c r="H36397" s="8" t="inlineStr">
        <is>
          <t>OPERATING</t>
        </is>
      </c>
    </row>
    <row r="36398">
      <c r="A36398" s="8" t="inlineStr">
        <is>
          <t>2026-08-07</t>
        </is>
      </c>
      <c r="B36398" s="8" t="n">
        <v>22</v>
      </c>
      <c r="C36398" s="8" t="n">
        <v>15</v>
      </c>
      <c r="D36398" s="8" t="inlineStr">
        <is>
          <t>Disneyland Park</t>
        </is>
      </c>
      <c r="E36398" s="8" t="inlineStr">
        <is>
          <t>Indiana Jones™ and the Temple of Peril</t>
        </is>
      </c>
      <c r="F36398" s="8" t="inlineStr">
        <is>
          <t>STANDBY</t>
        </is>
      </c>
      <c r="G36398" s="8" t="n">
        <v>5</v>
      </c>
      <c r="H36398" s="8" t="inlineStr">
        <is>
          <t>OPERATING</t>
        </is>
      </c>
    </row>
    <row r="36399">
      <c r="A36399" s="8" t="inlineStr">
        <is>
          <t>2026-08-07</t>
        </is>
      </c>
      <c r="B36399" s="8" t="n">
        <v>22</v>
      </c>
      <c r="C36399" s="8" t="n">
        <v>15</v>
      </c>
      <c r="D36399" s="8" t="inlineStr">
        <is>
          <t>Disneyland Park</t>
        </is>
      </c>
      <c r="E36399" s="8" t="inlineStr">
        <is>
          <t>La Cabane des Robinson</t>
        </is>
      </c>
      <c r="F36399" s="8" t="inlineStr">
        <is>
          <t>STANDBY</t>
        </is>
      </c>
      <c r="G36399" s="8" t="n">
        <v>5</v>
      </c>
      <c r="H36399" s="8" t="inlineStr">
        <is>
          <t>OPERATING</t>
        </is>
      </c>
    </row>
    <row r="36400">
      <c r="A36400" s="8" t="inlineStr">
        <is>
          <t>2026-08-07</t>
        </is>
      </c>
      <c r="B36400" s="8" t="n">
        <v>22</v>
      </c>
      <c r="C36400" s="8" t="n">
        <v>15</v>
      </c>
      <c r="D36400" s="8" t="inlineStr">
        <is>
          <t>Disneyland Park</t>
        </is>
      </c>
      <c r="E36400" s="8" t="inlineStr">
        <is>
          <t>Le Passage Enchanté d'Aladdin</t>
        </is>
      </c>
      <c r="F36400" s="8" t="inlineStr">
        <is>
          <t>STANDBY</t>
        </is>
      </c>
      <c r="G36400" s="8" t="n">
        <v>0</v>
      </c>
      <c r="H36400" s="8" t="inlineStr">
        <is>
          <t>OPERATING</t>
        </is>
      </c>
    </row>
    <row r="36401">
      <c r="A36401" s="8" t="inlineStr">
        <is>
          <t>2026-08-07</t>
        </is>
      </c>
      <c r="B36401" s="8" t="n">
        <v>22</v>
      </c>
      <c r="C36401" s="8" t="n">
        <v>15</v>
      </c>
      <c r="D36401" s="8" t="inlineStr">
        <is>
          <t>Disneyland Park</t>
        </is>
      </c>
      <c r="E36401" s="8" t="inlineStr">
        <is>
          <t>Pirate Galleon</t>
        </is>
      </c>
      <c r="F36401" s="8" t="inlineStr">
        <is>
          <t>STANDBY</t>
        </is>
      </c>
      <c r="G36401" s="8" t="n">
        <v>0</v>
      </c>
      <c r="H36401" s="8" t="inlineStr">
        <is>
          <t>CLOSED</t>
        </is>
      </c>
    </row>
    <row r="36402">
      <c r="A36402" s="8" t="inlineStr">
        <is>
          <t>2026-08-07</t>
        </is>
      </c>
      <c r="B36402" s="8" t="n">
        <v>22</v>
      </c>
      <c r="C36402" s="8" t="n">
        <v>15</v>
      </c>
      <c r="D36402" s="8" t="inlineStr">
        <is>
          <t>Disneyland Park</t>
        </is>
      </c>
      <c r="E36402" s="8" t="inlineStr">
        <is>
          <t>Pirates of the Caribbean</t>
        </is>
      </c>
      <c r="F36402" s="8" t="inlineStr">
        <is>
          <t>STANDBY</t>
        </is>
      </c>
      <c r="G36402" s="8" t="n">
        <v>5</v>
      </c>
      <c r="H36402" s="8" t="inlineStr">
        <is>
          <t>OPERATING</t>
        </is>
      </c>
    </row>
    <row r="36403">
      <c r="A36403" s="8" t="inlineStr">
        <is>
          <t>2026-08-07</t>
        </is>
      </c>
      <c r="B36403" s="8" t="n">
        <v>22</v>
      </c>
      <c r="C36403" s="8" t="n">
        <v>15</v>
      </c>
      <c r="D36403" s="8" t="inlineStr">
        <is>
          <t>Disneyland Park</t>
        </is>
      </c>
      <c r="E36403" s="8" t="inlineStr">
        <is>
          <t>Pirates' Beach</t>
        </is>
      </c>
      <c r="F36403" s="8" t="inlineStr">
        <is>
          <t>STANDBY</t>
        </is>
      </c>
      <c r="G36403" s="8" t="n">
        <v>0</v>
      </c>
      <c r="H36403" s="8" t="inlineStr">
        <is>
          <t>OPERATING</t>
        </is>
      </c>
    </row>
    <row r="36404">
      <c r="A36404" s="8" t="inlineStr">
        <is>
          <t>2026-08-07</t>
        </is>
      </c>
      <c r="B36404" s="8" t="n">
        <v>22</v>
      </c>
      <c r="C36404" s="8" t="n">
        <v>15</v>
      </c>
      <c r="D36404" s="8" t="inlineStr">
        <is>
          <t>Disneyland Park</t>
        </is>
      </c>
      <c r="E36404" s="8" t="inlineStr">
        <is>
          <t>Autopia, presented by Avis</t>
        </is>
      </c>
      <c r="F36404" s="8" t="inlineStr">
        <is>
          <t>STANDBY</t>
        </is>
      </c>
      <c r="G36404" s="8" t="n">
        <v>50</v>
      </c>
      <c r="H36404" s="8" t="inlineStr">
        <is>
          <t>OPERATING</t>
        </is>
      </c>
    </row>
    <row r="36405">
      <c r="A36405" s="8" t="inlineStr">
        <is>
          <t>2026-08-07</t>
        </is>
      </c>
      <c r="B36405" s="8" t="n">
        <v>22</v>
      </c>
      <c r="C36405" s="8" t="n">
        <v>15</v>
      </c>
      <c r="D36405" s="8" t="inlineStr">
        <is>
          <t>Disneyland Park</t>
        </is>
      </c>
      <c r="E36405" s="8" t="inlineStr">
        <is>
          <t>Buzz Lightyear Laser Blast</t>
        </is>
      </c>
      <c r="F36405" s="8" t="inlineStr">
        <is>
          <t>STANDBY</t>
        </is>
      </c>
      <c r="G36405" s="8" t="n">
        <v>15</v>
      </c>
      <c r="H36405" s="8" t="inlineStr">
        <is>
          <t>OPERATING</t>
        </is>
      </c>
    </row>
    <row r="36406">
      <c r="A36406" s="8" t="inlineStr">
        <is>
          <t>2026-08-07</t>
        </is>
      </c>
      <c r="B36406" s="8" t="n">
        <v>22</v>
      </c>
      <c r="C36406" s="8" t="n">
        <v>15</v>
      </c>
      <c r="D36406" s="8" t="inlineStr">
        <is>
          <t>Disneyland Park</t>
        </is>
      </c>
      <c r="E36406" s="8" t="inlineStr">
        <is>
          <t>Disneyland Railroad Discoveryland Station</t>
        </is>
      </c>
      <c r="F36406" s="8" t="inlineStr">
        <is>
          <t>STANDBY</t>
        </is>
      </c>
      <c r="G36406" s="8" t="n">
        <v>0</v>
      </c>
      <c r="H36406" s="8" t="inlineStr">
        <is>
          <t>CLOSED</t>
        </is>
      </c>
    </row>
    <row r="36407">
      <c r="A36407" s="8" t="inlineStr">
        <is>
          <t>2026-08-07</t>
        </is>
      </c>
      <c r="B36407" s="8" t="n">
        <v>22</v>
      </c>
      <c r="C36407" s="8" t="n">
        <v>15</v>
      </c>
      <c r="D36407" s="8" t="inlineStr">
        <is>
          <t>Disneyland Park</t>
        </is>
      </c>
      <c r="E36407" s="8" t="inlineStr">
        <is>
          <t>Les Mystères du Nautilus</t>
        </is>
      </c>
      <c r="F36407" s="8" t="inlineStr">
        <is>
          <t>STANDBY</t>
        </is>
      </c>
      <c r="G36407" s="8" t="n">
        <v>5</v>
      </c>
      <c r="H36407" s="8" t="inlineStr">
        <is>
          <t>OPERATING</t>
        </is>
      </c>
    </row>
    <row r="36408">
      <c r="A36408" s="8" t="inlineStr">
        <is>
          <t>2026-08-07</t>
        </is>
      </c>
      <c r="B36408" s="8" t="n">
        <v>22</v>
      </c>
      <c r="C36408" s="8" t="n">
        <v>15</v>
      </c>
      <c r="D36408" s="8" t="inlineStr">
        <is>
          <t>Disneyland Park</t>
        </is>
      </c>
      <c r="E36408" s="8" t="inlineStr">
        <is>
          <t>Mickey’s PhilharMagic</t>
        </is>
      </c>
      <c r="F36408" s="8" t="inlineStr">
        <is>
          <t>STANDBY</t>
        </is>
      </c>
      <c r="G36408" s="8" t="n">
        <v>0</v>
      </c>
      <c r="H36408" s="8" t="inlineStr">
        <is>
          <t>CLOSED</t>
        </is>
      </c>
    </row>
    <row r="36409">
      <c r="A36409" s="8" t="inlineStr">
        <is>
          <t>2026-08-07</t>
        </is>
      </c>
      <c r="B36409" s="8" t="n">
        <v>22</v>
      </c>
      <c r="C36409" s="8" t="n">
        <v>15</v>
      </c>
      <c r="D36409" s="8" t="inlineStr">
        <is>
          <t>Disneyland Park</t>
        </is>
      </c>
      <c r="E36409" s="8" t="inlineStr">
        <is>
          <t>Orbitron®</t>
        </is>
      </c>
      <c r="F36409" s="8" t="inlineStr">
        <is>
          <t>STANDBY</t>
        </is>
      </c>
      <c r="G36409" s="8" t="n">
        <v>35</v>
      </c>
      <c r="H36409" s="8" t="inlineStr">
        <is>
          <t>OPERATING</t>
        </is>
      </c>
    </row>
    <row r="36410">
      <c r="A36410" s="8" t="inlineStr">
        <is>
          <t>2026-08-07</t>
        </is>
      </c>
      <c r="B36410" s="8" t="n">
        <v>22</v>
      </c>
      <c r="C36410" s="8" t="n">
        <v>15</v>
      </c>
      <c r="D36410" s="8" t="inlineStr">
        <is>
          <t>Disneyland Park</t>
        </is>
      </c>
      <c r="E36410" s="8" t="inlineStr">
        <is>
          <t>Star Tours: The Adventures Continue*</t>
        </is>
      </c>
      <c r="F36410" s="8" t="inlineStr">
        <is>
          <t>STANDBY</t>
        </is>
      </c>
      <c r="G36410" s="8" t="n">
        <v>5</v>
      </c>
      <c r="H36410" s="8" t="inlineStr">
        <is>
          <t>OPERATING</t>
        </is>
      </c>
    </row>
    <row r="36411">
      <c r="A36411" s="8" t="inlineStr">
        <is>
          <t>2026-08-07</t>
        </is>
      </c>
      <c r="B36411" s="8" t="n">
        <v>22</v>
      </c>
      <c r="C36411" s="8" t="n">
        <v>15</v>
      </c>
      <c r="D36411" s="8" t="inlineStr">
        <is>
          <t>Disneyland Park</t>
        </is>
      </c>
      <c r="E36411" s="8" t="inlineStr">
        <is>
          <t>Star Wars Hyperspace Mountain</t>
        </is>
      </c>
      <c r="F36411" s="8" t="inlineStr">
        <is>
          <t>STANDBY</t>
        </is>
      </c>
      <c r="G36411" s="8" t="n">
        <v>15</v>
      </c>
      <c r="H36411" s="8" t="inlineStr">
        <is>
          <t>OPERATING</t>
        </is>
      </c>
    </row>
    <row r="36412">
      <c r="A36412" s="8" t="inlineStr">
        <is>
          <t>2026-08-07</t>
        </is>
      </c>
      <c r="B36412" s="8" t="n">
        <v>22</v>
      </c>
      <c r="C36412" s="8" t="n">
        <v>15</v>
      </c>
      <c r="D36412" s="8" t="inlineStr">
        <is>
          <t>Disneyland Park</t>
        </is>
      </c>
      <c r="E36412" s="8" t="inlineStr">
        <is>
          <t>Star Wars Hyperspace Mountain Single Rider</t>
        </is>
      </c>
      <c r="F36412" s="8" t="inlineStr">
        <is>
          <t>STANDBY</t>
        </is>
      </c>
      <c r="G36412" s="8" t="n">
        <v>0</v>
      </c>
      <c r="H36412" s="8" t="inlineStr">
        <is>
          <t>OPERATING</t>
        </is>
      </c>
    </row>
    <row r="36413">
      <c r="A36413" s="8" t="inlineStr">
        <is>
          <t>2026-08-07</t>
        </is>
      </c>
      <c r="B36413" s="8" t="n">
        <v>22</v>
      </c>
      <c r="C36413" s="8" t="n">
        <v>15</v>
      </c>
      <c r="D36413" s="8" t="inlineStr">
        <is>
          <t>Disneyland Park</t>
        </is>
      </c>
      <c r="E36413" s="8" t="inlineStr">
        <is>
          <t>Welcome to Starport: A Star Wars Encounter</t>
        </is>
      </c>
      <c r="F36413" s="8" t="inlineStr">
        <is>
          <t>STANDBY</t>
        </is>
      </c>
      <c r="G36413" s="8" t="n">
        <v>0</v>
      </c>
      <c r="H36413" s="8" t="inlineStr">
        <is>
          <t>CLOSED</t>
        </is>
      </c>
    </row>
    <row r="36414">
      <c r="A36414" s="8" t="inlineStr">
        <is>
          <t>2026-08-07</t>
        </is>
      </c>
      <c r="B36414" s="8" t="n">
        <v>22</v>
      </c>
      <c r="C36414" s="8" t="n">
        <v>15</v>
      </c>
      <c r="D36414" s="8" t="inlineStr">
        <is>
          <t>Disneyland Park</t>
        </is>
      </c>
      <c r="E36414" s="8" t="inlineStr">
        <is>
          <t>"it's a small world"</t>
        </is>
      </c>
      <c r="F36414" s="8" t="inlineStr">
        <is>
          <t>STANDBY</t>
        </is>
      </c>
      <c r="G36414" s="8" t="n">
        <v>5</v>
      </c>
      <c r="H36414" s="8" t="inlineStr">
        <is>
          <t>OPERATING</t>
        </is>
      </c>
    </row>
    <row r="36415">
      <c r="A36415" s="8" t="inlineStr">
        <is>
          <t>2026-08-07</t>
        </is>
      </c>
      <c r="B36415" s="8" t="n">
        <v>22</v>
      </c>
      <c r="C36415" s="8" t="n">
        <v>15</v>
      </c>
      <c r="D36415" s="8" t="inlineStr">
        <is>
          <t>Disneyland Park</t>
        </is>
      </c>
      <c r="E36415" s="8" t="inlineStr">
        <is>
          <t>Alice's Curious Labyrinth</t>
        </is>
      </c>
      <c r="F36415" s="8" t="inlineStr">
        <is>
          <t>STANDBY</t>
        </is>
      </c>
      <c r="G36415" s="8" t="n">
        <v>0</v>
      </c>
      <c r="H36415" s="8" t="inlineStr">
        <is>
          <t>CLOSED</t>
        </is>
      </c>
    </row>
    <row r="36416">
      <c r="A36416" s="8" t="inlineStr">
        <is>
          <t>2026-08-07</t>
        </is>
      </c>
      <c r="B36416" s="8" t="n">
        <v>22</v>
      </c>
      <c r="C36416" s="8" t="n">
        <v>15</v>
      </c>
      <c r="D36416" s="8" t="inlineStr">
        <is>
          <t>Disneyland Park</t>
        </is>
      </c>
      <c r="E36416" s="8" t="inlineStr">
        <is>
          <t>Blanche-Neige et les Sept Nains®</t>
        </is>
      </c>
      <c r="F36416" s="8" t="inlineStr">
        <is>
          <t>STANDBY</t>
        </is>
      </c>
      <c r="G36416" s="8" t="n">
        <v>0</v>
      </c>
      <c r="H36416" s="8" t="inlineStr">
        <is>
          <t>CLOSED</t>
        </is>
      </c>
    </row>
    <row r="36417">
      <c r="A36417" s="8" t="inlineStr">
        <is>
          <t>2026-08-07</t>
        </is>
      </c>
      <c r="B36417" s="8" t="n">
        <v>22</v>
      </c>
      <c r="C36417" s="8" t="n">
        <v>15</v>
      </c>
      <c r="D36417" s="8" t="inlineStr">
        <is>
          <t>Disneyland Park</t>
        </is>
      </c>
      <c r="E36417" s="8" t="inlineStr">
        <is>
          <t>Casey Jr. – le Petit Train du Cirque</t>
        </is>
      </c>
      <c r="F36417" s="8" t="inlineStr">
        <is>
          <t>STANDBY</t>
        </is>
      </c>
      <c r="G36417" s="8" t="n">
        <v>0</v>
      </c>
      <c r="H36417" s="8" t="inlineStr">
        <is>
          <t>CLOSED</t>
        </is>
      </c>
    </row>
    <row r="36418">
      <c r="A36418" s="8" t="inlineStr">
        <is>
          <t>2026-08-07</t>
        </is>
      </c>
      <c r="B36418" s="8" t="n">
        <v>22</v>
      </c>
      <c r="C36418" s="8" t="n">
        <v>15</v>
      </c>
      <c r="D36418" s="8" t="inlineStr">
        <is>
          <t>Disneyland Park</t>
        </is>
      </c>
      <c r="E36418" s="8" t="inlineStr">
        <is>
          <t>Disneyland Railroad Fantasyland Station</t>
        </is>
      </c>
      <c r="F36418" s="8" t="inlineStr">
        <is>
          <t>STANDBY</t>
        </is>
      </c>
      <c r="G36418" s="8" t="n">
        <v>0</v>
      </c>
      <c r="H36418" s="8" t="inlineStr">
        <is>
          <t>CLOSED</t>
        </is>
      </c>
    </row>
    <row r="36419">
      <c r="A36419" s="8" t="inlineStr">
        <is>
          <t>2026-08-07</t>
        </is>
      </c>
      <c r="B36419" s="8" t="n">
        <v>22</v>
      </c>
      <c r="C36419" s="8" t="n">
        <v>15</v>
      </c>
      <c r="D36419" s="8" t="inlineStr">
        <is>
          <t>Disneyland Park</t>
        </is>
      </c>
      <c r="E36419" s="8" t="inlineStr">
        <is>
          <t>Disneyland Railroad Main Street Station</t>
        </is>
      </c>
      <c r="F36419" s="8" t="inlineStr">
        <is>
          <t>STANDBY</t>
        </is>
      </c>
      <c r="G36419" s="8" t="n">
        <v>0</v>
      </c>
      <c r="H36419" s="8" t="inlineStr">
        <is>
          <t>CLOSED</t>
        </is>
      </c>
    </row>
    <row r="36420">
      <c r="A36420" s="8" t="inlineStr">
        <is>
          <t>2026-08-07</t>
        </is>
      </c>
      <c r="B36420" s="8" t="n">
        <v>22</v>
      </c>
      <c r="C36420" s="8" t="n">
        <v>15</v>
      </c>
      <c r="D36420" s="8" t="inlineStr">
        <is>
          <t>Disneyland Park</t>
        </is>
      </c>
      <c r="E36420" s="8" t="inlineStr">
        <is>
          <t>Dumbo the Flying Elephant</t>
        </is>
      </c>
      <c r="F36420" s="8" t="inlineStr">
        <is>
          <t>STANDBY</t>
        </is>
      </c>
      <c r="G36420" s="8" t="n">
        <v>0</v>
      </c>
      <c r="H36420" s="8" t="inlineStr">
        <is>
          <t>CLOSED</t>
        </is>
      </c>
    </row>
    <row r="36421">
      <c r="A36421" s="8" t="inlineStr">
        <is>
          <t>2026-08-07</t>
        </is>
      </c>
      <c r="B36421" s="8" t="n">
        <v>22</v>
      </c>
      <c r="C36421" s="8" t="n">
        <v>15</v>
      </c>
      <c r="D36421" s="8" t="inlineStr">
        <is>
          <t>Disneyland Park</t>
        </is>
      </c>
      <c r="E36421" s="8" t="inlineStr">
        <is>
          <t>La Tanière du Dragon</t>
        </is>
      </c>
      <c r="F36421" s="8" t="inlineStr">
        <is>
          <t>STANDBY</t>
        </is>
      </c>
      <c r="G36421" s="8" t="n">
        <v>0</v>
      </c>
      <c r="H36421" s="8" t="inlineStr">
        <is>
          <t>CLOSED</t>
        </is>
      </c>
    </row>
    <row r="36422">
      <c r="A36422" s="8" t="inlineStr">
        <is>
          <t>2026-08-07</t>
        </is>
      </c>
      <c r="B36422" s="8" t="n">
        <v>22</v>
      </c>
      <c r="C36422" s="8" t="n">
        <v>15</v>
      </c>
      <c r="D36422" s="8" t="inlineStr">
        <is>
          <t>Disneyland Park</t>
        </is>
      </c>
      <c r="E36422" s="8" t="inlineStr">
        <is>
          <t>Le Carrousel de Lancelot</t>
        </is>
      </c>
      <c r="F36422" s="8" t="inlineStr">
        <is>
          <t>STANDBY</t>
        </is>
      </c>
      <c r="G36422" s="8" t="n">
        <v>0</v>
      </c>
      <c r="H36422" s="8" t="inlineStr">
        <is>
          <t>CLOSED</t>
        </is>
      </c>
    </row>
    <row r="36423">
      <c r="A36423" s="8" t="inlineStr">
        <is>
          <t>2026-08-07</t>
        </is>
      </c>
      <c r="B36423" s="8" t="n">
        <v>22</v>
      </c>
      <c r="C36423" s="8" t="n">
        <v>15</v>
      </c>
      <c r="D36423" s="8" t="inlineStr">
        <is>
          <t>Disneyland Park</t>
        </is>
      </c>
      <c r="E36423" s="8" t="inlineStr">
        <is>
          <t>Le Pays des Contes de Fées, presented by Vittel</t>
        </is>
      </c>
      <c r="F36423" s="8" t="inlineStr">
        <is>
          <t>STANDBY</t>
        </is>
      </c>
      <c r="G36423" s="8" t="n">
        <v>0</v>
      </c>
      <c r="H36423" s="8" t="inlineStr">
        <is>
          <t>CLOSED</t>
        </is>
      </c>
    </row>
    <row r="36424">
      <c r="A36424" s="8" t="inlineStr">
        <is>
          <t>2026-08-07</t>
        </is>
      </c>
      <c r="B36424" s="8" t="n">
        <v>22</v>
      </c>
      <c r="C36424" s="8" t="n">
        <v>15</v>
      </c>
      <c r="D36424" s="8" t="inlineStr">
        <is>
          <t>Disneyland Park</t>
        </is>
      </c>
      <c r="E36424" s="8" t="inlineStr">
        <is>
          <t>Les Voyages de Pinocchio</t>
        </is>
      </c>
      <c r="F36424" s="8" t="inlineStr">
        <is>
          <t>STANDBY</t>
        </is>
      </c>
      <c r="G36424" s="8" t="n">
        <v>0</v>
      </c>
      <c r="H36424" s="8" t="inlineStr">
        <is>
          <t>CLOSED</t>
        </is>
      </c>
    </row>
    <row r="36425">
      <c r="A36425" s="8" t="inlineStr">
        <is>
          <t>2026-08-07</t>
        </is>
      </c>
      <c r="B36425" s="8" t="n">
        <v>22</v>
      </c>
      <c r="C36425" s="8" t="n">
        <v>15</v>
      </c>
      <c r="D36425" s="8" t="inlineStr">
        <is>
          <t>Disneyland Park</t>
        </is>
      </c>
      <c r="E36425" s="8" t="inlineStr">
        <is>
          <t>Mad Hatter's Tea Cups</t>
        </is>
      </c>
      <c r="F36425" s="8" t="inlineStr">
        <is>
          <t>STANDBY</t>
        </is>
      </c>
      <c r="G36425" s="8" t="n">
        <v>0</v>
      </c>
      <c r="H36425" s="8" t="inlineStr">
        <is>
          <t>CLOSED</t>
        </is>
      </c>
    </row>
    <row r="36426">
      <c r="A36426" s="8" t="inlineStr">
        <is>
          <t>2026-08-07</t>
        </is>
      </c>
      <c r="B36426" s="8" t="n">
        <v>22</v>
      </c>
      <c r="C36426" s="8" t="n">
        <v>15</v>
      </c>
      <c r="D36426" s="8" t="inlineStr">
        <is>
          <t>Disneyland Park</t>
        </is>
      </c>
      <c r="E36426" s="8" t="inlineStr">
        <is>
          <t>Meet Mickey Mouse</t>
        </is>
      </c>
      <c r="F36426" s="8" t="inlineStr">
        <is>
          <t>STANDBY</t>
        </is>
      </c>
      <c r="G36426" s="8" t="n">
        <v>0</v>
      </c>
      <c r="H36426" s="8" t="inlineStr">
        <is>
          <t>CLOSED</t>
        </is>
      </c>
    </row>
    <row r="36427">
      <c r="A36427" s="8" t="inlineStr">
        <is>
          <t>2026-08-07</t>
        </is>
      </c>
      <c r="B36427" s="8" t="n">
        <v>22</v>
      </c>
      <c r="C36427" s="8" t="n">
        <v>15</v>
      </c>
      <c r="D36427" s="8" t="inlineStr">
        <is>
          <t>Disneyland Park</t>
        </is>
      </c>
      <c r="E36427" s="8" t="inlineStr">
        <is>
          <t>Peter Pan's Flight</t>
        </is>
      </c>
      <c r="F36427" s="8" t="inlineStr">
        <is>
          <t>STANDBY</t>
        </is>
      </c>
      <c r="G36427" s="8" t="n">
        <v>20</v>
      </c>
      <c r="H36427" s="8" t="inlineStr">
        <is>
          <t>OPERATING</t>
        </is>
      </c>
    </row>
    <row r="36428">
      <c r="A36428" s="8" t="inlineStr">
        <is>
          <t>2026-08-07</t>
        </is>
      </c>
      <c r="B36428" s="8" t="n">
        <v>22</v>
      </c>
      <c r="C36428" s="8" t="n">
        <v>15</v>
      </c>
      <c r="D36428" s="8" t="inlineStr">
        <is>
          <t>Disneyland Park</t>
        </is>
      </c>
      <c r="E36428" s="8" t="inlineStr">
        <is>
          <t>Princess Pavilion</t>
        </is>
      </c>
      <c r="F36428" s="8" t="inlineStr">
        <is>
          <t>STANDBY</t>
        </is>
      </c>
      <c r="G36428" s="8" t="n">
        <v>0</v>
      </c>
      <c r="H36428" s="8" t="inlineStr">
        <is>
          <t>CLOSED</t>
        </is>
      </c>
    </row>
    <row r="36429">
      <c r="A36429" s="8" t="inlineStr">
        <is>
          <t>2026-08-07</t>
        </is>
      </c>
      <c r="B36429" s="8" t="n">
        <v>22</v>
      </c>
      <c r="C36429" s="8" t="n">
        <v>15</v>
      </c>
      <c r="D36429" s="8" t="inlineStr">
        <is>
          <t>Disneyland Park</t>
        </is>
      </c>
      <c r="E36429" s="8" t="inlineStr">
        <is>
          <t>Big Thunder Mountain</t>
        </is>
      </c>
      <c r="F36429" s="8" t="inlineStr">
        <is>
          <t>STANDBY</t>
        </is>
      </c>
      <c r="G36429" s="8" t="n">
        <v>35</v>
      </c>
      <c r="H36429" s="8" t="inlineStr">
        <is>
          <t>OPERATING</t>
        </is>
      </c>
    </row>
    <row r="36430">
      <c r="A36430" s="8" t="inlineStr">
        <is>
          <t>2026-08-07</t>
        </is>
      </c>
      <c r="B36430" s="8" t="n">
        <v>22</v>
      </c>
      <c r="C36430" s="8" t="n">
        <v>15</v>
      </c>
      <c r="D36430" s="8" t="inlineStr">
        <is>
          <t>Disneyland Park</t>
        </is>
      </c>
      <c r="E36430" s="8" t="inlineStr">
        <is>
          <t>Disneyland Railroad Frontierland Depot</t>
        </is>
      </c>
      <c r="F36430" s="8" t="inlineStr">
        <is>
          <t>STANDBY</t>
        </is>
      </c>
      <c r="G36430" s="8" t="n">
        <v>0</v>
      </c>
      <c r="H36430" s="8" t="inlineStr">
        <is>
          <t>CLOSED</t>
        </is>
      </c>
    </row>
    <row r="36431">
      <c r="A36431" s="8" t="inlineStr">
        <is>
          <t>2026-08-07</t>
        </is>
      </c>
      <c r="B36431" s="8" t="n">
        <v>22</v>
      </c>
      <c r="C36431" s="8" t="n">
        <v>15</v>
      </c>
      <c r="D36431" s="8" t="inlineStr">
        <is>
          <t>Disneyland Park</t>
        </is>
      </c>
      <c r="E36431" s="8" t="inlineStr">
        <is>
          <t>Frontierland Playground</t>
        </is>
      </c>
      <c r="F36431" s="8" t="inlineStr">
        <is>
          <t>STANDBY</t>
        </is>
      </c>
      <c r="G36431" s="8" t="n">
        <v>0</v>
      </c>
      <c r="H36431" s="8" t="inlineStr">
        <is>
          <t>CLOSED</t>
        </is>
      </c>
    </row>
    <row r="36432">
      <c r="A36432" s="8" t="inlineStr">
        <is>
          <t>2026-08-07</t>
        </is>
      </c>
      <c r="B36432" s="8" t="n">
        <v>22</v>
      </c>
      <c r="C36432" s="8" t="n">
        <v>15</v>
      </c>
      <c r="D36432" s="8" t="inlineStr">
        <is>
          <t>Disneyland Park</t>
        </is>
      </c>
      <c r="E36432" s="8" t="inlineStr">
        <is>
          <t>Phantom Manor</t>
        </is>
      </c>
      <c r="F36432" s="8" t="inlineStr">
        <is>
          <t>STANDBY</t>
        </is>
      </c>
      <c r="G36432" s="8" t="n">
        <v>5</v>
      </c>
      <c r="H36432" s="8" t="inlineStr">
        <is>
          <t>OPERATING</t>
        </is>
      </c>
    </row>
    <row r="36433">
      <c r="A36433" s="8" t="inlineStr">
        <is>
          <t>2026-08-07</t>
        </is>
      </c>
      <c r="B36433" s="8" t="n">
        <v>22</v>
      </c>
      <c r="C36433" s="8" t="n">
        <v>15</v>
      </c>
      <c r="D36433" s="8" t="inlineStr">
        <is>
          <t>Disneyland Park</t>
        </is>
      </c>
      <c r="E36433" s="8" t="inlineStr">
        <is>
          <t>River Rogue Keelboats</t>
        </is>
      </c>
      <c r="F36433" s="8" t="inlineStr">
        <is>
          <t>STANDBY</t>
        </is>
      </c>
      <c r="G36433" s="8" t="n">
        <v>0</v>
      </c>
      <c r="H36433" s="8" t="inlineStr">
        <is>
          <t>CLOSED</t>
        </is>
      </c>
    </row>
    <row r="36434">
      <c r="A36434" s="8" t="inlineStr">
        <is>
          <t>2026-08-07</t>
        </is>
      </c>
      <c r="B36434" s="8" t="n">
        <v>22</v>
      </c>
      <c r="C36434" s="8" t="n">
        <v>15</v>
      </c>
      <c r="D36434" s="8" t="inlineStr">
        <is>
          <t>Disneyland Park</t>
        </is>
      </c>
      <c r="E36434" s="8" t="inlineStr">
        <is>
          <t>Rustler Roundup Shootin' Gallery</t>
        </is>
      </c>
      <c r="F36434" s="8" t="inlineStr">
        <is>
          <t>STANDBY</t>
        </is>
      </c>
      <c r="G36434" s="8" t="n">
        <v>0</v>
      </c>
      <c r="H36434" s="8" t="inlineStr">
        <is>
          <t>CLOSED</t>
        </is>
      </c>
    </row>
    <row r="36435">
      <c r="A36435" s="8" t="inlineStr">
        <is>
          <t>2026-08-07</t>
        </is>
      </c>
      <c r="B36435" s="8" t="n">
        <v>22</v>
      </c>
      <c r="C36435" s="8" t="n">
        <v>15</v>
      </c>
      <c r="D36435" s="8" t="inlineStr">
        <is>
          <t>Disneyland Park</t>
        </is>
      </c>
      <c r="E36435" s="8" t="inlineStr">
        <is>
          <t>Thunder Mesa Riverboat Landing</t>
        </is>
      </c>
      <c r="F36435" s="8" t="inlineStr">
        <is>
          <t>STANDBY</t>
        </is>
      </c>
      <c r="G36435" s="8" t="n">
        <v>0</v>
      </c>
      <c r="H36435" s="8" t="inlineStr">
        <is>
          <t>CLOSED</t>
        </is>
      </c>
    </row>
    <row r="36436">
      <c r="A36436" s="8" t="inlineStr">
        <is>
          <t>2026-08-07</t>
        </is>
      </c>
      <c r="B36436" s="8" t="n">
        <v>22</v>
      </c>
      <c r="C36436" s="8" t="n">
        <v>15</v>
      </c>
      <c r="D36436" s="8" t="inlineStr">
        <is>
          <t>Disneyland Park</t>
        </is>
      </c>
      <c r="E36436" s="8" t="inlineStr">
        <is>
          <t>Disneyland Railroad Main Street Station</t>
        </is>
      </c>
      <c r="F36436" s="8" t="inlineStr">
        <is>
          <t>STANDBY</t>
        </is>
      </c>
      <c r="G36436" s="8" t="n">
        <v>0</v>
      </c>
      <c r="H36436" s="8" t="inlineStr">
        <is>
          <t>CLOSED</t>
        </is>
      </c>
    </row>
    <row r="36437">
      <c r="A36437" s="8" t="inlineStr">
        <is>
          <t>2026-08-07</t>
        </is>
      </c>
      <c r="B36437" s="8" t="n">
        <v>22</v>
      </c>
      <c r="C36437" s="8" t="n">
        <v>15</v>
      </c>
      <c r="D36437" s="8" t="inlineStr">
        <is>
          <t>Disneyland Park</t>
        </is>
      </c>
      <c r="E36437" s="8" t="inlineStr">
        <is>
          <t>Main Street Vehicles</t>
        </is>
      </c>
      <c r="F36437" s="8" t="inlineStr">
        <is>
          <t>STANDBY</t>
        </is>
      </c>
      <c r="G36437" s="8" t="n">
        <v>0</v>
      </c>
      <c r="H36437" s="8" t="inlineStr">
        <is>
          <t>CLOSED</t>
        </is>
      </c>
    </row>
    <row r="36438">
      <c r="A36438" s="8" t="inlineStr">
        <is>
          <t>2026-08-07</t>
        </is>
      </c>
      <c r="B36438" s="8" t="n">
        <v>22</v>
      </c>
      <c r="C36438" s="8" t="n">
        <v>15</v>
      </c>
      <c r="D36438" s="8" t="inlineStr">
        <is>
          <t>Disney Adventure World</t>
        </is>
      </c>
      <c r="E36438" s="8" t="inlineStr">
        <is>
          <t>Avengers Assemble: Flight Force</t>
        </is>
      </c>
      <c r="F36438" s="8" t="inlineStr">
        <is>
          <t>STANDBY</t>
        </is>
      </c>
      <c r="G36438" s="8" t="n">
        <v>5</v>
      </c>
      <c r="H36438" s="8" t="inlineStr">
        <is>
          <t>OPERATING</t>
        </is>
      </c>
    </row>
    <row r="36439">
      <c r="A36439" s="8" t="inlineStr">
        <is>
          <t>2026-08-07</t>
        </is>
      </c>
      <c r="B36439" s="8" t="n">
        <v>22</v>
      </c>
      <c r="C36439" s="8" t="n">
        <v>15</v>
      </c>
      <c r="D36439" s="8" t="inlineStr">
        <is>
          <t>Disney Adventure World</t>
        </is>
      </c>
      <c r="E36439" s="8" t="inlineStr">
        <is>
          <t>Avengers Assemble: Flight Force Single Rider</t>
        </is>
      </c>
      <c r="F36439" s="8" t="inlineStr">
        <is>
          <t>STANDBY</t>
        </is>
      </c>
      <c r="G36439" s="8" t="n">
        <v>5</v>
      </c>
      <c r="H36439" s="8" t="inlineStr">
        <is>
          <t>OPERATING</t>
        </is>
      </c>
    </row>
    <row r="36440">
      <c r="A36440" s="8" t="inlineStr">
        <is>
          <t>2026-08-07</t>
        </is>
      </c>
      <c r="B36440" s="8" t="n">
        <v>22</v>
      </c>
      <c r="C36440" s="8" t="n">
        <v>15</v>
      </c>
      <c r="D36440" s="8" t="inlineStr">
        <is>
          <t>Disney Adventure World</t>
        </is>
      </c>
      <c r="E36440" s="8" t="inlineStr">
        <is>
          <t>Spider-Man W.E.B. Adventure</t>
        </is>
      </c>
      <c r="F36440" s="8" t="inlineStr">
        <is>
          <t>STANDBY</t>
        </is>
      </c>
      <c r="G36440" s="8" t="n">
        <v>15</v>
      </c>
      <c r="H36440" s="8" t="inlineStr">
        <is>
          <t>OPERATING</t>
        </is>
      </c>
    </row>
    <row r="36441">
      <c r="A36441" s="8" t="inlineStr">
        <is>
          <t>2026-08-07</t>
        </is>
      </c>
      <c r="B36441" s="8" t="n">
        <v>22</v>
      </c>
      <c r="C36441" s="8" t="n">
        <v>15</v>
      </c>
      <c r="D36441" s="8" t="inlineStr">
        <is>
          <t>Disney Adventure World</t>
        </is>
      </c>
      <c r="E36441" s="8" t="inlineStr">
        <is>
          <t>Spider-Man W.E.B. Adventure Single Rider</t>
        </is>
      </c>
      <c r="F36441" s="8" t="inlineStr">
        <is>
          <t>STANDBY</t>
        </is>
      </c>
      <c r="G36441" s="8" t="n">
        <v>5</v>
      </c>
      <c r="H36441" s="8" t="inlineStr">
        <is>
          <t>OPERATING</t>
        </is>
      </c>
    </row>
    <row r="36442">
      <c r="A36442" s="8" t="inlineStr">
        <is>
          <t>2026-08-07</t>
        </is>
      </c>
      <c r="B36442" s="8" t="n">
        <v>22</v>
      </c>
      <c r="C36442" s="8" t="n">
        <v>15</v>
      </c>
      <c r="D36442" s="8" t="inlineStr">
        <is>
          <t>Disney Adventure World</t>
        </is>
      </c>
      <c r="E36442" s="8" t="inlineStr">
        <is>
          <t>The Twilight Zone Tower of Terror</t>
        </is>
      </c>
      <c r="F36442" s="8" t="inlineStr">
        <is>
          <t>STANDBY</t>
        </is>
      </c>
      <c r="G36442" s="8" t="n">
        <v>15</v>
      </c>
      <c r="H36442" s="8" t="inlineStr">
        <is>
          <t>OPERATING</t>
        </is>
      </c>
    </row>
    <row r="36443">
      <c r="A36443" s="8" t="inlineStr">
        <is>
          <t>2026-08-07</t>
        </is>
      </c>
      <c r="B36443" s="8" t="n">
        <v>22</v>
      </c>
      <c r="C36443" s="8" t="n">
        <v>15</v>
      </c>
      <c r="D36443" s="8" t="inlineStr">
        <is>
          <t>Disney Adventure World</t>
        </is>
      </c>
      <c r="E36443" s="8" t="inlineStr">
        <is>
          <t>Cars Quatre Roues Rallye</t>
        </is>
      </c>
      <c r="F36443" s="8" t="inlineStr">
        <is>
          <t>STANDBY</t>
        </is>
      </c>
      <c r="G36443" s="8" t="n">
        <v>5</v>
      </c>
      <c r="H36443" s="8" t="inlineStr">
        <is>
          <t>OPERATING</t>
        </is>
      </c>
    </row>
    <row r="36444">
      <c r="A36444" s="8" t="inlineStr">
        <is>
          <t>2026-08-07</t>
        </is>
      </c>
      <c r="B36444" s="8" t="n">
        <v>22</v>
      </c>
      <c r="C36444" s="8" t="n">
        <v>15</v>
      </c>
      <c r="D36444" s="8" t="inlineStr">
        <is>
          <t>Disney Adventure World</t>
        </is>
      </c>
      <c r="E36444" s="8" t="inlineStr">
        <is>
          <t>Cars ROAD TRIP</t>
        </is>
      </c>
      <c r="F36444" s="8" t="inlineStr">
        <is>
          <t>STANDBY</t>
        </is>
      </c>
      <c r="G36444" s="8" t="n">
        <v>0</v>
      </c>
      <c r="H36444" s="8" t="inlineStr">
        <is>
          <t>CLOSED</t>
        </is>
      </c>
    </row>
    <row r="36445">
      <c r="A36445" s="8" t="inlineStr">
        <is>
          <t>2026-08-07</t>
        </is>
      </c>
      <c r="B36445" s="8" t="n">
        <v>22</v>
      </c>
      <c r="C36445" s="8" t="n">
        <v>15</v>
      </c>
      <c r="D36445" s="8" t="inlineStr">
        <is>
          <t>Disney Adventure World</t>
        </is>
      </c>
      <c r="E36445" s="8" t="inlineStr">
        <is>
          <t>Crush's Coaster</t>
        </is>
      </c>
      <c r="F36445" s="8" t="inlineStr">
        <is>
          <t>STANDBY</t>
        </is>
      </c>
      <c r="G36445" s="8" t="n">
        <v>40</v>
      </c>
      <c r="H36445" s="8" t="inlineStr">
        <is>
          <t>OPERATING</t>
        </is>
      </c>
    </row>
    <row r="36446">
      <c r="A36446" s="8" t="inlineStr">
        <is>
          <t>2026-08-07</t>
        </is>
      </c>
      <c r="B36446" s="8" t="n">
        <v>22</v>
      </c>
      <c r="C36446" s="8" t="n">
        <v>15</v>
      </c>
      <c r="D36446" s="8" t="inlineStr">
        <is>
          <t>Disney Adventure World</t>
        </is>
      </c>
      <c r="E36446" s="8" t="inlineStr">
        <is>
          <t>Crush's Coaster Single Rider</t>
        </is>
      </c>
      <c r="F36446" s="8" t="inlineStr">
        <is>
          <t>STANDBY</t>
        </is>
      </c>
      <c r="G36446" s="8" t="n">
        <v>35</v>
      </c>
      <c r="H36446" s="8" t="inlineStr">
        <is>
          <t>OPERATING</t>
        </is>
      </c>
    </row>
    <row r="36447">
      <c r="A36447" s="8" t="inlineStr">
        <is>
          <t>2026-08-07</t>
        </is>
      </c>
      <c r="B36447" s="8" t="n">
        <v>22</v>
      </c>
      <c r="C36447" s="8" t="n">
        <v>15</v>
      </c>
      <c r="D36447" s="8" t="inlineStr">
        <is>
          <t>Disney Adventure World</t>
        </is>
      </c>
      <c r="E36447" s="8" t="inlineStr">
        <is>
          <t>Les Tapis Volants - Flying Carpets Over Agrabah®</t>
        </is>
      </c>
      <c r="F36447" s="8" t="inlineStr">
        <is>
          <t>STANDBY</t>
        </is>
      </c>
      <c r="G36447" s="8" t="n">
        <v>5</v>
      </c>
      <c r="H36447" s="8" t="inlineStr">
        <is>
          <t>OPERATING</t>
        </is>
      </c>
    </row>
    <row r="36448">
      <c r="A36448" s="8" t="inlineStr">
        <is>
          <t>2026-08-07</t>
        </is>
      </c>
      <c r="B36448" s="8" t="n">
        <v>22</v>
      </c>
      <c r="C36448" s="8" t="n">
        <v>15</v>
      </c>
      <c r="D36448" s="8" t="inlineStr">
        <is>
          <t>Disney Adventure World</t>
        </is>
      </c>
      <c r="E36448" s="8" t="inlineStr">
        <is>
          <t>Ratatouille : L’Aventure Totalement Toquée de Rémy​</t>
        </is>
      </c>
      <c r="F36448" s="8" t="inlineStr">
        <is>
          <t>STANDBY</t>
        </is>
      </c>
      <c r="G36448" s="8" t="n">
        <v>0</v>
      </c>
      <c r="H36448" s="8" t="inlineStr">
        <is>
          <t>CLOSED</t>
        </is>
      </c>
    </row>
    <row r="36449">
      <c r="A36449" s="8" t="inlineStr">
        <is>
          <t>2026-08-07</t>
        </is>
      </c>
      <c r="B36449" s="8" t="n">
        <v>22</v>
      </c>
      <c r="C36449" s="8" t="n">
        <v>15</v>
      </c>
      <c r="D36449" s="8" t="inlineStr">
        <is>
          <t>Disney Adventure World</t>
        </is>
      </c>
      <c r="E36449" s="8" t="inlineStr">
        <is>
          <t>Ratatouille: The Adventure Single Rider</t>
        </is>
      </c>
      <c r="F36449" s="8" t="inlineStr">
        <is>
          <t>STANDBY</t>
        </is>
      </c>
      <c r="G36449" s="8" t="n">
        <v>0</v>
      </c>
      <c r="H36449" s="8" t="inlineStr">
        <is>
          <t>CLOSED</t>
        </is>
      </c>
    </row>
    <row r="36450">
      <c r="A36450" s="8" t="inlineStr">
        <is>
          <t>2026-08-07</t>
        </is>
      </c>
      <c r="B36450" s="8" t="n">
        <v>22</v>
      </c>
      <c r="C36450" s="8" t="n">
        <v>15</v>
      </c>
      <c r="D36450" s="8" t="inlineStr">
        <is>
          <t>Disney Adventure World</t>
        </is>
      </c>
      <c r="E36450" s="8" t="inlineStr">
        <is>
          <t>RC Racer</t>
        </is>
      </c>
      <c r="F36450" s="8" t="inlineStr">
        <is>
          <t>STANDBY</t>
        </is>
      </c>
      <c r="G36450" s="8" t="n">
        <v>20</v>
      </c>
      <c r="H36450" s="8" t="inlineStr">
        <is>
          <t>OPERATING</t>
        </is>
      </c>
    </row>
    <row r="36451">
      <c r="A36451" s="8" t="inlineStr">
        <is>
          <t>2026-08-07</t>
        </is>
      </c>
      <c r="B36451" s="8" t="n">
        <v>22</v>
      </c>
      <c r="C36451" s="8" t="n">
        <v>15</v>
      </c>
      <c r="D36451" s="8" t="inlineStr">
        <is>
          <t>Disney Adventure World</t>
        </is>
      </c>
      <c r="E36451" s="8" t="inlineStr">
        <is>
          <t>RC Racer Single Rider</t>
        </is>
      </c>
      <c r="F36451" s="8" t="inlineStr">
        <is>
          <t>STANDBY</t>
        </is>
      </c>
      <c r="G36451" s="8" t="n">
        <v>15</v>
      </c>
      <c r="H36451" s="8" t="inlineStr">
        <is>
          <t>OPERATING</t>
        </is>
      </c>
    </row>
    <row r="36452">
      <c r="A36452" s="8" t="inlineStr">
        <is>
          <t>2026-08-07</t>
        </is>
      </c>
      <c r="B36452" s="8" t="n">
        <v>22</v>
      </c>
      <c r="C36452" s="8" t="n">
        <v>15</v>
      </c>
      <c r="D36452" s="8" t="inlineStr">
        <is>
          <t>Disney Adventure World</t>
        </is>
      </c>
      <c r="E36452" s="8" t="inlineStr">
        <is>
          <t>Slinky® Dog Zigzag Spin</t>
        </is>
      </c>
      <c r="F36452" s="8" t="inlineStr">
        <is>
          <t>STANDBY</t>
        </is>
      </c>
      <c r="G36452" s="8" t="n">
        <v>5</v>
      </c>
      <c r="H36452" s="8" t="inlineStr">
        <is>
          <t>OPERATING</t>
        </is>
      </c>
    </row>
    <row r="36453">
      <c r="A36453" s="8" t="inlineStr">
        <is>
          <t>2026-08-07</t>
        </is>
      </c>
      <c r="B36453" s="8" t="n">
        <v>22</v>
      </c>
      <c r="C36453" s="8" t="n">
        <v>15</v>
      </c>
      <c r="D36453" s="8" t="inlineStr">
        <is>
          <t>Disney Adventure World</t>
        </is>
      </c>
      <c r="E36453" s="8" t="inlineStr">
        <is>
          <t>Toy Soldiers Parachute Drop</t>
        </is>
      </c>
      <c r="F36453" s="8" t="inlineStr">
        <is>
          <t>STANDBY</t>
        </is>
      </c>
      <c r="G36453" s="8" t="n">
        <v>20</v>
      </c>
      <c r="H36453" s="8" t="inlineStr">
        <is>
          <t>OPERATING</t>
        </is>
      </c>
    </row>
    <row r="36454">
      <c r="A36454" s="8" t="inlineStr">
        <is>
          <t>2026-08-07</t>
        </is>
      </c>
      <c r="B36454" s="8" t="n">
        <v>22</v>
      </c>
      <c r="C36454" s="8" t="n">
        <v>15</v>
      </c>
      <c r="D36454" s="8" t="inlineStr">
        <is>
          <t>Disney Adventure World</t>
        </is>
      </c>
      <c r="E36454" s="8" t="inlineStr">
        <is>
          <t>Toy Soldiers Parachute Drop Single Rider</t>
        </is>
      </c>
      <c r="F36454" s="8" t="inlineStr">
        <is>
          <t>STANDBY</t>
        </is>
      </c>
      <c r="G36454" s="8" t="n">
        <v>15</v>
      </c>
      <c r="H36454" s="8" t="inlineStr">
        <is>
          <t>OPERATING</t>
        </is>
      </c>
    </row>
    <row r="36455">
      <c r="A36455" s="8" t="inlineStr">
        <is>
          <t>2026-08-07</t>
        </is>
      </c>
      <c r="B36455" s="8" t="n">
        <v>22</v>
      </c>
      <c r="C36455" s="8" t="n">
        <v>15</v>
      </c>
      <c r="D36455" s="8" t="inlineStr">
        <is>
          <t>Disney Adventure World</t>
        </is>
      </c>
      <c r="E36455" s="8" t="inlineStr">
        <is>
          <t>Entry to World of Frozen</t>
        </is>
      </c>
      <c r="F36455" s="8" t="inlineStr">
        <is>
          <t>STANDBY</t>
        </is>
      </c>
      <c r="G36455" s="8" t="n">
        <v>0</v>
      </c>
      <c r="H36455" s="8" t="inlineStr">
        <is>
          <t>OPERATING</t>
        </is>
      </c>
    </row>
    <row r="36456">
      <c r="A36456" s="8" t="inlineStr">
        <is>
          <t>2026-08-07</t>
        </is>
      </c>
      <c r="B36456" s="8" t="n">
        <v>22</v>
      </c>
      <c r="C36456" s="8" t="n">
        <v>15</v>
      </c>
      <c r="D36456" s="8" t="inlineStr">
        <is>
          <t>Disney Adventure World</t>
        </is>
      </c>
      <c r="E36456" s="8" t="inlineStr">
        <is>
          <t>Frozen Ever After</t>
        </is>
      </c>
      <c r="F36456" s="8" t="inlineStr">
        <is>
          <t>STANDBY</t>
        </is>
      </c>
      <c r="G36456" s="8" t="n">
        <v>20</v>
      </c>
      <c r="H36456" s="8" t="inlineStr">
        <is>
          <t>OPERATING</t>
        </is>
      </c>
    </row>
    <row r="36457">
      <c r="A36457" s="8" t="inlineStr">
        <is>
          <t>2026-08-07</t>
        </is>
      </c>
      <c r="B36457" s="8" t="n">
        <v>22</v>
      </c>
      <c r="C36457" s="8" t="n">
        <v>15</v>
      </c>
      <c r="D36457" s="8" t="inlineStr">
        <is>
          <t>Disney Adventure World</t>
        </is>
      </c>
      <c r="E36457" s="8" t="inlineStr">
        <is>
          <t>Raiponce Tangled Spin</t>
        </is>
      </c>
      <c r="F36457" s="8" t="inlineStr">
        <is>
          <t>STANDBY</t>
        </is>
      </c>
      <c r="G36457" s="8" t="n">
        <v>5</v>
      </c>
      <c r="H36457" s="8" t="inlineStr">
        <is>
          <t>OPERATING</t>
        </is>
      </c>
    </row>
    <row r="36458">
      <c r="A36458" s="8" t="inlineStr">
        <is>
          <t>2026-08-07</t>
        </is>
      </c>
      <c r="B36458" s="8" t="n">
        <v>22</v>
      </c>
      <c r="C36458" s="8" t="n">
        <v>31</v>
      </c>
      <c r="D36458" s="8" t="inlineStr">
        <is>
          <t>Disneyland Park</t>
        </is>
      </c>
      <c r="E36458" s="8" t="inlineStr">
        <is>
          <t>Adventure Isle</t>
        </is>
      </c>
      <c r="F36458" s="8" t="inlineStr">
        <is>
          <t>STANDBY</t>
        </is>
      </c>
      <c r="G36458" s="8" t="n">
        <v>0</v>
      </c>
      <c r="H36458" s="8" t="inlineStr">
        <is>
          <t>OPERATING</t>
        </is>
      </c>
    </row>
    <row r="36459">
      <c r="A36459" s="8" t="inlineStr">
        <is>
          <t>2026-08-07</t>
        </is>
      </c>
      <c r="B36459" s="8" t="n">
        <v>22</v>
      </c>
      <c r="C36459" s="8" t="n">
        <v>31</v>
      </c>
      <c r="D36459" s="8" t="inlineStr">
        <is>
          <t>Disneyland Park</t>
        </is>
      </c>
      <c r="E36459" s="8" t="inlineStr">
        <is>
          <t>Indiana Jones and the Temple of Peril Single Rider</t>
        </is>
      </c>
      <c r="F36459" s="8" t="inlineStr">
        <is>
          <t>STANDBY</t>
        </is>
      </c>
      <c r="G36459" s="8" t="n">
        <v>0</v>
      </c>
      <c r="H36459" s="8" t="inlineStr">
        <is>
          <t>CLOSED</t>
        </is>
      </c>
    </row>
    <row r="36460">
      <c r="A36460" s="8" t="inlineStr">
        <is>
          <t>2026-08-07</t>
        </is>
      </c>
      <c r="B36460" s="8" t="n">
        <v>22</v>
      </c>
      <c r="C36460" s="8" t="n">
        <v>31</v>
      </c>
      <c r="D36460" s="8" t="inlineStr">
        <is>
          <t>Disneyland Park</t>
        </is>
      </c>
      <c r="E36460" s="8" t="inlineStr">
        <is>
          <t>Indiana Jones™ and the Temple of Peril</t>
        </is>
      </c>
      <c r="F36460" s="8" t="inlineStr">
        <is>
          <t>STANDBY</t>
        </is>
      </c>
      <c r="G36460" s="8" t="n">
        <v>0</v>
      </c>
      <c r="H36460" s="8" t="inlineStr">
        <is>
          <t>CLOSED</t>
        </is>
      </c>
    </row>
    <row r="36461">
      <c r="A36461" s="8" t="inlineStr">
        <is>
          <t>2026-08-07</t>
        </is>
      </c>
      <c r="B36461" s="8" t="n">
        <v>22</v>
      </c>
      <c r="C36461" s="8" t="n">
        <v>31</v>
      </c>
      <c r="D36461" s="8" t="inlineStr">
        <is>
          <t>Disneyland Park</t>
        </is>
      </c>
      <c r="E36461" s="8" t="inlineStr">
        <is>
          <t>La Cabane des Robinson</t>
        </is>
      </c>
      <c r="F36461" s="8" t="inlineStr">
        <is>
          <t>STANDBY</t>
        </is>
      </c>
      <c r="G36461" s="8" t="n">
        <v>5</v>
      </c>
      <c r="H36461" s="8" t="inlineStr">
        <is>
          <t>OPERATING</t>
        </is>
      </c>
    </row>
    <row r="36462">
      <c r="A36462" s="8" t="inlineStr">
        <is>
          <t>2026-08-07</t>
        </is>
      </c>
      <c r="B36462" s="8" t="n">
        <v>22</v>
      </c>
      <c r="C36462" s="8" t="n">
        <v>31</v>
      </c>
      <c r="D36462" s="8" t="inlineStr">
        <is>
          <t>Disneyland Park</t>
        </is>
      </c>
      <c r="E36462" s="8" t="inlineStr">
        <is>
          <t>Le Passage Enchanté d'Aladdin</t>
        </is>
      </c>
      <c r="F36462" s="8" t="inlineStr">
        <is>
          <t>STANDBY</t>
        </is>
      </c>
      <c r="G36462" s="8" t="n">
        <v>0</v>
      </c>
      <c r="H36462" s="8" t="inlineStr">
        <is>
          <t>CLOSED</t>
        </is>
      </c>
    </row>
    <row r="36463">
      <c r="A36463" s="8" t="inlineStr">
        <is>
          <t>2026-08-07</t>
        </is>
      </c>
      <c r="B36463" s="8" t="n">
        <v>22</v>
      </c>
      <c r="C36463" s="8" t="n">
        <v>31</v>
      </c>
      <c r="D36463" s="8" t="inlineStr">
        <is>
          <t>Disneyland Park</t>
        </is>
      </c>
      <c r="E36463" s="8" t="inlineStr">
        <is>
          <t>Pirate Galleon</t>
        </is>
      </c>
      <c r="F36463" s="8" t="inlineStr">
        <is>
          <t>STANDBY</t>
        </is>
      </c>
      <c r="G36463" s="8" t="n">
        <v>0</v>
      </c>
      <c r="H36463" s="8" t="inlineStr">
        <is>
          <t>CLOSED</t>
        </is>
      </c>
    </row>
    <row r="36464">
      <c r="A36464" s="8" t="inlineStr">
        <is>
          <t>2026-08-07</t>
        </is>
      </c>
      <c r="B36464" s="8" t="n">
        <v>22</v>
      </c>
      <c r="C36464" s="8" t="n">
        <v>31</v>
      </c>
      <c r="D36464" s="8" t="inlineStr">
        <is>
          <t>Disneyland Park</t>
        </is>
      </c>
      <c r="E36464" s="8" t="inlineStr">
        <is>
          <t>Pirates of the Caribbean</t>
        </is>
      </c>
      <c r="F36464" s="8" t="inlineStr">
        <is>
          <t>STANDBY</t>
        </is>
      </c>
      <c r="G36464" s="8" t="n">
        <v>5</v>
      </c>
      <c r="H36464" s="8" t="inlineStr">
        <is>
          <t>OPERATING</t>
        </is>
      </c>
    </row>
    <row r="36465">
      <c r="A36465" s="8" t="inlineStr">
        <is>
          <t>2026-08-07</t>
        </is>
      </c>
      <c r="B36465" s="8" t="n">
        <v>22</v>
      </c>
      <c r="C36465" s="8" t="n">
        <v>31</v>
      </c>
      <c r="D36465" s="8" t="inlineStr">
        <is>
          <t>Disneyland Park</t>
        </is>
      </c>
      <c r="E36465" s="8" t="inlineStr">
        <is>
          <t>Pirates' Beach</t>
        </is>
      </c>
      <c r="F36465" s="8" t="inlineStr">
        <is>
          <t>STANDBY</t>
        </is>
      </c>
      <c r="G36465" s="8" t="n">
        <v>0</v>
      </c>
      <c r="H36465" s="8" t="inlineStr">
        <is>
          <t>CLOSED</t>
        </is>
      </c>
    </row>
    <row r="36466">
      <c r="A36466" s="8" t="inlineStr">
        <is>
          <t>2026-08-07</t>
        </is>
      </c>
      <c r="B36466" s="8" t="n">
        <v>22</v>
      </c>
      <c r="C36466" s="8" t="n">
        <v>31</v>
      </c>
      <c r="D36466" s="8" t="inlineStr">
        <is>
          <t>Disneyland Park</t>
        </is>
      </c>
      <c r="E36466" s="8" t="inlineStr">
        <is>
          <t>Autopia, presented by Avis</t>
        </is>
      </c>
      <c r="F36466" s="8" t="inlineStr">
        <is>
          <t>STANDBY</t>
        </is>
      </c>
      <c r="G36466" s="8" t="n">
        <v>30</v>
      </c>
      <c r="H36466" s="8" t="inlineStr">
        <is>
          <t>OPERATING</t>
        </is>
      </c>
    </row>
    <row r="36467">
      <c r="A36467" s="8" t="inlineStr">
        <is>
          <t>2026-08-07</t>
        </is>
      </c>
      <c r="B36467" s="8" t="n">
        <v>22</v>
      </c>
      <c r="C36467" s="8" t="n">
        <v>31</v>
      </c>
      <c r="D36467" s="8" t="inlineStr">
        <is>
          <t>Disneyland Park</t>
        </is>
      </c>
      <c r="E36467" s="8" t="inlineStr">
        <is>
          <t>Buzz Lightyear Laser Blast</t>
        </is>
      </c>
      <c r="F36467" s="8" t="inlineStr">
        <is>
          <t>STANDBY</t>
        </is>
      </c>
      <c r="G36467" s="8" t="n">
        <v>10</v>
      </c>
      <c r="H36467" s="8" t="inlineStr">
        <is>
          <t>OPERATING</t>
        </is>
      </c>
    </row>
    <row r="36468">
      <c r="A36468" s="8" t="inlineStr">
        <is>
          <t>2026-08-07</t>
        </is>
      </c>
      <c r="B36468" s="8" t="n">
        <v>22</v>
      </c>
      <c r="C36468" s="8" t="n">
        <v>31</v>
      </c>
      <c r="D36468" s="8" t="inlineStr">
        <is>
          <t>Disneyland Park</t>
        </is>
      </c>
      <c r="E36468" s="8" t="inlineStr">
        <is>
          <t>Disneyland Railroad Discoveryland Station</t>
        </is>
      </c>
      <c r="F36468" s="8" t="inlineStr">
        <is>
          <t>STANDBY</t>
        </is>
      </c>
      <c r="G36468" s="8" t="n">
        <v>0</v>
      </c>
      <c r="H36468" s="8" t="inlineStr">
        <is>
          <t>CLOSED</t>
        </is>
      </c>
    </row>
    <row r="36469">
      <c r="A36469" s="8" t="inlineStr">
        <is>
          <t>2026-08-07</t>
        </is>
      </c>
      <c r="B36469" s="8" t="n">
        <v>22</v>
      </c>
      <c r="C36469" s="8" t="n">
        <v>31</v>
      </c>
      <c r="D36469" s="8" t="inlineStr">
        <is>
          <t>Disneyland Park</t>
        </is>
      </c>
      <c r="E36469" s="8" t="inlineStr">
        <is>
          <t>Les Mystères du Nautilus</t>
        </is>
      </c>
      <c r="F36469" s="8" t="inlineStr">
        <is>
          <t>STANDBY</t>
        </is>
      </c>
      <c r="G36469" s="8" t="n">
        <v>5</v>
      </c>
      <c r="H36469" s="8" t="inlineStr">
        <is>
          <t>OPERATING</t>
        </is>
      </c>
    </row>
    <row r="36470">
      <c r="A36470" s="8" t="inlineStr">
        <is>
          <t>2026-08-07</t>
        </is>
      </c>
      <c r="B36470" s="8" t="n">
        <v>22</v>
      </c>
      <c r="C36470" s="8" t="n">
        <v>31</v>
      </c>
      <c r="D36470" s="8" t="inlineStr">
        <is>
          <t>Disneyland Park</t>
        </is>
      </c>
      <c r="E36470" s="8" t="inlineStr">
        <is>
          <t>Mickey’s PhilharMagic</t>
        </is>
      </c>
      <c r="F36470" s="8" t="inlineStr">
        <is>
          <t>STANDBY</t>
        </is>
      </c>
      <c r="G36470" s="8" t="n">
        <v>0</v>
      </c>
      <c r="H36470" s="8" t="inlineStr">
        <is>
          <t>CLOSED</t>
        </is>
      </c>
    </row>
    <row r="36471">
      <c r="A36471" s="8" t="inlineStr">
        <is>
          <t>2026-08-07</t>
        </is>
      </c>
      <c r="B36471" s="8" t="n">
        <v>22</v>
      </c>
      <c r="C36471" s="8" t="n">
        <v>31</v>
      </c>
      <c r="D36471" s="8" t="inlineStr">
        <is>
          <t>Disneyland Park</t>
        </is>
      </c>
      <c r="E36471" s="8" t="inlineStr">
        <is>
          <t>Orbitron®</t>
        </is>
      </c>
      <c r="F36471" s="8" t="inlineStr">
        <is>
          <t>STANDBY</t>
        </is>
      </c>
      <c r="G36471" s="8" t="n">
        <v>35</v>
      </c>
      <c r="H36471" s="8" t="inlineStr">
        <is>
          <t>OPERATING</t>
        </is>
      </c>
    </row>
    <row r="36472">
      <c r="A36472" s="8" t="inlineStr">
        <is>
          <t>2026-08-07</t>
        </is>
      </c>
      <c r="B36472" s="8" t="n">
        <v>22</v>
      </c>
      <c r="C36472" s="8" t="n">
        <v>31</v>
      </c>
      <c r="D36472" s="8" t="inlineStr">
        <is>
          <t>Disneyland Park</t>
        </is>
      </c>
      <c r="E36472" s="8" t="inlineStr">
        <is>
          <t>Star Tours: The Adventures Continue*</t>
        </is>
      </c>
      <c r="F36472" s="8" t="inlineStr">
        <is>
          <t>STANDBY</t>
        </is>
      </c>
      <c r="G36472" s="8" t="n">
        <v>5</v>
      </c>
      <c r="H36472" s="8" t="inlineStr">
        <is>
          <t>OPERATING</t>
        </is>
      </c>
    </row>
    <row r="36473">
      <c r="A36473" s="8" t="inlineStr">
        <is>
          <t>2026-08-07</t>
        </is>
      </c>
      <c r="B36473" s="8" t="n">
        <v>22</v>
      </c>
      <c r="C36473" s="8" t="n">
        <v>31</v>
      </c>
      <c r="D36473" s="8" t="inlineStr">
        <is>
          <t>Disneyland Park</t>
        </is>
      </c>
      <c r="E36473" s="8" t="inlineStr">
        <is>
          <t>Star Wars Hyperspace Mountain</t>
        </is>
      </c>
      <c r="F36473" s="8" t="inlineStr">
        <is>
          <t>STANDBY</t>
        </is>
      </c>
      <c r="G36473" s="8" t="n">
        <v>5</v>
      </c>
      <c r="H36473" s="8" t="inlineStr">
        <is>
          <t>OPERATING</t>
        </is>
      </c>
    </row>
    <row r="36474">
      <c r="A36474" s="8" t="inlineStr">
        <is>
          <t>2026-08-07</t>
        </is>
      </c>
      <c r="B36474" s="8" t="n">
        <v>22</v>
      </c>
      <c r="C36474" s="8" t="n">
        <v>31</v>
      </c>
      <c r="D36474" s="8" t="inlineStr">
        <is>
          <t>Disneyland Park</t>
        </is>
      </c>
      <c r="E36474" s="8" t="inlineStr">
        <is>
          <t>Star Wars Hyperspace Mountain Single Rider</t>
        </is>
      </c>
      <c r="F36474" s="8" t="inlineStr">
        <is>
          <t>STANDBY</t>
        </is>
      </c>
      <c r="G36474" s="8" t="n">
        <v>0</v>
      </c>
      <c r="H36474" s="8" t="inlineStr">
        <is>
          <t>OPERATING</t>
        </is>
      </c>
    </row>
    <row r="36475">
      <c r="A36475" s="8" t="inlineStr">
        <is>
          <t>2026-08-07</t>
        </is>
      </c>
      <c r="B36475" s="8" t="n">
        <v>22</v>
      </c>
      <c r="C36475" s="8" t="n">
        <v>31</v>
      </c>
      <c r="D36475" s="8" t="inlineStr">
        <is>
          <t>Disneyland Park</t>
        </is>
      </c>
      <c r="E36475" s="8" t="inlineStr">
        <is>
          <t>Welcome to Starport: A Star Wars Encounter</t>
        </is>
      </c>
      <c r="F36475" s="8" t="inlineStr">
        <is>
          <t>STANDBY</t>
        </is>
      </c>
      <c r="G36475" s="8" t="n">
        <v>0</v>
      </c>
      <c r="H36475" s="8" t="inlineStr">
        <is>
          <t>CLOSED</t>
        </is>
      </c>
    </row>
    <row r="36476">
      <c r="A36476" s="8" t="inlineStr">
        <is>
          <t>2026-08-07</t>
        </is>
      </c>
      <c r="B36476" s="8" t="n">
        <v>22</v>
      </c>
      <c r="C36476" s="8" t="n">
        <v>31</v>
      </c>
      <c r="D36476" s="8" t="inlineStr">
        <is>
          <t>Disneyland Park</t>
        </is>
      </c>
      <c r="E36476" s="8" t="inlineStr">
        <is>
          <t>"it's a small world"</t>
        </is>
      </c>
      <c r="F36476" s="8" t="inlineStr">
        <is>
          <t>STANDBY</t>
        </is>
      </c>
      <c r="G36476" s="8" t="n">
        <v>5</v>
      </c>
      <c r="H36476" s="8" t="inlineStr">
        <is>
          <t>OPERATING</t>
        </is>
      </c>
    </row>
    <row r="36477">
      <c r="A36477" s="8" t="inlineStr">
        <is>
          <t>2026-08-07</t>
        </is>
      </c>
      <c r="B36477" s="8" t="n">
        <v>22</v>
      </c>
      <c r="C36477" s="8" t="n">
        <v>31</v>
      </c>
      <c r="D36477" s="8" t="inlineStr">
        <is>
          <t>Disneyland Park</t>
        </is>
      </c>
      <c r="E36477" s="8" t="inlineStr">
        <is>
          <t>Alice's Curious Labyrinth</t>
        </is>
      </c>
      <c r="F36477" s="8" t="inlineStr">
        <is>
          <t>STANDBY</t>
        </is>
      </c>
      <c r="G36477" s="8" t="n">
        <v>0</v>
      </c>
      <c r="H36477" s="8" t="inlineStr">
        <is>
          <t>CLOSED</t>
        </is>
      </c>
    </row>
    <row r="36478">
      <c r="A36478" s="8" t="inlineStr">
        <is>
          <t>2026-08-07</t>
        </is>
      </c>
      <c r="B36478" s="8" t="n">
        <v>22</v>
      </c>
      <c r="C36478" s="8" t="n">
        <v>31</v>
      </c>
      <c r="D36478" s="8" t="inlineStr">
        <is>
          <t>Disneyland Park</t>
        </is>
      </c>
      <c r="E36478" s="8" t="inlineStr">
        <is>
          <t>Blanche-Neige et les Sept Nains®</t>
        </is>
      </c>
      <c r="F36478" s="8" t="inlineStr">
        <is>
          <t>STANDBY</t>
        </is>
      </c>
      <c r="G36478" s="8" t="n">
        <v>0</v>
      </c>
      <c r="H36478" s="8" t="inlineStr">
        <is>
          <t>CLOSED</t>
        </is>
      </c>
    </row>
    <row r="36479">
      <c r="A36479" s="8" t="inlineStr">
        <is>
          <t>2026-08-07</t>
        </is>
      </c>
      <c r="B36479" s="8" t="n">
        <v>22</v>
      </c>
      <c r="C36479" s="8" t="n">
        <v>31</v>
      </c>
      <c r="D36479" s="8" t="inlineStr">
        <is>
          <t>Disneyland Park</t>
        </is>
      </c>
      <c r="E36479" s="8" t="inlineStr">
        <is>
          <t>Casey Jr. – le Petit Train du Cirque</t>
        </is>
      </c>
      <c r="F36479" s="8" t="inlineStr">
        <is>
          <t>STANDBY</t>
        </is>
      </c>
      <c r="G36479" s="8" t="n">
        <v>0</v>
      </c>
      <c r="H36479" s="8" t="inlineStr">
        <is>
          <t>CLOSED</t>
        </is>
      </c>
    </row>
    <row r="36480">
      <c r="A36480" s="8" t="inlineStr">
        <is>
          <t>2026-08-07</t>
        </is>
      </c>
      <c r="B36480" s="8" t="n">
        <v>22</v>
      </c>
      <c r="C36480" s="8" t="n">
        <v>31</v>
      </c>
      <c r="D36480" s="8" t="inlineStr">
        <is>
          <t>Disneyland Park</t>
        </is>
      </c>
      <c r="E36480" s="8" t="inlineStr">
        <is>
          <t>Disneyland Railroad Fantasyland Station</t>
        </is>
      </c>
      <c r="F36480" s="8" t="inlineStr">
        <is>
          <t>STANDBY</t>
        </is>
      </c>
      <c r="G36480" s="8" t="n">
        <v>0</v>
      </c>
      <c r="H36480" s="8" t="inlineStr">
        <is>
          <t>CLOSED</t>
        </is>
      </c>
    </row>
    <row r="36481">
      <c r="A36481" s="8" t="inlineStr">
        <is>
          <t>2026-08-07</t>
        </is>
      </c>
      <c r="B36481" s="8" t="n">
        <v>22</v>
      </c>
      <c r="C36481" s="8" t="n">
        <v>31</v>
      </c>
      <c r="D36481" s="8" t="inlineStr">
        <is>
          <t>Disneyland Park</t>
        </is>
      </c>
      <c r="E36481" s="8" t="inlineStr">
        <is>
          <t>Disneyland Railroad Main Street Station</t>
        </is>
      </c>
      <c r="F36481" s="8" t="inlineStr">
        <is>
          <t>STANDBY</t>
        </is>
      </c>
      <c r="G36481" s="8" t="n">
        <v>0</v>
      </c>
      <c r="H36481" s="8" t="inlineStr">
        <is>
          <t>CLOSED</t>
        </is>
      </c>
    </row>
    <row r="36482">
      <c r="A36482" s="8" t="inlineStr">
        <is>
          <t>2026-08-07</t>
        </is>
      </c>
      <c r="B36482" s="8" t="n">
        <v>22</v>
      </c>
      <c r="C36482" s="8" t="n">
        <v>31</v>
      </c>
      <c r="D36482" s="8" t="inlineStr">
        <is>
          <t>Disneyland Park</t>
        </is>
      </c>
      <c r="E36482" s="8" t="inlineStr">
        <is>
          <t>Dumbo the Flying Elephant</t>
        </is>
      </c>
      <c r="F36482" s="8" t="inlineStr">
        <is>
          <t>STANDBY</t>
        </is>
      </c>
      <c r="G36482" s="8" t="n">
        <v>0</v>
      </c>
      <c r="H36482" s="8" t="inlineStr">
        <is>
          <t>CLOSED</t>
        </is>
      </c>
    </row>
    <row r="36483">
      <c r="A36483" s="8" t="inlineStr">
        <is>
          <t>2026-08-07</t>
        </is>
      </c>
      <c r="B36483" s="8" t="n">
        <v>22</v>
      </c>
      <c r="C36483" s="8" t="n">
        <v>31</v>
      </c>
      <c r="D36483" s="8" t="inlineStr">
        <is>
          <t>Disneyland Park</t>
        </is>
      </c>
      <c r="E36483" s="8" t="inlineStr">
        <is>
          <t>La Tanière du Dragon</t>
        </is>
      </c>
      <c r="F36483" s="8" t="inlineStr">
        <is>
          <t>STANDBY</t>
        </is>
      </c>
      <c r="G36483" s="8" t="n">
        <v>0</v>
      </c>
      <c r="H36483" s="8" t="inlineStr">
        <is>
          <t>CLOSED</t>
        </is>
      </c>
    </row>
    <row r="36484">
      <c r="A36484" s="8" t="inlineStr">
        <is>
          <t>2026-08-07</t>
        </is>
      </c>
      <c r="B36484" s="8" t="n">
        <v>22</v>
      </c>
      <c r="C36484" s="8" t="n">
        <v>31</v>
      </c>
      <c r="D36484" s="8" t="inlineStr">
        <is>
          <t>Disneyland Park</t>
        </is>
      </c>
      <c r="E36484" s="8" t="inlineStr">
        <is>
          <t>Le Carrousel de Lancelot</t>
        </is>
      </c>
      <c r="F36484" s="8" t="inlineStr">
        <is>
          <t>STANDBY</t>
        </is>
      </c>
      <c r="G36484" s="8" t="n">
        <v>0</v>
      </c>
      <c r="H36484" s="8" t="inlineStr">
        <is>
          <t>CLOSED</t>
        </is>
      </c>
    </row>
    <row r="36485">
      <c r="A36485" s="8" t="inlineStr">
        <is>
          <t>2026-08-07</t>
        </is>
      </c>
      <c r="B36485" s="8" t="n">
        <v>22</v>
      </c>
      <c r="C36485" s="8" t="n">
        <v>31</v>
      </c>
      <c r="D36485" s="8" t="inlineStr">
        <is>
          <t>Disneyland Park</t>
        </is>
      </c>
      <c r="E36485" s="8" t="inlineStr">
        <is>
          <t>Le Pays des Contes de Fées, presented by Vittel</t>
        </is>
      </c>
      <c r="F36485" s="8" t="inlineStr">
        <is>
          <t>STANDBY</t>
        </is>
      </c>
      <c r="G36485" s="8" t="n">
        <v>0</v>
      </c>
      <c r="H36485" s="8" t="inlineStr">
        <is>
          <t>CLOSED</t>
        </is>
      </c>
    </row>
    <row r="36486">
      <c r="A36486" s="8" t="inlineStr">
        <is>
          <t>2026-08-07</t>
        </is>
      </c>
      <c r="B36486" s="8" t="n">
        <v>22</v>
      </c>
      <c r="C36486" s="8" t="n">
        <v>31</v>
      </c>
      <c r="D36486" s="8" t="inlineStr">
        <is>
          <t>Disneyland Park</t>
        </is>
      </c>
      <c r="E36486" s="8" t="inlineStr">
        <is>
          <t>Les Voyages de Pinocchio</t>
        </is>
      </c>
      <c r="F36486" s="8" t="inlineStr">
        <is>
          <t>STANDBY</t>
        </is>
      </c>
      <c r="G36486" s="8" t="n">
        <v>0</v>
      </c>
      <c r="H36486" s="8" t="inlineStr">
        <is>
          <t>CLOSED</t>
        </is>
      </c>
    </row>
    <row r="36487">
      <c r="A36487" s="8" t="inlineStr">
        <is>
          <t>2026-08-07</t>
        </is>
      </c>
      <c r="B36487" s="8" t="n">
        <v>22</v>
      </c>
      <c r="C36487" s="8" t="n">
        <v>31</v>
      </c>
      <c r="D36487" s="8" t="inlineStr">
        <is>
          <t>Disneyland Park</t>
        </is>
      </c>
      <c r="E36487" s="8" t="inlineStr">
        <is>
          <t>Mad Hatter's Tea Cups</t>
        </is>
      </c>
      <c r="F36487" s="8" t="inlineStr">
        <is>
          <t>STANDBY</t>
        </is>
      </c>
      <c r="G36487" s="8" t="n">
        <v>0</v>
      </c>
      <c r="H36487" s="8" t="inlineStr">
        <is>
          <t>CLOSED</t>
        </is>
      </c>
    </row>
    <row r="36488">
      <c r="A36488" s="8" t="inlineStr">
        <is>
          <t>2026-08-07</t>
        </is>
      </c>
      <c r="B36488" s="8" t="n">
        <v>22</v>
      </c>
      <c r="C36488" s="8" t="n">
        <v>31</v>
      </c>
      <c r="D36488" s="8" t="inlineStr">
        <is>
          <t>Disneyland Park</t>
        </is>
      </c>
      <c r="E36488" s="8" t="inlineStr">
        <is>
          <t>Meet Mickey Mouse</t>
        </is>
      </c>
      <c r="F36488" s="8" t="inlineStr">
        <is>
          <t>STANDBY</t>
        </is>
      </c>
      <c r="G36488" s="8" t="n">
        <v>0</v>
      </c>
      <c r="H36488" s="8" t="inlineStr">
        <is>
          <t>CLOSED</t>
        </is>
      </c>
    </row>
    <row r="36489">
      <c r="A36489" s="8" t="inlineStr">
        <is>
          <t>2026-08-07</t>
        </is>
      </c>
      <c r="B36489" s="8" t="n">
        <v>22</v>
      </c>
      <c r="C36489" s="8" t="n">
        <v>31</v>
      </c>
      <c r="D36489" s="8" t="inlineStr">
        <is>
          <t>Disneyland Park</t>
        </is>
      </c>
      <c r="E36489" s="8" t="inlineStr">
        <is>
          <t>Peter Pan's Flight</t>
        </is>
      </c>
      <c r="F36489" s="8" t="inlineStr">
        <is>
          <t>STANDBY</t>
        </is>
      </c>
      <c r="G36489" s="8" t="n">
        <v>10</v>
      </c>
      <c r="H36489" s="8" t="inlineStr">
        <is>
          <t>OPERATING</t>
        </is>
      </c>
    </row>
    <row r="36490">
      <c r="A36490" s="8" t="inlineStr">
        <is>
          <t>2026-08-07</t>
        </is>
      </c>
      <c r="B36490" s="8" t="n">
        <v>22</v>
      </c>
      <c r="C36490" s="8" t="n">
        <v>31</v>
      </c>
      <c r="D36490" s="8" t="inlineStr">
        <is>
          <t>Disneyland Park</t>
        </is>
      </c>
      <c r="E36490" s="8" t="inlineStr">
        <is>
          <t>Princess Pavilion</t>
        </is>
      </c>
      <c r="F36490" s="8" t="inlineStr">
        <is>
          <t>STANDBY</t>
        </is>
      </c>
      <c r="G36490" s="8" t="n">
        <v>0</v>
      </c>
      <c r="H36490" s="8" t="inlineStr">
        <is>
          <t>CLOSED</t>
        </is>
      </c>
    </row>
    <row r="36491">
      <c r="A36491" s="8" t="inlineStr">
        <is>
          <t>2026-08-07</t>
        </is>
      </c>
      <c r="B36491" s="8" t="n">
        <v>22</v>
      </c>
      <c r="C36491" s="8" t="n">
        <v>31</v>
      </c>
      <c r="D36491" s="8" t="inlineStr">
        <is>
          <t>Disneyland Park</t>
        </is>
      </c>
      <c r="E36491" s="8" t="inlineStr">
        <is>
          <t>Big Thunder Mountain</t>
        </is>
      </c>
      <c r="F36491" s="8" t="inlineStr">
        <is>
          <t>STANDBY</t>
        </is>
      </c>
      <c r="G36491" s="8" t="n">
        <v>35</v>
      </c>
      <c r="H36491" s="8" t="inlineStr">
        <is>
          <t>OPERATING</t>
        </is>
      </c>
    </row>
    <row r="36492">
      <c r="A36492" s="8" t="inlineStr">
        <is>
          <t>2026-08-07</t>
        </is>
      </c>
      <c r="B36492" s="8" t="n">
        <v>22</v>
      </c>
      <c r="C36492" s="8" t="n">
        <v>31</v>
      </c>
      <c r="D36492" s="8" t="inlineStr">
        <is>
          <t>Disneyland Park</t>
        </is>
      </c>
      <c r="E36492" s="8" t="inlineStr">
        <is>
          <t>Disneyland Railroad Frontierland Depot</t>
        </is>
      </c>
      <c r="F36492" s="8" t="inlineStr">
        <is>
          <t>STANDBY</t>
        </is>
      </c>
      <c r="G36492" s="8" t="n">
        <v>0</v>
      </c>
      <c r="H36492" s="8" t="inlineStr">
        <is>
          <t>CLOSED</t>
        </is>
      </c>
    </row>
    <row r="36493">
      <c r="A36493" s="8" t="inlineStr">
        <is>
          <t>2026-08-07</t>
        </is>
      </c>
      <c r="B36493" s="8" t="n">
        <v>22</v>
      </c>
      <c r="C36493" s="8" t="n">
        <v>31</v>
      </c>
      <c r="D36493" s="8" t="inlineStr">
        <is>
          <t>Disneyland Park</t>
        </is>
      </c>
      <c r="E36493" s="8" t="inlineStr">
        <is>
          <t>Frontierland Playground</t>
        </is>
      </c>
      <c r="F36493" s="8" t="inlineStr">
        <is>
          <t>STANDBY</t>
        </is>
      </c>
      <c r="G36493" s="8" t="n">
        <v>0</v>
      </c>
      <c r="H36493" s="8" t="inlineStr">
        <is>
          <t>CLOSED</t>
        </is>
      </c>
    </row>
    <row r="36494">
      <c r="A36494" s="8" t="inlineStr">
        <is>
          <t>2026-08-07</t>
        </is>
      </c>
      <c r="B36494" s="8" t="n">
        <v>22</v>
      </c>
      <c r="C36494" s="8" t="n">
        <v>31</v>
      </c>
      <c r="D36494" s="8" t="inlineStr">
        <is>
          <t>Disneyland Park</t>
        </is>
      </c>
      <c r="E36494" s="8" t="inlineStr">
        <is>
          <t>Phantom Manor</t>
        </is>
      </c>
      <c r="F36494" s="8" t="inlineStr">
        <is>
          <t>STANDBY</t>
        </is>
      </c>
      <c r="G36494" s="8" t="n">
        <v>5</v>
      </c>
      <c r="H36494" s="8" t="inlineStr">
        <is>
          <t>OPERATING</t>
        </is>
      </c>
    </row>
    <row r="36495">
      <c r="A36495" s="8" t="inlineStr">
        <is>
          <t>2026-08-07</t>
        </is>
      </c>
      <c r="B36495" s="8" t="n">
        <v>22</v>
      </c>
      <c r="C36495" s="8" t="n">
        <v>31</v>
      </c>
      <c r="D36495" s="8" t="inlineStr">
        <is>
          <t>Disneyland Park</t>
        </is>
      </c>
      <c r="E36495" s="8" t="inlineStr">
        <is>
          <t>River Rogue Keelboats</t>
        </is>
      </c>
      <c r="F36495" s="8" t="inlineStr">
        <is>
          <t>STANDBY</t>
        </is>
      </c>
      <c r="G36495" s="8" t="n">
        <v>0</v>
      </c>
      <c r="H36495" s="8" t="inlineStr">
        <is>
          <t>CLOSED</t>
        </is>
      </c>
    </row>
    <row r="36496">
      <c r="A36496" s="8" t="inlineStr">
        <is>
          <t>2026-08-07</t>
        </is>
      </c>
      <c r="B36496" s="8" t="n">
        <v>22</v>
      </c>
      <c r="C36496" s="8" t="n">
        <v>31</v>
      </c>
      <c r="D36496" s="8" t="inlineStr">
        <is>
          <t>Disneyland Park</t>
        </is>
      </c>
      <c r="E36496" s="8" t="inlineStr">
        <is>
          <t>Rustler Roundup Shootin' Gallery</t>
        </is>
      </c>
      <c r="F36496" s="8" t="inlineStr">
        <is>
          <t>STANDBY</t>
        </is>
      </c>
      <c r="G36496" s="8" t="n">
        <v>0</v>
      </c>
      <c r="H36496" s="8" t="inlineStr">
        <is>
          <t>CLOSED</t>
        </is>
      </c>
    </row>
    <row r="36497">
      <c r="A36497" s="8" t="inlineStr">
        <is>
          <t>2026-08-07</t>
        </is>
      </c>
      <c r="B36497" s="8" t="n">
        <v>22</v>
      </c>
      <c r="C36497" s="8" t="n">
        <v>31</v>
      </c>
      <c r="D36497" s="8" t="inlineStr">
        <is>
          <t>Disneyland Park</t>
        </is>
      </c>
      <c r="E36497" s="8" t="inlineStr">
        <is>
          <t>Thunder Mesa Riverboat Landing</t>
        </is>
      </c>
      <c r="F36497" s="8" t="inlineStr">
        <is>
          <t>STANDBY</t>
        </is>
      </c>
      <c r="G36497" s="8" t="n">
        <v>0</v>
      </c>
      <c r="H36497" s="8" t="inlineStr">
        <is>
          <t>CLOSED</t>
        </is>
      </c>
    </row>
    <row r="36498">
      <c r="A36498" s="8" t="inlineStr">
        <is>
          <t>2026-08-07</t>
        </is>
      </c>
      <c r="B36498" s="8" t="n">
        <v>22</v>
      </c>
      <c r="C36498" s="8" t="n">
        <v>31</v>
      </c>
      <c r="D36498" s="8" t="inlineStr">
        <is>
          <t>Disneyland Park</t>
        </is>
      </c>
      <c r="E36498" s="8" t="inlineStr">
        <is>
          <t>Disneyland Railroad Main Street Station</t>
        </is>
      </c>
      <c r="F36498" s="8" t="inlineStr">
        <is>
          <t>STANDBY</t>
        </is>
      </c>
      <c r="G36498" s="8" t="n">
        <v>0</v>
      </c>
      <c r="H36498" s="8" t="inlineStr">
        <is>
          <t>CLOSED</t>
        </is>
      </c>
    </row>
    <row r="36499">
      <c r="A36499" s="8" t="inlineStr">
        <is>
          <t>2026-08-07</t>
        </is>
      </c>
      <c r="B36499" s="8" t="n">
        <v>22</v>
      </c>
      <c r="C36499" s="8" t="n">
        <v>31</v>
      </c>
      <c r="D36499" s="8" t="inlineStr">
        <is>
          <t>Disneyland Park</t>
        </is>
      </c>
      <c r="E36499" s="8" t="inlineStr">
        <is>
          <t>Main Street Vehicles</t>
        </is>
      </c>
      <c r="F36499" s="8" t="inlineStr">
        <is>
          <t>STANDBY</t>
        </is>
      </c>
      <c r="G36499" s="8" t="n">
        <v>0</v>
      </c>
      <c r="H36499" s="8" t="inlineStr">
        <is>
          <t>CLOSED</t>
        </is>
      </c>
    </row>
    <row r="36500">
      <c r="A36500" s="8" t="inlineStr">
        <is>
          <t>2026-08-07</t>
        </is>
      </c>
      <c r="B36500" s="8" t="n">
        <v>22</v>
      </c>
      <c r="C36500" s="8" t="n">
        <v>31</v>
      </c>
      <c r="D36500" s="8" t="inlineStr">
        <is>
          <t>Disney Adventure World</t>
        </is>
      </c>
      <c r="E36500" s="8" t="inlineStr">
        <is>
          <t>Avengers Assemble: Flight Force</t>
        </is>
      </c>
      <c r="F36500" s="8" t="inlineStr">
        <is>
          <t>STANDBY</t>
        </is>
      </c>
      <c r="G36500" s="8" t="n">
        <v>5</v>
      </c>
      <c r="H36500" s="8" t="inlineStr">
        <is>
          <t>OPERATING</t>
        </is>
      </c>
    </row>
    <row r="36501">
      <c r="A36501" s="8" t="inlineStr">
        <is>
          <t>2026-08-07</t>
        </is>
      </c>
      <c r="B36501" s="8" t="n">
        <v>22</v>
      </c>
      <c r="C36501" s="8" t="n">
        <v>31</v>
      </c>
      <c r="D36501" s="8" t="inlineStr">
        <is>
          <t>Disney Adventure World</t>
        </is>
      </c>
      <c r="E36501" s="8" t="inlineStr">
        <is>
          <t>Avengers Assemble: Flight Force Single Rider</t>
        </is>
      </c>
      <c r="F36501" s="8" t="inlineStr">
        <is>
          <t>STANDBY</t>
        </is>
      </c>
      <c r="G36501" s="8" t="n">
        <v>5</v>
      </c>
      <c r="H36501" s="8" t="inlineStr">
        <is>
          <t>OPERATING</t>
        </is>
      </c>
    </row>
    <row r="36502">
      <c r="A36502" s="8" t="inlineStr">
        <is>
          <t>2026-08-07</t>
        </is>
      </c>
      <c r="B36502" s="8" t="n">
        <v>22</v>
      </c>
      <c r="C36502" s="8" t="n">
        <v>31</v>
      </c>
      <c r="D36502" s="8" t="inlineStr">
        <is>
          <t>Disney Adventure World</t>
        </is>
      </c>
      <c r="E36502" s="8" t="inlineStr">
        <is>
          <t>Spider-Man W.E.B. Adventure</t>
        </is>
      </c>
      <c r="F36502" s="8" t="inlineStr">
        <is>
          <t>STANDBY</t>
        </is>
      </c>
      <c r="G36502" s="8" t="n">
        <v>5</v>
      </c>
      <c r="H36502" s="8" t="inlineStr">
        <is>
          <t>OPERATING</t>
        </is>
      </c>
    </row>
    <row r="36503">
      <c r="A36503" s="8" t="inlineStr">
        <is>
          <t>2026-08-07</t>
        </is>
      </c>
      <c r="B36503" s="8" t="n">
        <v>22</v>
      </c>
      <c r="C36503" s="8" t="n">
        <v>31</v>
      </c>
      <c r="D36503" s="8" t="inlineStr">
        <is>
          <t>Disney Adventure World</t>
        </is>
      </c>
      <c r="E36503" s="8" t="inlineStr">
        <is>
          <t>Spider-Man W.E.B. Adventure Single Rider</t>
        </is>
      </c>
      <c r="F36503" s="8" t="inlineStr">
        <is>
          <t>STANDBY</t>
        </is>
      </c>
      <c r="G36503" s="8" t="n">
        <v>5</v>
      </c>
      <c r="H36503" s="8" t="inlineStr">
        <is>
          <t>OPERATING</t>
        </is>
      </c>
    </row>
    <row r="36504">
      <c r="A36504" s="8" t="inlineStr">
        <is>
          <t>2026-08-07</t>
        </is>
      </c>
      <c r="B36504" s="8" t="n">
        <v>22</v>
      </c>
      <c r="C36504" s="8" t="n">
        <v>31</v>
      </c>
      <c r="D36504" s="8" t="inlineStr">
        <is>
          <t>Disney Adventure World</t>
        </is>
      </c>
      <c r="E36504" s="8" t="inlineStr">
        <is>
          <t>The Twilight Zone Tower of Terror</t>
        </is>
      </c>
      <c r="F36504" s="8" t="inlineStr">
        <is>
          <t>STANDBY</t>
        </is>
      </c>
      <c r="G36504" s="8" t="n">
        <v>10</v>
      </c>
      <c r="H36504" s="8" t="inlineStr">
        <is>
          <t>OPERATING</t>
        </is>
      </c>
    </row>
    <row r="36505">
      <c r="A36505" s="8" t="inlineStr">
        <is>
          <t>2026-08-07</t>
        </is>
      </c>
      <c r="B36505" s="8" t="n">
        <v>22</v>
      </c>
      <c r="C36505" s="8" t="n">
        <v>31</v>
      </c>
      <c r="D36505" s="8" t="inlineStr">
        <is>
          <t>Disney Adventure World</t>
        </is>
      </c>
      <c r="E36505" s="8" t="inlineStr">
        <is>
          <t>Cars Quatre Roues Rallye</t>
        </is>
      </c>
      <c r="F36505" s="8" t="inlineStr">
        <is>
          <t>STANDBY</t>
        </is>
      </c>
      <c r="G36505" s="8" t="n">
        <v>5</v>
      </c>
      <c r="H36505" s="8" t="inlineStr">
        <is>
          <t>OPERATING</t>
        </is>
      </c>
    </row>
    <row r="36506">
      <c r="A36506" s="8" t="inlineStr">
        <is>
          <t>2026-08-07</t>
        </is>
      </c>
      <c r="B36506" s="8" t="n">
        <v>22</v>
      </c>
      <c r="C36506" s="8" t="n">
        <v>31</v>
      </c>
      <c r="D36506" s="8" t="inlineStr">
        <is>
          <t>Disney Adventure World</t>
        </is>
      </c>
      <c r="E36506" s="8" t="inlineStr">
        <is>
          <t>Cars ROAD TRIP</t>
        </is>
      </c>
      <c r="F36506" s="8" t="inlineStr">
        <is>
          <t>STANDBY</t>
        </is>
      </c>
      <c r="G36506" s="8" t="n">
        <v>0</v>
      </c>
      <c r="H36506" s="8" t="inlineStr">
        <is>
          <t>CLOSED</t>
        </is>
      </c>
    </row>
    <row r="36507">
      <c r="A36507" s="8" t="inlineStr">
        <is>
          <t>2026-08-07</t>
        </is>
      </c>
      <c r="B36507" s="8" t="n">
        <v>22</v>
      </c>
      <c r="C36507" s="8" t="n">
        <v>31</v>
      </c>
      <c r="D36507" s="8" t="inlineStr">
        <is>
          <t>Disney Adventure World</t>
        </is>
      </c>
      <c r="E36507" s="8" t="inlineStr">
        <is>
          <t>Crush's Coaster</t>
        </is>
      </c>
      <c r="F36507" s="8" t="inlineStr">
        <is>
          <t>STANDBY</t>
        </is>
      </c>
      <c r="G36507" s="8" t="n">
        <v>35</v>
      </c>
      <c r="H36507" s="8" t="inlineStr">
        <is>
          <t>OPERATING</t>
        </is>
      </c>
    </row>
    <row r="36508">
      <c r="A36508" s="8" t="inlineStr">
        <is>
          <t>2026-08-07</t>
        </is>
      </c>
      <c r="B36508" s="8" t="n">
        <v>22</v>
      </c>
      <c r="C36508" s="8" t="n">
        <v>31</v>
      </c>
      <c r="D36508" s="8" t="inlineStr">
        <is>
          <t>Disney Adventure World</t>
        </is>
      </c>
      <c r="E36508" s="8" t="inlineStr">
        <is>
          <t>Crush's Coaster Single Rider</t>
        </is>
      </c>
      <c r="F36508" s="8" t="inlineStr">
        <is>
          <t>STANDBY</t>
        </is>
      </c>
      <c r="G36508" s="8" t="n">
        <v>20</v>
      </c>
      <c r="H36508" s="8" t="inlineStr">
        <is>
          <t>OPERATING</t>
        </is>
      </c>
    </row>
    <row r="36509">
      <c r="A36509" s="8" t="inlineStr">
        <is>
          <t>2026-08-07</t>
        </is>
      </c>
      <c r="B36509" s="8" t="n">
        <v>22</v>
      </c>
      <c r="C36509" s="8" t="n">
        <v>31</v>
      </c>
      <c r="D36509" s="8" t="inlineStr">
        <is>
          <t>Disney Adventure World</t>
        </is>
      </c>
      <c r="E36509" s="8" t="inlineStr">
        <is>
          <t>Les Tapis Volants - Flying Carpets Over Agrabah®</t>
        </is>
      </c>
      <c r="F36509" s="8" t="inlineStr">
        <is>
          <t>STANDBY</t>
        </is>
      </c>
      <c r="G36509" s="8" t="n">
        <v>5</v>
      </c>
      <c r="H36509" s="8" t="inlineStr">
        <is>
          <t>OPERATING</t>
        </is>
      </c>
    </row>
    <row r="36510">
      <c r="A36510" s="8" t="inlineStr">
        <is>
          <t>2026-08-07</t>
        </is>
      </c>
      <c r="B36510" s="8" t="n">
        <v>22</v>
      </c>
      <c r="C36510" s="8" t="n">
        <v>31</v>
      </c>
      <c r="D36510" s="8" t="inlineStr">
        <is>
          <t>Disney Adventure World</t>
        </is>
      </c>
      <c r="E36510" s="8" t="inlineStr">
        <is>
          <t>Ratatouille : L’Aventure Totalement Toquée de Rémy​</t>
        </is>
      </c>
      <c r="F36510" s="8" t="inlineStr">
        <is>
          <t>STANDBY</t>
        </is>
      </c>
      <c r="G36510" s="8" t="n">
        <v>0</v>
      </c>
      <c r="H36510" s="8" t="inlineStr">
        <is>
          <t>CLOSED</t>
        </is>
      </c>
    </row>
    <row r="36511">
      <c r="A36511" s="8" t="inlineStr">
        <is>
          <t>2026-08-07</t>
        </is>
      </c>
      <c r="B36511" s="8" t="n">
        <v>22</v>
      </c>
      <c r="C36511" s="8" t="n">
        <v>31</v>
      </c>
      <c r="D36511" s="8" t="inlineStr">
        <is>
          <t>Disney Adventure World</t>
        </is>
      </c>
      <c r="E36511" s="8" t="inlineStr">
        <is>
          <t>Ratatouille: The Adventure Single Rider</t>
        </is>
      </c>
      <c r="F36511" s="8" t="inlineStr">
        <is>
          <t>STANDBY</t>
        </is>
      </c>
      <c r="G36511" s="8" t="n">
        <v>0</v>
      </c>
      <c r="H36511" s="8" t="inlineStr">
        <is>
          <t>CLOSED</t>
        </is>
      </c>
    </row>
    <row r="36512">
      <c r="A36512" s="8" t="inlineStr">
        <is>
          <t>2026-08-07</t>
        </is>
      </c>
      <c r="B36512" s="8" t="n">
        <v>22</v>
      </c>
      <c r="C36512" s="8" t="n">
        <v>31</v>
      </c>
      <c r="D36512" s="8" t="inlineStr">
        <is>
          <t>Disney Adventure World</t>
        </is>
      </c>
      <c r="E36512" s="8" t="inlineStr">
        <is>
          <t>RC Racer</t>
        </is>
      </c>
      <c r="F36512" s="8" t="inlineStr">
        <is>
          <t>STANDBY</t>
        </is>
      </c>
      <c r="G36512" s="8" t="n">
        <v>20</v>
      </c>
      <c r="H36512" s="8" t="inlineStr">
        <is>
          <t>OPERATING</t>
        </is>
      </c>
    </row>
    <row r="36513">
      <c r="A36513" s="8" t="inlineStr">
        <is>
          <t>2026-08-07</t>
        </is>
      </c>
      <c r="B36513" s="8" t="n">
        <v>22</v>
      </c>
      <c r="C36513" s="8" t="n">
        <v>31</v>
      </c>
      <c r="D36513" s="8" t="inlineStr">
        <is>
          <t>Disney Adventure World</t>
        </is>
      </c>
      <c r="E36513" s="8" t="inlineStr">
        <is>
          <t>RC Racer Single Rider</t>
        </is>
      </c>
      <c r="F36513" s="8" t="inlineStr">
        <is>
          <t>STANDBY</t>
        </is>
      </c>
      <c r="G36513" s="8" t="n">
        <v>10</v>
      </c>
      <c r="H36513" s="8" t="inlineStr">
        <is>
          <t>OPERATING</t>
        </is>
      </c>
    </row>
    <row r="36514">
      <c r="A36514" s="8" t="inlineStr">
        <is>
          <t>2026-08-07</t>
        </is>
      </c>
      <c r="B36514" s="8" t="n">
        <v>22</v>
      </c>
      <c r="C36514" s="8" t="n">
        <v>31</v>
      </c>
      <c r="D36514" s="8" t="inlineStr">
        <is>
          <t>Disney Adventure World</t>
        </is>
      </c>
      <c r="E36514" s="8" t="inlineStr">
        <is>
          <t>Slinky® Dog Zigzag Spin</t>
        </is>
      </c>
      <c r="F36514" s="8" t="inlineStr">
        <is>
          <t>STANDBY</t>
        </is>
      </c>
      <c r="G36514" s="8" t="n">
        <v>5</v>
      </c>
      <c r="H36514" s="8" t="inlineStr">
        <is>
          <t>OPERATING</t>
        </is>
      </c>
    </row>
    <row r="36515">
      <c r="A36515" s="8" t="inlineStr">
        <is>
          <t>2026-08-07</t>
        </is>
      </c>
      <c r="B36515" s="8" t="n">
        <v>22</v>
      </c>
      <c r="C36515" s="8" t="n">
        <v>31</v>
      </c>
      <c r="D36515" s="8" t="inlineStr">
        <is>
          <t>Disney Adventure World</t>
        </is>
      </c>
      <c r="E36515" s="8" t="inlineStr">
        <is>
          <t>Toy Soldiers Parachute Drop</t>
        </is>
      </c>
      <c r="F36515" s="8" t="inlineStr">
        <is>
          <t>STANDBY</t>
        </is>
      </c>
      <c r="G36515" s="8" t="n">
        <v>20</v>
      </c>
      <c r="H36515" s="8" t="inlineStr">
        <is>
          <t>OPERATING</t>
        </is>
      </c>
    </row>
    <row r="36516">
      <c r="A36516" s="8" t="inlineStr">
        <is>
          <t>2026-08-07</t>
        </is>
      </c>
      <c r="B36516" s="8" t="n">
        <v>22</v>
      </c>
      <c r="C36516" s="8" t="n">
        <v>31</v>
      </c>
      <c r="D36516" s="8" t="inlineStr">
        <is>
          <t>Disney Adventure World</t>
        </is>
      </c>
      <c r="E36516" s="8" t="inlineStr">
        <is>
          <t>Toy Soldiers Parachute Drop Single Rider</t>
        </is>
      </c>
      <c r="F36516" s="8" t="inlineStr">
        <is>
          <t>STANDBY</t>
        </is>
      </c>
      <c r="G36516" s="8" t="n">
        <v>10</v>
      </c>
      <c r="H36516" s="8" t="inlineStr">
        <is>
          <t>OPERATING</t>
        </is>
      </c>
    </row>
    <row r="36517">
      <c r="A36517" s="8" t="inlineStr">
        <is>
          <t>2026-08-07</t>
        </is>
      </c>
      <c r="B36517" s="8" t="n">
        <v>22</v>
      </c>
      <c r="C36517" s="8" t="n">
        <v>31</v>
      </c>
      <c r="D36517" s="8" t="inlineStr">
        <is>
          <t>Disney Adventure World</t>
        </is>
      </c>
      <c r="E36517" s="8" t="inlineStr">
        <is>
          <t>Entry to World of Frozen</t>
        </is>
      </c>
      <c r="F36517" s="8" t="inlineStr">
        <is>
          <t>STANDBY</t>
        </is>
      </c>
      <c r="G36517" s="8" t="n">
        <v>0</v>
      </c>
      <c r="H36517" s="8" t="inlineStr">
        <is>
          <t>OPERATING</t>
        </is>
      </c>
    </row>
    <row r="36518">
      <c r="A36518" s="8" t="inlineStr">
        <is>
          <t>2026-08-07</t>
        </is>
      </c>
      <c r="B36518" s="8" t="n">
        <v>22</v>
      </c>
      <c r="C36518" s="8" t="n">
        <v>31</v>
      </c>
      <c r="D36518" s="8" t="inlineStr">
        <is>
          <t>Disney Adventure World</t>
        </is>
      </c>
      <c r="E36518" s="8" t="inlineStr">
        <is>
          <t>Frozen Ever After</t>
        </is>
      </c>
      <c r="F36518" s="8" t="inlineStr">
        <is>
          <t>STANDBY</t>
        </is>
      </c>
      <c r="G36518" s="8" t="n">
        <v>20</v>
      </c>
      <c r="H36518" s="8" t="inlineStr">
        <is>
          <t>OPERATING</t>
        </is>
      </c>
    </row>
    <row r="36519">
      <c r="A36519" s="8" t="inlineStr">
        <is>
          <t>2026-08-07</t>
        </is>
      </c>
      <c r="B36519" s="8" t="n">
        <v>22</v>
      </c>
      <c r="C36519" s="8" t="n">
        <v>31</v>
      </c>
      <c r="D36519" s="8" t="inlineStr">
        <is>
          <t>Disney Adventure World</t>
        </is>
      </c>
      <c r="E36519" s="8" t="inlineStr">
        <is>
          <t>Raiponce Tangled Spin</t>
        </is>
      </c>
      <c r="F36519" s="8" t="inlineStr">
        <is>
          <t>STANDBY</t>
        </is>
      </c>
      <c r="G36519" s="8" t="n">
        <v>5</v>
      </c>
      <c r="H36519" s="8" t="inlineStr">
        <is>
          <t>OPERATING</t>
        </is>
      </c>
    </row>
    <row r="36520">
      <c r="A36520" s="8" t="inlineStr">
        <is>
          <t>2026-08-07</t>
        </is>
      </c>
      <c r="B36520" s="8" t="n">
        <v>22</v>
      </c>
      <c r="C36520" s="8" t="n">
        <v>45</v>
      </c>
      <c r="D36520" s="8" t="inlineStr">
        <is>
          <t>Disneyland Park</t>
        </is>
      </c>
      <c r="E36520" s="8" t="inlineStr">
        <is>
          <t>Adventure Isle</t>
        </is>
      </c>
      <c r="F36520" s="8" t="inlineStr">
        <is>
          <t>STANDBY</t>
        </is>
      </c>
      <c r="G36520" s="8" t="n">
        <v>0</v>
      </c>
      <c r="H36520" s="8" t="inlineStr">
        <is>
          <t>CLOSED</t>
        </is>
      </c>
    </row>
    <row r="36521">
      <c r="A36521" s="8" t="inlineStr">
        <is>
          <t>2026-08-07</t>
        </is>
      </c>
      <c r="B36521" s="8" t="n">
        <v>22</v>
      </c>
      <c r="C36521" s="8" t="n">
        <v>45</v>
      </c>
      <c r="D36521" s="8" t="inlineStr">
        <is>
          <t>Disneyland Park</t>
        </is>
      </c>
      <c r="E36521" s="8" t="inlineStr">
        <is>
          <t>Indiana Jones and the Temple of Peril Single Rider</t>
        </is>
      </c>
      <c r="F36521" s="8" t="inlineStr">
        <is>
          <t>STANDBY</t>
        </is>
      </c>
      <c r="G36521" s="8" t="n">
        <v>0</v>
      </c>
      <c r="H36521" s="8" t="inlineStr">
        <is>
          <t>CLOSED</t>
        </is>
      </c>
    </row>
    <row r="36522">
      <c r="A36522" s="8" t="inlineStr">
        <is>
          <t>2026-08-07</t>
        </is>
      </c>
      <c r="B36522" s="8" t="n">
        <v>22</v>
      </c>
      <c r="C36522" s="8" t="n">
        <v>45</v>
      </c>
      <c r="D36522" s="8" t="inlineStr">
        <is>
          <t>Disneyland Park</t>
        </is>
      </c>
      <c r="E36522" s="8" t="inlineStr">
        <is>
          <t>Indiana Jones™ and the Temple of Peril</t>
        </is>
      </c>
      <c r="F36522" s="8" t="inlineStr">
        <is>
          <t>STANDBY</t>
        </is>
      </c>
      <c r="G36522" s="8" t="n">
        <v>0</v>
      </c>
      <c r="H36522" s="8" t="inlineStr">
        <is>
          <t>CLOSED</t>
        </is>
      </c>
    </row>
    <row r="36523">
      <c r="A36523" s="8" t="inlineStr">
        <is>
          <t>2026-08-07</t>
        </is>
      </c>
      <c r="B36523" s="8" t="n">
        <v>22</v>
      </c>
      <c r="C36523" s="8" t="n">
        <v>45</v>
      </c>
      <c r="D36523" s="8" t="inlineStr">
        <is>
          <t>Disneyland Park</t>
        </is>
      </c>
      <c r="E36523" s="8" t="inlineStr">
        <is>
          <t>La Cabane des Robinson</t>
        </is>
      </c>
      <c r="F36523" s="8" t="inlineStr">
        <is>
          <t>STANDBY</t>
        </is>
      </c>
      <c r="G36523" s="8" t="n">
        <v>0</v>
      </c>
      <c r="H36523" s="8" t="inlineStr">
        <is>
          <t>CLOSED</t>
        </is>
      </c>
    </row>
    <row r="36524">
      <c r="A36524" s="8" t="inlineStr">
        <is>
          <t>2026-08-07</t>
        </is>
      </c>
      <c r="B36524" s="8" t="n">
        <v>22</v>
      </c>
      <c r="C36524" s="8" t="n">
        <v>45</v>
      </c>
      <c r="D36524" s="8" t="inlineStr">
        <is>
          <t>Disneyland Park</t>
        </is>
      </c>
      <c r="E36524" s="8" t="inlineStr">
        <is>
          <t>Le Passage Enchanté d'Aladdin</t>
        </is>
      </c>
      <c r="F36524" s="8" t="inlineStr">
        <is>
          <t>STANDBY</t>
        </is>
      </c>
      <c r="G36524" s="8" t="n">
        <v>0</v>
      </c>
      <c r="H36524" s="8" t="inlineStr">
        <is>
          <t>CLOSED</t>
        </is>
      </c>
    </row>
    <row r="36525">
      <c r="A36525" s="8" t="inlineStr">
        <is>
          <t>2026-08-07</t>
        </is>
      </c>
      <c r="B36525" s="8" t="n">
        <v>22</v>
      </c>
      <c r="C36525" s="8" t="n">
        <v>45</v>
      </c>
      <c r="D36525" s="8" t="inlineStr">
        <is>
          <t>Disneyland Park</t>
        </is>
      </c>
      <c r="E36525" s="8" t="inlineStr">
        <is>
          <t>Pirate Galleon</t>
        </is>
      </c>
      <c r="F36525" s="8" t="inlineStr">
        <is>
          <t>STANDBY</t>
        </is>
      </c>
      <c r="G36525" s="8" t="n">
        <v>0</v>
      </c>
      <c r="H36525" s="8" t="inlineStr">
        <is>
          <t>CLOSED</t>
        </is>
      </c>
    </row>
    <row r="36526">
      <c r="A36526" s="8" t="inlineStr">
        <is>
          <t>2026-08-07</t>
        </is>
      </c>
      <c r="B36526" s="8" t="n">
        <v>22</v>
      </c>
      <c r="C36526" s="8" t="n">
        <v>45</v>
      </c>
      <c r="D36526" s="8" t="inlineStr">
        <is>
          <t>Disneyland Park</t>
        </is>
      </c>
      <c r="E36526" s="8" t="inlineStr">
        <is>
          <t>Pirates of the Caribbean</t>
        </is>
      </c>
      <c r="F36526" s="8" t="inlineStr">
        <is>
          <t>STANDBY</t>
        </is>
      </c>
      <c r="G36526" s="8" t="n">
        <v>0</v>
      </c>
      <c r="H36526" s="8" t="inlineStr">
        <is>
          <t>CLOSED</t>
        </is>
      </c>
    </row>
    <row r="36527">
      <c r="A36527" s="8" t="inlineStr">
        <is>
          <t>2026-08-07</t>
        </is>
      </c>
      <c r="B36527" s="8" t="n">
        <v>22</v>
      </c>
      <c r="C36527" s="8" t="n">
        <v>45</v>
      </c>
      <c r="D36527" s="8" t="inlineStr">
        <is>
          <t>Disneyland Park</t>
        </is>
      </c>
      <c r="E36527" s="8" t="inlineStr">
        <is>
          <t>Pirates' Beach</t>
        </is>
      </c>
      <c r="F36527" s="8" t="inlineStr">
        <is>
          <t>STANDBY</t>
        </is>
      </c>
      <c r="G36527" s="8" t="n">
        <v>0</v>
      </c>
      <c r="H36527" s="8" t="inlineStr">
        <is>
          <t>CLOSED</t>
        </is>
      </c>
    </row>
    <row r="36528">
      <c r="A36528" s="8" t="inlineStr">
        <is>
          <t>2026-08-07</t>
        </is>
      </c>
      <c r="B36528" s="8" t="n">
        <v>22</v>
      </c>
      <c r="C36528" s="8" t="n">
        <v>45</v>
      </c>
      <c r="D36528" s="8" t="inlineStr">
        <is>
          <t>Disneyland Park</t>
        </is>
      </c>
      <c r="E36528" s="8" t="inlineStr">
        <is>
          <t>Autopia, presented by Avis</t>
        </is>
      </c>
      <c r="F36528" s="8" t="inlineStr">
        <is>
          <t>STANDBY</t>
        </is>
      </c>
      <c r="G36528" s="8" t="n">
        <v>0</v>
      </c>
      <c r="H36528" s="8" t="inlineStr">
        <is>
          <t>CLOSED</t>
        </is>
      </c>
    </row>
    <row r="36529">
      <c r="A36529" s="8" t="inlineStr">
        <is>
          <t>2026-08-07</t>
        </is>
      </c>
      <c r="B36529" s="8" t="n">
        <v>22</v>
      </c>
      <c r="C36529" s="8" t="n">
        <v>45</v>
      </c>
      <c r="D36529" s="8" t="inlineStr">
        <is>
          <t>Disneyland Park</t>
        </is>
      </c>
      <c r="E36529" s="8" t="inlineStr">
        <is>
          <t>Buzz Lightyear Laser Blast</t>
        </is>
      </c>
      <c r="F36529" s="8" t="inlineStr">
        <is>
          <t>STANDBY</t>
        </is>
      </c>
      <c r="G36529" s="8" t="n">
        <v>0</v>
      </c>
      <c r="H36529" s="8" t="inlineStr">
        <is>
          <t>CLOSED</t>
        </is>
      </c>
    </row>
    <row r="36530">
      <c r="A36530" s="8" t="inlineStr">
        <is>
          <t>2026-08-07</t>
        </is>
      </c>
      <c r="B36530" s="8" t="n">
        <v>22</v>
      </c>
      <c r="C36530" s="8" t="n">
        <v>45</v>
      </c>
      <c r="D36530" s="8" t="inlineStr">
        <is>
          <t>Disneyland Park</t>
        </is>
      </c>
      <c r="E36530" s="8" t="inlineStr">
        <is>
          <t>Disneyland Railroad Discoveryland Station</t>
        </is>
      </c>
      <c r="F36530" s="8" t="inlineStr">
        <is>
          <t>STANDBY</t>
        </is>
      </c>
      <c r="G36530" s="8" t="n">
        <v>0</v>
      </c>
      <c r="H36530" s="8" t="inlineStr">
        <is>
          <t>CLOSED</t>
        </is>
      </c>
    </row>
    <row r="36531">
      <c r="A36531" s="8" t="inlineStr">
        <is>
          <t>2026-08-07</t>
        </is>
      </c>
      <c r="B36531" s="8" t="n">
        <v>22</v>
      </c>
      <c r="C36531" s="8" t="n">
        <v>45</v>
      </c>
      <c r="D36531" s="8" t="inlineStr">
        <is>
          <t>Disneyland Park</t>
        </is>
      </c>
      <c r="E36531" s="8" t="inlineStr">
        <is>
          <t>Les Mystères du Nautilus</t>
        </is>
      </c>
      <c r="F36531" s="8" t="inlineStr">
        <is>
          <t>STANDBY</t>
        </is>
      </c>
      <c r="G36531" s="8" t="n">
        <v>0</v>
      </c>
      <c r="H36531" s="8" t="inlineStr">
        <is>
          <t>CLOSED</t>
        </is>
      </c>
    </row>
    <row r="36532">
      <c r="A36532" s="8" t="inlineStr">
        <is>
          <t>2026-08-07</t>
        </is>
      </c>
      <c r="B36532" s="8" t="n">
        <v>22</v>
      </c>
      <c r="C36532" s="8" t="n">
        <v>45</v>
      </c>
      <c r="D36532" s="8" t="inlineStr">
        <is>
          <t>Disneyland Park</t>
        </is>
      </c>
      <c r="E36532" s="8" t="inlineStr">
        <is>
          <t>Mickey’s PhilharMagic</t>
        </is>
      </c>
      <c r="F36532" s="8" t="inlineStr">
        <is>
          <t>STANDBY</t>
        </is>
      </c>
      <c r="G36532" s="8" t="n">
        <v>0</v>
      </c>
      <c r="H36532" s="8" t="inlineStr">
        <is>
          <t>CLOSED</t>
        </is>
      </c>
    </row>
    <row r="36533">
      <c r="A36533" s="8" t="inlineStr">
        <is>
          <t>2026-08-07</t>
        </is>
      </c>
      <c r="B36533" s="8" t="n">
        <v>22</v>
      </c>
      <c r="C36533" s="8" t="n">
        <v>45</v>
      </c>
      <c r="D36533" s="8" t="inlineStr">
        <is>
          <t>Disneyland Park</t>
        </is>
      </c>
      <c r="E36533" s="8" t="inlineStr">
        <is>
          <t>Orbitron®</t>
        </is>
      </c>
      <c r="F36533" s="8" t="inlineStr">
        <is>
          <t>STANDBY</t>
        </is>
      </c>
      <c r="G36533" s="8" t="n">
        <v>0</v>
      </c>
      <c r="H36533" s="8" t="inlineStr">
        <is>
          <t>CLOSED</t>
        </is>
      </c>
    </row>
    <row r="36534">
      <c r="A36534" s="8" t="inlineStr">
        <is>
          <t>2026-08-07</t>
        </is>
      </c>
      <c r="B36534" s="8" t="n">
        <v>22</v>
      </c>
      <c r="C36534" s="8" t="n">
        <v>45</v>
      </c>
      <c r="D36534" s="8" t="inlineStr">
        <is>
          <t>Disneyland Park</t>
        </is>
      </c>
      <c r="E36534" s="8" t="inlineStr">
        <is>
          <t>Star Tours: The Adventures Continue*</t>
        </is>
      </c>
      <c r="F36534" s="8" t="inlineStr">
        <is>
          <t>STANDBY</t>
        </is>
      </c>
      <c r="G36534" s="8" t="n">
        <v>0</v>
      </c>
      <c r="H36534" s="8" t="inlineStr">
        <is>
          <t>CLOSED</t>
        </is>
      </c>
    </row>
    <row r="36535">
      <c r="A36535" s="8" t="inlineStr">
        <is>
          <t>2026-08-07</t>
        </is>
      </c>
      <c r="B36535" s="8" t="n">
        <v>22</v>
      </c>
      <c r="C36535" s="8" t="n">
        <v>45</v>
      </c>
      <c r="D36535" s="8" t="inlineStr">
        <is>
          <t>Disneyland Park</t>
        </is>
      </c>
      <c r="E36535" s="8" t="inlineStr">
        <is>
          <t>Star Wars Hyperspace Mountain</t>
        </is>
      </c>
      <c r="F36535" s="8" t="inlineStr">
        <is>
          <t>STANDBY</t>
        </is>
      </c>
      <c r="G36535" s="8" t="n">
        <v>0</v>
      </c>
      <c r="H36535" s="8" t="inlineStr">
        <is>
          <t>CLOSED</t>
        </is>
      </c>
    </row>
    <row r="36536">
      <c r="A36536" s="8" t="inlineStr">
        <is>
          <t>2026-08-07</t>
        </is>
      </c>
      <c r="B36536" s="8" t="n">
        <v>22</v>
      </c>
      <c r="C36536" s="8" t="n">
        <v>45</v>
      </c>
      <c r="D36536" s="8" t="inlineStr">
        <is>
          <t>Disneyland Park</t>
        </is>
      </c>
      <c r="E36536" s="8" t="inlineStr">
        <is>
          <t>Star Wars Hyperspace Mountain Single Rider</t>
        </is>
      </c>
      <c r="F36536" s="8" t="inlineStr">
        <is>
          <t>STANDBY</t>
        </is>
      </c>
      <c r="G36536" s="8" t="n">
        <v>0</v>
      </c>
      <c r="H36536" s="8" t="inlineStr">
        <is>
          <t>CLOSED</t>
        </is>
      </c>
    </row>
    <row r="36537">
      <c r="A36537" s="8" t="inlineStr">
        <is>
          <t>2026-08-07</t>
        </is>
      </c>
      <c r="B36537" s="8" t="n">
        <v>22</v>
      </c>
      <c r="C36537" s="8" t="n">
        <v>45</v>
      </c>
      <c r="D36537" s="8" t="inlineStr">
        <is>
          <t>Disneyland Park</t>
        </is>
      </c>
      <c r="E36537" s="8" t="inlineStr">
        <is>
          <t>Welcome to Starport: A Star Wars Encounter</t>
        </is>
      </c>
      <c r="F36537" s="8" t="inlineStr">
        <is>
          <t>STANDBY</t>
        </is>
      </c>
      <c r="G36537" s="8" t="n">
        <v>0</v>
      </c>
      <c r="H36537" s="8" t="inlineStr">
        <is>
          <t>CLOSED</t>
        </is>
      </c>
    </row>
    <row r="36538">
      <c r="A36538" s="8" t="inlineStr">
        <is>
          <t>2026-08-07</t>
        </is>
      </c>
      <c r="B36538" s="8" t="n">
        <v>22</v>
      </c>
      <c r="C36538" s="8" t="n">
        <v>45</v>
      </c>
      <c r="D36538" s="8" t="inlineStr">
        <is>
          <t>Disneyland Park</t>
        </is>
      </c>
      <c r="E36538" s="8" t="inlineStr">
        <is>
          <t>"it's a small world"</t>
        </is>
      </c>
      <c r="F36538" s="8" t="inlineStr">
        <is>
          <t>STANDBY</t>
        </is>
      </c>
      <c r="G36538" s="8" t="n">
        <v>0</v>
      </c>
      <c r="H36538" s="8" t="inlineStr">
        <is>
          <t>CLOSED</t>
        </is>
      </c>
    </row>
    <row r="36539">
      <c r="A36539" s="8" t="inlineStr">
        <is>
          <t>2026-08-07</t>
        </is>
      </c>
      <c r="B36539" s="8" t="n">
        <v>22</v>
      </c>
      <c r="C36539" s="8" t="n">
        <v>45</v>
      </c>
      <c r="D36539" s="8" t="inlineStr">
        <is>
          <t>Disneyland Park</t>
        </is>
      </c>
      <c r="E36539" s="8" t="inlineStr">
        <is>
          <t>Alice's Curious Labyrinth</t>
        </is>
      </c>
      <c r="F36539" s="8" t="inlineStr">
        <is>
          <t>STANDBY</t>
        </is>
      </c>
      <c r="G36539" s="8" t="n">
        <v>0</v>
      </c>
      <c r="H36539" s="8" t="inlineStr">
        <is>
          <t>CLOSED</t>
        </is>
      </c>
    </row>
    <row r="36540">
      <c r="A36540" s="8" t="inlineStr">
        <is>
          <t>2026-08-07</t>
        </is>
      </c>
      <c r="B36540" s="8" t="n">
        <v>22</v>
      </c>
      <c r="C36540" s="8" t="n">
        <v>45</v>
      </c>
      <c r="D36540" s="8" t="inlineStr">
        <is>
          <t>Disneyland Park</t>
        </is>
      </c>
      <c r="E36540" s="8" t="inlineStr">
        <is>
          <t>Blanche-Neige et les Sept Nains®</t>
        </is>
      </c>
      <c r="F36540" s="8" t="inlineStr">
        <is>
          <t>STANDBY</t>
        </is>
      </c>
      <c r="G36540" s="8" t="n">
        <v>0</v>
      </c>
      <c r="H36540" s="8" t="inlineStr">
        <is>
          <t>CLOSED</t>
        </is>
      </c>
    </row>
    <row r="36541">
      <c r="A36541" s="8" t="inlineStr">
        <is>
          <t>2026-08-07</t>
        </is>
      </c>
      <c r="B36541" s="8" t="n">
        <v>22</v>
      </c>
      <c r="C36541" s="8" t="n">
        <v>45</v>
      </c>
      <c r="D36541" s="8" t="inlineStr">
        <is>
          <t>Disneyland Park</t>
        </is>
      </c>
      <c r="E36541" s="8" t="inlineStr">
        <is>
          <t>Casey Jr. – le Petit Train du Cirque</t>
        </is>
      </c>
      <c r="F36541" s="8" t="inlineStr">
        <is>
          <t>STANDBY</t>
        </is>
      </c>
      <c r="G36541" s="8" t="n">
        <v>0</v>
      </c>
      <c r="H36541" s="8" t="inlineStr">
        <is>
          <t>CLOSED</t>
        </is>
      </c>
    </row>
    <row r="36542">
      <c r="A36542" s="8" t="inlineStr">
        <is>
          <t>2026-08-07</t>
        </is>
      </c>
      <c r="B36542" s="8" t="n">
        <v>22</v>
      </c>
      <c r="C36542" s="8" t="n">
        <v>45</v>
      </c>
      <c r="D36542" s="8" t="inlineStr">
        <is>
          <t>Disneyland Park</t>
        </is>
      </c>
      <c r="E36542" s="8" t="inlineStr">
        <is>
          <t>Disneyland Railroad Fantasyland Station</t>
        </is>
      </c>
      <c r="F36542" s="8" t="inlineStr">
        <is>
          <t>STANDBY</t>
        </is>
      </c>
      <c r="G36542" s="8" t="n">
        <v>0</v>
      </c>
      <c r="H36542" s="8" t="inlineStr">
        <is>
          <t>CLOSED</t>
        </is>
      </c>
    </row>
    <row r="36543">
      <c r="A36543" s="8" t="inlineStr">
        <is>
          <t>2026-08-07</t>
        </is>
      </c>
      <c r="B36543" s="8" t="n">
        <v>22</v>
      </c>
      <c r="C36543" s="8" t="n">
        <v>45</v>
      </c>
      <c r="D36543" s="8" t="inlineStr">
        <is>
          <t>Disneyland Park</t>
        </is>
      </c>
      <c r="E36543" s="8" t="inlineStr">
        <is>
          <t>Disneyland Railroad Main Street Station</t>
        </is>
      </c>
      <c r="F36543" s="8" t="inlineStr">
        <is>
          <t>STANDBY</t>
        </is>
      </c>
      <c r="G36543" s="8" t="n">
        <v>0</v>
      </c>
      <c r="H36543" s="8" t="inlineStr">
        <is>
          <t>CLOSED</t>
        </is>
      </c>
    </row>
    <row r="36544">
      <c r="A36544" s="8" t="inlineStr">
        <is>
          <t>2026-08-07</t>
        </is>
      </c>
      <c r="B36544" s="8" t="n">
        <v>22</v>
      </c>
      <c r="C36544" s="8" t="n">
        <v>45</v>
      </c>
      <c r="D36544" s="8" t="inlineStr">
        <is>
          <t>Disneyland Park</t>
        </is>
      </c>
      <c r="E36544" s="8" t="inlineStr">
        <is>
          <t>Dumbo the Flying Elephant</t>
        </is>
      </c>
      <c r="F36544" s="8" t="inlineStr">
        <is>
          <t>STANDBY</t>
        </is>
      </c>
      <c r="G36544" s="8" t="n">
        <v>0</v>
      </c>
      <c r="H36544" s="8" t="inlineStr">
        <is>
          <t>CLOSED</t>
        </is>
      </c>
    </row>
    <row r="36545">
      <c r="A36545" s="8" t="inlineStr">
        <is>
          <t>2026-08-07</t>
        </is>
      </c>
      <c r="B36545" s="8" t="n">
        <v>22</v>
      </c>
      <c r="C36545" s="8" t="n">
        <v>45</v>
      </c>
      <c r="D36545" s="8" t="inlineStr">
        <is>
          <t>Disneyland Park</t>
        </is>
      </c>
      <c r="E36545" s="8" t="inlineStr">
        <is>
          <t>La Tanière du Dragon</t>
        </is>
      </c>
      <c r="F36545" s="8" t="inlineStr">
        <is>
          <t>STANDBY</t>
        </is>
      </c>
      <c r="G36545" s="8" t="n">
        <v>0</v>
      </c>
      <c r="H36545" s="8" t="inlineStr">
        <is>
          <t>CLOSED</t>
        </is>
      </c>
    </row>
    <row r="36546">
      <c r="A36546" s="8" t="inlineStr">
        <is>
          <t>2026-08-07</t>
        </is>
      </c>
      <c r="B36546" s="8" t="n">
        <v>22</v>
      </c>
      <c r="C36546" s="8" t="n">
        <v>45</v>
      </c>
      <c r="D36546" s="8" t="inlineStr">
        <is>
          <t>Disneyland Park</t>
        </is>
      </c>
      <c r="E36546" s="8" t="inlineStr">
        <is>
          <t>Le Carrousel de Lancelot</t>
        </is>
      </c>
      <c r="F36546" s="8" t="inlineStr">
        <is>
          <t>STANDBY</t>
        </is>
      </c>
      <c r="G36546" s="8" t="n">
        <v>0</v>
      </c>
      <c r="H36546" s="8" t="inlineStr">
        <is>
          <t>CLOSED</t>
        </is>
      </c>
    </row>
    <row r="36547">
      <c r="A36547" s="8" t="inlineStr">
        <is>
          <t>2026-08-07</t>
        </is>
      </c>
      <c r="B36547" s="8" t="n">
        <v>22</v>
      </c>
      <c r="C36547" s="8" t="n">
        <v>45</v>
      </c>
      <c r="D36547" s="8" t="inlineStr">
        <is>
          <t>Disneyland Park</t>
        </is>
      </c>
      <c r="E36547" s="8" t="inlineStr">
        <is>
          <t>Le Pays des Contes de Fées, presented by Vittel</t>
        </is>
      </c>
      <c r="F36547" s="8" t="inlineStr">
        <is>
          <t>STANDBY</t>
        </is>
      </c>
      <c r="G36547" s="8" t="n">
        <v>0</v>
      </c>
      <c r="H36547" s="8" t="inlineStr">
        <is>
          <t>CLOSED</t>
        </is>
      </c>
    </row>
    <row r="36548">
      <c r="A36548" s="8" t="inlineStr">
        <is>
          <t>2026-08-07</t>
        </is>
      </c>
      <c r="B36548" s="8" t="n">
        <v>22</v>
      </c>
      <c r="C36548" s="8" t="n">
        <v>45</v>
      </c>
      <c r="D36548" s="8" t="inlineStr">
        <is>
          <t>Disneyland Park</t>
        </is>
      </c>
      <c r="E36548" s="8" t="inlineStr">
        <is>
          <t>Les Voyages de Pinocchio</t>
        </is>
      </c>
      <c r="F36548" s="8" t="inlineStr">
        <is>
          <t>STANDBY</t>
        </is>
      </c>
      <c r="G36548" s="8" t="n">
        <v>0</v>
      </c>
      <c r="H36548" s="8" t="inlineStr">
        <is>
          <t>CLOSED</t>
        </is>
      </c>
    </row>
    <row r="36549">
      <c r="A36549" s="8" t="inlineStr">
        <is>
          <t>2026-08-07</t>
        </is>
      </c>
      <c r="B36549" s="8" t="n">
        <v>22</v>
      </c>
      <c r="C36549" s="8" t="n">
        <v>45</v>
      </c>
      <c r="D36549" s="8" t="inlineStr">
        <is>
          <t>Disneyland Park</t>
        </is>
      </c>
      <c r="E36549" s="8" t="inlineStr">
        <is>
          <t>Mad Hatter's Tea Cups</t>
        </is>
      </c>
      <c r="F36549" s="8" t="inlineStr">
        <is>
          <t>STANDBY</t>
        </is>
      </c>
      <c r="G36549" s="8" t="n">
        <v>0</v>
      </c>
      <c r="H36549" s="8" t="inlineStr">
        <is>
          <t>CLOSED</t>
        </is>
      </c>
    </row>
    <row r="36550">
      <c r="A36550" s="8" t="inlineStr">
        <is>
          <t>2026-08-07</t>
        </is>
      </c>
      <c r="B36550" s="8" t="n">
        <v>22</v>
      </c>
      <c r="C36550" s="8" t="n">
        <v>45</v>
      </c>
      <c r="D36550" s="8" t="inlineStr">
        <is>
          <t>Disneyland Park</t>
        </is>
      </c>
      <c r="E36550" s="8" t="inlineStr">
        <is>
          <t>Meet Mickey Mouse</t>
        </is>
      </c>
      <c r="F36550" s="8" t="inlineStr">
        <is>
          <t>STANDBY</t>
        </is>
      </c>
      <c r="G36550" s="8" t="n">
        <v>0</v>
      </c>
      <c r="H36550" s="8" t="inlineStr">
        <is>
          <t>CLOSED</t>
        </is>
      </c>
    </row>
    <row r="36551">
      <c r="A36551" s="8" t="inlineStr">
        <is>
          <t>2026-08-07</t>
        </is>
      </c>
      <c r="B36551" s="8" t="n">
        <v>22</v>
      </c>
      <c r="C36551" s="8" t="n">
        <v>45</v>
      </c>
      <c r="D36551" s="8" t="inlineStr">
        <is>
          <t>Disneyland Park</t>
        </is>
      </c>
      <c r="E36551" s="8" t="inlineStr">
        <is>
          <t>Peter Pan's Flight</t>
        </is>
      </c>
      <c r="F36551" s="8" t="inlineStr">
        <is>
          <t>STANDBY</t>
        </is>
      </c>
      <c r="G36551" s="8" t="n">
        <v>0</v>
      </c>
      <c r="H36551" s="8" t="inlineStr">
        <is>
          <t>CLOSED</t>
        </is>
      </c>
    </row>
    <row r="36552">
      <c r="A36552" s="8" t="inlineStr">
        <is>
          <t>2026-08-07</t>
        </is>
      </c>
      <c r="B36552" s="8" t="n">
        <v>22</v>
      </c>
      <c r="C36552" s="8" t="n">
        <v>45</v>
      </c>
      <c r="D36552" s="8" t="inlineStr">
        <is>
          <t>Disneyland Park</t>
        </is>
      </c>
      <c r="E36552" s="8" t="inlineStr">
        <is>
          <t>Princess Pavilion</t>
        </is>
      </c>
      <c r="F36552" s="8" t="inlineStr">
        <is>
          <t>STANDBY</t>
        </is>
      </c>
      <c r="G36552" s="8" t="n">
        <v>0</v>
      </c>
      <c r="H36552" s="8" t="inlineStr">
        <is>
          <t>CLOSED</t>
        </is>
      </c>
    </row>
    <row r="36553">
      <c r="A36553" s="8" t="inlineStr">
        <is>
          <t>2026-08-07</t>
        </is>
      </c>
      <c r="B36553" s="8" t="n">
        <v>22</v>
      </c>
      <c r="C36553" s="8" t="n">
        <v>45</v>
      </c>
      <c r="D36553" s="8" t="inlineStr">
        <is>
          <t>Disneyland Park</t>
        </is>
      </c>
      <c r="E36553" s="8" t="inlineStr">
        <is>
          <t>Big Thunder Mountain</t>
        </is>
      </c>
      <c r="F36553" s="8" t="inlineStr">
        <is>
          <t>STANDBY</t>
        </is>
      </c>
      <c r="G36553" s="8" t="n">
        <v>0</v>
      </c>
      <c r="H36553" s="8" t="inlineStr">
        <is>
          <t>CLOSED</t>
        </is>
      </c>
    </row>
    <row r="36554">
      <c r="A36554" s="8" t="inlineStr">
        <is>
          <t>2026-08-07</t>
        </is>
      </c>
      <c r="B36554" s="8" t="n">
        <v>22</v>
      </c>
      <c r="C36554" s="8" t="n">
        <v>45</v>
      </c>
      <c r="D36554" s="8" t="inlineStr">
        <is>
          <t>Disneyland Park</t>
        </is>
      </c>
      <c r="E36554" s="8" t="inlineStr">
        <is>
          <t>Disneyland Railroad Frontierland Depot</t>
        </is>
      </c>
      <c r="F36554" s="8" t="inlineStr">
        <is>
          <t>STANDBY</t>
        </is>
      </c>
      <c r="G36554" s="8" t="n">
        <v>0</v>
      </c>
      <c r="H36554" s="8" t="inlineStr">
        <is>
          <t>CLOSED</t>
        </is>
      </c>
    </row>
    <row r="36555">
      <c r="A36555" s="8" t="inlineStr">
        <is>
          <t>2026-08-07</t>
        </is>
      </c>
      <c r="B36555" s="8" t="n">
        <v>22</v>
      </c>
      <c r="C36555" s="8" t="n">
        <v>45</v>
      </c>
      <c r="D36555" s="8" t="inlineStr">
        <is>
          <t>Disneyland Park</t>
        </is>
      </c>
      <c r="E36555" s="8" t="inlineStr">
        <is>
          <t>Frontierland Playground</t>
        </is>
      </c>
      <c r="F36555" s="8" t="inlineStr">
        <is>
          <t>STANDBY</t>
        </is>
      </c>
      <c r="G36555" s="8" t="n">
        <v>0</v>
      </c>
      <c r="H36555" s="8" t="inlineStr">
        <is>
          <t>CLOSED</t>
        </is>
      </c>
    </row>
    <row r="36556">
      <c r="A36556" s="8" t="inlineStr">
        <is>
          <t>2026-08-07</t>
        </is>
      </c>
      <c r="B36556" s="8" t="n">
        <v>22</v>
      </c>
      <c r="C36556" s="8" t="n">
        <v>45</v>
      </c>
      <c r="D36556" s="8" t="inlineStr">
        <is>
          <t>Disneyland Park</t>
        </is>
      </c>
      <c r="E36556" s="8" t="inlineStr">
        <is>
          <t>Phantom Manor</t>
        </is>
      </c>
      <c r="F36556" s="8" t="inlineStr">
        <is>
          <t>STANDBY</t>
        </is>
      </c>
      <c r="G36556" s="8" t="n">
        <v>0</v>
      </c>
      <c r="H36556" s="8" t="inlineStr">
        <is>
          <t>CLOSED</t>
        </is>
      </c>
    </row>
    <row r="36557">
      <c r="A36557" s="8" t="inlineStr">
        <is>
          <t>2026-08-07</t>
        </is>
      </c>
      <c r="B36557" s="8" t="n">
        <v>22</v>
      </c>
      <c r="C36557" s="8" t="n">
        <v>45</v>
      </c>
      <c r="D36557" s="8" t="inlineStr">
        <is>
          <t>Disneyland Park</t>
        </is>
      </c>
      <c r="E36557" s="8" t="inlineStr">
        <is>
          <t>River Rogue Keelboats</t>
        </is>
      </c>
      <c r="F36557" s="8" t="inlineStr">
        <is>
          <t>STANDBY</t>
        </is>
      </c>
      <c r="G36557" s="8" t="n">
        <v>0</v>
      </c>
      <c r="H36557" s="8" t="inlineStr">
        <is>
          <t>CLOSED</t>
        </is>
      </c>
    </row>
    <row r="36558">
      <c r="A36558" s="8" t="inlineStr">
        <is>
          <t>2026-08-07</t>
        </is>
      </c>
      <c r="B36558" s="8" t="n">
        <v>22</v>
      </c>
      <c r="C36558" s="8" t="n">
        <v>45</v>
      </c>
      <c r="D36558" s="8" t="inlineStr">
        <is>
          <t>Disneyland Park</t>
        </is>
      </c>
      <c r="E36558" s="8" t="inlineStr">
        <is>
          <t>Rustler Roundup Shootin' Gallery</t>
        </is>
      </c>
      <c r="F36558" s="8" t="inlineStr">
        <is>
          <t>STANDBY</t>
        </is>
      </c>
      <c r="G36558" s="8" t="n">
        <v>0</v>
      </c>
      <c r="H36558" s="8" t="inlineStr">
        <is>
          <t>CLOSED</t>
        </is>
      </c>
    </row>
    <row r="36559">
      <c r="A36559" s="8" t="inlineStr">
        <is>
          <t>2026-08-07</t>
        </is>
      </c>
      <c r="B36559" s="8" t="n">
        <v>22</v>
      </c>
      <c r="C36559" s="8" t="n">
        <v>45</v>
      </c>
      <c r="D36559" s="8" t="inlineStr">
        <is>
          <t>Disneyland Park</t>
        </is>
      </c>
      <c r="E36559" s="8" t="inlineStr">
        <is>
          <t>Thunder Mesa Riverboat Landing</t>
        </is>
      </c>
      <c r="F36559" s="8" t="inlineStr">
        <is>
          <t>STANDBY</t>
        </is>
      </c>
      <c r="G36559" s="8" t="n">
        <v>0</v>
      </c>
      <c r="H36559" s="8" t="inlineStr">
        <is>
          <t>CLOSED</t>
        </is>
      </c>
    </row>
    <row r="36560">
      <c r="A36560" s="8" t="inlineStr">
        <is>
          <t>2026-08-07</t>
        </is>
      </c>
      <c r="B36560" s="8" t="n">
        <v>22</v>
      </c>
      <c r="C36560" s="8" t="n">
        <v>45</v>
      </c>
      <c r="D36560" s="8" t="inlineStr">
        <is>
          <t>Disneyland Park</t>
        </is>
      </c>
      <c r="E36560" s="8" t="inlineStr">
        <is>
          <t>Disneyland Railroad Main Street Station</t>
        </is>
      </c>
      <c r="F36560" s="8" t="inlineStr">
        <is>
          <t>STANDBY</t>
        </is>
      </c>
      <c r="G36560" s="8" t="n">
        <v>0</v>
      </c>
      <c r="H36560" s="8" t="inlineStr">
        <is>
          <t>CLOSED</t>
        </is>
      </c>
    </row>
    <row r="36561">
      <c r="A36561" s="8" t="inlineStr">
        <is>
          <t>2026-08-07</t>
        </is>
      </c>
      <c r="B36561" s="8" t="n">
        <v>22</v>
      </c>
      <c r="C36561" s="8" t="n">
        <v>45</v>
      </c>
      <c r="D36561" s="8" t="inlineStr">
        <is>
          <t>Disneyland Park</t>
        </is>
      </c>
      <c r="E36561" s="8" t="inlineStr">
        <is>
          <t>Main Street Vehicles</t>
        </is>
      </c>
      <c r="F36561" s="8" t="inlineStr">
        <is>
          <t>STANDBY</t>
        </is>
      </c>
      <c r="G36561" s="8" t="n">
        <v>0</v>
      </c>
      <c r="H36561" s="8" t="inlineStr">
        <is>
          <t>CLOSED</t>
        </is>
      </c>
    </row>
    <row r="36562">
      <c r="A36562" s="8" t="inlineStr">
        <is>
          <t>2026-08-07</t>
        </is>
      </c>
      <c r="B36562" s="8" t="n">
        <v>22</v>
      </c>
      <c r="C36562" s="8" t="n">
        <v>45</v>
      </c>
      <c r="D36562" s="8" t="inlineStr">
        <is>
          <t>Disney Adventure World</t>
        </is>
      </c>
      <c r="E36562" s="8" t="inlineStr">
        <is>
          <t>Avengers Assemble: Flight Force</t>
        </is>
      </c>
      <c r="F36562" s="8" t="inlineStr">
        <is>
          <t>STANDBY</t>
        </is>
      </c>
      <c r="G36562" s="8" t="n">
        <v>0</v>
      </c>
      <c r="H36562" s="8" t="inlineStr">
        <is>
          <t>CLOSED</t>
        </is>
      </c>
    </row>
    <row r="36563">
      <c r="A36563" s="8" t="inlineStr">
        <is>
          <t>2026-08-07</t>
        </is>
      </c>
      <c r="B36563" s="8" t="n">
        <v>22</v>
      </c>
      <c r="C36563" s="8" t="n">
        <v>45</v>
      </c>
      <c r="D36563" s="8" t="inlineStr">
        <is>
          <t>Disney Adventure World</t>
        </is>
      </c>
      <c r="E36563" s="8" t="inlineStr">
        <is>
          <t>Avengers Assemble: Flight Force Single Rider</t>
        </is>
      </c>
      <c r="F36563" s="8" t="inlineStr">
        <is>
          <t>STANDBY</t>
        </is>
      </c>
      <c r="G36563" s="8" t="n">
        <v>0</v>
      </c>
      <c r="H36563" s="8" t="inlineStr">
        <is>
          <t>CLOSED</t>
        </is>
      </c>
    </row>
    <row r="36564">
      <c r="A36564" s="8" t="inlineStr">
        <is>
          <t>2026-08-07</t>
        </is>
      </c>
      <c r="B36564" s="8" t="n">
        <v>22</v>
      </c>
      <c r="C36564" s="8" t="n">
        <v>45</v>
      </c>
      <c r="D36564" s="8" t="inlineStr">
        <is>
          <t>Disney Adventure World</t>
        </is>
      </c>
      <c r="E36564" s="8" t="inlineStr">
        <is>
          <t>Spider-Man W.E.B. Adventure</t>
        </is>
      </c>
      <c r="F36564" s="8" t="inlineStr">
        <is>
          <t>STANDBY</t>
        </is>
      </c>
      <c r="G36564" s="8" t="n">
        <v>0</v>
      </c>
      <c r="H36564" s="8" t="inlineStr">
        <is>
          <t>CLOSED</t>
        </is>
      </c>
    </row>
    <row r="36565">
      <c r="A36565" s="8" t="inlineStr">
        <is>
          <t>2026-08-07</t>
        </is>
      </c>
      <c r="B36565" s="8" t="n">
        <v>22</v>
      </c>
      <c r="C36565" s="8" t="n">
        <v>45</v>
      </c>
      <c r="D36565" s="8" t="inlineStr">
        <is>
          <t>Disney Adventure World</t>
        </is>
      </c>
      <c r="E36565" s="8" t="inlineStr">
        <is>
          <t>Spider-Man W.E.B. Adventure Single Rider</t>
        </is>
      </c>
      <c r="F36565" s="8" t="inlineStr">
        <is>
          <t>STANDBY</t>
        </is>
      </c>
      <c r="G36565" s="8" t="n">
        <v>0</v>
      </c>
      <c r="H36565" s="8" t="inlineStr">
        <is>
          <t>CLOSED</t>
        </is>
      </c>
    </row>
    <row r="36566">
      <c r="A36566" s="8" t="inlineStr">
        <is>
          <t>2026-08-07</t>
        </is>
      </c>
      <c r="B36566" s="8" t="n">
        <v>22</v>
      </c>
      <c r="C36566" s="8" t="n">
        <v>45</v>
      </c>
      <c r="D36566" s="8" t="inlineStr">
        <is>
          <t>Disney Adventure World</t>
        </is>
      </c>
      <c r="E36566" s="8" t="inlineStr">
        <is>
          <t>The Twilight Zone Tower of Terror</t>
        </is>
      </c>
      <c r="F36566" s="8" t="inlineStr">
        <is>
          <t>STANDBY</t>
        </is>
      </c>
      <c r="G36566" s="8" t="n">
        <v>0</v>
      </c>
      <c r="H36566" s="8" t="inlineStr">
        <is>
          <t>CLOSED</t>
        </is>
      </c>
    </row>
    <row r="36567">
      <c r="A36567" s="8" t="inlineStr">
        <is>
          <t>2026-08-07</t>
        </is>
      </c>
      <c r="B36567" s="8" t="n">
        <v>22</v>
      </c>
      <c r="C36567" s="8" t="n">
        <v>45</v>
      </c>
      <c r="D36567" s="8" t="inlineStr">
        <is>
          <t>Disney Adventure World</t>
        </is>
      </c>
      <c r="E36567" s="8" t="inlineStr">
        <is>
          <t>Cars Quatre Roues Rallye</t>
        </is>
      </c>
      <c r="F36567" s="8" t="inlineStr">
        <is>
          <t>STANDBY</t>
        </is>
      </c>
      <c r="G36567" s="8" t="n">
        <v>0</v>
      </c>
      <c r="H36567" s="8" t="inlineStr">
        <is>
          <t>CLOSED</t>
        </is>
      </c>
    </row>
    <row r="36568">
      <c r="A36568" s="8" t="inlineStr">
        <is>
          <t>2026-08-07</t>
        </is>
      </c>
      <c r="B36568" s="8" t="n">
        <v>22</v>
      </c>
      <c r="C36568" s="8" t="n">
        <v>45</v>
      </c>
      <c r="D36568" s="8" t="inlineStr">
        <is>
          <t>Disney Adventure World</t>
        </is>
      </c>
      <c r="E36568" s="8" t="inlineStr">
        <is>
          <t>Cars ROAD TRIP</t>
        </is>
      </c>
      <c r="F36568" s="8" t="inlineStr">
        <is>
          <t>STANDBY</t>
        </is>
      </c>
      <c r="G36568" s="8" t="n">
        <v>0</v>
      </c>
      <c r="H36568" s="8" t="inlineStr">
        <is>
          <t>CLOSED</t>
        </is>
      </c>
    </row>
    <row r="36569">
      <c r="A36569" s="8" t="inlineStr">
        <is>
          <t>2026-08-07</t>
        </is>
      </c>
      <c r="B36569" s="8" t="n">
        <v>22</v>
      </c>
      <c r="C36569" s="8" t="n">
        <v>45</v>
      </c>
      <c r="D36569" s="8" t="inlineStr">
        <is>
          <t>Disney Adventure World</t>
        </is>
      </c>
      <c r="E36569" s="8" t="inlineStr">
        <is>
          <t>Crush's Coaster</t>
        </is>
      </c>
      <c r="F36569" s="8" t="inlineStr">
        <is>
          <t>STANDBY</t>
        </is>
      </c>
      <c r="G36569" s="8" t="n">
        <v>0</v>
      </c>
      <c r="H36569" s="8" t="inlineStr">
        <is>
          <t>CLOSED</t>
        </is>
      </c>
    </row>
    <row r="36570">
      <c r="A36570" s="8" t="inlineStr">
        <is>
          <t>2026-08-07</t>
        </is>
      </c>
      <c r="B36570" s="8" t="n">
        <v>22</v>
      </c>
      <c r="C36570" s="8" t="n">
        <v>45</v>
      </c>
      <c r="D36570" s="8" t="inlineStr">
        <is>
          <t>Disney Adventure World</t>
        </is>
      </c>
      <c r="E36570" s="8" t="inlineStr">
        <is>
          <t>Crush's Coaster Single Rider</t>
        </is>
      </c>
      <c r="F36570" s="8" t="inlineStr">
        <is>
          <t>STANDBY</t>
        </is>
      </c>
      <c r="G36570" s="8" t="n">
        <v>0</v>
      </c>
      <c r="H36570" s="8" t="inlineStr">
        <is>
          <t>CLOSED</t>
        </is>
      </c>
    </row>
    <row r="36571">
      <c r="A36571" s="8" t="inlineStr">
        <is>
          <t>2026-08-07</t>
        </is>
      </c>
      <c r="B36571" s="8" t="n">
        <v>22</v>
      </c>
      <c r="C36571" s="8" t="n">
        <v>45</v>
      </c>
      <c r="D36571" s="8" t="inlineStr">
        <is>
          <t>Disney Adventure World</t>
        </is>
      </c>
      <c r="E36571" s="8" t="inlineStr">
        <is>
          <t>Les Tapis Volants - Flying Carpets Over Agrabah®</t>
        </is>
      </c>
      <c r="F36571" s="8" t="inlineStr">
        <is>
          <t>STANDBY</t>
        </is>
      </c>
      <c r="G36571" s="8" t="n">
        <v>0</v>
      </c>
      <c r="H36571" s="8" t="inlineStr">
        <is>
          <t>CLOSED</t>
        </is>
      </c>
    </row>
    <row r="36572">
      <c r="A36572" s="8" t="inlineStr">
        <is>
          <t>2026-08-07</t>
        </is>
      </c>
      <c r="B36572" s="8" t="n">
        <v>22</v>
      </c>
      <c r="C36572" s="8" t="n">
        <v>45</v>
      </c>
      <c r="D36572" s="8" t="inlineStr">
        <is>
          <t>Disney Adventure World</t>
        </is>
      </c>
      <c r="E36572" s="8" t="inlineStr">
        <is>
          <t>Ratatouille : L’Aventure Totalement Toquée de Rémy​</t>
        </is>
      </c>
      <c r="F36572" s="8" t="inlineStr">
        <is>
          <t>STANDBY</t>
        </is>
      </c>
      <c r="G36572" s="8" t="n">
        <v>0</v>
      </c>
      <c r="H36572" s="8" t="inlineStr">
        <is>
          <t>CLOSED</t>
        </is>
      </c>
    </row>
    <row r="36573">
      <c r="A36573" s="8" t="inlineStr">
        <is>
          <t>2026-08-07</t>
        </is>
      </c>
      <c r="B36573" s="8" t="n">
        <v>22</v>
      </c>
      <c r="C36573" s="8" t="n">
        <v>45</v>
      </c>
      <c r="D36573" s="8" t="inlineStr">
        <is>
          <t>Disney Adventure World</t>
        </is>
      </c>
      <c r="E36573" s="8" t="inlineStr">
        <is>
          <t>Ratatouille: The Adventure Single Rider</t>
        </is>
      </c>
      <c r="F36573" s="8" t="inlineStr">
        <is>
          <t>STANDBY</t>
        </is>
      </c>
      <c r="G36573" s="8" t="n">
        <v>0</v>
      </c>
      <c r="H36573" s="8" t="inlineStr">
        <is>
          <t>CLOSED</t>
        </is>
      </c>
    </row>
    <row r="36574">
      <c r="A36574" s="8" t="inlineStr">
        <is>
          <t>2026-08-07</t>
        </is>
      </c>
      <c r="B36574" s="8" t="n">
        <v>22</v>
      </c>
      <c r="C36574" s="8" t="n">
        <v>45</v>
      </c>
      <c r="D36574" s="8" t="inlineStr">
        <is>
          <t>Disney Adventure World</t>
        </is>
      </c>
      <c r="E36574" s="8" t="inlineStr">
        <is>
          <t>RC Racer</t>
        </is>
      </c>
      <c r="F36574" s="8" t="inlineStr">
        <is>
          <t>STANDBY</t>
        </is>
      </c>
      <c r="G36574" s="8" t="n">
        <v>0</v>
      </c>
      <c r="H36574" s="8" t="inlineStr">
        <is>
          <t>CLOSED</t>
        </is>
      </c>
    </row>
    <row r="36575">
      <c r="A36575" s="8" t="inlineStr">
        <is>
          <t>2026-08-07</t>
        </is>
      </c>
      <c r="B36575" s="8" t="n">
        <v>22</v>
      </c>
      <c r="C36575" s="8" t="n">
        <v>45</v>
      </c>
      <c r="D36575" s="8" t="inlineStr">
        <is>
          <t>Disney Adventure World</t>
        </is>
      </c>
      <c r="E36575" s="8" t="inlineStr">
        <is>
          <t>RC Racer Single Rider</t>
        </is>
      </c>
      <c r="F36575" s="8" t="inlineStr">
        <is>
          <t>STANDBY</t>
        </is>
      </c>
      <c r="G36575" s="8" t="n">
        <v>0</v>
      </c>
      <c r="H36575" s="8" t="inlineStr">
        <is>
          <t>CLOSED</t>
        </is>
      </c>
    </row>
    <row r="36576">
      <c r="A36576" s="8" t="inlineStr">
        <is>
          <t>2026-08-07</t>
        </is>
      </c>
      <c r="B36576" s="8" t="n">
        <v>22</v>
      </c>
      <c r="C36576" s="8" t="n">
        <v>45</v>
      </c>
      <c r="D36576" s="8" t="inlineStr">
        <is>
          <t>Disney Adventure World</t>
        </is>
      </c>
      <c r="E36576" s="8" t="inlineStr">
        <is>
          <t>Slinky® Dog Zigzag Spin</t>
        </is>
      </c>
      <c r="F36576" s="8" t="inlineStr">
        <is>
          <t>STANDBY</t>
        </is>
      </c>
      <c r="G36576" s="8" t="n">
        <v>0</v>
      </c>
      <c r="H36576" s="8" t="inlineStr">
        <is>
          <t>CLOSED</t>
        </is>
      </c>
    </row>
    <row r="36577">
      <c r="A36577" s="8" t="inlineStr">
        <is>
          <t>2026-08-07</t>
        </is>
      </c>
      <c r="B36577" s="8" t="n">
        <v>22</v>
      </c>
      <c r="C36577" s="8" t="n">
        <v>45</v>
      </c>
      <c r="D36577" s="8" t="inlineStr">
        <is>
          <t>Disney Adventure World</t>
        </is>
      </c>
      <c r="E36577" s="8" t="inlineStr">
        <is>
          <t>Toy Soldiers Parachute Drop</t>
        </is>
      </c>
      <c r="F36577" s="8" t="inlineStr">
        <is>
          <t>STANDBY</t>
        </is>
      </c>
      <c r="G36577" s="8" t="n">
        <v>0</v>
      </c>
      <c r="H36577" s="8" t="inlineStr">
        <is>
          <t>CLOSED</t>
        </is>
      </c>
    </row>
    <row r="36578">
      <c r="A36578" s="8" t="inlineStr">
        <is>
          <t>2026-08-07</t>
        </is>
      </c>
      <c r="B36578" s="8" t="n">
        <v>22</v>
      </c>
      <c r="C36578" s="8" t="n">
        <v>45</v>
      </c>
      <c r="D36578" s="8" t="inlineStr">
        <is>
          <t>Disney Adventure World</t>
        </is>
      </c>
      <c r="E36578" s="8" t="inlineStr">
        <is>
          <t>Toy Soldiers Parachute Drop Single Rider</t>
        </is>
      </c>
      <c r="F36578" s="8" t="inlineStr">
        <is>
          <t>STANDBY</t>
        </is>
      </c>
      <c r="G36578" s="8" t="n">
        <v>0</v>
      </c>
      <c r="H36578" s="8" t="inlineStr">
        <is>
          <t>CLOSED</t>
        </is>
      </c>
    </row>
    <row r="36579">
      <c r="A36579" s="8" t="inlineStr">
        <is>
          <t>2026-08-07</t>
        </is>
      </c>
      <c r="B36579" s="8" t="n">
        <v>22</v>
      </c>
      <c r="C36579" s="8" t="n">
        <v>45</v>
      </c>
      <c r="D36579" s="8" t="inlineStr">
        <is>
          <t>Disney Adventure World</t>
        </is>
      </c>
      <c r="E36579" s="8" t="inlineStr">
        <is>
          <t>Entry to World of Frozen</t>
        </is>
      </c>
      <c r="F36579" s="8" t="inlineStr">
        <is>
          <t>STANDBY</t>
        </is>
      </c>
      <c r="G36579" s="8" t="n">
        <v>0</v>
      </c>
      <c r="H36579" s="8" t="inlineStr">
        <is>
          <t>CLOSED</t>
        </is>
      </c>
    </row>
    <row r="36580">
      <c r="A36580" s="8" t="inlineStr">
        <is>
          <t>2026-08-07</t>
        </is>
      </c>
      <c r="B36580" s="8" t="n">
        <v>22</v>
      </c>
      <c r="C36580" s="8" t="n">
        <v>45</v>
      </c>
      <c r="D36580" s="8" t="inlineStr">
        <is>
          <t>Disney Adventure World</t>
        </is>
      </c>
      <c r="E36580" s="8" t="inlineStr">
        <is>
          <t>Frozen Ever After</t>
        </is>
      </c>
      <c r="F36580" s="8" t="inlineStr">
        <is>
          <t>STANDBY</t>
        </is>
      </c>
      <c r="G36580" s="8" t="n">
        <v>0</v>
      </c>
      <c r="H36580" s="8" t="inlineStr">
        <is>
          <t>CLOSED</t>
        </is>
      </c>
    </row>
    <row r="36581">
      <c r="A36581" s="8" t="inlineStr">
        <is>
          <t>2026-08-07</t>
        </is>
      </c>
      <c r="B36581" s="8" t="n">
        <v>22</v>
      </c>
      <c r="C36581" s="8" t="n">
        <v>45</v>
      </c>
      <c r="D36581" s="8" t="inlineStr">
        <is>
          <t>Disney Adventure World</t>
        </is>
      </c>
      <c r="E36581" s="8" t="inlineStr">
        <is>
          <t>Raiponce Tangled Spin</t>
        </is>
      </c>
      <c r="F36581" s="8" t="inlineStr">
        <is>
          <t>STANDBY</t>
        </is>
      </c>
      <c r="G36581" s="8" t="n">
        <v>0</v>
      </c>
      <c r="H36581" s="8" t="inlineStr">
        <is>
          <t>CLOSED</t>
        </is>
      </c>
    </row>
    <row r="36582">
      <c r="A36582" s="8" t="inlineStr">
        <is>
          <t>2026-08-07</t>
        </is>
      </c>
      <c r="B36582" s="8" t="n">
        <v>22</v>
      </c>
      <c r="C36582" s="8" t="n">
        <v>53</v>
      </c>
      <c r="D36582" s="8" t="inlineStr">
        <is>
          <t>Disneyland Park</t>
        </is>
      </c>
      <c r="E36582" s="8" t="inlineStr">
        <is>
          <t>Adventure Isle</t>
        </is>
      </c>
      <c r="F36582" s="8" t="inlineStr">
        <is>
          <t>STANDBY</t>
        </is>
      </c>
      <c r="G36582" s="8" t="n">
        <v>0</v>
      </c>
      <c r="H36582" s="8" t="inlineStr">
        <is>
          <t>CLOSED</t>
        </is>
      </c>
    </row>
    <row r="36583">
      <c r="A36583" s="8" t="inlineStr">
        <is>
          <t>2026-08-07</t>
        </is>
      </c>
      <c r="B36583" s="8" t="n">
        <v>22</v>
      </c>
      <c r="C36583" s="8" t="n">
        <v>53</v>
      </c>
      <c r="D36583" s="8" t="inlineStr">
        <is>
          <t>Disneyland Park</t>
        </is>
      </c>
      <c r="E36583" s="8" t="inlineStr">
        <is>
          <t>Indiana Jones and the Temple of Peril Single Rider</t>
        </is>
      </c>
      <c r="F36583" s="8" t="inlineStr">
        <is>
          <t>STANDBY</t>
        </is>
      </c>
      <c r="G36583" s="8" t="n">
        <v>0</v>
      </c>
      <c r="H36583" s="8" t="inlineStr">
        <is>
          <t>CLOSED</t>
        </is>
      </c>
    </row>
    <row r="36584">
      <c r="A36584" s="8" t="inlineStr">
        <is>
          <t>2026-08-07</t>
        </is>
      </c>
      <c r="B36584" s="8" t="n">
        <v>22</v>
      </c>
      <c r="C36584" s="8" t="n">
        <v>53</v>
      </c>
      <c r="D36584" s="8" t="inlineStr">
        <is>
          <t>Disneyland Park</t>
        </is>
      </c>
      <c r="E36584" s="8" t="inlineStr">
        <is>
          <t>Indiana Jones™ and the Temple of Peril</t>
        </is>
      </c>
      <c r="F36584" s="8" t="inlineStr">
        <is>
          <t>STANDBY</t>
        </is>
      </c>
      <c r="G36584" s="8" t="n">
        <v>0</v>
      </c>
      <c r="H36584" s="8" t="inlineStr">
        <is>
          <t>CLOSED</t>
        </is>
      </c>
    </row>
    <row r="36585">
      <c r="A36585" s="8" t="inlineStr">
        <is>
          <t>2026-08-07</t>
        </is>
      </c>
      <c r="B36585" s="8" t="n">
        <v>22</v>
      </c>
      <c r="C36585" s="8" t="n">
        <v>53</v>
      </c>
      <c r="D36585" s="8" t="inlineStr">
        <is>
          <t>Disneyland Park</t>
        </is>
      </c>
      <c r="E36585" s="8" t="inlineStr">
        <is>
          <t>La Cabane des Robinson</t>
        </is>
      </c>
      <c r="F36585" s="8" t="inlineStr">
        <is>
          <t>STANDBY</t>
        </is>
      </c>
      <c r="G36585" s="8" t="n">
        <v>0</v>
      </c>
      <c r="H36585" s="8" t="inlineStr">
        <is>
          <t>CLOSED</t>
        </is>
      </c>
    </row>
    <row r="36586">
      <c r="A36586" s="8" t="inlineStr">
        <is>
          <t>2026-08-07</t>
        </is>
      </c>
      <c r="B36586" s="8" t="n">
        <v>22</v>
      </c>
      <c r="C36586" s="8" t="n">
        <v>53</v>
      </c>
      <c r="D36586" s="8" t="inlineStr">
        <is>
          <t>Disneyland Park</t>
        </is>
      </c>
      <c r="E36586" s="8" t="inlineStr">
        <is>
          <t>Le Passage Enchanté d'Aladdin</t>
        </is>
      </c>
      <c r="F36586" s="8" t="inlineStr">
        <is>
          <t>STANDBY</t>
        </is>
      </c>
      <c r="G36586" s="8" t="n">
        <v>0</v>
      </c>
      <c r="H36586" s="8" t="inlineStr">
        <is>
          <t>CLOSED</t>
        </is>
      </c>
    </row>
    <row r="36587">
      <c r="A36587" s="8" t="inlineStr">
        <is>
          <t>2026-08-07</t>
        </is>
      </c>
      <c r="B36587" s="8" t="n">
        <v>22</v>
      </c>
      <c r="C36587" s="8" t="n">
        <v>53</v>
      </c>
      <c r="D36587" s="8" t="inlineStr">
        <is>
          <t>Disneyland Park</t>
        </is>
      </c>
      <c r="E36587" s="8" t="inlineStr">
        <is>
          <t>Pirate Galleon</t>
        </is>
      </c>
      <c r="F36587" s="8" t="inlineStr">
        <is>
          <t>STANDBY</t>
        </is>
      </c>
      <c r="G36587" s="8" t="n">
        <v>0</v>
      </c>
      <c r="H36587" s="8" t="inlineStr">
        <is>
          <t>CLOSED</t>
        </is>
      </c>
    </row>
    <row r="36588">
      <c r="A36588" s="8" t="inlineStr">
        <is>
          <t>2026-08-07</t>
        </is>
      </c>
      <c r="B36588" s="8" t="n">
        <v>22</v>
      </c>
      <c r="C36588" s="8" t="n">
        <v>53</v>
      </c>
      <c r="D36588" s="8" t="inlineStr">
        <is>
          <t>Disneyland Park</t>
        </is>
      </c>
      <c r="E36588" s="8" t="inlineStr">
        <is>
          <t>Pirates of the Caribbean</t>
        </is>
      </c>
      <c r="F36588" s="8" t="inlineStr">
        <is>
          <t>STANDBY</t>
        </is>
      </c>
      <c r="G36588" s="8" t="n">
        <v>0</v>
      </c>
      <c r="H36588" s="8" t="inlineStr">
        <is>
          <t>CLOSED</t>
        </is>
      </c>
    </row>
    <row r="36589">
      <c r="A36589" s="8" t="inlineStr">
        <is>
          <t>2026-08-07</t>
        </is>
      </c>
      <c r="B36589" s="8" t="n">
        <v>22</v>
      </c>
      <c r="C36589" s="8" t="n">
        <v>53</v>
      </c>
      <c r="D36589" s="8" t="inlineStr">
        <is>
          <t>Disneyland Park</t>
        </is>
      </c>
      <c r="E36589" s="8" t="inlineStr">
        <is>
          <t>Pirates' Beach</t>
        </is>
      </c>
      <c r="F36589" s="8" t="inlineStr">
        <is>
          <t>STANDBY</t>
        </is>
      </c>
      <c r="G36589" s="8" t="n">
        <v>0</v>
      </c>
      <c r="H36589" s="8" t="inlineStr">
        <is>
          <t>CLOSED</t>
        </is>
      </c>
    </row>
    <row r="36590">
      <c r="A36590" s="8" t="inlineStr">
        <is>
          <t>2026-08-07</t>
        </is>
      </c>
      <c r="B36590" s="8" t="n">
        <v>22</v>
      </c>
      <c r="C36590" s="8" t="n">
        <v>53</v>
      </c>
      <c r="D36590" s="8" t="inlineStr">
        <is>
          <t>Disneyland Park</t>
        </is>
      </c>
      <c r="E36590" s="8" t="inlineStr">
        <is>
          <t>Autopia, presented by Avis</t>
        </is>
      </c>
      <c r="F36590" s="8" t="inlineStr">
        <is>
          <t>STANDBY</t>
        </is>
      </c>
      <c r="G36590" s="8" t="n">
        <v>0</v>
      </c>
      <c r="H36590" s="8" t="inlineStr">
        <is>
          <t>CLOSED</t>
        </is>
      </c>
    </row>
    <row r="36591">
      <c r="A36591" s="8" t="inlineStr">
        <is>
          <t>2026-08-07</t>
        </is>
      </c>
      <c r="B36591" s="8" t="n">
        <v>22</v>
      </c>
      <c r="C36591" s="8" t="n">
        <v>53</v>
      </c>
      <c r="D36591" s="8" t="inlineStr">
        <is>
          <t>Disneyland Park</t>
        </is>
      </c>
      <c r="E36591" s="8" t="inlineStr">
        <is>
          <t>Buzz Lightyear Laser Blast</t>
        </is>
      </c>
      <c r="F36591" s="8" t="inlineStr">
        <is>
          <t>STANDBY</t>
        </is>
      </c>
      <c r="G36591" s="8" t="n">
        <v>0</v>
      </c>
      <c r="H36591" s="8" t="inlineStr">
        <is>
          <t>CLOSED</t>
        </is>
      </c>
    </row>
    <row r="36592">
      <c r="A36592" s="8" t="inlineStr">
        <is>
          <t>2026-08-07</t>
        </is>
      </c>
      <c r="B36592" s="8" t="n">
        <v>22</v>
      </c>
      <c r="C36592" s="8" t="n">
        <v>53</v>
      </c>
      <c r="D36592" s="8" t="inlineStr">
        <is>
          <t>Disneyland Park</t>
        </is>
      </c>
      <c r="E36592" s="8" t="inlineStr">
        <is>
          <t>Disneyland Railroad Discoveryland Station</t>
        </is>
      </c>
      <c r="F36592" s="8" t="inlineStr">
        <is>
          <t>STANDBY</t>
        </is>
      </c>
      <c r="G36592" s="8" t="n">
        <v>0</v>
      </c>
      <c r="H36592" s="8" t="inlineStr">
        <is>
          <t>CLOSED</t>
        </is>
      </c>
    </row>
    <row r="36593">
      <c r="A36593" s="8" t="inlineStr">
        <is>
          <t>2026-08-07</t>
        </is>
      </c>
      <c r="B36593" s="8" t="n">
        <v>22</v>
      </c>
      <c r="C36593" s="8" t="n">
        <v>53</v>
      </c>
      <c r="D36593" s="8" t="inlineStr">
        <is>
          <t>Disneyland Park</t>
        </is>
      </c>
      <c r="E36593" s="8" t="inlineStr">
        <is>
          <t>Les Mystères du Nautilus</t>
        </is>
      </c>
      <c r="F36593" s="8" t="inlineStr">
        <is>
          <t>STANDBY</t>
        </is>
      </c>
      <c r="G36593" s="8" t="n">
        <v>0</v>
      </c>
      <c r="H36593" s="8" t="inlineStr">
        <is>
          <t>CLOSED</t>
        </is>
      </c>
    </row>
    <row r="36594">
      <c r="A36594" s="8" t="inlineStr">
        <is>
          <t>2026-08-07</t>
        </is>
      </c>
      <c r="B36594" s="8" t="n">
        <v>22</v>
      </c>
      <c r="C36594" s="8" t="n">
        <v>53</v>
      </c>
      <c r="D36594" s="8" t="inlineStr">
        <is>
          <t>Disneyland Park</t>
        </is>
      </c>
      <c r="E36594" s="8" t="inlineStr">
        <is>
          <t>Mickey’s PhilharMagic</t>
        </is>
      </c>
      <c r="F36594" s="8" t="inlineStr">
        <is>
          <t>STANDBY</t>
        </is>
      </c>
      <c r="G36594" s="8" t="n">
        <v>0</v>
      </c>
      <c r="H36594" s="8" t="inlineStr">
        <is>
          <t>CLOSED</t>
        </is>
      </c>
    </row>
    <row r="36595">
      <c r="A36595" s="8" t="inlineStr">
        <is>
          <t>2026-08-07</t>
        </is>
      </c>
      <c r="B36595" s="8" t="n">
        <v>22</v>
      </c>
      <c r="C36595" s="8" t="n">
        <v>53</v>
      </c>
      <c r="D36595" s="8" t="inlineStr">
        <is>
          <t>Disneyland Park</t>
        </is>
      </c>
      <c r="E36595" s="8" t="inlineStr">
        <is>
          <t>Orbitron®</t>
        </is>
      </c>
      <c r="F36595" s="8" t="inlineStr">
        <is>
          <t>STANDBY</t>
        </is>
      </c>
      <c r="G36595" s="8" t="n">
        <v>0</v>
      </c>
      <c r="H36595" s="8" t="inlineStr">
        <is>
          <t>CLOSED</t>
        </is>
      </c>
    </row>
    <row r="36596">
      <c r="A36596" s="8" t="inlineStr">
        <is>
          <t>2026-08-07</t>
        </is>
      </c>
      <c r="B36596" s="8" t="n">
        <v>22</v>
      </c>
      <c r="C36596" s="8" t="n">
        <v>53</v>
      </c>
      <c r="D36596" s="8" t="inlineStr">
        <is>
          <t>Disneyland Park</t>
        </is>
      </c>
      <c r="E36596" s="8" t="inlineStr">
        <is>
          <t>Star Tours: The Adventures Continue*</t>
        </is>
      </c>
      <c r="F36596" s="8" t="inlineStr">
        <is>
          <t>STANDBY</t>
        </is>
      </c>
      <c r="G36596" s="8" t="n">
        <v>0</v>
      </c>
      <c r="H36596" s="8" t="inlineStr">
        <is>
          <t>CLOSED</t>
        </is>
      </c>
    </row>
    <row r="36597">
      <c r="A36597" s="8" t="inlineStr">
        <is>
          <t>2026-08-07</t>
        </is>
      </c>
      <c r="B36597" s="8" t="n">
        <v>22</v>
      </c>
      <c r="C36597" s="8" t="n">
        <v>53</v>
      </c>
      <c r="D36597" s="8" t="inlineStr">
        <is>
          <t>Disneyland Park</t>
        </is>
      </c>
      <c r="E36597" s="8" t="inlineStr">
        <is>
          <t>Star Wars Hyperspace Mountain</t>
        </is>
      </c>
      <c r="F36597" s="8" t="inlineStr">
        <is>
          <t>STANDBY</t>
        </is>
      </c>
      <c r="G36597" s="8" t="n">
        <v>0</v>
      </c>
      <c r="H36597" s="8" t="inlineStr">
        <is>
          <t>CLOSED</t>
        </is>
      </c>
    </row>
    <row r="36598">
      <c r="A36598" s="8" t="inlineStr">
        <is>
          <t>2026-08-07</t>
        </is>
      </c>
      <c r="B36598" s="8" t="n">
        <v>22</v>
      </c>
      <c r="C36598" s="8" t="n">
        <v>53</v>
      </c>
      <c r="D36598" s="8" t="inlineStr">
        <is>
          <t>Disneyland Park</t>
        </is>
      </c>
      <c r="E36598" s="8" t="inlineStr">
        <is>
          <t>Star Wars Hyperspace Mountain Single Rider</t>
        </is>
      </c>
      <c r="F36598" s="8" t="inlineStr">
        <is>
          <t>STANDBY</t>
        </is>
      </c>
      <c r="G36598" s="8" t="n">
        <v>0</v>
      </c>
      <c r="H36598" s="8" t="inlineStr">
        <is>
          <t>CLOSED</t>
        </is>
      </c>
    </row>
    <row r="36599">
      <c r="A36599" s="8" t="inlineStr">
        <is>
          <t>2026-08-07</t>
        </is>
      </c>
      <c r="B36599" s="8" t="n">
        <v>22</v>
      </c>
      <c r="C36599" s="8" t="n">
        <v>53</v>
      </c>
      <c r="D36599" s="8" t="inlineStr">
        <is>
          <t>Disneyland Park</t>
        </is>
      </c>
      <c r="E36599" s="8" t="inlineStr">
        <is>
          <t>Welcome to Starport: A Star Wars Encounter</t>
        </is>
      </c>
      <c r="F36599" s="8" t="inlineStr">
        <is>
          <t>STANDBY</t>
        </is>
      </c>
      <c r="G36599" s="8" t="n">
        <v>0</v>
      </c>
      <c r="H36599" s="8" t="inlineStr">
        <is>
          <t>CLOSED</t>
        </is>
      </c>
    </row>
    <row r="36600">
      <c r="A36600" s="8" t="inlineStr">
        <is>
          <t>2026-08-07</t>
        </is>
      </c>
      <c r="B36600" s="8" t="n">
        <v>22</v>
      </c>
      <c r="C36600" s="8" t="n">
        <v>53</v>
      </c>
      <c r="D36600" s="8" t="inlineStr">
        <is>
          <t>Disneyland Park</t>
        </is>
      </c>
      <c r="E36600" s="8" t="inlineStr">
        <is>
          <t>"it's a small world"</t>
        </is>
      </c>
      <c r="F36600" s="8" t="inlineStr">
        <is>
          <t>STANDBY</t>
        </is>
      </c>
      <c r="G36600" s="8" t="n">
        <v>0</v>
      </c>
      <c r="H36600" s="8" t="inlineStr">
        <is>
          <t>CLOSED</t>
        </is>
      </c>
    </row>
    <row r="36601">
      <c r="A36601" s="8" t="inlineStr">
        <is>
          <t>2026-08-07</t>
        </is>
      </c>
      <c r="B36601" s="8" t="n">
        <v>22</v>
      </c>
      <c r="C36601" s="8" t="n">
        <v>53</v>
      </c>
      <c r="D36601" s="8" t="inlineStr">
        <is>
          <t>Disneyland Park</t>
        </is>
      </c>
      <c r="E36601" s="8" t="inlineStr">
        <is>
          <t>Alice's Curious Labyrinth</t>
        </is>
      </c>
      <c r="F36601" s="8" t="inlineStr">
        <is>
          <t>STANDBY</t>
        </is>
      </c>
      <c r="G36601" s="8" t="n">
        <v>0</v>
      </c>
      <c r="H36601" s="8" t="inlineStr">
        <is>
          <t>CLOSED</t>
        </is>
      </c>
    </row>
    <row r="36602">
      <c r="A36602" s="8" t="inlineStr">
        <is>
          <t>2026-08-07</t>
        </is>
      </c>
      <c r="B36602" s="8" t="n">
        <v>22</v>
      </c>
      <c r="C36602" s="8" t="n">
        <v>53</v>
      </c>
      <c r="D36602" s="8" t="inlineStr">
        <is>
          <t>Disneyland Park</t>
        </is>
      </c>
      <c r="E36602" s="8" t="inlineStr">
        <is>
          <t>Blanche-Neige et les Sept Nains®</t>
        </is>
      </c>
      <c r="F36602" s="8" t="inlineStr">
        <is>
          <t>STANDBY</t>
        </is>
      </c>
      <c r="G36602" s="8" t="n">
        <v>0</v>
      </c>
      <c r="H36602" s="8" t="inlineStr">
        <is>
          <t>CLOSED</t>
        </is>
      </c>
    </row>
    <row r="36603">
      <c r="A36603" s="8" t="inlineStr">
        <is>
          <t>2026-08-07</t>
        </is>
      </c>
      <c r="B36603" s="8" t="n">
        <v>22</v>
      </c>
      <c r="C36603" s="8" t="n">
        <v>53</v>
      </c>
      <c r="D36603" s="8" t="inlineStr">
        <is>
          <t>Disneyland Park</t>
        </is>
      </c>
      <c r="E36603" s="8" t="inlineStr">
        <is>
          <t>Casey Jr. – le Petit Train du Cirque</t>
        </is>
      </c>
      <c r="F36603" s="8" t="inlineStr">
        <is>
          <t>STANDBY</t>
        </is>
      </c>
      <c r="G36603" s="8" t="n">
        <v>0</v>
      </c>
      <c r="H36603" s="8" t="inlineStr">
        <is>
          <t>CLOSED</t>
        </is>
      </c>
    </row>
    <row r="36604">
      <c r="A36604" s="8" t="inlineStr">
        <is>
          <t>2026-08-07</t>
        </is>
      </c>
      <c r="B36604" s="8" t="n">
        <v>22</v>
      </c>
      <c r="C36604" s="8" t="n">
        <v>53</v>
      </c>
      <c r="D36604" s="8" t="inlineStr">
        <is>
          <t>Disneyland Park</t>
        </is>
      </c>
      <c r="E36604" s="8" t="inlineStr">
        <is>
          <t>Disneyland Railroad Fantasyland Station</t>
        </is>
      </c>
      <c r="F36604" s="8" t="inlineStr">
        <is>
          <t>STANDBY</t>
        </is>
      </c>
      <c r="G36604" s="8" t="n">
        <v>0</v>
      </c>
      <c r="H36604" s="8" t="inlineStr">
        <is>
          <t>CLOSED</t>
        </is>
      </c>
    </row>
    <row r="36605">
      <c r="A36605" s="8" t="inlineStr">
        <is>
          <t>2026-08-07</t>
        </is>
      </c>
      <c r="B36605" s="8" t="n">
        <v>22</v>
      </c>
      <c r="C36605" s="8" t="n">
        <v>53</v>
      </c>
      <c r="D36605" s="8" t="inlineStr">
        <is>
          <t>Disneyland Park</t>
        </is>
      </c>
      <c r="E36605" s="8" t="inlineStr">
        <is>
          <t>Disneyland Railroad Main Street Station</t>
        </is>
      </c>
      <c r="F36605" s="8" t="inlineStr">
        <is>
          <t>STANDBY</t>
        </is>
      </c>
      <c r="G36605" s="8" t="n">
        <v>0</v>
      </c>
      <c r="H36605" s="8" t="inlineStr">
        <is>
          <t>CLOSED</t>
        </is>
      </c>
    </row>
    <row r="36606">
      <c r="A36606" s="8" t="inlineStr">
        <is>
          <t>2026-08-07</t>
        </is>
      </c>
      <c r="B36606" s="8" t="n">
        <v>22</v>
      </c>
      <c r="C36606" s="8" t="n">
        <v>53</v>
      </c>
      <c r="D36606" s="8" t="inlineStr">
        <is>
          <t>Disneyland Park</t>
        </is>
      </c>
      <c r="E36606" s="8" t="inlineStr">
        <is>
          <t>Dumbo the Flying Elephant</t>
        </is>
      </c>
      <c r="F36606" s="8" t="inlineStr">
        <is>
          <t>STANDBY</t>
        </is>
      </c>
      <c r="G36606" s="8" t="n">
        <v>0</v>
      </c>
      <c r="H36606" s="8" t="inlineStr">
        <is>
          <t>CLOSED</t>
        </is>
      </c>
    </row>
    <row r="36607">
      <c r="A36607" s="8" t="inlineStr">
        <is>
          <t>2026-08-07</t>
        </is>
      </c>
      <c r="B36607" s="8" t="n">
        <v>22</v>
      </c>
      <c r="C36607" s="8" t="n">
        <v>53</v>
      </c>
      <c r="D36607" s="8" t="inlineStr">
        <is>
          <t>Disneyland Park</t>
        </is>
      </c>
      <c r="E36607" s="8" t="inlineStr">
        <is>
          <t>La Tanière du Dragon</t>
        </is>
      </c>
      <c r="F36607" s="8" t="inlineStr">
        <is>
          <t>STANDBY</t>
        </is>
      </c>
      <c r="G36607" s="8" t="n">
        <v>0</v>
      </c>
      <c r="H36607" s="8" t="inlineStr">
        <is>
          <t>CLOSED</t>
        </is>
      </c>
    </row>
    <row r="36608">
      <c r="A36608" s="8" t="inlineStr">
        <is>
          <t>2026-08-07</t>
        </is>
      </c>
      <c r="B36608" s="8" t="n">
        <v>22</v>
      </c>
      <c r="C36608" s="8" t="n">
        <v>53</v>
      </c>
      <c r="D36608" s="8" t="inlineStr">
        <is>
          <t>Disneyland Park</t>
        </is>
      </c>
      <c r="E36608" s="8" t="inlineStr">
        <is>
          <t>Le Carrousel de Lancelot</t>
        </is>
      </c>
      <c r="F36608" s="8" t="inlineStr">
        <is>
          <t>STANDBY</t>
        </is>
      </c>
      <c r="G36608" s="8" t="n">
        <v>0</v>
      </c>
      <c r="H36608" s="8" t="inlineStr">
        <is>
          <t>CLOSED</t>
        </is>
      </c>
    </row>
    <row r="36609">
      <c r="A36609" s="8" t="inlineStr">
        <is>
          <t>2026-08-07</t>
        </is>
      </c>
      <c r="B36609" s="8" t="n">
        <v>22</v>
      </c>
      <c r="C36609" s="8" t="n">
        <v>53</v>
      </c>
      <c r="D36609" s="8" t="inlineStr">
        <is>
          <t>Disneyland Park</t>
        </is>
      </c>
      <c r="E36609" s="8" t="inlineStr">
        <is>
          <t>Le Pays des Contes de Fées, presented by Vittel</t>
        </is>
      </c>
      <c r="F36609" s="8" t="inlineStr">
        <is>
          <t>STANDBY</t>
        </is>
      </c>
      <c r="G36609" s="8" t="n">
        <v>0</v>
      </c>
      <c r="H36609" s="8" t="inlineStr">
        <is>
          <t>CLOSED</t>
        </is>
      </c>
    </row>
    <row r="36610">
      <c r="A36610" s="8" t="inlineStr">
        <is>
          <t>2026-08-07</t>
        </is>
      </c>
      <c r="B36610" s="8" t="n">
        <v>22</v>
      </c>
      <c r="C36610" s="8" t="n">
        <v>53</v>
      </c>
      <c r="D36610" s="8" t="inlineStr">
        <is>
          <t>Disneyland Park</t>
        </is>
      </c>
      <c r="E36610" s="8" t="inlineStr">
        <is>
          <t>Les Voyages de Pinocchio</t>
        </is>
      </c>
      <c r="F36610" s="8" t="inlineStr">
        <is>
          <t>STANDBY</t>
        </is>
      </c>
      <c r="G36610" s="8" t="n">
        <v>0</v>
      </c>
      <c r="H36610" s="8" t="inlineStr">
        <is>
          <t>CLOSED</t>
        </is>
      </c>
    </row>
    <row r="36611">
      <c r="A36611" s="8" t="inlineStr">
        <is>
          <t>2026-08-07</t>
        </is>
      </c>
      <c r="B36611" s="8" t="n">
        <v>22</v>
      </c>
      <c r="C36611" s="8" t="n">
        <v>53</v>
      </c>
      <c r="D36611" s="8" t="inlineStr">
        <is>
          <t>Disneyland Park</t>
        </is>
      </c>
      <c r="E36611" s="8" t="inlineStr">
        <is>
          <t>Mad Hatter's Tea Cups</t>
        </is>
      </c>
      <c r="F36611" s="8" t="inlineStr">
        <is>
          <t>STANDBY</t>
        </is>
      </c>
      <c r="G36611" s="8" t="n">
        <v>0</v>
      </c>
      <c r="H36611" s="8" t="inlineStr">
        <is>
          <t>CLOSED</t>
        </is>
      </c>
    </row>
    <row r="36612">
      <c r="A36612" s="8" t="inlineStr">
        <is>
          <t>2026-08-07</t>
        </is>
      </c>
      <c r="B36612" s="8" t="n">
        <v>22</v>
      </c>
      <c r="C36612" s="8" t="n">
        <v>53</v>
      </c>
      <c r="D36612" s="8" t="inlineStr">
        <is>
          <t>Disneyland Park</t>
        </is>
      </c>
      <c r="E36612" s="8" t="inlineStr">
        <is>
          <t>Meet Mickey Mouse</t>
        </is>
      </c>
      <c r="F36612" s="8" t="inlineStr">
        <is>
          <t>STANDBY</t>
        </is>
      </c>
      <c r="G36612" s="8" t="n">
        <v>0</v>
      </c>
      <c r="H36612" s="8" t="inlineStr">
        <is>
          <t>CLOSED</t>
        </is>
      </c>
    </row>
    <row r="36613">
      <c r="A36613" s="8" t="inlineStr">
        <is>
          <t>2026-08-07</t>
        </is>
      </c>
      <c r="B36613" s="8" t="n">
        <v>22</v>
      </c>
      <c r="C36613" s="8" t="n">
        <v>53</v>
      </c>
      <c r="D36613" s="8" t="inlineStr">
        <is>
          <t>Disneyland Park</t>
        </is>
      </c>
      <c r="E36613" s="8" t="inlineStr">
        <is>
          <t>Peter Pan's Flight</t>
        </is>
      </c>
      <c r="F36613" s="8" t="inlineStr">
        <is>
          <t>STANDBY</t>
        </is>
      </c>
      <c r="G36613" s="8" t="n">
        <v>0</v>
      </c>
      <c r="H36613" s="8" t="inlineStr">
        <is>
          <t>CLOSED</t>
        </is>
      </c>
    </row>
    <row r="36614">
      <c r="A36614" s="8" t="inlineStr">
        <is>
          <t>2026-08-07</t>
        </is>
      </c>
      <c r="B36614" s="8" t="n">
        <v>22</v>
      </c>
      <c r="C36614" s="8" t="n">
        <v>53</v>
      </c>
      <c r="D36614" s="8" t="inlineStr">
        <is>
          <t>Disneyland Park</t>
        </is>
      </c>
      <c r="E36614" s="8" t="inlineStr">
        <is>
          <t>Princess Pavilion</t>
        </is>
      </c>
      <c r="F36614" s="8" t="inlineStr">
        <is>
          <t>STANDBY</t>
        </is>
      </c>
      <c r="G36614" s="8" t="n">
        <v>0</v>
      </c>
      <c r="H36614" s="8" t="inlineStr">
        <is>
          <t>CLOSED</t>
        </is>
      </c>
    </row>
    <row r="36615">
      <c r="A36615" s="8" t="inlineStr">
        <is>
          <t>2026-08-07</t>
        </is>
      </c>
      <c r="B36615" s="8" t="n">
        <v>22</v>
      </c>
      <c r="C36615" s="8" t="n">
        <v>53</v>
      </c>
      <c r="D36615" s="8" t="inlineStr">
        <is>
          <t>Disneyland Park</t>
        </is>
      </c>
      <c r="E36615" s="8" t="inlineStr">
        <is>
          <t>Big Thunder Mountain</t>
        </is>
      </c>
      <c r="F36615" s="8" t="inlineStr">
        <is>
          <t>STANDBY</t>
        </is>
      </c>
      <c r="G36615" s="8" t="n">
        <v>0</v>
      </c>
      <c r="H36615" s="8" t="inlineStr">
        <is>
          <t>CLOSED</t>
        </is>
      </c>
    </row>
    <row r="36616">
      <c r="A36616" s="8" t="inlineStr">
        <is>
          <t>2026-08-07</t>
        </is>
      </c>
      <c r="B36616" s="8" t="n">
        <v>22</v>
      </c>
      <c r="C36616" s="8" t="n">
        <v>53</v>
      </c>
      <c r="D36616" s="8" t="inlineStr">
        <is>
          <t>Disneyland Park</t>
        </is>
      </c>
      <c r="E36616" s="8" t="inlineStr">
        <is>
          <t>Disneyland Railroad Frontierland Depot</t>
        </is>
      </c>
      <c r="F36616" s="8" t="inlineStr">
        <is>
          <t>STANDBY</t>
        </is>
      </c>
      <c r="G36616" s="8" t="n">
        <v>0</v>
      </c>
      <c r="H36616" s="8" t="inlineStr">
        <is>
          <t>CLOSED</t>
        </is>
      </c>
    </row>
    <row r="36617">
      <c r="A36617" s="8" t="inlineStr">
        <is>
          <t>2026-08-07</t>
        </is>
      </c>
      <c r="B36617" s="8" t="n">
        <v>22</v>
      </c>
      <c r="C36617" s="8" t="n">
        <v>53</v>
      </c>
      <c r="D36617" s="8" t="inlineStr">
        <is>
          <t>Disneyland Park</t>
        </is>
      </c>
      <c r="E36617" s="8" t="inlineStr">
        <is>
          <t>Frontierland Playground</t>
        </is>
      </c>
      <c r="F36617" s="8" t="inlineStr">
        <is>
          <t>STANDBY</t>
        </is>
      </c>
      <c r="G36617" s="8" t="n">
        <v>0</v>
      </c>
      <c r="H36617" s="8" t="inlineStr">
        <is>
          <t>CLOSED</t>
        </is>
      </c>
    </row>
    <row r="36618">
      <c r="A36618" s="8" t="inlineStr">
        <is>
          <t>2026-08-07</t>
        </is>
      </c>
      <c r="B36618" s="8" t="n">
        <v>22</v>
      </c>
      <c r="C36618" s="8" t="n">
        <v>53</v>
      </c>
      <c r="D36618" s="8" t="inlineStr">
        <is>
          <t>Disneyland Park</t>
        </is>
      </c>
      <c r="E36618" s="8" t="inlineStr">
        <is>
          <t>Phantom Manor</t>
        </is>
      </c>
      <c r="F36618" s="8" t="inlineStr">
        <is>
          <t>STANDBY</t>
        </is>
      </c>
      <c r="G36618" s="8" t="n">
        <v>0</v>
      </c>
      <c r="H36618" s="8" t="inlineStr">
        <is>
          <t>CLOSED</t>
        </is>
      </c>
    </row>
    <row r="36619">
      <c r="A36619" s="8" t="inlineStr">
        <is>
          <t>2026-08-07</t>
        </is>
      </c>
      <c r="B36619" s="8" t="n">
        <v>22</v>
      </c>
      <c r="C36619" s="8" t="n">
        <v>53</v>
      </c>
      <c r="D36619" s="8" t="inlineStr">
        <is>
          <t>Disneyland Park</t>
        </is>
      </c>
      <c r="E36619" s="8" t="inlineStr">
        <is>
          <t>River Rogue Keelboats</t>
        </is>
      </c>
      <c r="F36619" s="8" t="inlineStr">
        <is>
          <t>STANDBY</t>
        </is>
      </c>
      <c r="G36619" s="8" t="n">
        <v>0</v>
      </c>
      <c r="H36619" s="8" t="inlineStr">
        <is>
          <t>CLOSED</t>
        </is>
      </c>
    </row>
    <row r="36620">
      <c r="A36620" s="8" t="inlineStr">
        <is>
          <t>2026-08-07</t>
        </is>
      </c>
      <c r="B36620" s="8" t="n">
        <v>22</v>
      </c>
      <c r="C36620" s="8" t="n">
        <v>53</v>
      </c>
      <c r="D36620" s="8" t="inlineStr">
        <is>
          <t>Disneyland Park</t>
        </is>
      </c>
      <c r="E36620" s="8" t="inlineStr">
        <is>
          <t>Rustler Roundup Shootin' Gallery</t>
        </is>
      </c>
      <c r="F36620" s="8" t="inlineStr">
        <is>
          <t>STANDBY</t>
        </is>
      </c>
      <c r="G36620" s="8" t="n">
        <v>0</v>
      </c>
      <c r="H36620" s="8" t="inlineStr">
        <is>
          <t>CLOSED</t>
        </is>
      </c>
    </row>
    <row r="36621">
      <c r="A36621" s="8" t="inlineStr">
        <is>
          <t>2026-08-07</t>
        </is>
      </c>
      <c r="B36621" s="8" t="n">
        <v>22</v>
      </c>
      <c r="C36621" s="8" t="n">
        <v>53</v>
      </c>
      <c r="D36621" s="8" t="inlineStr">
        <is>
          <t>Disneyland Park</t>
        </is>
      </c>
      <c r="E36621" s="8" t="inlineStr">
        <is>
          <t>Thunder Mesa Riverboat Landing</t>
        </is>
      </c>
      <c r="F36621" s="8" t="inlineStr">
        <is>
          <t>STANDBY</t>
        </is>
      </c>
      <c r="G36621" s="8" t="n">
        <v>0</v>
      </c>
      <c r="H36621" s="8" t="inlineStr">
        <is>
          <t>CLOSED</t>
        </is>
      </c>
    </row>
    <row r="36622">
      <c r="A36622" s="8" t="inlineStr">
        <is>
          <t>2026-08-07</t>
        </is>
      </c>
      <c r="B36622" s="8" t="n">
        <v>22</v>
      </c>
      <c r="C36622" s="8" t="n">
        <v>53</v>
      </c>
      <c r="D36622" s="8" t="inlineStr">
        <is>
          <t>Disneyland Park</t>
        </is>
      </c>
      <c r="E36622" s="8" t="inlineStr">
        <is>
          <t>Disneyland Railroad Main Street Station</t>
        </is>
      </c>
      <c r="F36622" s="8" t="inlineStr">
        <is>
          <t>STANDBY</t>
        </is>
      </c>
      <c r="G36622" s="8" t="n">
        <v>0</v>
      </c>
      <c r="H36622" s="8" t="inlineStr">
        <is>
          <t>CLOSED</t>
        </is>
      </c>
    </row>
    <row r="36623">
      <c r="A36623" s="8" t="inlineStr">
        <is>
          <t>2026-08-07</t>
        </is>
      </c>
      <c r="B36623" s="8" t="n">
        <v>22</v>
      </c>
      <c r="C36623" s="8" t="n">
        <v>53</v>
      </c>
      <c r="D36623" s="8" t="inlineStr">
        <is>
          <t>Disneyland Park</t>
        </is>
      </c>
      <c r="E36623" s="8" t="inlineStr">
        <is>
          <t>Main Street Vehicles</t>
        </is>
      </c>
      <c r="F36623" s="8" t="inlineStr">
        <is>
          <t>STANDBY</t>
        </is>
      </c>
      <c r="G36623" s="8" t="n">
        <v>0</v>
      </c>
      <c r="H36623" s="8" t="inlineStr">
        <is>
          <t>CLOSED</t>
        </is>
      </c>
    </row>
    <row r="36624">
      <c r="A36624" s="8" t="inlineStr">
        <is>
          <t>2026-08-07</t>
        </is>
      </c>
      <c r="B36624" s="8" t="n">
        <v>22</v>
      </c>
      <c r="C36624" s="8" t="n">
        <v>53</v>
      </c>
      <c r="D36624" s="8" t="inlineStr">
        <is>
          <t>Disney Adventure World</t>
        </is>
      </c>
      <c r="E36624" s="8" t="inlineStr">
        <is>
          <t>Avengers Assemble: Flight Force</t>
        </is>
      </c>
      <c r="F36624" s="8" t="inlineStr">
        <is>
          <t>STANDBY</t>
        </is>
      </c>
      <c r="G36624" s="8" t="n">
        <v>0</v>
      </c>
      <c r="H36624" s="8" t="inlineStr">
        <is>
          <t>CLOSED</t>
        </is>
      </c>
    </row>
    <row r="36625">
      <c r="A36625" s="8" t="inlineStr">
        <is>
          <t>2026-08-07</t>
        </is>
      </c>
      <c r="B36625" s="8" t="n">
        <v>22</v>
      </c>
      <c r="C36625" s="8" t="n">
        <v>53</v>
      </c>
      <c r="D36625" s="8" t="inlineStr">
        <is>
          <t>Disney Adventure World</t>
        </is>
      </c>
      <c r="E36625" s="8" t="inlineStr">
        <is>
          <t>Avengers Assemble: Flight Force Single Rider</t>
        </is>
      </c>
      <c r="F36625" s="8" t="inlineStr">
        <is>
          <t>STANDBY</t>
        </is>
      </c>
      <c r="G36625" s="8" t="n">
        <v>0</v>
      </c>
      <c r="H36625" s="8" t="inlineStr">
        <is>
          <t>CLOSED</t>
        </is>
      </c>
    </row>
    <row r="36626">
      <c r="A36626" s="8" t="inlineStr">
        <is>
          <t>2026-08-07</t>
        </is>
      </c>
      <c r="B36626" s="8" t="n">
        <v>22</v>
      </c>
      <c r="C36626" s="8" t="n">
        <v>53</v>
      </c>
      <c r="D36626" s="8" t="inlineStr">
        <is>
          <t>Disney Adventure World</t>
        </is>
      </c>
      <c r="E36626" s="8" t="inlineStr">
        <is>
          <t>Spider-Man W.E.B. Adventure</t>
        </is>
      </c>
      <c r="F36626" s="8" t="inlineStr">
        <is>
          <t>STANDBY</t>
        </is>
      </c>
      <c r="G36626" s="8" t="n">
        <v>0</v>
      </c>
      <c r="H36626" s="8" t="inlineStr">
        <is>
          <t>CLOSED</t>
        </is>
      </c>
    </row>
    <row r="36627">
      <c r="A36627" s="8" t="inlineStr">
        <is>
          <t>2026-08-07</t>
        </is>
      </c>
      <c r="B36627" s="8" t="n">
        <v>22</v>
      </c>
      <c r="C36627" s="8" t="n">
        <v>53</v>
      </c>
      <c r="D36627" s="8" t="inlineStr">
        <is>
          <t>Disney Adventure World</t>
        </is>
      </c>
      <c r="E36627" s="8" t="inlineStr">
        <is>
          <t>Spider-Man W.E.B. Adventure Single Rider</t>
        </is>
      </c>
      <c r="F36627" s="8" t="inlineStr">
        <is>
          <t>STANDBY</t>
        </is>
      </c>
      <c r="G36627" s="8" t="n">
        <v>0</v>
      </c>
      <c r="H36627" s="8" t="inlineStr">
        <is>
          <t>CLOSED</t>
        </is>
      </c>
    </row>
    <row r="36628">
      <c r="A36628" s="8" t="inlineStr">
        <is>
          <t>2026-08-07</t>
        </is>
      </c>
      <c r="B36628" s="8" t="n">
        <v>22</v>
      </c>
      <c r="C36628" s="8" t="n">
        <v>53</v>
      </c>
      <c r="D36628" s="8" t="inlineStr">
        <is>
          <t>Disney Adventure World</t>
        </is>
      </c>
      <c r="E36628" s="8" t="inlineStr">
        <is>
          <t>The Twilight Zone Tower of Terror</t>
        </is>
      </c>
      <c r="F36628" s="8" t="inlineStr">
        <is>
          <t>STANDBY</t>
        </is>
      </c>
      <c r="G36628" s="8" t="n">
        <v>0</v>
      </c>
      <c r="H36628" s="8" t="inlineStr">
        <is>
          <t>CLOSED</t>
        </is>
      </c>
    </row>
    <row r="36629">
      <c r="A36629" s="8" t="inlineStr">
        <is>
          <t>2026-08-07</t>
        </is>
      </c>
      <c r="B36629" s="8" t="n">
        <v>22</v>
      </c>
      <c r="C36629" s="8" t="n">
        <v>53</v>
      </c>
      <c r="D36629" s="8" t="inlineStr">
        <is>
          <t>Disney Adventure World</t>
        </is>
      </c>
      <c r="E36629" s="8" t="inlineStr">
        <is>
          <t>Cars Quatre Roues Rallye</t>
        </is>
      </c>
      <c r="F36629" s="8" t="inlineStr">
        <is>
          <t>STANDBY</t>
        </is>
      </c>
      <c r="G36629" s="8" t="n">
        <v>0</v>
      </c>
      <c r="H36629" s="8" t="inlineStr">
        <is>
          <t>CLOSED</t>
        </is>
      </c>
    </row>
    <row r="36630">
      <c r="A36630" s="8" t="inlineStr">
        <is>
          <t>2026-08-07</t>
        </is>
      </c>
      <c r="B36630" s="8" t="n">
        <v>22</v>
      </c>
      <c r="C36630" s="8" t="n">
        <v>53</v>
      </c>
      <c r="D36630" s="8" t="inlineStr">
        <is>
          <t>Disney Adventure World</t>
        </is>
      </c>
      <c r="E36630" s="8" t="inlineStr">
        <is>
          <t>Cars ROAD TRIP</t>
        </is>
      </c>
      <c r="F36630" s="8" t="inlineStr">
        <is>
          <t>STANDBY</t>
        </is>
      </c>
      <c r="G36630" s="8" t="n">
        <v>0</v>
      </c>
      <c r="H36630" s="8" t="inlineStr">
        <is>
          <t>CLOSED</t>
        </is>
      </c>
    </row>
    <row r="36631">
      <c r="A36631" s="8" t="inlineStr">
        <is>
          <t>2026-08-07</t>
        </is>
      </c>
      <c r="B36631" s="8" t="n">
        <v>22</v>
      </c>
      <c r="C36631" s="8" t="n">
        <v>53</v>
      </c>
      <c r="D36631" s="8" t="inlineStr">
        <is>
          <t>Disney Adventure World</t>
        </is>
      </c>
      <c r="E36631" s="8" t="inlineStr">
        <is>
          <t>Crush's Coaster</t>
        </is>
      </c>
      <c r="F36631" s="8" t="inlineStr">
        <is>
          <t>STANDBY</t>
        </is>
      </c>
      <c r="G36631" s="8" t="n">
        <v>0</v>
      </c>
      <c r="H36631" s="8" t="inlineStr">
        <is>
          <t>CLOSED</t>
        </is>
      </c>
    </row>
    <row r="36632">
      <c r="A36632" s="8" t="inlineStr">
        <is>
          <t>2026-08-07</t>
        </is>
      </c>
      <c r="B36632" s="8" t="n">
        <v>22</v>
      </c>
      <c r="C36632" s="8" t="n">
        <v>53</v>
      </c>
      <c r="D36632" s="8" t="inlineStr">
        <is>
          <t>Disney Adventure World</t>
        </is>
      </c>
      <c r="E36632" s="8" t="inlineStr">
        <is>
          <t>Crush's Coaster Single Rider</t>
        </is>
      </c>
      <c r="F36632" s="8" t="inlineStr">
        <is>
          <t>STANDBY</t>
        </is>
      </c>
      <c r="G36632" s="8" t="n">
        <v>0</v>
      </c>
      <c r="H36632" s="8" t="inlineStr">
        <is>
          <t>CLOSED</t>
        </is>
      </c>
    </row>
    <row r="36633">
      <c r="A36633" s="8" t="inlineStr">
        <is>
          <t>2026-08-07</t>
        </is>
      </c>
      <c r="B36633" s="8" t="n">
        <v>22</v>
      </c>
      <c r="C36633" s="8" t="n">
        <v>53</v>
      </c>
      <c r="D36633" s="8" t="inlineStr">
        <is>
          <t>Disney Adventure World</t>
        </is>
      </c>
      <c r="E36633" s="8" t="inlineStr">
        <is>
          <t>Les Tapis Volants - Flying Carpets Over Agrabah®</t>
        </is>
      </c>
      <c r="F36633" s="8" t="inlineStr">
        <is>
          <t>STANDBY</t>
        </is>
      </c>
      <c r="G36633" s="8" t="n">
        <v>0</v>
      </c>
      <c r="H36633" s="8" t="inlineStr">
        <is>
          <t>CLOSED</t>
        </is>
      </c>
    </row>
    <row r="36634">
      <c r="A36634" s="8" t="inlineStr">
        <is>
          <t>2026-08-07</t>
        </is>
      </c>
      <c r="B36634" s="8" t="n">
        <v>22</v>
      </c>
      <c r="C36634" s="8" t="n">
        <v>53</v>
      </c>
      <c r="D36634" s="8" t="inlineStr">
        <is>
          <t>Disney Adventure World</t>
        </is>
      </c>
      <c r="E36634" s="8" t="inlineStr">
        <is>
          <t>Ratatouille : L’Aventure Totalement Toquée de Rémy​</t>
        </is>
      </c>
      <c r="F36634" s="8" t="inlineStr">
        <is>
          <t>STANDBY</t>
        </is>
      </c>
      <c r="G36634" s="8" t="n">
        <v>0</v>
      </c>
      <c r="H36634" s="8" t="inlineStr">
        <is>
          <t>CLOSED</t>
        </is>
      </c>
    </row>
    <row r="36635">
      <c r="A36635" s="8" t="inlineStr">
        <is>
          <t>2026-08-07</t>
        </is>
      </c>
      <c r="B36635" s="8" t="n">
        <v>22</v>
      </c>
      <c r="C36635" s="8" t="n">
        <v>53</v>
      </c>
      <c r="D36635" s="8" t="inlineStr">
        <is>
          <t>Disney Adventure World</t>
        </is>
      </c>
      <c r="E36635" s="8" t="inlineStr">
        <is>
          <t>Ratatouille: The Adventure Single Rider</t>
        </is>
      </c>
      <c r="F36635" s="8" t="inlineStr">
        <is>
          <t>STANDBY</t>
        </is>
      </c>
      <c r="G36635" s="8" t="n">
        <v>0</v>
      </c>
      <c r="H36635" s="8" t="inlineStr">
        <is>
          <t>CLOSED</t>
        </is>
      </c>
    </row>
    <row r="36636">
      <c r="A36636" s="8" t="inlineStr">
        <is>
          <t>2026-08-07</t>
        </is>
      </c>
      <c r="B36636" s="8" t="n">
        <v>22</v>
      </c>
      <c r="C36636" s="8" t="n">
        <v>53</v>
      </c>
      <c r="D36636" s="8" t="inlineStr">
        <is>
          <t>Disney Adventure World</t>
        </is>
      </c>
      <c r="E36636" s="8" t="inlineStr">
        <is>
          <t>RC Racer</t>
        </is>
      </c>
      <c r="F36636" s="8" t="inlineStr">
        <is>
          <t>STANDBY</t>
        </is>
      </c>
      <c r="G36636" s="8" t="n">
        <v>0</v>
      </c>
      <c r="H36636" s="8" t="inlineStr">
        <is>
          <t>CLOSED</t>
        </is>
      </c>
    </row>
    <row r="36637">
      <c r="A36637" s="8" t="inlineStr">
        <is>
          <t>2026-08-07</t>
        </is>
      </c>
      <c r="B36637" s="8" t="n">
        <v>22</v>
      </c>
      <c r="C36637" s="8" t="n">
        <v>53</v>
      </c>
      <c r="D36637" s="8" t="inlineStr">
        <is>
          <t>Disney Adventure World</t>
        </is>
      </c>
      <c r="E36637" s="8" t="inlineStr">
        <is>
          <t>RC Racer Single Rider</t>
        </is>
      </c>
      <c r="F36637" s="8" t="inlineStr">
        <is>
          <t>STANDBY</t>
        </is>
      </c>
      <c r="G36637" s="8" t="n">
        <v>0</v>
      </c>
      <c r="H36637" s="8" t="inlineStr">
        <is>
          <t>CLOSED</t>
        </is>
      </c>
    </row>
    <row r="36638">
      <c r="A36638" s="8" t="inlineStr">
        <is>
          <t>2026-08-07</t>
        </is>
      </c>
      <c r="B36638" s="8" t="n">
        <v>22</v>
      </c>
      <c r="C36638" s="8" t="n">
        <v>53</v>
      </c>
      <c r="D36638" s="8" t="inlineStr">
        <is>
          <t>Disney Adventure World</t>
        </is>
      </c>
      <c r="E36638" s="8" t="inlineStr">
        <is>
          <t>Slinky® Dog Zigzag Spin</t>
        </is>
      </c>
      <c r="F36638" s="8" t="inlineStr">
        <is>
          <t>STANDBY</t>
        </is>
      </c>
      <c r="G36638" s="8" t="n">
        <v>0</v>
      </c>
      <c r="H36638" s="8" t="inlineStr">
        <is>
          <t>CLOSED</t>
        </is>
      </c>
    </row>
    <row r="36639">
      <c r="A36639" s="8" t="inlineStr">
        <is>
          <t>2026-08-07</t>
        </is>
      </c>
      <c r="B36639" s="8" t="n">
        <v>22</v>
      </c>
      <c r="C36639" s="8" t="n">
        <v>53</v>
      </c>
      <c r="D36639" s="8" t="inlineStr">
        <is>
          <t>Disney Adventure World</t>
        </is>
      </c>
      <c r="E36639" s="8" t="inlineStr">
        <is>
          <t>Toy Soldiers Parachute Drop</t>
        </is>
      </c>
      <c r="F36639" s="8" t="inlineStr">
        <is>
          <t>STANDBY</t>
        </is>
      </c>
      <c r="G36639" s="8" t="n">
        <v>0</v>
      </c>
      <c r="H36639" s="8" t="inlineStr">
        <is>
          <t>CLOSED</t>
        </is>
      </c>
    </row>
    <row r="36640">
      <c r="A36640" s="8" t="inlineStr">
        <is>
          <t>2026-08-07</t>
        </is>
      </c>
      <c r="B36640" s="8" t="n">
        <v>22</v>
      </c>
      <c r="C36640" s="8" t="n">
        <v>53</v>
      </c>
      <c r="D36640" s="8" t="inlineStr">
        <is>
          <t>Disney Adventure World</t>
        </is>
      </c>
      <c r="E36640" s="8" t="inlineStr">
        <is>
          <t>Toy Soldiers Parachute Drop Single Rider</t>
        </is>
      </c>
      <c r="F36640" s="8" t="inlineStr">
        <is>
          <t>STANDBY</t>
        </is>
      </c>
      <c r="G36640" s="8" t="n">
        <v>0</v>
      </c>
      <c r="H36640" s="8" t="inlineStr">
        <is>
          <t>CLOSED</t>
        </is>
      </c>
    </row>
    <row r="36641">
      <c r="A36641" s="8" t="inlineStr">
        <is>
          <t>2026-08-07</t>
        </is>
      </c>
      <c r="B36641" s="8" t="n">
        <v>22</v>
      </c>
      <c r="C36641" s="8" t="n">
        <v>53</v>
      </c>
      <c r="D36641" s="8" t="inlineStr">
        <is>
          <t>Disney Adventure World</t>
        </is>
      </c>
      <c r="E36641" s="8" t="inlineStr">
        <is>
          <t>Entry to World of Frozen</t>
        </is>
      </c>
      <c r="F36641" s="8" t="inlineStr">
        <is>
          <t>STANDBY</t>
        </is>
      </c>
      <c r="G36641" s="8" t="n">
        <v>0</v>
      </c>
      <c r="H36641" s="8" t="inlineStr">
        <is>
          <t>CLOSED</t>
        </is>
      </c>
    </row>
    <row r="36642">
      <c r="A36642" s="8" t="inlineStr">
        <is>
          <t>2026-08-07</t>
        </is>
      </c>
      <c r="B36642" s="8" t="n">
        <v>22</v>
      </c>
      <c r="C36642" s="8" t="n">
        <v>53</v>
      </c>
      <c r="D36642" s="8" t="inlineStr">
        <is>
          <t>Disney Adventure World</t>
        </is>
      </c>
      <c r="E36642" s="8" t="inlineStr">
        <is>
          <t>Frozen Ever After</t>
        </is>
      </c>
      <c r="F36642" s="8" t="inlineStr">
        <is>
          <t>STANDBY</t>
        </is>
      </c>
      <c r="G36642" s="8" t="n">
        <v>0</v>
      </c>
      <c r="H36642" s="8" t="inlineStr">
        <is>
          <t>CLOSED</t>
        </is>
      </c>
    </row>
    <row r="36643">
      <c r="A36643" s="8" t="inlineStr">
        <is>
          <t>2026-08-07</t>
        </is>
      </c>
      <c r="B36643" s="8" t="n">
        <v>22</v>
      </c>
      <c r="C36643" s="8" t="n">
        <v>53</v>
      </c>
      <c r="D36643" s="8" t="inlineStr">
        <is>
          <t>Disney Adventure World</t>
        </is>
      </c>
      <c r="E36643" s="8" t="inlineStr">
        <is>
          <t>Raiponce Tangled Spin</t>
        </is>
      </c>
      <c r="F36643" s="8" t="inlineStr">
        <is>
          <t>STANDBY</t>
        </is>
      </c>
      <c r="G36643" s="8" t="n">
        <v>0</v>
      </c>
      <c r="H36643" s="8" t="inlineStr">
        <is>
          <t>CLOSED</t>
        </is>
      </c>
    </row>
    <row r="36644">
      <c r="A36644" s="8" t="inlineStr">
        <is>
          <t>2026-08-07</t>
        </is>
      </c>
      <c r="B36644" s="8" t="n">
        <v>23</v>
      </c>
      <c r="C36644" s="8" t="n">
        <v>1</v>
      </c>
      <c r="D36644" s="8" t="inlineStr">
        <is>
          <t>Disneyland Park</t>
        </is>
      </c>
      <c r="E36644" s="8" t="inlineStr">
        <is>
          <t>Adventure Isle</t>
        </is>
      </c>
      <c r="F36644" s="8" t="inlineStr">
        <is>
          <t>STANDBY</t>
        </is>
      </c>
      <c r="G36644" s="8" t="n">
        <v>0</v>
      </c>
      <c r="H36644" s="8" t="inlineStr">
        <is>
          <t>CLOSED</t>
        </is>
      </c>
    </row>
    <row r="36645">
      <c r="A36645" s="8" t="inlineStr">
        <is>
          <t>2026-08-07</t>
        </is>
      </c>
      <c r="B36645" s="8" t="n">
        <v>23</v>
      </c>
      <c r="C36645" s="8" t="n">
        <v>1</v>
      </c>
      <c r="D36645" s="8" t="inlineStr">
        <is>
          <t>Disneyland Park</t>
        </is>
      </c>
      <c r="E36645" s="8" t="inlineStr">
        <is>
          <t>Indiana Jones and the Temple of Peril Single Rider</t>
        </is>
      </c>
      <c r="F36645" s="8" t="inlineStr">
        <is>
          <t>STANDBY</t>
        </is>
      </c>
      <c r="G36645" s="8" t="n">
        <v>0</v>
      </c>
      <c r="H36645" s="8" t="inlineStr">
        <is>
          <t>CLOSED</t>
        </is>
      </c>
    </row>
    <row r="36646">
      <c r="A36646" s="8" t="inlineStr">
        <is>
          <t>2026-08-07</t>
        </is>
      </c>
      <c r="B36646" s="8" t="n">
        <v>23</v>
      </c>
      <c r="C36646" s="8" t="n">
        <v>1</v>
      </c>
      <c r="D36646" s="8" t="inlineStr">
        <is>
          <t>Disneyland Park</t>
        </is>
      </c>
      <c r="E36646" s="8" t="inlineStr">
        <is>
          <t>Indiana Jones™ and the Temple of Peril</t>
        </is>
      </c>
      <c r="F36646" s="8" t="inlineStr">
        <is>
          <t>STANDBY</t>
        </is>
      </c>
      <c r="G36646" s="8" t="n">
        <v>0</v>
      </c>
      <c r="H36646" s="8" t="inlineStr">
        <is>
          <t>CLOSED</t>
        </is>
      </c>
    </row>
    <row r="36647">
      <c r="A36647" s="8" t="inlineStr">
        <is>
          <t>2026-08-07</t>
        </is>
      </c>
      <c r="B36647" s="8" t="n">
        <v>23</v>
      </c>
      <c r="C36647" s="8" t="n">
        <v>1</v>
      </c>
      <c r="D36647" s="8" t="inlineStr">
        <is>
          <t>Disneyland Park</t>
        </is>
      </c>
      <c r="E36647" s="8" t="inlineStr">
        <is>
          <t>La Cabane des Robinson</t>
        </is>
      </c>
      <c r="F36647" s="8" t="inlineStr">
        <is>
          <t>STANDBY</t>
        </is>
      </c>
      <c r="G36647" s="8" t="n">
        <v>0</v>
      </c>
      <c r="H36647" s="8" t="inlineStr">
        <is>
          <t>CLOSED</t>
        </is>
      </c>
    </row>
    <row r="36648">
      <c r="A36648" s="8" t="inlineStr">
        <is>
          <t>2026-08-07</t>
        </is>
      </c>
      <c r="B36648" s="8" t="n">
        <v>23</v>
      </c>
      <c r="C36648" s="8" t="n">
        <v>1</v>
      </c>
      <c r="D36648" s="8" t="inlineStr">
        <is>
          <t>Disneyland Park</t>
        </is>
      </c>
      <c r="E36648" s="8" t="inlineStr">
        <is>
          <t>Le Passage Enchanté d'Aladdin</t>
        </is>
      </c>
      <c r="F36648" s="8" t="inlineStr">
        <is>
          <t>STANDBY</t>
        </is>
      </c>
      <c r="G36648" s="8" t="n">
        <v>0</v>
      </c>
      <c r="H36648" s="8" t="inlineStr">
        <is>
          <t>CLOSED</t>
        </is>
      </c>
    </row>
    <row r="36649">
      <c r="A36649" s="8" t="inlineStr">
        <is>
          <t>2026-08-07</t>
        </is>
      </c>
      <c r="B36649" s="8" t="n">
        <v>23</v>
      </c>
      <c r="C36649" s="8" t="n">
        <v>1</v>
      </c>
      <c r="D36649" s="8" t="inlineStr">
        <is>
          <t>Disneyland Park</t>
        </is>
      </c>
      <c r="E36649" s="8" t="inlineStr">
        <is>
          <t>Pirate Galleon</t>
        </is>
      </c>
      <c r="F36649" s="8" t="inlineStr">
        <is>
          <t>STANDBY</t>
        </is>
      </c>
      <c r="G36649" s="8" t="n">
        <v>0</v>
      </c>
      <c r="H36649" s="8" t="inlineStr">
        <is>
          <t>CLOSED</t>
        </is>
      </c>
    </row>
    <row r="36650">
      <c r="A36650" s="8" t="inlineStr">
        <is>
          <t>2026-08-07</t>
        </is>
      </c>
      <c r="B36650" s="8" t="n">
        <v>23</v>
      </c>
      <c r="C36650" s="8" t="n">
        <v>1</v>
      </c>
      <c r="D36650" s="8" t="inlineStr">
        <is>
          <t>Disneyland Park</t>
        </is>
      </c>
      <c r="E36650" s="8" t="inlineStr">
        <is>
          <t>Pirates of the Caribbean</t>
        </is>
      </c>
      <c r="F36650" s="8" t="inlineStr">
        <is>
          <t>STANDBY</t>
        </is>
      </c>
      <c r="G36650" s="8" t="n">
        <v>0</v>
      </c>
      <c r="H36650" s="8" t="inlineStr">
        <is>
          <t>CLOSED</t>
        </is>
      </c>
    </row>
    <row r="36651">
      <c r="A36651" s="8" t="inlineStr">
        <is>
          <t>2026-08-07</t>
        </is>
      </c>
      <c r="B36651" s="8" t="n">
        <v>23</v>
      </c>
      <c r="C36651" s="8" t="n">
        <v>1</v>
      </c>
      <c r="D36651" s="8" t="inlineStr">
        <is>
          <t>Disneyland Park</t>
        </is>
      </c>
      <c r="E36651" s="8" t="inlineStr">
        <is>
          <t>Pirates' Beach</t>
        </is>
      </c>
      <c r="F36651" s="8" t="inlineStr">
        <is>
          <t>STANDBY</t>
        </is>
      </c>
      <c r="G36651" s="8" t="n">
        <v>0</v>
      </c>
      <c r="H36651" s="8" t="inlineStr">
        <is>
          <t>CLOSED</t>
        </is>
      </c>
    </row>
    <row r="36652">
      <c r="A36652" s="8" t="inlineStr">
        <is>
          <t>2026-08-07</t>
        </is>
      </c>
      <c r="B36652" s="8" t="n">
        <v>23</v>
      </c>
      <c r="C36652" s="8" t="n">
        <v>1</v>
      </c>
      <c r="D36652" s="8" t="inlineStr">
        <is>
          <t>Disneyland Park</t>
        </is>
      </c>
      <c r="E36652" s="8" t="inlineStr">
        <is>
          <t>Autopia, presented by Avis</t>
        </is>
      </c>
      <c r="F36652" s="8" t="inlineStr">
        <is>
          <t>STANDBY</t>
        </is>
      </c>
      <c r="G36652" s="8" t="n">
        <v>0</v>
      </c>
      <c r="H36652" s="8" t="inlineStr">
        <is>
          <t>CLOSED</t>
        </is>
      </c>
    </row>
    <row r="36653">
      <c r="A36653" s="8" t="inlineStr">
        <is>
          <t>2026-08-07</t>
        </is>
      </c>
      <c r="B36653" s="8" t="n">
        <v>23</v>
      </c>
      <c r="C36653" s="8" t="n">
        <v>1</v>
      </c>
      <c r="D36653" s="8" t="inlineStr">
        <is>
          <t>Disneyland Park</t>
        </is>
      </c>
      <c r="E36653" s="8" t="inlineStr">
        <is>
          <t>Buzz Lightyear Laser Blast</t>
        </is>
      </c>
      <c r="F36653" s="8" t="inlineStr">
        <is>
          <t>STANDBY</t>
        </is>
      </c>
      <c r="G36653" s="8" t="n">
        <v>0</v>
      </c>
      <c r="H36653" s="8" t="inlineStr">
        <is>
          <t>CLOSED</t>
        </is>
      </c>
    </row>
    <row r="36654">
      <c r="A36654" s="8" t="inlineStr">
        <is>
          <t>2026-08-07</t>
        </is>
      </c>
      <c r="B36654" s="8" t="n">
        <v>23</v>
      </c>
      <c r="C36654" s="8" t="n">
        <v>1</v>
      </c>
      <c r="D36654" s="8" t="inlineStr">
        <is>
          <t>Disneyland Park</t>
        </is>
      </c>
      <c r="E36654" s="8" t="inlineStr">
        <is>
          <t>Disneyland Railroad Discoveryland Station</t>
        </is>
      </c>
      <c r="F36654" s="8" t="inlineStr">
        <is>
          <t>STANDBY</t>
        </is>
      </c>
      <c r="G36654" s="8" t="n">
        <v>0</v>
      </c>
      <c r="H36654" s="8" t="inlineStr">
        <is>
          <t>CLOSED</t>
        </is>
      </c>
    </row>
    <row r="36655">
      <c r="A36655" s="8" t="inlineStr">
        <is>
          <t>2026-08-07</t>
        </is>
      </c>
      <c r="B36655" s="8" t="n">
        <v>23</v>
      </c>
      <c r="C36655" s="8" t="n">
        <v>1</v>
      </c>
      <c r="D36655" s="8" t="inlineStr">
        <is>
          <t>Disneyland Park</t>
        </is>
      </c>
      <c r="E36655" s="8" t="inlineStr">
        <is>
          <t>Les Mystères du Nautilus</t>
        </is>
      </c>
      <c r="F36655" s="8" t="inlineStr">
        <is>
          <t>STANDBY</t>
        </is>
      </c>
      <c r="G36655" s="8" t="n">
        <v>0</v>
      </c>
      <c r="H36655" s="8" t="inlineStr">
        <is>
          <t>CLOSED</t>
        </is>
      </c>
    </row>
    <row r="36656">
      <c r="A36656" s="8" t="inlineStr">
        <is>
          <t>2026-08-07</t>
        </is>
      </c>
      <c r="B36656" s="8" t="n">
        <v>23</v>
      </c>
      <c r="C36656" s="8" t="n">
        <v>1</v>
      </c>
      <c r="D36656" s="8" t="inlineStr">
        <is>
          <t>Disneyland Park</t>
        </is>
      </c>
      <c r="E36656" s="8" t="inlineStr">
        <is>
          <t>Mickey’s PhilharMagic</t>
        </is>
      </c>
      <c r="F36656" s="8" t="inlineStr">
        <is>
          <t>STANDBY</t>
        </is>
      </c>
      <c r="G36656" s="8" t="n">
        <v>0</v>
      </c>
      <c r="H36656" s="8" t="inlineStr">
        <is>
          <t>CLOSED</t>
        </is>
      </c>
    </row>
    <row r="36657">
      <c r="A36657" s="8" t="inlineStr">
        <is>
          <t>2026-08-07</t>
        </is>
      </c>
      <c r="B36657" s="8" t="n">
        <v>23</v>
      </c>
      <c r="C36657" s="8" t="n">
        <v>1</v>
      </c>
      <c r="D36657" s="8" t="inlineStr">
        <is>
          <t>Disneyland Park</t>
        </is>
      </c>
      <c r="E36657" s="8" t="inlineStr">
        <is>
          <t>Orbitron®</t>
        </is>
      </c>
      <c r="F36657" s="8" t="inlineStr">
        <is>
          <t>STANDBY</t>
        </is>
      </c>
      <c r="G36657" s="8" t="n">
        <v>0</v>
      </c>
      <c r="H36657" s="8" t="inlineStr">
        <is>
          <t>CLOSED</t>
        </is>
      </c>
    </row>
    <row r="36658">
      <c r="A36658" s="8" t="inlineStr">
        <is>
          <t>2026-08-07</t>
        </is>
      </c>
      <c r="B36658" s="8" t="n">
        <v>23</v>
      </c>
      <c r="C36658" s="8" t="n">
        <v>1</v>
      </c>
      <c r="D36658" s="8" t="inlineStr">
        <is>
          <t>Disneyland Park</t>
        </is>
      </c>
      <c r="E36658" s="8" t="inlineStr">
        <is>
          <t>Star Tours: The Adventures Continue*</t>
        </is>
      </c>
      <c r="F36658" s="8" t="inlineStr">
        <is>
          <t>STANDBY</t>
        </is>
      </c>
      <c r="G36658" s="8" t="n">
        <v>0</v>
      </c>
      <c r="H36658" s="8" t="inlineStr">
        <is>
          <t>CLOSED</t>
        </is>
      </c>
    </row>
    <row r="36659">
      <c r="A36659" s="8" t="inlineStr">
        <is>
          <t>2026-08-07</t>
        </is>
      </c>
      <c r="B36659" s="8" t="n">
        <v>23</v>
      </c>
      <c r="C36659" s="8" t="n">
        <v>1</v>
      </c>
      <c r="D36659" s="8" t="inlineStr">
        <is>
          <t>Disneyland Park</t>
        </is>
      </c>
      <c r="E36659" s="8" t="inlineStr">
        <is>
          <t>Star Wars Hyperspace Mountain</t>
        </is>
      </c>
      <c r="F36659" s="8" t="inlineStr">
        <is>
          <t>STANDBY</t>
        </is>
      </c>
      <c r="G36659" s="8" t="n">
        <v>0</v>
      </c>
      <c r="H36659" s="8" t="inlineStr">
        <is>
          <t>CLOSED</t>
        </is>
      </c>
    </row>
    <row r="36660">
      <c r="A36660" s="8" t="inlineStr">
        <is>
          <t>2026-08-07</t>
        </is>
      </c>
      <c r="B36660" s="8" t="n">
        <v>23</v>
      </c>
      <c r="C36660" s="8" t="n">
        <v>1</v>
      </c>
      <c r="D36660" s="8" t="inlineStr">
        <is>
          <t>Disneyland Park</t>
        </is>
      </c>
      <c r="E36660" s="8" t="inlineStr">
        <is>
          <t>Star Wars Hyperspace Mountain Single Rider</t>
        </is>
      </c>
      <c r="F36660" s="8" t="inlineStr">
        <is>
          <t>STANDBY</t>
        </is>
      </c>
      <c r="G36660" s="8" t="n">
        <v>0</v>
      </c>
      <c r="H36660" s="8" t="inlineStr">
        <is>
          <t>CLOSED</t>
        </is>
      </c>
    </row>
    <row r="36661">
      <c r="A36661" s="8" t="inlineStr">
        <is>
          <t>2026-08-07</t>
        </is>
      </c>
      <c r="B36661" s="8" t="n">
        <v>23</v>
      </c>
      <c r="C36661" s="8" t="n">
        <v>1</v>
      </c>
      <c r="D36661" s="8" t="inlineStr">
        <is>
          <t>Disneyland Park</t>
        </is>
      </c>
      <c r="E36661" s="8" t="inlineStr">
        <is>
          <t>Welcome to Starport: A Star Wars Encounter</t>
        </is>
      </c>
      <c r="F36661" s="8" t="inlineStr">
        <is>
          <t>STANDBY</t>
        </is>
      </c>
      <c r="G36661" s="8" t="n">
        <v>0</v>
      </c>
      <c r="H36661" s="8" t="inlineStr">
        <is>
          <t>CLOSED</t>
        </is>
      </c>
    </row>
    <row r="36662">
      <c r="A36662" s="8" t="inlineStr">
        <is>
          <t>2026-08-07</t>
        </is>
      </c>
      <c r="B36662" s="8" t="n">
        <v>23</v>
      </c>
      <c r="C36662" s="8" t="n">
        <v>1</v>
      </c>
      <c r="D36662" s="8" t="inlineStr">
        <is>
          <t>Disneyland Park</t>
        </is>
      </c>
      <c r="E36662" s="8" t="inlineStr">
        <is>
          <t>"it's a small world"</t>
        </is>
      </c>
      <c r="F36662" s="8" t="inlineStr">
        <is>
          <t>STANDBY</t>
        </is>
      </c>
      <c r="G36662" s="8" t="n">
        <v>0</v>
      </c>
      <c r="H36662" s="8" t="inlineStr">
        <is>
          <t>CLOSED</t>
        </is>
      </c>
    </row>
    <row r="36663">
      <c r="A36663" s="8" t="inlineStr">
        <is>
          <t>2026-08-07</t>
        </is>
      </c>
      <c r="B36663" s="8" t="n">
        <v>23</v>
      </c>
      <c r="C36663" s="8" t="n">
        <v>1</v>
      </c>
      <c r="D36663" s="8" t="inlineStr">
        <is>
          <t>Disneyland Park</t>
        </is>
      </c>
      <c r="E36663" s="8" t="inlineStr">
        <is>
          <t>Alice's Curious Labyrinth</t>
        </is>
      </c>
      <c r="F36663" s="8" t="inlineStr">
        <is>
          <t>STANDBY</t>
        </is>
      </c>
      <c r="G36663" s="8" t="n">
        <v>0</v>
      </c>
      <c r="H36663" s="8" t="inlineStr">
        <is>
          <t>CLOSED</t>
        </is>
      </c>
    </row>
    <row r="36664">
      <c r="A36664" s="8" t="inlineStr">
        <is>
          <t>2026-08-07</t>
        </is>
      </c>
      <c r="B36664" s="8" t="n">
        <v>23</v>
      </c>
      <c r="C36664" s="8" t="n">
        <v>1</v>
      </c>
      <c r="D36664" s="8" t="inlineStr">
        <is>
          <t>Disneyland Park</t>
        </is>
      </c>
      <c r="E36664" s="8" t="inlineStr">
        <is>
          <t>Blanche-Neige et les Sept Nains®</t>
        </is>
      </c>
      <c r="F36664" s="8" t="inlineStr">
        <is>
          <t>STANDBY</t>
        </is>
      </c>
      <c r="G36664" s="8" t="n">
        <v>0</v>
      </c>
      <c r="H36664" s="8" t="inlineStr">
        <is>
          <t>CLOSED</t>
        </is>
      </c>
    </row>
    <row r="36665">
      <c r="A36665" s="8" t="inlineStr">
        <is>
          <t>2026-08-07</t>
        </is>
      </c>
      <c r="B36665" s="8" t="n">
        <v>23</v>
      </c>
      <c r="C36665" s="8" t="n">
        <v>1</v>
      </c>
      <c r="D36665" s="8" t="inlineStr">
        <is>
          <t>Disneyland Park</t>
        </is>
      </c>
      <c r="E36665" s="8" t="inlineStr">
        <is>
          <t>Casey Jr. – le Petit Train du Cirque</t>
        </is>
      </c>
      <c r="F36665" s="8" t="inlineStr">
        <is>
          <t>STANDBY</t>
        </is>
      </c>
      <c r="G36665" s="8" t="n">
        <v>0</v>
      </c>
      <c r="H36665" s="8" t="inlineStr">
        <is>
          <t>CLOSED</t>
        </is>
      </c>
    </row>
    <row r="36666">
      <c r="A36666" s="8" t="inlineStr">
        <is>
          <t>2026-08-07</t>
        </is>
      </c>
      <c r="B36666" s="8" t="n">
        <v>23</v>
      </c>
      <c r="C36666" s="8" t="n">
        <v>1</v>
      </c>
      <c r="D36666" s="8" t="inlineStr">
        <is>
          <t>Disneyland Park</t>
        </is>
      </c>
      <c r="E36666" s="8" t="inlineStr">
        <is>
          <t>Disneyland Railroad Fantasyland Station</t>
        </is>
      </c>
      <c r="F36666" s="8" t="inlineStr">
        <is>
          <t>STANDBY</t>
        </is>
      </c>
      <c r="G36666" s="8" t="n">
        <v>0</v>
      </c>
      <c r="H36666" s="8" t="inlineStr">
        <is>
          <t>CLOSED</t>
        </is>
      </c>
    </row>
    <row r="36667">
      <c r="A36667" s="8" t="inlineStr">
        <is>
          <t>2026-08-07</t>
        </is>
      </c>
      <c r="B36667" s="8" t="n">
        <v>23</v>
      </c>
      <c r="C36667" s="8" t="n">
        <v>1</v>
      </c>
      <c r="D36667" s="8" t="inlineStr">
        <is>
          <t>Disneyland Park</t>
        </is>
      </c>
      <c r="E36667" s="8" t="inlineStr">
        <is>
          <t>Disneyland Railroad Main Street Station</t>
        </is>
      </c>
      <c r="F36667" s="8" t="inlineStr">
        <is>
          <t>STANDBY</t>
        </is>
      </c>
      <c r="G36667" s="8" t="n">
        <v>0</v>
      </c>
      <c r="H36667" s="8" t="inlineStr">
        <is>
          <t>CLOSED</t>
        </is>
      </c>
    </row>
    <row r="36668">
      <c r="A36668" s="8" t="inlineStr">
        <is>
          <t>2026-08-07</t>
        </is>
      </c>
      <c r="B36668" s="8" t="n">
        <v>23</v>
      </c>
      <c r="C36668" s="8" t="n">
        <v>1</v>
      </c>
      <c r="D36668" s="8" t="inlineStr">
        <is>
          <t>Disneyland Park</t>
        </is>
      </c>
      <c r="E36668" s="8" t="inlineStr">
        <is>
          <t>Dumbo the Flying Elephant</t>
        </is>
      </c>
      <c r="F36668" s="8" t="inlineStr">
        <is>
          <t>STANDBY</t>
        </is>
      </c>
      <c r="G36668" s="8" t="n">
        <v>0</v>
      </c>
      <c r="H36668" s="8" t="inlineStr">
        <is>
          <t>CLOSED</t>
        </is>
      </c>
    </row>
    <row r="36669">
      <c r="A36669" s="8" t="inlineStr">
        <is>
          <t>2026-08-07</t>
        </is>
      </c>
      <c r="B36669" s="8" t="n">
        <v>23</v>
      </c>
      <c r="C36669" s="8" t="n">
        <v>1</v>
      </c>
      <c r="D36669" s="8" t="inlineStr">
        <is>
          <t>Disneyland Park</t>
        </is>
      </c>
      <c r="E36669" s="8" t="inlineStr">
        <is>
          <t>La Tanière du Dragon</t>
        </is>
      </c>
      <c r="F36669" s="8" t="inlineStr">
        <is>
          <t>STANDBY</t>
        </is>
      </c>
      <c r="G36669" s="8" t="n">
        <v>0</v>
      </c>
      <c r="H36669" s="8" t="inlineStr">
        <is>
          <t>CLOSED</t>
        </is>
      </c>
    </row>
    <row r="36670">
      <c r="A36670" s="8" t="inlineStr">
        <is>
          <t>2026-08-07</t>
        </is>
      </c>
      <c r="B36670" s="8" t="n">
        <v>23</v>
      </c>
      <c r="C36670" s="8" t="n">
        <v>1</v>
      </c>
      <c r="D36670" s="8" t="inlineStr">
        <is>
          <t>Disneyland Park</t>
        </is>
      </c>
      <c r="E36670" s="8" t="inlineStr">
        <is>
          <t>Le Carrousel de Lancelot</t>
        </is>
      </c>
      <c r="F36670" s="8" t="inlineStr">
        <is>
          <t>STANDBY</t>
        </is>
      </c>
      <c r="G36670" s="8" t="n">
        <v>0</v>
      </c>
      <c r="H36670" s="8" t="inlineStr">
        <is>
          <t>CLOSED</t>
        </is>
      </c>
    </row>
    <row r="36671">
      <c r="A36671" s="8" t="inlineStr">
        <is>
          <t>2026-08-07</t>
        </is>
      </c>
      <c r="B36671" s="8" t="n">
        <v>23</v>
      </c>
      <c r="C36671" s="8" t="n">
        <v>1</v>
      </c>
      <c r="D36671" s="8" t="inlineStr">
        <is>
          <t>Disneyland Park</t>
        </is>
      </c>
      <c r="E36671" s="8" t="inlineStr">
        <is>
          <t>Le Pays des Contes de Fées, presented by Vittel</t>
        </is>
      </c>
      <c r="F36671" s="8" t="inlineStr">
        <is>
          <t>STANDBY</t>
        </is>
      </c>
      <c r="G36671" s="8" t="n">
        <v>0</v>
      </c>
      <c r="H36671" s="8" t="inlineStr">
        <is>
          <t>CLOSED</t>
        </is>
      </c>
    </row>
    <row r="36672">
      <c r="A36672" s="8" t="inlineStr">
        <is>
          <t>2026-08-07</t>
        </is>
      </c>
      <c r="B36672" s="8" t="n">
        <v>23</v>
      </c>
      <c r="C36672" s="8" t="n">
        <v>1</v>
      </c>
      <c r="D36672" s="8" t="inlineStr">
        <is>
          <t>Disneyland Park</t>
        </is>
      </c>
      <c r="E36672" s="8" t="inlineStr">
        <is>
          <t>Les Voyages de Pinocchio</t>
        </is>
      </c>
      <c r="F36672" s="8" t="inlineStr">
        <is>
          <t>STANDBY</t>
        </is>
      </c>
      <c r="G36672" s="8" t="n">
        <v>0</v>
      </c>
      <c r="H36672" s="8" t="inlineStr">
        <is>
          <t>CLOSED</t>
        </is>
      </c>
    </row>
    <row r="36673">
      <c r="A36673" s="8" t="inlineStr">
        <is>
          <t>2026-08-07</t>
        </is>
      </c>
      <c r="B36673" s="8" t="n">
        <v>23</v>
      </c>
      <c r="C36673" s="8" t="n">
        <v>1</v>
      </c>
      <c r="D36673" s="8" t="inlineStr">
        <is>
          <t>Disneyland Park</t>
        </is>
      </c>
      <c r="E36673" s="8" t="inlineStr">
        <is>
          <t>Mad Hatter's Tea Cups</t>
        </is>
      </c>
      <c r="F36673" s="8" t="inlineStr">
        <is>
          <t>STANDBY</t>
        </is>
      </c>
      <c r="G36673" s="8" t="n">
        <v>0</v>
      </c>
      <c r="H36673" s="8" t="inlineStr">
        <is>
          <t>CLOSED</t>
        </is>
      </c>
    </row>
    <row r="36674">
      <c r="A36674" s="8" t="inlineStr">
        <is>
          <t>2026-08-07</t>
        </is>
      </c>
      <c r="B36674" s="8" t="n">
        <v>23</v>
      </c>
      <c r="C36674" s="8" t="n">
        <v>1</v>
      </c>
      <c r="D36674" s="8" t="inlineStr">
        <is>
          <t>Disneyland Park</t>
        </is>
      </c>
      <c r="E36674" s="8" t="inlineStr">
        <is>
          <t>Meet Mickey Mouse</t>
        </is>
      </c>
      <c r="F36674" s="8" t="inlineStr">
        <is>
          <t>STANDBY</t>
        </is>
      </c>
      <c r="G36674" s="8" t="n">
        <v>0</v>
      </c>
      <c r="H36674" s="8" t="inlineStr">
        <is>
          <t>CLOSED</t>
        </is>
      </c>
    </row>
    <row r="36675">
      <c r="A36675" s="8" t="inlineStr">
        <is>
          <t>2026-08-07</t>
        </is>
      </c>
      <c r="B36675" s="8" t="n">
        <v>23</v>
      </c>
      <c r="C36675" s="8" t="n">
        <v>1</v>
      </c>
      <c r="D36675" s="8" t="inlineStr">
        <is>
          <t>Disneyland Park</t>
        </is>
      </c>
      <c r="E36675" s="8" t="inlineStr">
        <is>
          <t>Peter Pan's Flight</t>
        </is>
      </c>
      <c r="F36675" s="8" t="inlineStr">
        <is>
          <t>STANDBY</t>
        </is>
      </c>
      <c r="G36675" s="8" t="n">
        <v>0</v>
      </c>
      <c r="H36675" s="8" t="inlineStr">
        <is>
          <t>CLOSED</t>
        </is>
      </c>
    </row>
    <row r="36676">
      <c r="A36676" s="8" t="inlineStr">
        <is>
          <t>2026-08-07</t>
        </is>
      </c>
      <c r="B36676" s="8" t="n">
        <v>23</v>
      </c>
      <c r="C36676" s="8" t="n">
        <v>1</v>
      </c>
      <c r="D36676" s="8" t="inlineStr">
        <is>
          <t>Disneyland Park</t>
        </is>
      </c>
      <c r="E36676" s="8" t="inlineStr">
        <is>
          <t>Princess Pavilion</t>
        </is>
      </c>
      <c r="F36676" s="8" t="inlineStr">
        <is>
          <t>STANDBY</t>
        </is>
      </c>
      <c r="G36676" s="8" t="n">
        <v>0</v>
      </c>
      <c r="H36676" s="8" t="inlineStr">
        <is>
          <t>CLOSED</t>
        </is>
      </c>
    </row>
    <row r="36677">
      <c r="A36677" s="8" t="inlineStr">
        <is>
          <t>2026-08-07</t>
        </is>
      </c>
      <c r="B36677" s="8" t="n">
        <v>23</v>
      </c>
      <c r="C36677" s="8" t="n">
        <v>1</v>
      </c>
      <c r="D36677" s="8" t="inlineStr">
        <is>
          <t>Disneyland Park</t>
        </is>
      </c>
      <c r="E36677" s="8" t="inlineStr">
        <is>
          <t>Big Thunder Mountain</t>
        </is>
      </c>
      <c r="F36677" s="8" t="inlineStr">
        <is>
          <t>STANDBY</t>
        </is>
      </c>
      <c r="G36677" s="8" t="n">
        <v>0</v>
      </c>
      <c r="H36677" s="8" t="inlineStr">
        <is>
          <t>CLOSED</t>
        </is>
      </c>
    </row>
    <row r="36678">
      <c r="A36678" s="8" t="inlineStr">
        <is>
          <t>2026-08-07</t>
        </is>
      </c>
      <c r="B36678" s="8" t="n">
        <v>23</v>
      </c>
      <c r="C36678" s="8" t="n">
        <v>1</v>
      </c>
      <c r="D36678" s="8" t="inlineStr">
        <is>
          <t>Disneyland Park</t>
        </is>
      </c>
      <c r="E36678" s="8" t="inlineStr">
        <is>
          <t>Disneyland Railroad Frontierland Depot</t>
        </is>
      </c>
      <c r="F36678" s="8" t="inlineStr">
        <is>
          <t>STANDBY</t>
        </is>
      </c>
      <c r="G36678" s="8" t="n">
        <v>0</v>
      </c>
      <c r="H36678" s="8" t="inlineStr">
        <is>
          <t>CLOSED</t>
        </is>
      </c>
    </row>
    <row r="36679">
      <c r="A36679" s="8" t="inlineStr">
        <is>
          <t>2026-08-07</t>
        </is>
      </c>
      <c r="B36679" s="8" t="n">
        <v>23</v>
      </c>
      <c r="C36679" s="8" t="n">
        <v>1</v>
      </c>
      <c r="D36679" s="8" t="inlineStr">
        <is>
          <t>Disneyland Park</t>
        </is>
      </c>
      <c r="E36679" s="8" t="inlineStr">
        <is>
          <t>Frontierland Playground</t>
        </is>
      </c>
      <c r="F36679" s="8" t="inlineStr">
        <is>
          <t>STANDBY</t>
        </is>
      </c>
      <c r="G36679" s="8" t="n">
        <v>0</v>
      </c>
      <c r="H36679" s="8" t="inlineStr">
        <is>
          <t>CLOSED</t>
        </is>
      </c>
    </row>
    <row r="36680">
      <c r="A36680" s="8" t="inlineStr">
        <is>
          <t>2026-08-07</t>
        </is>
      </c>
      <c r="B36680" s="8" t="n">
        <v>23</v>
      </c>
      <c r="C36680" s="8" t="n">
        <v>1</v>
      </c>
      <c r="D36680" s="8" t="inlineStr">
        <is>
          <t>Disneyland Park</t>
        </is>
      </c>
      <c r="E36680" s="8" t="inlineStr">
        <is>
          <t>Phantom Manor</t>
        </is>
      </c>
      <c r="F36680" s="8" t="inlineStr">
        <is>
          <t>STANDBY</t>
        </is>
      </c>
      <c r="G36680" s="8" t="n">
        <v>0</v>
      </c>
      <c r="H36680" s="8" t="inlineStr">
        <is>
          <t>CLOSED</t>
        </is>
      </c>
    </row>
    <row r="36681">
      <c r="A36681" s="8" t="inlineStr">
        <is>
          <t>2026-08-07</t>
        </is>
      </c>
      <c r="B36681" s="8" t="n">
        <v>23</v>
      </c>
      <c r="C36681" s="8" t="n">
        <v>1</v>
      </c>
      <c r="D36681" s="8" t="inlineStr">
        <is>
          <t>Disneyland Park</t>
        </is>
      </c>
      <c r="E36681" s="8" t="inlineStr">
        <is>
          <t>River Rogue Keelboats</t>
        </is>
      </c>
      <c r="F36681" s="8" t="inlineStr">
        <is>
          <t>STANDBY</t>
        </is>
      </c>
      <c r="G36681" s="8" t="n">
        <v>0</v>
      </c>
      <c r="H36681" s="8" t="inlineStr">
        <is>
          <t>CLOSED</t>
        </is>
      </c>
    </row>
    <row r="36682">
      <c r="A36682" s="8" t="inlineStr">
        <is>
          <t>2026-08-07</t>
        </is>
      </c>
      <c r="B36682" s="8" t="n">
        <v>23</v>
      </c>
      <c r="C36682" s="8" t="n">
        <v>1</v>
      </c>
      <c r="D36682" s="8" t="inlineStr">
        <is>
          <t>Disneyland Park</t>
        </is>
      </c>
      <c r="E36682" s="8" t="inlineStr">
        <is>
          <t>Rustler Roundup Shootin' Gallery</t>
        </is>
      </c>
      <c r="F36682" s="8" t="inlineStr">
        <is>
          <t>STANDBY</t>
        </is>
      </c>
      <c r="G36682" s="8" t="n">
        <v>0</v>
      </c>
      <c r="H36682" s="8" t="inlineStr">
        <is>
          <t>CLOSED</t>
        </is>
      </c>
    </row>
    <row r="36683">
      <c r="A36683" s="8" t="inlineStr">
        <is>
          <t>2026-08-07</t>
        </is>
      </c>
      <c r="B36683" s="8" t="n">
        <v>23</v>
      </c>
      <c r="C36683" s="8" t="n">
        <v>1</v>
      </c>
      <c r="D36683" s="8" t="inlineStr">
        <is>
          <t>Disneyland Park</t>
        </is>
      </c>
      <c r="E36683" s="8" t="inlineStr">
        <is>
          <t>Thunder Mesa Riverboat Landing</t>
        </is>
      </c>
      <c r="F36683" s="8" t="inlineStr">
        <is>
          <t>STANDBY</t>
        </is>
      </c>
      <c r="G36683" s="8" t="n">
        <v>0</v>
      </c>
      <c r="H36683" s="8" t="inlineStr">
        <is>
          <t>CLOSED</t>
        </is>
      </c>
    </row>
    <row r="36684">
      <c r="A36684" s="8" t="inlineStr">
        <is>
          <t>2026-08-07</t>
        </is>
      </c>
      <c r="B36684" s="8" t="n">
        <v>23</v>
      </c>
      <c r="C36684" s="8" t="n">
        <v>1</v>
      </c>
      <c r="D36684" s="8" t="inlineStr">
        <is>
          <t>Disneyland Park</t>
        </is>
      </c>
      <c r="E36684" s="8" t="inlineStr">
        <is>
          <t>Disneyland Railroad Main Street Station</t>
        </is>
      </c>
      <c r="F36684" s="8" t="inlineStr">
        <is>
          <t>STANDBY</t>
        </is>
      </c>
      <c r="G36684" s="8" t="n">
        <v>0</v>
      </c>
      <c r="H36684" s="8" t="inlineStr">
        <is>
          <t>CLOSED</t>
        </is>
      </c>
    </row>
    <row r="36685">
      <c r="A36685" s="8" t="inlineStr">
        <is>
          <t>2026-08-07</t>
        </is>
      </c>
      <c r="B36685" s="8" t="n">
        <v>23</v>
      </c>
      <c r="C36685" s="8" t="n">
        <v>1</v>
      </c>
      <c r="D36685" s="8" t="inlineStr">
        <is>
          <t>Disneyland Park</t>
        </is>
      </c>
      <c r="E36685" s="8" t="inlineStr">
        <is>
          <t>Main Street Vehicles</t>
        </is>
      </c>
      <c r="F36685" s="8" t="inlineStr">
        <is>
          <t>STANDBY</t>
        </is>
      </c>
      <c r="G36685" s="8" t="n">
        <v>0</v>
      </c>
      <c r="H36685" s="8" t="inlineStr">
        <is>
          <t>CLOSED</t>
        </is>
      </c>
    </row>
    <row r="36686">
      <c r="A36686" s="8" t="inlineStr">
        <is>
          <t>2026-08-07</t>
        </is>
      </c>
      <c r="B36686" s="8" t="n">
        <v>23</v>
      </c>
      <c r="C36686" s="8" t="n">
        <v>1</v>
      </c>
      <c r="D36686" s="8" t="inlineStr">
        <is>
          <t>Disney Adventure World</t>
        </is>
      </c>
      <c r="E36686" s="8" t="inlineStr">
        <is>
          <t>Avengers Assemble: Flight Force</t>
        </is>
      </c>
      <c r="F36686" s="8" t="inlineStr">
        <is>
          <t>STANDBY</t>
        </is>
      </c>
      <c r="G36686" s="8" t="n">
        <v>0</v>
      </c>
      <c r="H36686" s="8" t="inlineStr">
        <is>
          <t>CLOSED</t>
        </is>
      </c>
    </row>
    <row r="36687">
      <c r="A36687" s="8" t="inlineStr">
        <is>
          <t>2026-08-07</t>
        </is>
      </c>
      <c r="B36687" s="8" t="n">
        <v>23</v>
      </c>
      <c r="C36687" s="8" t="n">
        <v>1</v>
      </c>
      <c r="D36687" s="8" t="inlineStr">
        <is>
          <t>Disney Adventure World</t>
        </is>
      </c>
      <c r="E36687" s="8" t="inlineStr">
        <is>
          <t>Avengers Assemble: Flight Force Single Rider</t>
        </is>
      </c>
      <c r="F36687" s="8" t="inlineStr">
        <is>
          <t>STANDBY</t>
        </is>
      </c>
      <c r="G36687" s="8" t="n">
        <v>0</v>
      </c>
      <c r="H36687" s="8" t="inlineStr">
        <is>
          <t>CLOSED</t>
        </is>
      </c>
    </row>
    <row r="36688">
      <c r="A36688" s="8" t="inlineStr">
        <is>
          <t>2026-08-07</t>
        </is>
      </c>
      <c r="B36688" s="8" t="n">
        <v>23</v>
      </c>
      <c r="C36688" s="8" t="n">
        <v>1</v>
      </c>
      <c r="D36688" s="8" t="inlineStr">
        <is>
          <t>Disney Adventure World</t>
        </is>
      </c>
      <c r="E36688" s="8" t="inlineStr">
        <is>
          <t>Spider-Man W.E.B. Adventure</t>
        </is>
      </c>
      <c r="F36688" s="8" t="inlineStr">
        <is>
          <t>STANDBY</t>
        </is>
      </c>
      <c r="G36688" s="8" t="n">
        <v>0</v>
      </c>
      <c r="H36688" s="8" t="inlineStr">
        <is>
          <t>CLOSED</t>
        </is>
      </c>
    </row>
    <row r="36689">
      <c r="A36689" s="8" t="inlineStr">
        <is>
          <t>2026-08-07</t>
        </is>
      </c>
      <c r="B36689" s="8" t="n">
        <v>23</v>
      </c>
      <c r="C36689" s="8" t="n">
        <v>1</v>
      </c>
      <c r="D36689" s="8" t="inlineStr">
        <is>
          <t>Disney Adventure World</t>
        </is>
      </c>
      <c r="E36689" s="8" t="inlineStr">
        <is>
          <t>Spider-Man W.E.B. Adventure Single Rider</t>
        </is>
      </c>
      <c r="F36689" s="8" t="inlineStr">
        <is>
          <t>STANDBY</t>
        </is>
      </c>
      <c r="G36689" s="8" t="n">
        <v>0</v>
      </c>
      <c r="H36689" s="8" t="inlineStr">
        <is>
          <t>CLOSED</t>
        </is>
      </c>
    </row>
    <row r="36690">
      <c r="A36690" s="8" t="inlineStr">
        <is>
          <t>2026-08-07</t>
        </is>
      </c>
      <c r="B36690" s="8" t="n">
        <v>23</v>
      </c>
      <c r="C36690" s="8" t="n">
        <v>1</v>
      </c>
      <c r="D36690" s="8" t="inlineStr">
        <is>
          <t>Disney Adventure World</t>
        </is>
      </c>
      <c r="E36690" s="8" t="inlineStr">
        <is>
          <t>The Twilight Zone Tower of Terror</t>
        </is>
      </c>
      <c r="F36690" s="8" t="inlineStr">
        <is>
          <t>STANDBY</t>
        </is>
      </c>
      <c r="G36690" s="8" t="n">
        <v>0</v>
      </c>
      <c r="H36690" s="8" t="inlineStr">
        <is>
          <t>CLOSED</t>
        </is>
      </c>
    </row>
    <row r="36691">
      <c r="A36691" s="8" t="inlineStr">
        <is>
          <t>2026-08-07</t>
        </is>
      </c>
      <c r="B36691" s="8" t="n">
        <v>23</v>
      </c>
      <c r="C36691" s="8" t="n">
        <v>1</v>
      </c>
      <c r="D36691" s="8" t="inlineStr">
        <is>
          <t>Disney Adventure World</t>
        </is>
      </c>
      <c r="E36691" s="8" t="inlineStr">
        <is>
          <t>Cars Quatre Roues Rallye</t>
        </is>
      </c>
      <c r="F36691" s="8" t="inlineStr">
        <is>
          <t>STANDBY</t>
        </is>
      </c>
      <c r="G36691" s="8" t="n">
        <v>0</v>
      </c>
      <c r="H36691" s="8" t="inlineStr">
        <is>
          <t>CLOSED</t>
        </is>
      </c>
    </row>
    <row r="36692">
      <c r="A36692" s="8" t="inlineStr">
        <is>
          <t>2026-08-07</t>
        </is>
      </c>
      <c r="B36692" s="8" t="n">
        <v>23</v>
      </c>
      <c r="C36692" s="8" t="n">
        <v>1</v>
      </c>
      <c r="D36692" s="8" t="inlineStr">
        <is>
          <t>Disney Adventure World</t>
        </is>
      </c>
      <c r="E36692" s="8" t="inlineStr">
        <is>
          <t>Cars ROAD TRIP</t>
        </is>
      </c>
      <c r="F36692" s="8" t="inlineStr">
        <is>
          <t>STANDBY</t>
        </is>
      </c>
      <c r="G36692" s="8" t="n">
        <v>0</v>
      </c>
      <c r="H36692" s="8" t="inlineStr">
        <is>
          <t>CLOSED</t>
        </is>
      </c>
    </row>
    <row r="36693">
      <c r="A36693" s="8" t="inlineStr">
        <is>
          <t>2026-08-07</t>
        </is>
      </c>
      <c r="B36693" s="8" t="n">
        <v>23</v>
      </c>
      <c r="C36693" s="8" t="n">
        <v>1</v>
      </c>
      <c r="D36693" s="8" t="inlineStr">
        <is>
          <t>Disney Adventure World</t>
        </is>
      </c>
      <c r="E36693" s="8" t="inlineStr">
        <is>
          <t>Crush's Coaster</t>
        </is>
      </c>
      <c r="F36693" s="8" t="inlineStr">
        <is>
          <t>STANDBY</t>
        </is>
      </c>
      <c r="G36693" s="8" t="n">
        <v>0</v>
      </c>
      <c r="H36693" s="8" t="inlineStr">
        <is>
          <t>CLOSED</t>
        </is>
      </c>
    </row>
    <row r="36694">
      <c r="A36694" s="8" t="inlineStr">
        <is>
          <t>2026-08-07</t>
        </is>
      </c>
      <c r="B36694" s="8" t="n">
        <v>23</v>
      </c>
      <c r="C36694" s="8" t="n">
        <v>1</v>
      </c>
      <c r="D36694" s="8" t="inlineStr">
        <is>
          <t>Disney Adventure World</t>
        </is>
      </c>
      <c r="E36694" s="8" t="inlineStr">
        <is>
          <t>Crush's Coaster Single Rider</t>
        </is>
      </c>
      <c r="F36694" s="8" t="inlineStr">
        <is>
          <t>STANDBY</t>
        </is>
      </c>
      <c r="G36694" s="8" t="n">
        <v>0</v>
      </c>
      <c r="H36694" s="8" t="inlineStr">
        <is>
          <t>CLOSED</t>
        </is>
      </c>
    </row>
    <row r="36695">
      <c r="A36695" s="8" t="inlineStr">
        <is>
          <t>2026-08-07</t>
        </is>
      </c>
      <c r="B36695" s="8" t="n">
        <v>23</v>
      </c>
      <c r="C36695" s="8" t="n">
        <v>1</v>
      </c>
      <c r="D36695" s="8" t="inlineStr">
        <is>
          <t>Disney Adventure World</t>
        </is>
      </c>
      <c r="E36695" s="8" t="inlineStr">
        <is>
          <t>Les Tapis Volants - Flying Carpets Over Agrabah®</t>
        </is>
      </c>
      <c r="F36695" s="8" t="inlineStr">
        <is>
          <t>STANDBY</t>
        </is>
      </c>
      <c r="G36695" s="8" t="n">
        <v>0</v>
      </c>
      <c r="H36695" s="8" t="inlineStr">
        <is>
          <t>CLOSED</t>
        </is>
      </c>
    </row>
    <row r="36696">
      <c r="A36696" s="8" t="inlineStr">
        <is>
          <t>2026-08-07</t>
        </is>
      </c>
      <c r="B36696" s="8" t="n">
        <v>23</v>
      </c>
      <c r="C36696" s="8" t="n">
        <v>1</v>
      </c>
      <c r="D36696" s="8" t="inlineStr">
        <is>
          <t>Disney Adventure World</t>
        </is>
      </c>
      <c r="E36696" s="8" t="inlineStr">
        <is>
          <t>Ratatouille : L’Aventure Totalement Toquée de Rémy​</t>
        </is>
      </c>
      <c r="F36696" s="8" t="inlineStr">
        <is>
          <t>STANDBY</t>
        </is>
      </c>
      <c r="G36696" s="8" t="n">
        <v>0</v>
      </c>
      <c r="H36696" s="8" t="inlineStr">
        <is>
          <t>CLOSED</t>
        </is>
      </c>
    </row>
    <row r="36697">
      <c r="A36697" s="8" t="inlineStr">
        <is>
          <t>2026-08-07</t>
        </is>
      </c>
      <c r="B36697" s="8" t="n">
        <v>23</v>
      </c>
      <c r="C36697" s="8" t="n">
        <v>1</v>
      </c>
      <c r="D36697" s="8" t="inlineStr">
        <is>
          <t>Disney Adventure World</t>
        </is>
      </c>
      <c r="E36697" s="8" t="inlineStr">
        <is>
          <t>Ratatouille: The Adventure Single Rider</t>
        </is>
      </c>
      <c r="F36697" s="8" t="inlineStr">
        <is>
          <t>STANDBY</t>
        </is>
      </c>
      <c r="G36697" s="8" t="n">
        <v>0</v>
      </c>
      <c r="H36697" s="8" t="inlineStr">
        <is>
          <t>CLOSED</t>
        </is>
      </c>
    </row>
    <row r="36698">
      <c r="A36698" s="8" t="inlineStr">
        <is>
          <t>2026-08-07</t>
        </is>
      </c>
      <c r="B36698" s="8" t="n">
        <v>23</v>
      </c>
      <c r="C36698" s="8" t="n">
        <v>1</v>
      </c>
      <c r="D36698" s="8" t="inlineStr">
        <is>
          <t>Disney Adventure World</t>
        </is>
      </c>
      <c r="E36698" s="8" t="inlineStr">
        <is>
          <t>RC Racer</t>
        </is>
      </c>
      <c r="F36698" s="8" t="inlineStr">
        <is>
          <t>STANDBY</t>
        </is>
      </c>
      <c r="G36698" s="8" t="n">
        <v>0</v>
      </c>
      <c r="H36698" s="8" t="inlineStr">
        <is>
          <t>CLOSED</t>
        </is>
      </c>
    </row>
    <row r="36699">
      <c r="A36699" s="8" t="inlineStr">
        <is>
          <t>2026-08-07</t>
        </is>
      </c>
      <c r="B36699" s="8" t="n">
        <v>23</v>
      </c>
      <c r="C36699" s="8" t="n">
        <v>1</v>
      </c>
      <c r="D36699" s="8" t="inlineStr">
        <is>
          <t>Disney Adventure World</t>
        </is>
      </c>
      <c r="E36699" s="8" t="inlineStr">
        <is>
          <t>RC Racer Single Rider</t>
        </is>
      </c>
      <c r="F36699" s="8" t="inlineStr">
        <is>
          <t>STANDBY</t>
        </is>
      </c>
      <c r="G36699" s="8" t="n">
        <v>0</v>
      </c>
      <c r="H36699" s="8" t="inlineStr">
        <is>
          <t>CLOSED</t>
        </is>
      </c>
    </row>
    <row r="36700">
      <c r="A36700" s="8" t="inlineStr">
        <is>
          <t>2026-08-07</t>
        </is>
      </c>
      <c r="B36700" s="8" t="n">
        <v>23</v>
      </c>
      <c r="C36700" s="8" t="n">
        <v>1</v>
      </c>
      <c r="D36700" s="8" t="inlineStr">
        <is>
          <t>Disney Adventure World</t>
        </is>
      </c>
      <c r="E36700" s="8" t="inlineStr">
        <is>
          <t>Slinky® Dog Zigzag Spin</t>
        </is>
      </c>
      <c r="F36700" s="8" t="inlineStr">
        <is>
          <t>STANDBY</t>
        </is>
      </c>
      <c r="G36700" s="8" t="n">
        <v>0</v>
      </c>
      <c r="H36700" s="8" t="inlineStr">
        <is>
          <t>CLOSED</t>
        </is>
      </c>
    </row>
    <row r="36701">
      <c r="A36701" s="8" t="inlineStr">
        <is>
          <t>2026-08-07</t>
        </is>
      </c>
      <c r="B36701" s="8" t="n">
        <v>23</v>
      </c>
      <c r="C36701" s="8" t="n">
        <v>1</v>
      </c>
      <c r="D36701" s="8" t="inlineStr">
        <is>
          <t>Disney Adventure World</t>
        </is>
      </c>
      <c r="E36701" s="8" t="inlineStr">
        <is>
          <t>Toy Soldiers Parachute Drop</t>
        </is>
      </c>
      <c r="F36701" s="8" t="inlineStr">
        <is>
          <t>STANDBY</t>
        </is>
      </c>
      <c r="G36701" s="8" t="n">
        <v>0</v>
      </c>
      <c r="H36701" s="8" t="inlineStr">
        <is>
          <t>CLOSED</t>
        </is>
      </c>
    </row>
    <row r="36702">
      <c r="A36702" s="8" t="inlineStr">
        <is>
          <t>2026-08-07</t>
        </is>
      </c>
      <c r="B36702" s="8" t="n">
        <v>23</v>
      </c>
      <c r="C36702" s="8" t="n">
        <v>1</v>
      </c>
      <c r="D36702" s="8" t="inlineStr">
        <is>
          <t>Disney Adventure World</t>
        </is>
      </c>
      <c r="E36702" s="8" t="inlineStr">
        <is>
          <t>Toy Soldiers Parachute Drop Single Rider</t>
        </is>
      </c>
      <c r="F36702" s="8" t="inlineStr">
        <is>
          <t>STANDBY</t>
        </is>
      </c>
      <c r="G36702" s="8" t="n">
        <v>0</v>
      </c>
      <c r="H36702" s="8" t="inlineStr">
        <is>
          <t>CLOSED</t>
        </is>
      </c>
    </row>
    <row r="36703">
      <c r="A36703" s="8" t="inlineStr">
        <is>
          <t>2026-08-07</t>
        </is>
      </c>
      <c r="B36703" s="8" t="n">
        <v>23</v>
      </c>
      <c r="C36703" s="8" t="n">
        <v>1</v>
      </c>
      <c r="D36703" s="8" t="inlineStr">
        <is>
          <t>Disney Adventure World</t>
        </is>
      </c>
      <c r="E36703" s="8" t="inlineStr">
        <is>
          <t>Entry to World of Frozen</t>
        </is>
      </c>
      <c r="F36703" s="8" t="inlineStr">
        <is>
          <t>STANDBY</t>
        </is>
      </c>
      <c r="G36703" s="8" t="n">
        <v>0</v>
      </c>
      <c r="H36703" s="8" t="inlineStr">
        <is>
          <t>CLOSED</t>
        </is>
      </c>
    </row>
    <row r="36704">
      <c r="A36704" s="8" t="inlineStr">
        <is>
          <t>2026-08-07</t>
        </is>
      </c>
      <c r="B36704" s="8" t="n">
        <v>23</v>
      </c>
      <c r="C36704" s="8" t="n">
        <v>1</v>
      </c>
      <c r="D36704" s="8" t="inlineStr">
        <is>
          <t>Disney Adventure World</t>
        </is>
      </c>
      <c r="E36704" s="8" t="inlineStr">
        <is>
          <t>Frozen Ever After</t>
        </is>
      </c>
      <c r="F36704" s="8" t="inlineStr">
        <is>
          <t>STANDBY</t>
        </is>
      </c>
      <c r="G36704" s="8" t="n">
        <v>0</v>
      </c>
      <c r="H36704" s="8" t="inlineStr">
        <is>
          <t>CLOSED</t>
        </is>
      </c>
    </row>
    <row r="36705">
      <c r="A36705" s="8" t="inlineStr">
        <is>
          <t>2026-08-07</t>
        </is>
      </c>
      <c r="B36705" s="8" t="n">
        <v>23</v>
      </c>
      <c r="C36705" s="8" t="n">
        <v>1</v>
      </c>
      <c r="D36705" s="8" t="inlineStr">
        <is>
          <t>Disney Adventure World</t>
        </is>
      </c>
      <c r="E36705" s="8" t="inlineStr">
        <is>
          <t>Raiponce Tangled Spin</t>
        </is>
      </c>
      <c r="F36705" s="8" t="inlineStr">
        <is>
          <t>STANDBY</t>
        </is>
      </c>
      <c r="G36705" s="8" t="n">
        <v>0</v>
      </c>
      <c r="H36705" s="8" t="inlineStr">
        <is>
          <t>CLOSED</t>
        </is>
      </c>
    </row>
    <row r="36706">
      <c r="A36706" s="8" t="inlineStr">
        <is>
          <t>2026-08-07</t>
        </is>
      </c>
      <c r="B36706" s="8" t="n">
        <v>23</v>
      </c>
      <c r="C36706" s="8" t="n">
        <v>15</v>
      </c>
      <c r="D36706" s="8" t="inlineStr">
        <is>
          <t>Disneyland Park</t>
        </is>
      </c>
      <c r="E36706" s="8" t="inlineStr">
        <is>
          <t>Adventure Isle</t>
        </is>
      </c>
      <c r="F36706" s="8" t="inlineStr">
        <is>
          <t>STANDBY</t>
        </is>
      </c>
      <c r="G36706" s="8" t="n">
        <v>0</v>
      </c>
      <c r="H36706" s="8" t="inlineStr">
        <is>
          <t>CLOSED</t>
        </is>
      </c>
    </row>
    <row r="36707">
      <c r="A36707" s="8" t="inlineStr">
        <is>
          <t>2026-08-07</t>
        </is>
      </c>
      <c r="B36707" s="8" t="n">
        <v>23</v>
      </c>
      <c r="C36707" s="8" t="n">
        <v>15</v>
      </c>
      <c r="D36707" s="8" t="inlineStr">
        <is>
          <t>Disneyland Park</t>
        </is>
      </c>
      <c r="E36707" s="8" t="inlineStr">
        <is>
          <t>Indiana Jones and the Temple of Peril Single Rider</t>
        </is>
      </c>
      <c r="F36707" s="8" t="inlineStr">
        <is>
          <t>STANDBY</t>
        </is>
      </c>
      <c r="G36707" s="8" t="n">
        <v>0</v>
      </c>
      <c r="H36707" s="8" t="inlineStr">
        <is>
          <t>CLOSED</t>
        </is>
      </c>
    </row>
    <row r="36708">
      <c r="A36708" s="8" t="inlineStr">
        <is>
          <t>2026-08-07</t>
        </is>
      </c>
      <c r="B36708" s="8" t="n">
        <v>23</v>
      </c>
      <c r="C36708" s="8" t="n">
        <v>15</v>
      </c>
      <c r="D36708" s="8" t="inlineStr">
        <is>
          <t>Disneyland Park</t>
        </is>
      </c>
      <c r="E36708" s="8" t="inlineStr">
        <is>
          <t>Indiana Jones™ and the Temple of Peril</t>
        </is>
      </c>
      <c r="F36708" s="8" t="inlineStr">
        <is>
          <t>STANDBY</t>
        </is>
      </c>
      <c r="G36708" s="8" t="n">
        <v>0</v>
      </c>
      <c r="H36708" s="8" t="inlineStr">
        <is>
          <t>CLOSED</t>
        </is>
      </c>
    </row>
    <row r="36709">
      <c r="A36709" s="8" t="inlineStr">
        <is>
          <t>2026-08-07</t>
        </is>
      </c>
      <c r="B36709" s="8" t="n">
        <v>23</v>
      </c>
      <c r="C36709" s="8" t="n">
        <v>15</v>
      </c>
      <c r="D36709" s="8" t="inlineStr">
        <is>
          <t>Disneyland Park</t>
        </is>
      </c>
      <c r="E36709" s="8" t="inlineStr">
        <is>
          <t>La Cabane des Robinson</t>
        </is>
      </c>
      <c r="F36709" s="8" t="inlineStr">
        <is>
          <t>STANDBY</t>
        </is>
      </c>
      <c r="G36709" s="8" t="n">
        <v>0</v>
      </c>
      <c r="H36709" s="8" t="inlineStr">
        <is>
          <t>CLOSED</t>
        </is>
      </c>
    </row>
    <row r="36710">
      <c r="A36710" s="8" t="inlineStr">
        <is>
          <t>2026-08-07</t>
        </is>
      </c>
      <c r="B36710" s="8" t="n">
        <v>23</v>
      </c>
      <c r="C36710" s="8" t="n">
        <v>15</v>
      </c>
      <c r="D36710" s="8" t="inlineStr">
        <is>
          <t>Disneyland Park</t>
        </is>
      </c>
      <c r="E36710" s="8" t="inlineStr">
        <is>
          <t>Le Passage Enchanté d'Aladdin</t>
        </is>
      </c>
      <c r="F36710" s="8" t="inlineStr">
        <is>
          <t>STANDBY</t>
        </is>
      </c>
      <c r="G36710" s="8" t="n">
        <v>0</v>
      </c>
      <c r="H36710" s="8" t="inlineStr">
        <is>
          <t>CLOSED</t>
        </is>
      </c>
    </row>
    <row r="36711">
      <c r="A36711" s="8" t="inlineStr">
        <is>
          <t>2026-08-07</t>
        </is>
      </c>
      <c r="B36711" s="8" t="n">
        <v>23</v>
      </c>
      <c r="C36711" s="8" t="n">
        <v>15</v>
      </c>
      <c r="D36711" s="8" t="inlineStr">
        <is>
          <t>Disneyland Park</t>
        </is>
      </c>
      <c r="E36711" s="8" t="inlineStr">
        <is>
          <t>Pirate Galleon</t>
        </is>
      </c>
      <c r="F36711" s="8" t="inlineStr">
        <is>
          <t>STANDBY</t>
        </is>
      </c>
      <c r="G36711" s="8" t="n">
        <v>0</v>
      </c>
      <c r="H36711" s="8" t="inlineStr">
        <is>
          <t>CLOSED</t>
        </is>
      </c>
    </row>
    <row r="36712">
      <c r="A36712" s="8" t="inlineStr">
        <is>
          <t>2026-08-07</t>
        </is>
      </c>
      <c r="B36712" s="8" t="n">
        <v>23</v>
      </c>
      <c r="C36712" s="8" t="n">
        <v>15</v>
      </c>
      <c r="D36712" s="8" t="inlineStr">
        <is>
          <t>Disneyland Park</t>
        </is>
      </c>
      <c r="E36712" s="8" t="inlineStr">
        <is>
          <t>Pirates of the Caribbean</t>
        </is>
      </c>
      <c r="F36712" s="8" t="inlineStr">
        <is>
          <t>STANDBY</t>
        </is>
      </c>
      <c r="G36712" s="8" t="n">
        <v>0</v>
      </c>
      <c r="H36712" s="8" t="inlineStr">
        <is>
          <t>CLOSED</t>
        </is>
      </c>
    </row>
    <row r="36713">
      <c r="A36713" s="8" t="inlineStr">
        <is>
          <t>2026-08-07</t>
        </is>
      </c>
      <c r="B36713" s="8" t="n">
        <v>23</v>
      </c>
      <c r="C36713" s="8" t="n">
        <v>15</v>
      </c>
      <c r="D36713" s="8" t="inlineStr">
        <is>
          <t>Disneyland Park</t>
        </is>
      </c>
      <c r="E36713" s="8" t="inlineStr">
        <is>
          <t>Pirates' Beach</t>
        </is>
      </c>
      <c r="F36713" s="8" t="inlineStr">
        <is>
          <t>STANDBY</t>
        </is>
      </c>
      <c r="G36713" s="8" t="n">
        <v>0</v>
      </c>
      <c r="H36713" s="8" t="inlineStr">
        <is>
          <t>CLOSED</t>
        </is>
      </c>
    </row>
    <row r="36714">
      <c r="A36714" s="8" t="inlineStr">
        <is>
          <t>2026-08-07</t>
        </is>
      </c>
      <c r="B36714" s="8" t="n">
        <v>23</v>
      </c>
      <c r="C36714" s="8" t="n">
        <v>15</v>
      </c>
      <c r="D36714" s="8" t="inlineStr">
        <is>
          <t>Disneyland Park</t>
        </is>
      </c>
      <c r="E36714" s="8" t="inlineStr">
        <is>
          <t>Autopia, presented by Avis</t>
        </is>
      </c>
      <c r="F36714" s="8" t="inlineStr">
        <is>
          <t>STANDBY</t>
        </is>
      </c>
      <c r="G36714" s="8" t="n">
        <v>0</v>
      </c>
      <c r="H36714" s="8" t="inlineStr">
        <is>
          <t>CLOSED</t>
        </is>
      </c>
    </row>
    <row r="36715">
      <c r="A36715" s="8" t="inlineStr">
        <is>
          <t>2026-08-07</t>
        </is>
      </c>
      <c r="B36715" s="8" t="n">
        <v>23</v>
      </c>
      <c r="C36715" s="8" t="n">
        <v>15</v>
      </c>
      <c r="D36715" s="8" t="inlineStr">
        <is>
          <t>Disneyland Park</t>
        </is>
      </c>
      <c r="E36715" s="8" t="inlineStr">
        <is>
          <t>Buzz Lightyear Laser Blast</t>
        </is>
      </c>
      <c r="F36715" s="8" t="inlineStr">
        <is>
          <t>STANDBY</t>
        </is>
      </c>
      <c r="G36715" s="8" t="n">
        <v>0</v>
      </c>
      <c r="H36715" s="8" t="inlineStr">
        <is>
          <t>CLOSED</t>
        </is>
      </c>
    </row>
    <row r="36716">
      <c r="A36716" s="8" t="inlineStr">
        <is>
          <t>2026-08-07</t>
        </is>
      </c>
      <c r="B36716" s="8" t="n">
        <v>23</v>
      </c>
      <c r="C36716" s="8" t="n">
        <v>15</v>
      </c>
      <c r="D36716" s="8" t="inlineStr">
        <is>
          <t>Disneyland Park</t>
        </is>
      </c>
      <c r="E36716" s="8" t="inlineStr">
        <is>
          <t>Disneyland Railroad Discoveryland Station</t>
        </is>
      </c>
      <c r="F36716" s="8" t="inlineStr">
        <is>
          <t>STANDBY</t>
        </is>
      </c>
      <c r="G36716" s="8" t="n">
        <v>0</v>
      </c>
      <c r="H36716" s="8" t="inlineStr">
        <is>
          <t>CLOSED</t>
        </is>
      </c>
    </row>
    <row r="36717">
      <c r="A36717" s="8" t="inlineStr">
        <is>
          <t>2026-08-07</t>
        </is>
      </c>
      <c r="B36717" s="8" t="n">
        <v>23</v>
      </c>
      <c r="C36717" s="8" t="n">
        <v>15</v>
      </c>
      <c r="D36717" s="8" t="inlineStr">
        <is>
          <t>Disneyland Park</t>
        </is>
      </c>
      <c r="E36717" s="8" t="inlineStr">
        <is>
          <t>Les Mystères du Nautilus</t>
        </is>
      </c>
      <c r="F36717" s="8" t="inlineStr">
        <is>
          <t>STANDBY</t>
        </is>
      </c>
      <c r="G36717" s="8" t="n">
        <v>0</v>
      </c>
      <c r="H36717" s="8" t="inlineStr">
        <is>
          <t>CLOSED</t>
        </is>
      </c>
    </row>
    <row r="36718">
      <c r="A36718" s="8" t="inlineStr">
        <is>
          <t>2026-08-07</t>
        </is>
      </c>
      <c r="B36718" s="8" t="n">
        <v>23</v>
      </c>
      <c r="C36718" s="8" t="n">
        <v>15</v>
      </c>
      <c r="D36718" s="8" t="inlineStr">
        <is>
          <t>Disneyland Park</t>
        </is>
      </c>
      <c r="E36718" s="8" t="inlineStr">
        <is>
          <t>Mickey’s PhilharMagic</t>
        </is>
      </c>
      <c r="F36718" s="8" t="inlineStr">
        <is>
          <t>STANDBY</t>
        </is>
      </c>
      <c r="G36718" s="8" t="n">
        <v>0</v>
      </c>
      <c r="H36718" s="8" t="inlineStr">
        <is>
          <t>CLOSED</t>
        </is>
      </c>
    </row>
    <row r="36719">
      <c r="A36719" s="8" t="inlineStr">
        <is>
          <t>2026-08-07</t>
        </is>
      </c>
      <c r="B36719" s="8" t="n">
        <v>23</v>
      </c>
      <c r="C36719" s="8" t="n">
        <v>15</v>
      </c>
      <c r="D36719" s="8" t="inlineStr">
        <is>
          <t>Disneyland Park</t>
        </is>
      </c>
      <c r="E36719" s="8" t="inlineStr">
        <is>
          <t>Orbitron®</t>
        </is>
      </c>
      <c r="F36719" s="8" t="inlineStr">
        <is>
          <t>STANDBY</t>
        </is>
      </c>
      <c r="G36719" s="8" t="n">
        <v>0</v>
      </c>
      <c r="H36719" s="8" t="inlineStr">
        <is>
          <t>CLOSED</t>
        </is>
      </c>
    </row>
    <row r="36720">
      <c r="A36720" s="8" t="inlineStr">
        <is>
          <t>2026-08-07</t>
        </is>
      </c>
      <c r="B36720" s="8" t="n">
        <v>23</v>
      </c>
      <c r="C36720" s="8" t="n">
        <v>15</v>
      </c>
      <c r="D36720" s="8" t="inlineStr">
        <is>
          <t>Disneyland Park</t>
        </is>
      </c>
      <c r="E36720" s="8" t="inlineStr">
        <is>
          <t>Star Tours: The Adventures Continue*</t>
        </is>
      </c>
      <c r="F36720" s="8" t="inlineStr">
        <is>
          <t>STANDBY</t>
        </is>
      </c>
      <c r="G36720" s="8" t="n">
        <v>0</v>
      </c>
      <c r="H36720" s="8" t="inlineStr">
        <is>
          <t>CLOSED</t>
        </is>
      </c>
    </row>
    <row r="36721">
      <c r="A36721" s="8" t="inlineStr">
        <is>
          <t>2026-08-07</t>
        </is>
      </c>
      <c r="B36721" s="8" t="n">
        <v>23</v>
      </c>
      <c r="C36721" s="8" t="n">
        <v>15</v>
      </c>
      <c r="D36721" s="8" t="inlineStr">
        <is>
          <t>Disneyland Park</t>
        </is>
      </c>
      <c r="E36721" s="8" t="inlineStr">
        <is>
          <t>Star Wars Hyperspace Mountain</t>
        </is>
      </c>
      <c r="F36721" s="8" t="inlineStr">
        <is>
          <t>STANDBY</t>
        </is>
      </c>
      <c r="G36721" s="8" t="n">
        <v>0</v>
      </c>
      <c r="H36721" s="8" t="inlineStr">
        <is>
          <t>CLOSED</t>
        </is>
      </c>
    </row>
    <row r="36722">
      <c r="A36722" s="8" t="inlineStr">
        <is>
          <t>2026-08-07</t>
        </is>
      </c>
      <c r="B36722" s="8" t="n">
        <v>23</v>
      </c>
      <c r="C36722" s="8" t="n">
        <v>15</v>
      </c>
      <c r="D36722" s="8" t="inlineStr">
        <is>
          <t>Disneyland Park</t>
        </is>
      </c>
      <c r="E36722" s="8" t="inlineStr">
        <is>
          <t>Star Wars Hyperspace Mountain Single Rider</t>
        </is>
      </c>
      <c r="F36722" s="8" t="inlineStr">
        <is>
          <t>STANDBY</t>
        </is>
      </c>
      <c r="G36722" s="8" t="n">
        <v>0</v>
      </c>
      <c r="H36722" s="8" t="inlineStr">
        <is>
          <t>CLOSED</t>
        </is>
      </c>
    </row>
    <row r="36723">
      <c r="A36723" s="8" t="inlineStr">
        <is>
          <t>2026-08-07</t>
        </is>
      </c>
      <c r="B36723" s="8" t="n">
        <v>23</v>
      </c>
      <c r="C36723" s="8" t="n">
        <v>15</v>
      </c>
      <c r="D36723" s="8" t="inlineStr">
        <is>
          <t>Disneyland Park</t>
        </is>
      </c>
      <c r="E36723" s="8" t="inlineStr">
        <is>
          <t>Welcome to Starport: A Star Wars Encounter</t>
        </is>
      </c>
      <c r="F36723" s="8" t="inlineStr">
        <is>
          <t>STANDBY</t>
        </is>
      </c>
      <c r="G36723" s="8" t="n">
        <v>0</v>
      </c>
      <c r="H36723" s="8" t="inlineStr">
        <is>
          <t>CLOSED</t>
        </is>
      </c>
    </row>
    <row r="36724">
      <c r="A36724" s="8" t="inlineStr">
        <is>
          <t>2026-08-07</t>
        </is>
      </c>
      <c r="B36724" s="8" t="n">
        <v>23</v>
      </c>
      <c r="C36724" s="8" t="n">
        <v>15</v>
      </c>
      <c r="D36724" s="8" t="inlineStr">
        <is>
          <t>Disneyland Park</t>
        </is>
      </c>
      <c r="E36724" s="8" t="inlineStr">
        <is>
          <t>"it's a small world"</t>
        </is>
      </c>
      <c r="F36724" s="8" t="inlineStr">
        <is>
          <t>STANDBY</t>
        </is>
      </c>
      <c r="G36724" s="8" t="n">
        <v>0</v>
      </c>
      <c r="H36724" s="8" t="inlineStr">
        <is>
          <t>CLOSED</t>
        </is>
      </c>
    </row>
    <row r="36725">
      <c r="A36725" s="8" t="inlineStr">
        <is>
          <t>2026-08-07</t>
        </is>
      </c>
      <c r="B36725" s="8" t="n">
        <v>23</v>
      </c>
      <c r="C36725" s="8" t="n">
        <v>15</v>
      </c>
      <c r="D36725" s="8" t="inlineStr">
        <is>
          <t>Disneyland Park</t>
        </is>
      </c>
      <c r="E36725" s="8" t="inlineStr">
        <is>
          <t>Alice's Curious Labyrinth</t>
        </is>
      </c>
      <c r="F36725" s="8" t="inlineStr">
        <is>
          <t>STANDBY</t>
        </is>
      </c>
      <c r="G36725" s="8" t="n">
        <v>0</v>
      </c>
      <c r="H36725" s="8" t="inlineStr">
        <is>
          <t>CLOSED</t>
        </is>
      </c>
    </row>
    <row r="36726">
      <c r="A36726" s="8" t="inlineStr">
        <is>
          <t>2026-08-07</t>
        </is>
      </c>
      <c r="B36726" s="8" t="n">
        <v>23</v>
      </c>
      <c r="C36726" s="8" t="n">
        <v>15</v>
      </c>
      <c r="D36726" s="8" t="inlineStr">
        <is>
          <t>Disneyland Park</t>
        </is>
      </c>
      <c r="E36726" s="8" t="inlineStr">
        <is>
          <t>Blanche-Neige et les Sept Nains®</t>
        </is>
      </c>
      <c r="F36726" s="8" t="inlineStr">
        <is>
          <t>STANDBY</t>
        </is>
      </c>
      <c r="G36726" s="8" t="n">
        <v>0</v>
      </c>
      <c r="H36726" s="8" t="inlineStr">
        <is>
          <t>CLOSED</t>
        </is>
      </c>
    </row>
    <row r="36727">
      <c r="A36727" s="8" t="inlineStr">
        <is>
          <t>2026-08-07</t>
        </is>
      </c>
      <c r="B36727" s="8" t="n">
        <v>23</v>
      </c>
      <c r="C36727" s="8" t="n">
        <v>15</v>
      </c>
      <c r="D36727" s="8" t="inlineStr">
        <is>
          <t>Disneyland Park</t>
        </is>
      </c>
      <c r="E36727" s="8" t="inlineStr">
        <is>
          <t>Casey Jr. – le Petit Train du Cirque</t>
        </is>
      </c>
      <c r="F36727" s="8" t="inlineStr">
        <is>
          <t>STANDBY</t>
        </is>
      </c>
      <c r="G36727" s="8" t="n">
        <v>0</v>
      </c>
      <c r="H36727" s="8" t="inlineStr">
        <is>
          <t>CLOSED</t>
        </is>
      </c>
    </row>
    <row r="36728">
      <c r="A36728" s="8" t="inlineStr">
        <is>
          <t>2026-08-07</t>
        </is>
      </c>
      <c r="B36728" s="8" t="n">
        <v>23</v>
      </c>
      <c r="C36728" s="8" t="n">
        <v>15</v>
      </c>
      <c r="D36728" s="8" t="inlineStr">
        <is>
          <t>Disneyland Park</t>
        </is>
      </c>
      <c r="E36728" s="8" t="inlineStr">
        <is>
          <t>Disneyland Railroad Fantasyland Station</t>
        </is>
      </c>
      <c r="F36728" s="8" t="inlineStr">
        <is>
          <t>STANDBY</t>
        </is>
      </c>
      <c r="G36728" s="8" t="n">
        <v>0</v>
      </c>
      <c r="H36728" s="8" t="inlineStr">
        <is>
          <t>CLOSED</t>
        </is>
      </c>
    </row>
    <row r="36729">
      <c r="A36729" s="8" t="inlineStr">
        <is>
          <t>2026-08-07</t>
        </is>
      </c>
      <c r="B36729" s="8" t="n">
        <v>23</v>
      </c>
      <c r="C36729" s="8" t="n">
        <v>15</v>
      </c>
      <c r="D36729" s="8" t="inlineStr">
        <is>
          <t>Disneyland Park</t>
        </is>
      </c>
      <c r="E36729" s="8" t="inlineStr">
        <is>
          <t>Disneyland Railroad Main Street Station</t>
        </is>
      </c>
      <c r="F36729" s="8" t="inlineStr">
        <is>
          <t>STANDBY</t>
        </is>
      </c>
      <c r="G36729" s="8" t="n">
        <v>0</v>
      </c>
      <c r="H36729" s="8" t="inlineStr">
        <is>
          <t>CLOSED</t>
        </is>
      </c>
    </row>
    <row r="36730">
      <c r="A36730" s="8" t="inlineStr">
        <is>
          <t>2026-08-07</t>
        </is>
      </c>
      <c r="B36730" s="8" t="n">
        <v>23</v>
      </c>
      <c r="C36730" s="8" t="n">
        <v>15</v>
      </c>
      <c r="D36730" s="8" t="inlineStr">
        <is>
          <t>Disneyland Park</t>
        </is>
      </c>
      <c r="E36730" s="8" t="inlineStr">
        <is>
          <t>Dumbo the Flying Elephant</t>
        </is>
      </c>
      <c r="F36730" s="8" t="inlineStr">
        <is>
          <t>STANDBY</t>
        </is>
      </c>
      <c r="G36730" s="8" t="n">
        <v>0</v>
      </c>
      <c r="H36730" s="8" t="inlineStr">
        <is>
          <t>CLOSED</t>
        </is>
      </c>
    </row>
    <row r="36731">
      <c r="A36731" s="8" t="inlineStr">
        <is>
          <t>2026-08-07</t>
        </is>
      </c>
      <c r="B36731" s="8" t="n">
        <v>23</v>
      </c>
      <c r="C36731" s="8" t="n">
        <v>15</v>
      </c>
      <c r="D36731" s="8" t="inlineStr">
        <is>
          <t>Disneyland Park</t>
        </is>
      </c>
      <c r="E36731" s="8" t="inlineStr">
        <is>
          <t>La Tanière du Dragon</t>
        </is>
      </c>
      <c r="F36731" s="8" t="inlineStr">
        <is>
          <t>STANDBY</t>
        </is>
      </c>
      <c r="G36731" s="8" t="n">
        <v>0</v>
      </c>
      <c r="H36731" s="8" t="inlineStr">
        <is>
          <t>CLOSED</t>
        </is>
      </c>
    </row>
    <row r="36732">
      <c r="A36732" s="8" t="inlineStr">
        <is>
          <t>2026-08-07</t>
        </is>
      </c>
      <c r="B36732" s="8" t="n">
        <v>23</v>
      </c>
      <c r="C36732" s="8" t="n">
        <v>15</v>
      </c>
      <c r="D36732" s="8" t="inlineStr">
        <is>
          <t>Disneyland Park</t>
        </is>
      </c>
      <c r="E36732" s="8" t="inlineStr">
        <is>
          <t>Le Carrousel de Lancelot</t>
        </is>
      </c>
      <c r="F36732" s="8" t="inlineStr">
        <is>
          <t>STANDBY</t>
        </is>
      </c>
      <c r="G36732" s="8" t="n">
        <v>0</v>
      </c>
      <c r="H36732" s="8" t="inlineStr">
        <is>
          <t>CLOSED</t>
        </is>
      </c>
    </row>
    <row r="36733">
      <c r="A36733" s="8" t="inlineStr">
        <is>
          <t>2026-08-07</t>
        </is>
      </c>
      <c r="B36733" s="8" t="n">
        <v>23</v>
      </c>
      <c r="C36733" s="8" t="n">
        <v>15</v>
      </c>
      <c r="D36733" s="8" t="inlineStr">
        <is>
          <t>Disneyland Park</t>
        </is>
      </c>
      <c r="E36733" s="8" t="inlineStr">
        <is>
          <t>Le Pays des Contes de Fées, presented by Vittel</t>
        </is>
      </c>
      <c r="F36733" s="8" t="inlineStr">
        <is>
          <t>STANDBY</t>
        </is>
      </c>
      <c r="G36733" s="8" t="n">
        <v>0</v>
      </c>
      <c r="H36733" s="8" t="inlineStr">
        <is>
          <t>CLOSED</t>
        </is>
      </c>
    </row>
    <row r="36734">
      <c r="A36734" s="8" t="inlineStr">
        <is>
          <t>2026-08-07</t>
        </is>
      </c>
      <c r="B36734" s="8" t="n">
        <v>23</v>
      </c>
      <c r="C36734" s="8" t="n">
        <v>15</v>
      </c>
      <c r="D36734" s="8" t="inlineStr">
        <is>
          <t>Disneyland Park</t>
        </is>
      </c>
      <c r="E36734" s="8" t="inlineStr">
        <is>
          <t>Les Voyages de Pinocchio</t>
        </is>
      </c>
      <c r="F36734" s="8" t="inlineStr">
        <is>
          <t>STANDBY</t>
        </is>
      </c>
      <c r="G36734" s="8" t="n">
        <v>0</v>
      </c>
      <c r="H36734" s="8" t="inlineStr">
        <is>
          <t>CLOSED</t>
        </is>
      </c>
    </row>
    <row r="36735">
      <c r="A36735" s="8" t="inlineStr">
        <is>
          <t>2026-08-07</t>
        </is>
      </c>
      <c r="B36735" s="8" t="n">
        <v>23</v>
      </c>
      <c r="C36735" s="8" t="n">
        <v>15</v>
      </c>
      <c r="D36735" s="8" t="inlineStr">
        <is>
          <t>Disneyland Park</t>
        </is>
      </c>
      <c r="E36735" s="8" t="inlineStr">
        <is>
          <t>Mad Hatter's Tea Cups</t>
        </is>
      </c>
      <c r="F36735" s="8" t="inlineStr">
        <is>
          <t>STANDBY</t>
        </is>
      </c>
      <c r="G36735" s="8" t="n">
        <v>0</v>
      </c>
      <c r="H36735" s="8" t="inlineStr">
        <is>
          <t>CLOSED</t>
        </is>
      </c>
    </row>
    <row r="36736">
      <c r="A36736" s="8" t="inlineStr">
        <is>
          <t>2026-08-07</t>
        </is>
      </c>
      <c r="B36736" s="8" t="n">
        <v>23</v>
      </c>
      <c r="C36736" s="8" t="n">
        <v>15</v>
      </c>
      <c r="D36736" s="8" t="inlineStr">
        <is>
          <t>Disneyland Park</t>
        </is>
      </c>
      <c r="E36736" s="8" t="inlineStr">
        <is>
          <t>Meet Mickey Mouse</t>
        </is>
      </c>
      <c r="F36736" s="8" t="inlineStr">
        <is>
          <t>STANDBY</t>
        </is>
      </c>
      <c r="G36736" s="8" t="n">
        <v>0</v>
      </c>
      <c r="H36736" s="8" t="inlineStr">
        <is>
          <t>CLOSED</t>
        </is>
      </c>
    </row>
    <row r="36737">
      <c r="A36737" s="8" t="inlineStr">
        <is>
          <t>2026-08-07</t>
        </is>
      </c>
      <c r="B36737" s="8" t="n">
        <v>23</v>
      </c>
      <c r="C36737" s="8" t="n">
        <v>15</v>
      </c>
      <c r="D36737" s="8" t="inlineStr">
        <is>
          <t>Disneyland Park</t>
        </is>
      </c>
      <c r="E36737" s="8" t="inlineStr">
        <is>
          <t>Peter Pan's Flight</t>
        </is>
      </c>
      <c r="F36737" s="8" t="inlineStr">
        <is>
          <t>STANDBY</t>
        </is>
      </c>
      <c r="G36737" s="8" t="n">
        <v>0</v>
      </c>
      <c r="H36737" s="8" t="inlineStr">
        <is>
          <t>CLOSED</t>
        </is>
      </c>
    </row>
    <row r="36738">
      <c r="A36738" s="8" t="inlineStr">
        <is>
          <t>2026-08-07</t>
        </is>
      </c>
      <c r="B36738" s="8" t="n">
        <v>23</v>
      </c>
      <c r="C36738" s="8" t="n">
        <v>15</v>
      </c>
      <c r="D36738" s="8" t="inlineStr">
        <is>
          <t>Disneyland Park</t>
        </is>
      </c>
      <c r="E36738" s="8" t="inlineStr">
        <is>
          <t>Princess Pavilion</t>
        </is>
      </c>
      <c r="F36738" s="8" t="inlineStr">
        <is>
          <t>STANDBY</t>
        </is>
      </c>
      <c r="G36738" s="8" t="n">
        <v>0</v>
      </c>
      <c r="H36738" s="8" t="inlineStr">
        <is>
          <t>CLOSED</t>
        </is>
      </c>
    </row>
    <row r="36739">
      <c r="A36739" s="8" t="inlineStr">
        <is>
          <t>2026-08-07</t>
        </is>
      </c>
      <c r="B36739" s="8" t="n">
        <v>23</v>
      </c>
      <c r="C36739" s="8" t="n">
        <v>15</v>
      </c>
      <c r="D36739" s="8" t="inlineStr">
        <is>
          <t>Disneyland Park</t>
        </is>
      </c>
      <c r="E36739" s="8" t="inlineStr">
        <is>
          <t>Big Thunder Mountain</t>
        </is>
      </c>
      <c r="F36739" s="8" t="inlineStr">
        <is>
          <t>STANDBY</t>
        </is>
      </c>
      <c r="G36739" s="8" t="n">
        <v>0</v>
      </c>
      <c r="H36739" s="8" t="inlineStr">
        <is>
          <t>CLOSED</t>
        </is>
      </c>
    </row>
    <row r="36740">
      <c r="A36740" s="8" t="inlineStr">
        <is>
          <t>2026-08-07</t>
        </is>
      </c>
      <c r="B36740" s="8" t="n">
        <v>23</v>
      </c>
      <c r="C36740" s="8" t="n">
        <v>15</v>
      </c>
      <c r="D36740" s="8" t="inlineStr">
        <is>
          <t>Disneyland Park</t>
        </is>
      </c>
      <c r="E36740" s="8" t="inlineStr">
        <is>
          <t>Disneyland Railroad Frontierland Depot</t>
        </is>
      </c>
      <c r="F36740" s="8" t="inlineStr">
        <is>
          <t>STANDBY</t>
        </is>
      </c>
      <c r="G36740" s="8" t="n">
        <v>0</v>
      </c>
      <c r="H36740" s="8" t="inlineStr">
        <is>
          <t>CLOSED</t>
        </is>
      </c>
    </row>
    <row r="36741">
      <c r="A36741" s="8" t="inlineStr">
        <is>
          <t>2026-08-07</t>
        </is>
      </c>
      <c r="B36741" s="8" t="n">
        <v>23</v>
      </c>
      <c r="C36741" s="8" t="n">
        <v>15</v>
      </c>
      <c r="D36741" s="8" t="inlineStr">
        <is>
          <t>Disneyland Park</t>
        </is>
      </c>
      <c r="E36741" s="8" t="inlineStr">
        <is>
          <t>Frontierland Playground</t>
        </is>
      </c>
      <c r="F36741" s="8" t="inlineStr">
        <is>
          <t>STANDBY</t>
        </is>
      </c>
      <c r="G36741" s="8" t="n">
        <v>0</v>
      </c>
      <c r="H36741" s="8" t="inlineStr">
        <is>
          <t>CLOSED</t>
        </is>
      </c>
    </row>
    <row r="36742">
      <c r="A36742" s="8" t="inlineStr">
        <is>
          <t>2026-08-07</t>
        </is>
      </c>
      <c r="B36742" s="8" t="n">
        <v>23</v>
      </c>
      <c r="C36742" s="8" t="n">
        <v>15</v>
      </c>
      <c r="D36742" s="8" t="inlineStr">
        <is>
          <t>Disneyland Park</t>
        </is>
      </c>
      <c r="E36742" s="8" t="inlineStr">
        <is>
          <t>Phantom Manor</t>
        </is>
      </c>
      <c r="F36742" s="8" t="inlineStr">
        <is>
          <t>STANDBY</t>
        </is>
      </c>
      <c r="G36742" s="8" t="n">
        <v>0</v>
      </c>
      <c r="H36742" s="8" t="inlineStr">
        <is>
          <t>CLOSED</t>
        </is>
      </c>
    </row>
    <row r="36743">
      <c r="A36743" s="8" t="inlineStr">
        <is>
          <t>2026-08-07</t>
        </is>
      </c>
      <c r="B36743" s="8" t="n">
        <v>23</v>
      </c>
      <c r="C36743" s="8" t="n">
        <v>15</v>
      </c>
      <c r="D36743" s="8" t="inlineStr">
        <is>
          <t>Disneyland Park</t>
        </is>
      </c>
      <c r="E36743" s="8" t="inlineStr">
        <is>
          <t>River Rogue Keelboats</t>
        </is>
      </c>
      <c r="F36743" s="8" t="inlineStr">
        <is>
          <t>STANDBY</t>
        </is>
      </c>
      <c r="G36743" s="8" t="n">
        <v>0</v>
      </c>
      <c r="H36743" s="8" t="inlineStr">
        <is>
          <t>CLOSED</t>
        </is>
      </c>
    </row>
    <row r="36744">
      <c r="A36744" s="8" t="inlineStr">
        <is>
          <t>2026-08-07</t>
        </is>
      </c>
      <c r="B36744" s="8" t="n">
        <v>23</v>
      </c>
      <c r="C36744" s="8" t="n">
        <v>15</v>
      </c>
      <c r="D36744" s="8" t="inlineStr">
        <is>
          <t>Disneyland Park</t>
        </is>
      </c>
      <c r="E36744" s="8" t="inlineStr">
        <is>
          <t>Rustler Roundup Shootin' Gallery</t>
        </is>
      </c>
      <c r="F36744" s="8" t="inlineStr">
        <is>
          <t>STANDBY</t>
        </is>
      </c>
      <c r="G36744" s="8" t="n">
        <v>0</v>
      </c>
      <c r="H36744" s="8" t="inlineStr">
        <is>
          <t>CLOSED</t>
        </is>
      </c>
    </row>
    <row r="36745">
      <c r="A36745" s="8" t="inlineStr">
        <is>
          <t>2026-08-07</t>
        </is>
      </c>
      <c r="B36745" s="8" t="n">
        <v>23</v>
      </c>
      <c r="C36745" s="8" t="n">
        <v>15</v>
      </c>
      <c r="D36745" s="8" t="inlineStr">
        <is>
          <t>Disneyland Park</t>
        </is>
      </c>
      <c r="E36745" s="8" t="inlineStr">
        <is>
          <t>Thunder Mesa Riverboat Landing</t>
        </is>
      </c>
      <c r="F36745" s="8" t="inlineStr">
        <is>
          <t>STANDBY</t>
        </is>
      </c>
      <c r="G36745" s="8" t="n">
        <v>0</v>
      </c>
      <c r="H36745" s="8" t="inlineStr">
        <is>
          <t>CLOSED</t>
        </is>
      </c>
    </row>
    <row r="36746">
      <c r="A36746" s="8" t="inlineStr">
        <is>
          <t>2026-08-07</t>
        </is>
      </c>
      <c r="B36746" s="8" t="n">
        <v>23</v>
      </c>
      <c r="C36746" s="8" t="n">
        <v>15</v>
      </c>
      <c r="D36746" s="8" t="inlineStr">
        <is>
          <t>Disneyland Park</t>
        </is>
      </c>
      <c r="E36746" s="8" t="inlineStr">
        <is>
          <t>Disneyland Railroad Main Street Station</t>
        </is>
      </c>
      <c r="F36746" s="8" t="inlineStr">
        <is>
          <t>STANDBY</t>
        </is>
      </c>
      <c r="G36746" s="8" t="n">
        <v>0</v>
      </c>
      <c r="H36746" s="8" t="inlineStr">
        <is>
          <t>CLOSED</t>
        </is>
      </c>
    </row>
    <row r="36747">
      <c r="A36747" s="8" t="inlineStr">
        <is>
          <t>2026-08-07</t>
        </is>
      </c>
      <c r="B36747" s="8" t="n">
        <v>23</v>
      </c>
      <c r="C36747" s="8" t="n">
        <v>15</v>
      </c>
      <c r="D36747" s="8" t="inlineStr">
        <is>
          <t>Disneyland Park</t>
        </is>
      </c>
      <c r="E36747" s="8" t="inlineStr">
        <is>
          <t>Main Street Vehicles</t>
        </is>
      </c>
      <c r="F36747" s="8" t="inlineStr">
        <is>
          <t>STANDBY</t>
        </is>
      </c>
      <c r="G36747" s="8" t="n">
        <v>0</v>
      </c>
      <c r="H36747" s="8" t="inlineStr">
        <is>
          <t>CLOSED</t>
        </is>
      </c>
    </row>
    <row r="36748">
      <c r="A36748" s="8" t="inlineStr">
        <is>
          <t>2026-08-07</t>
        </is>
      </c>
      <c r="B36748" s="8" t="n">
        <v>23</v>
      </c>
      <c r="C36748" s="8" t="n">
        <v>15</v>
      </c>
      <c r="D36748" s="8" t="inlineStr">
        <is>
          <t>Disney Adventure World</t>
        </is>
      </c>
      <c r="E36748" s="8" t="inlineStr">
        <is>
          <t>Avengers Assemble: Flight Force</t>
        </is>
      </c>
      <c r="F36748" s="8" t="inlineStr">
        <is>
          <t>STANDBY</t>
        </is>
      </c>
      <c r="G36748" s="8" t="n">
        <v>0</v>
      </c>
      <c r="H36748" s="8" t="inlineStr">
        <is>
          <t>CLOSED</t>
        </is>
      </c>
    </row>
    <row r="36749">
      <c r="A36749" s="8" t="inlineStr">
        <is>
          <t>2026-08-07</t>
        </is>
      </c>
      <c r="B36749" s="8" t="n">
        <v>23</v>
      </c>
      <c r="C36749" s="8" t="n">
        <v>15</v>
      </c>
      <c r="D36749" s="8" t="inlineStr">
        <is>
          <t>Disney Adventure World</t>
        </is>
      </c>
      <c r="E36749" s="8" t="inlineStr">
        <is>
          <t>Avengers Assemble: Flight Force Single Rider</t>
        </is>
      </c>
      <c r="F36749" s="8" t="inlineStr">
        <is>
          <t>STANDBY</t>
        </is>
      </c>
      <c r="G36749" s="8" t="n">
        <v>0</v>
      </c>
      <c r="H36749" s="8" t="inlineStr">
        <is>
          <t>CLOSED</t>
        </is>
      </c>
    </row>
    <row r="36750">
      <c r="A36750" s="8" t="inlineStr">
        <is>
          <t>2026-08-07</t>
        </is>
      </c>
      <c r="B36750" s="8" t="n">
        <v>23</v>
      </c>
      <c r="C36750" s="8" t="n">
        <v>15</v>
      </c>
      <c r="D36750" s="8" t="inlineStr">
        <is>
          <t>Disney Adventure World</t>
        </is>
      </c>
      <c r="E36750" s="8" t="inlineStr">
        <is>
          <t>Spider-Man W.E.B. Adventure</t>
        </is>
      </c>
      <c r="F36750" s="8" t="inlineStr">
        <is>
          <t>STANDBY</t>
        </is>
      </c>
      <c r="G36750" s="8" t="n">
        <v>0</v>
      </c>
      <c r="H36750" s="8" t="inlineStr">
        <is>
          <t>CLOSED</t>
        </is>
      </c>
    </row>
    <row r="36751">
      <c r="A36751" s="8" t="inlineStr">
        <is>
          <t>2026-08-07</t>
        </is>
      </c>
      <c r="B36751" s="8" t="n">
        <v>23</v>
      </c>
      <c r="C36751" s="8" t="n">
        <v>15</v>
      </c>
      <c r="D36751" s="8" t="inlineStr">
        <is>
          <t>Disney Adventure World</t>
        </is>
      </c>
      <c r="E36751" s="8" t="inlineStr">
        <is>
          <t>Spider-Man W.E.B. Adventure Single Rider</t>
        </is>
      </c>
      <c r="F36751" s="8" t="inlineStr">
        <is>
          <t>STANDBY</t>
        </is>
      </c>
      <c r="G36751" s="8" t="n">
        <v>0</v>
      </c>
      <c r="H36751" s="8" t="inlineStr">
        <is>
          <t>CLOSED</t>
        </is>
      </c>
    </row>
    <row r="36752">
      <c r="A36752" s="8" t="inlineStr">
        <is>
          <t>2026-08-07</t>
        </is>
      </c>
      <c r="B36752" s="8" t="n">
        <v>23</v>
      </c>
      <c r="C36752" s="8" t="n">
        <v>15</v>
      </c>
      <c r="D36752" s="8" t="inlineStr">
        <is>
          <t>Disney Adventure World</t>
        </is>
      </c>
      <c r="E36752" s="8" t="inlineStr">
        <is>
          <t>The Twilight Zone Tower of Terror</t>
        </is>
      </c>
      <c r="F36752" s="8" t="inlineStr">
        <is>
          <t>STANDBY</t>
        </is>
      </c>
      <c r="G36752" s="8" t="n">
        <v>0</v>
      </c>
      <c r="H36752" s="8" t="inlineStr">
        <is>
          <t>CLOSED</t>
        </is>
      </c>
    </row>
    <row r="36753">
      <c r="A36753" s="8" t="inlineStr">
        <is>
          <t>2026-08-07</t>
        </is>
      </c>
      <c r="B36753" s="8" t="n">
        <v>23</v>
      </c>
      <c r="C36753" s="8" t="n">
        <v>15</v>
      </c>
      <c r="D36753" s="8" t="inlineStr">
        <is>
          <t>Disney Adventure World</t>
        </is>
      </c>
      <c r="E36753" s="8" t="inlineStr">
        <is>
          <t>Cars Quatre Roues Rallye</t>
        </is>
      </c>
      <c r="F36753" s="8" t="inlineStr">
        <is>
          <t>STANDBY</t>
        </is>
      </c>
      <c r="G36753" s="8" t="n">
        <v>0</v>
      </c>
      <c r="H36753" s="8" t="inlineStr">
        <is>
          <t>CLOSED</t>
        </is>
      </c>
    </row>
    <row r="36754">
      <c r="A36754" s="8" t="inlineStr">
        <is>
          <t>2026-08-07</t>
        </is>
      </c>
      <c r="B36754" s="8" t="n">
        <v>23</v>
      </c>
      <c r="C36754" s="8" t="n">
        <v>15</v>
      </c>
      <c r="D36754" s="8" t="inlineStr">
        <is>
          <t>Disney Adventure World</t>
        </is>
      </c>
      <c r="E36754" s="8" t="inlineStr">
        <is>
          <t>Cars ROAD TRIP</t>
        </is>
      </c>
      <c r="F36754" s="8" t="inlineStr">
        <is>
          <t>STANDBY</t>
        </is>
      </c>
      <c r="G36754" s="8" t="n">
        <v>0</v>
      </c>
      <c r="H36754" s="8" t="inlineStr">
        <is>
          <t>CLOSED</t>
        </is>
      </c>
    </row>
    <row r="36755">
      <c r="A36755" s="8" t="inlineStr">
        <is>
          <t>2026-08-07</t>
        </is>
      </c>
      <c r="B36755" s="8" t="n">
        <v>23</v>
      </c>
      <c r="C36755" s="8" t="n">
        <v>15</v>
      </c>
      <c r="D36755" s="8" t="inlineStr">
        <is>
          <t>Disney Adventure World</t>
        </is>
      </c>
      <c r="E36755" s="8" t="inlineStr">
        <is>
          <t>Crush's Coaster</t>
        </is>
      </c>
      <c r="F36755" s="8" t="inlineStr">
        <is>
          <t>STANDBY</t>
        </is>
      </c>
      <c r="G36755" s="8" t="n">
        <v>0</v>
      </c>
      <c r="H36755" s="8" t="inlineStr">
        <is>
          <t>CLOSED</t>
        </is>
      </c>
    </row>
    <row r="36756">
      <c r="A36756" s="8" t="inlineStr">
        <is>
          <t>2026-08-07</t>
        </is>
      </c>
      <c r="B36756" s="8" t="n">
        <v>23</v>
      </c>
      <c r="C36756" s="8" t="n">
        <v>15</v>
      </c>
      <c r="D36756" s="8" t="inlineStr">
        <is>
          <t>Disney Adventure World</t>
        </is>
      </c>
      <c r="E36756" s="8" t="inlineStr">
        <is>
          <t>Crush's Coaster Single Rider</t>
        </is>
      </c>
      <c r="F36756" s="8" t="inlineStr">
        <is>
          <t>STANDBY</t>
        </is>
      </c>
      <c r="G36756" s="8" t="n">
        <v>0</v>
      </c>
      <c r="H36756" s="8" t="inlineStr">
        <is>
          <t>CLOSED</t>
        </is>
      </c>
    </row>
    <row r="36757">
      <c r="A36757" s="8" t="inlineStr">
        <is>
          <t>2026-08-07</t>
        </is>
      </c>
      <c r="B36757" s="8" t="n">
        <v>23</v>
      </c>
      <c r="C36757" s="8" t="n">
        <v>15</v>
      </c>
      <c r="D36757" s="8" t="inlineStr">
        <is>
          <t>Disney Adventure World</t>
        </is>
      </c>
      <c r="E36757" s="8" t="inlineStr">
        <is>
          <t>Les Tapis Volants - Flying Carpets Over Agrabah®</t>
        </is>
      </c>
      <c r="F36757" s="8" t="inlineStr">
        <is>
          <t>STANDBY</t>
        </is>
      </c>
      <c r="G36757" s="8" t="n">
        <v>0</v>
      </c>
      <c r="H36757" s="8" t="inlineStr">
        <is>
          <t>CLOSED</t>
        </is>
      </c>
    </row>
    <row r="36758">
      <c r="A36758" s="8" t="inlineStr">
        <is>
          <t>2026-08-07</t>
        </is>
      </c>
      <c r="B36758" s="8" t="n">
        <v>23</v>
      </c>
      <c r="C36758" s="8" t="n">
        <v>15</v>
      </c>
      <c r="D36758" s="8" t="inlineStr">
        <is>
          <t>Disney Adventure World</t>
        </is>
      </c>
      <c r="E36758" s="8" t="inlineStr">
        <is>
          <t>Ratatouille : L’Aventure Totalement Toquée de Rémy​</t>
        </is>
      </c>
      <c r="F36758" s="8" t="inlineStr">
        <is>
          <t>STANDBY</t>
        </is>
      </c>
      <c r="G36758" s="8" t="n">
        <v>0</v>
      </c>
      <c r="H36758" s="8" t="inlineStr">
        <is>
          <t>CLOSED</t>
        </is>
      </c>
    </row>
    <row r="36759">
      <c r="A36759" s="8" t="inlineStr">
        <is>
          <t>2026-08-07</t>
        </is>
      </c>
      <c r="B36759" s="8" t="n">
        <v>23</v>
      </c>
      <c r="C36759" s="8" t="n">
        <v>15</v>
      </c>
      <c r="D36759" s="8" t="inlineStr">
        <is>
          <t>Disney Adventure World</t>
        </is>
      </c>
      <c r="E36759" s="8" t="inlineStr">
        <is>
          <t>Ratatouille: The Adventure Single Rider</t>
        </is>
      </c>
      <c r="F36759" s="8" t="inlineStr">
        <is>
          <t>STANDBY</t>
        </is>
      </c>
      <c r="G36759" s="8" t="n">
        <v>0</v>
      </c>
      <c r="H36759" s="8" t="inlineStr">
        <is>
          <t>CLOSED</t>
        </is>
      </c>
    </row>
    <row r="36760">
      <c r="A36760" s="8" t="inlineStr">
        <is>
          <t>2026-08-07</t>
        </is>
      </c>
      <c r="B36760" s="8" t="n">
        <v>23</v>
      </c>
      <c r="C36760" s="8" t="n">
        <v>15</v>
      </c>
      <c r="D36760" s="8" t="inlineStr">
        <is>
          <t>Disney Adventure World</t>
        </is>
      </c>
      <c r="E36760" s="8" t="inlineStr">
        <is>
          <t>RC Racer</t>
        </is>
      </c>
      <c r="F36760" s="8" t="inlineStr">
        <is>
          <t>STANDBY</t>
        </is>
      </c>
      <c r="G36760" s="8" t="n">
        <v>0</v>
      </c>
      <c r="H36760" s="8" t="inlineStr">
        <is>
          <t>CLOSED</t>
        </is>
      </c>
    </row>
    <row r="36761">
      <c r="A36761" s="8" t="inlineStr">
        <is>
          <t>2026-08-07</t>
        </is>
      </c>
      <c r="B36761" s="8" t="n">
        <v>23</v>
      </c>
      <c r="C36761" s="8" t="n">
        <v>15</v>
      </c>
      <c r="D36761" s="8" t="inlineStr">
        <is>
          <t>Disney Adventure World</t>
        </is>
      </c>
      <c r="E36761" s="8" t="inlineStr">
        <is>
          <t>RC Racer Single Rider</t>
        </is>
      </c>
      <c r="F36761" s="8" t="inlineStr">
        <is>
          <t>STANDBY</t>
        </is>
      </c>
      <c r="G36761" s="8" t="n">
        <v>0</v>
      </c>
      <c r="H36761" s="8" t="inlineStr">
        <is>
          <t>CLOSED</t>
        </is>
      </c>
    </row>
    <row r="36762">
      <c r="A36762" s="8" t="inlineStr">
        <is>
          <t>2026-08-07</t>
        </is>
      </c>
      <c r="B36762" s="8" t="n">
        <v>23</v>
      </c>
      <c r="C36762" s="8" t="n">
        <v>15</v>
      </c>
      <c r="D36762" s="8" t="inlineStr">
        <is>
          <t>Disney Adventure World</t>
        </is>
      </c>
      <c r="E36762" s="8" t="inlineStr">
        <is>
          <t>Slinky® Dog Zigzag Spin</t>
        </is>
      </c>
      <c r="F36762" s="8" t="inlineStr">
        <is>
          <t>STANDBY</t>
        </is>
      </c>
      <c r="G36762" s="8" t="n">
        <v>0</v>
      </c>
      <c r="H36762" s="8" t="inlineStr">
        <is>
          <t>CLOSED</t>
        </is>
      </c>
    </row>
    <row r="36763">
      <c r="A36763" s="8" t="inlineStr">
        <is>
          <t>2026-08-07</t>
        </is>
      </c>
      <c r="B36763" s="8" t="n">
        <v>23</v>
      </c>
      <c r="C36763" s="8" t="n">
        <v>15</v>
      </c>
      <c r="D36763" s="8" t="inlineStr">
        <is>
          <t>Disney Adventure World</t>
        </is>
      </c>
      <c r="E36763" s="8" t="inlineStr">
        <is>
          <t>Toy Soldiers Parachute Drop</t>
        </is>
      </c>
      <c r="F36763" s="8" t="inlineStr">
        <is>
          <t>STANDBY</t>
        </is>
      </c>
      <c r="G36763" s="8" t="n">
        <v>0</v>
      </c>
      <c r="H36763" s="8" t="inlineStr">
        <is>
          <t>CLOSED</t>
        </is>
      </c>
    </row>
    <row r="36764">
      <c r="A36764" s="8" t="inlineStr">
        <is>
          <t>2026-08-07</t>
        </is>
      </c>
      <c r="B36764" s="8" t="n">
        <v>23</v>
      </c>
      <c r="C36764" s="8" t="n">
        <v>15</v>
      </c>
      <c r="D36764" s="8" t="inlineStr">
        <is>
          <t>Disney Adventure World</t>
        </is>
      </c>
      <c r="E36764" s="8" t="inlineStr">
        <is>
          <t>Toy Soldiers Parachute Drop Single Rider</t>
        </is>
      </c>
      <c r="F36764" s="8" t="inlineStr">
        <is>
          <t>STANDBY</t>
        </is>
      </c>
      <c r="G36764" s="8" t="n">
        <v>0</v>
      </c>
      <c r="H36764" s="8" t="inlineStr">
        <is>
          <t>CLOSED</t>
        </is>
      </c>
    </row>
    <row r="36765">
      <c r="A36765" s="8" t="inlineStr">
        <is>
          <t>2026-08-07</t>
        </is>
      </c>
      <c r="B36765" s="8" t="n">
        <v>23</v>
      </c>
      <c r="C36765" s="8" t="n">
        <v>15</v>
      </c>
      <c r="D36765" s="8" t="inlineStr">
        <is>
          <t>Disney Adventure World</t>
        </is>
      </c>
      <c r="E36765" s="8" t="inlineStr">
        <is>
          <t>Entry to World of Frozen</t>
        </is>
      </c>
      <c r="F36765" s="8" t="inlineStr">
        <is>
          <t>STANDBY</t>
        </is>
      </c>
      <c r="G36765" s="8" t="n">
        <v>0</v>
      </c>
      <c r="H36765" s="8" t="inlineStr">
        <is>
          <t>CLOSED</t>
        </is>
      </c>
    </row>
    <row r="36766">
      <c r="A36766" s="8" t="inlineStr">
        <is>
          <t>2026-08-07</t>
        </is>
      </c>
      <c r="B36766" s="8" t="n">
        <v>23</v>
      </c>
      <c r="C36766" s="8" t="n">
        <v>15</v>
      </c>
      <c r="D36766" s="8" t="inlineStr">
        <is>
          <t>Disney Adventure World</t>
        </is>
      </c>
      <c r="E36766" s="8" t="inlineStr">
        <is>
          <t>Frozen Ever After</t>
        </is>
      </c>
      <c r="F36766" s="8" t="inlineStr">
        <is>
          <t>STANDBY</t>
        </is>
      </c>
      <c r="G36766" s="8" t="n">
        <v>0</v>
      </c>
      <c r="H36766" s="8" t="inlineStr">
        <is>
          <t>CLOSED</t>
        </is>
      </c>
    </row>
    <row r="36767">
      <c r="A36767" s="8" t="inlineStr">
        <is>
          <t>2026-08-07</t>
        </is>
      </c>
      <c r="B36767" s="8" t="n">
        <v>23</v>
      </c>
      <c r="C36767" s="8" t="n">
        <v>15</v>
      </c>
      <c r="D36767" s="8" t="inlineStr">
        <is>
          <t>Disney Adventure World</t>
        </is>
      </c>
      <c r="E36767" s="8" t="inlineStr">
        <is>
          <t>Raiponce Tangled Spin</t>
        </is>
      </c>
      <c r="F36767" s="8" t="inlineStr">
        <is>
          <t>STANDBY</t>
        </is>
      </c>
      <c r="G36767" s="8" t="n">
        <v>0</v>
      </c>
      <c r="H36767" s="8" t="inlineStr">
        <is>
          <t>CLOSED</t>
        </is>
      </c>
    </row>
    <row r="36768">
      <c r="A36768" s="8" t="inlineStr">
        <is>
          <t>2026-08-07</t>
        </is>
      </c>
      <c r="B36768" s="8" t="n">
        <v>23</v>
      </c>
      <c r="C36768" s="8" t="n">
        <v>31</v>
      </c>
      <c r="D36768" s="8" t="inlineStr">
        <is>
          <t>Disneyland Park</t>
        </is>
      </c>
      <c r="E36768" s="8" t="inlineStr">
        <is>
          <t>Adventure Isle</t>
        </is>
      </c>
      <c r="F36768" s="8" t="inlineStr">
        <is>
          <t>STANDBY</t>
        </is>
      </c>
      <c r="G36768" s="8" t="n">
        <v>0</v>
      </c>
      <c r="H36768" s="8" t="inlineStr">
        <is>
          <t>CLOSED</t>
        </is>
      </c>
    </row>
    <row r="36769">
      <c r="A36769" s="8" t="inlineStr">
        <is>
          <t>2026-08-07</t>
        </is>
      </c>
      <c r="B36769" s="8" t="n">
        <v>23</v>
      </c>
      <c r="C36769" s="8" t="n">
        <v>31</v>
      </c>
      <c r="D36769" s="8" t="inlineStr">
        <is>
          <t>Disneyland Park</t>
        </is>
      </c>
      <c r="E36769" s="8" t="inlineStr">
        <is>
          <t>Indiana Jones and the Temple of Peril Single Rider</t>
        </is>
      </c>
      <c r="F36769" s="8" t="inlineStr">
        <is>
          <t>STANDBY</t>
        </is>
      </c>
      <c r="G36769" s="8" t="n">
        <v>0</v>
      </c>
      <c r="H36769" s="8" t="inlineStr">
        <is>
          <t>CLOSED</t>
        </is>
      </c>
    </row>
    <row r="36770">
      <c r="A36770" s="8" t="inlineStr">
        <is>
          <t>2026-08-07</t>
        </is>
      </c>
      <c r="B36770" s="8" t="n">
        <v>23</v>
      </c>
      <c r="C36770" s="8" t="n">
        <v>31</v>
      </c>
      <c r="D36770" s="8" t="inlineStr">
        <is>
          <t>Disneyland Park</t>
        </is>
      </c>
      <c r="E36770" s="8" t="inlineStr">
        <is>
          <t>Indiana Jones™ and the Temple of Peril</t>
        </is>
      </c>
      <c r="F36770" s="8" t="inlineStr">
        <is>
          <t>STANDBY</t>
        </is>
      </c>
      <c r="G36770" s="8" t="n">
        <v>0</v>
      </c>
      <c r="H36770" s="8" t="inlineStr">
        <is>
          <t>CLOSED</t>
        </is>
      </c>
    </row>
    <row r="36771">
      <c r="A36771" s="8" t="inlineStr">
        <is>
          <t>2026-08-07</t>
        </is>
      </c>
      <c r="B36771" s="8" t="n">
        <v>23</v>
      </c>
      <c r="C36771" s="8" t="n">
        <v>31</v>
      </c>
      <c r="D36771" s="8" t="inlineStr">
        <is>
          <t>Disneyland Park</t>
        </is>
      </c>
      <c r="E36771" s="8" t="inlineStr">
        <is>
          <t>La Cabane des Robinson</t>
        </is>
      </c>
      <c r="F36771" s="8" t="inlineStr">
        <is>
          <t>STANDBY</t>
        </is>
      </c>
      <c r="G36771" s="8" t="n">
        <v>0</v>
      </c>
      <c r="H36771" s="8" t="inlineStr">
        <is>
          <t>CLOSED</t>
        </is>
      </c>
    </row>
    <row r="36772">
      <c r="A36772" s="8" t="inlineStr">
        <is>
          <t>2026-08-07</t>
        </is>
      </c>
      <c r="B36772" s="8" t="n">
        <v>23</v>
      </c>
      <c r="C36772" s="8" t="n">
        <v>31</v>
      </c>
      <c r="D36772" s="8" t="inlineStr">
        <is>
          <t>Disneyland Park</t>
        </is>
      </c>
      <c r="E36772" s="8" t="inlineStr">
        <is>
          <t>Le Passage Enchanté d'Aladdin</t>
        </is>
      </c>
      <c r="F36772" s="8" t="inlineStr">
        <is>
          <t>STANDBY</t>
        </is>
      </c>
      <c r="G36772" s="8" t="n">
        <v>0</v>
      </c>
      <c r="H36772" s="8" t="inlineStr">
        <is>
          <t>CLOSED</t>
        </is>
      </c>
    </row>
    <row r="36773">
      <c r="A36773" s="8" t="inlineStr">
        <is>
          <t>2026-08-07</t>
        </is>
      </c>
      <c r="B36773" s="8" t="n">
        <v>23</v>
      </c>
      <c r="C36773" s="8" t="n">
        <v>31</v>
      </c>
      <c r="D36773" s="8" t="inlineStr">
        <is>
          <t>Disneyland Park</t>
        </is>
      </c>
      <c r="E36773" s="8" t="inlineStr">
        <is>
          <t>Pirate Galleon</t>
        </is>
      </c>
      <c r="F36773" s="8" t="inlineStr">
        <is>
          <t>STANDBY</t>
        </is>
      </c>
      <c r="G36773" s="8" t="n">
        <v>0</v>
      </c>
      <c r="H36773" s="8" t="inlineStr">
        <is>
          <t>CLOSED</t>
        </is>
      </c>
    </row>
    <row r="36774">
      <c r="A36774" s="8" t="inlineStr">
        <is>
          <t>2026-08-07</t>
        </is>
      </c>
      <c r="B36774" s="8" t="n">
        <v>23</v>
      </c>
      <c r="C36774" s="8" t="n">
        <v>31</v>
      </c>
      <c r="D36774" s="8" t="inlineStr">
        <is>
          <t>Disneyland Park</t>
        </is>
      </c>
      <c r="E36774" s="8" t="inlineStr">
        <is>
          <t>Pirates of the Caribbean</t>
        </is>
      </c>
      <c r="F36774" s="8" t="inlineStr">
        <is>
          <t>STANDBY</t>
        </is>
      </c>
      <c r="G36774" s="8" t="n">
        <v>0</v>
      </c>
      <c r="H36774" s="8" t="inlineStr">
        <is>
          <t>CLOSED</t>
        </is>
      </c>
    </row>
    <row r="36775">
      <c r="A36775" s="8" t="inlineStr">
        <is>
          <t>2026-08-07</t>
        </is>
      </c>
      <c r="B36775" s="8" t="n">
        <v>23</v>
      </c>
      <c r="C36775" s="8" t="n">
        <v>31</v>
      </c>
      <c r="D36775" s="8" t="inlineStr">
        <is>
          <t>Disneyland Park</t>
        </is>
      </c>
      <c r="E36775" s="8" t="inlineStr">
        <is>
          <t>Pirates' Beach</t>
        </is>
      </c>
      <c r="F36775" s="8" t="inlineStr">
        <is>
          <t>STANDBY</t>
        </is>
      </c>
      <c r="G36775" s="8" t="n">
        <v>0</v>
      </c>
      <c r="H36775" s="8" t="inlineStr">
        <is>
          <t>CLOSED</t>
        </is>
      </c>
    </row>
    <row r="36776">
      <c r="A36776" s="8" t="inlineStr">
        <is>
          <t>2026-08-07</t>
        </is>
      </c>
      <c r="B36776" s="8" t="n">
        <v>23</v>
      </c>
      <c r="C36776" s="8" t="n">
        <v>31</v>
      </c>
      <c r="D36776" s="8" t="inlineStr">
        <is>
          <t>Disneyland Park</t>
        </is>
      </c>
      <c r="E36776" s="8" t="inlineStr">
        <is>
          <t>Autopia, presented by Avis</t>
        </is>
      </c>
      <c r="F36776" s="8" t="inlineStr">
        <is>
          <t>STANDBY</t>
        </is>
      </c>
      <c r="G36776" s="8" t="n">
        <v>0</v>
      </c>
      <c r="H36776" s="8" t="inlineStr">
        <is>
          <t>CLOSED</t>
        </is>
      </c>
    </row>
    <row r="36777">
      <c r="A36777" s="8" t="inlineStr">
        <is>
          <t>2026-08-07</t>
        </is>
      </c>
      <c r="B36777" s="8" t="n">
        <v>23</v>
      </c>
      <c r="C36777" s="8" t="n">
        <v>31</v>
      </c>
      <c r="D36777" s="8" t="inlineStr">
        <is>
          <t>Disneyland Park</t>
        </is>
      </c>
      <c r="E36777" s="8" t="inlineStr">
        <is>
          <t>Buzz Lightyear Laser Blast</t>
        </is>
      </c>
      <c r="F36777" s="8" t="inlineStr">
        <is>
          <t>STANDBY</t>
        </is>
      </c>
      <c r="G36777" s="8" t="n">
        <v>0</v>
      </c>
      <c r="H36777" s="8" t="inlineStr">
        <is>
          <t>CLOSED</t>
        </is>
      </c>
    </row>
    <row r="36778">
      <c r="A36778" s="8" t="inlineStr">
        <is>
          <t>2026-08-07</t>
        </is>
      </c>
      <c r="B36778" s="8" t="n">
        <v>23</v>
      </c>
      <c r="C36778" s="8" t="n">
        <v>31</v>
      </c>
      <c r="D36778" s="8" t="inlineStr">
        <is>
          <t>Disneyland Park</t>
        </is>
      </c>
      <c r="E36778" s="8" t="inlineStr">
        <is>
          <t>Disneyland Railroad Discoveryland Station</t>
        </is>
      </c>
      <c r="F36778" s="8" t="inlineStr">
        <is>
          <t>STANDBY</t>
        </is>
      </c>
      <c r="G36778" s="8" t="n">
        <v>0</v>
      </c>
      <c r="H36778" s="8" t="inlineStr">
        <is>
          <t>CLOSED</t>
        </is>
      </c>
    </row>
    <row r="36779">
      <c r="A36779" s="8" t="inlineStr">
        <is>
          <t>2026-08-07</t>
        </is>
      </c>
      <c r="B36779" s="8" t="n">
        <v>23</v>
      </c>
      <c r="C36779" s="8" t="n">
        <v>31</v>
      </c>
      <c r="D36779" s="8" t="inlineStr">
        <is>
          <t>Disneyland Park</t>
        </is>
      </c>
      <c r="E36779" s="8" t="inlineStr">
        <is>
          <t>Les Mystères du Nautilus</t>
        </is>
      </c>
      <c r="F36779" s="8" t="inlineStr">
        <is>
          <t>STANDBY</t>
        </is>
      </c>
      <c r="G36779" s="8" t="n">
        <v>0</v>
      </c>
      <c r="H36779" s="8" t="inlineStr">
        <is>
          <t>CLOSED</t>
        </is>
      </c>
    </row>
    <row r="36780">
      <c r="A36780" s="8" t="inlineStr">
        <is>
          <t>2026-08-07</t>
        </is>
      </c>
      <c r="B36780" s="8" t="n">
        <v>23</v>
      </c>
      <c r="C36780" s="8" t="n">
        <v>31</v>
      </c>
      <c r="D36780" s="8" t="inlineStr">
        <is>
          <t>Disneyland Park</t>
        </is>
      </c>
      <c r="E36780" s="8" t="inlineStr">
        <is>
          <t>Mickey’s PhilharMagic</t>
        </is>
      </c>
      <c r="F36780" s="8" t="inlineStr">
        <is>
          <t>STANDBY</t>
        </is>
      </c>
      <c r="G36780" s="8" t="n">
        <v>0</v>
      </c>
      <c r="H36780" s="8" t="inlineStr">
        <is>
          <t>CLOSED</t>
        </is>
      </c>
    </row>
    <row r="36781">
      <c r="A36781" s="8" t="inlineStr">
        <is>
          <t>2026-08-07</t>
        </is>
      </c>
      <c r="B36781" s="8" t="n">
        <v>23</v>
      </c>
      <c r="C36781" s="8" t="n">
        <v>31</v>
      </c>
      <c r="D36781" s="8" t="inlineStr">
        <is>
          <t>Disneyland Park</t>
        </is>
      </c>
      <c r="E36781" s="8" t="inlineStr">
        <is>
          <t>Orbitron®</t>
        </is>
      </c>
      <c r="F36781" s="8" t="inlineStr">
        <is>
          <t>STANDBY</t>
        </is>
      </c>
      <c r="G36781" s="8" t="n">
        <v>0</v>
      </c>
      <c r="H36781" s="8" t="inlineStr">
        <is>
          <t>CLOSED</t>
        </is>
      </c>
    </row>
    <row r="36782">
      <c r="A36782" s="8" t="inlineStr">
        <is>
          <t>2026-08-07</t>
        </is>
      </c>
      <c r="B36782" s="8" t="n">
        <v>23</v>
      </c>
      <c r="C36782" s="8" t="n">
        <v>31</v>
      </c>
      <c r="D36782" s="8" t="inlineStr">
        <is>
          <t>Disneyland Park</t>
        </is>
      </c>
      <c r="E36782" s="8" t="inlineStr">
        <is>
          <t>Star Tours: The Adventures Continue*</t>
        </is>
      </c>
      <c r="F36782" s="8" t="inlineStr">
        <is>
          <t>STANDBY</t>
        </is>
      </c>
      <c r="G36782" s="8" t="n">
        <v>0</v>
      </c>
      <c r="H36782" s="8" t="inlineStr">
        <is>
          <t>CLOSED</t>
        </is>
      </c>
    </row>
    <row r="36783">
      <c r="A36783" s="8" t="inlineStr">
        <is>
          <t>2026-08-07</t>
        </is>
      </c>
      <c r="B36783" s="8" t="n">
        <v>23</v>
      </c>
      <c r="C36783" s="8" t="n">
        <v>31</v>
      </c>
      <c r="D36783" s="8" t="inlineStr">
        <is>
          <t>Disneyland Park</t>
        </is>
      </c>
      <c r="E36783" s="8" t="inlineStr">
        <is>
          <t>Star Wars Hyperspace Mountain</t>
        </is>
      </c>
      <c r="F36783" s="8" t="inlineStr">
        <is>
          <t>STANDBY</t>
        </is>
      </c>
      <c r="G36783" s="8" t="n">
        <v>0</v>
      </c>
      <c r="H36783" s="8" t="inlineStr">
        <is>
          <t>CLOSED</t>
        </is>
      </c>
    </row>
    <row r="36784">
      <c r="A36784" s="8" t="inlineStr">
        <is>
          <t>2026-08-07</t>
        </is>
      </c>
      <c r="B36784" s="8" t="n">
        <v>23</v>
      </c>
      <c r="C36784" s="8" t="n">
        <v>31</v>
      </c>
      <c r="D36784" s="8" t="inlineStr">
        <is>
          <t>Disneyland Park</t>
        </is>
      </c>
      <c r="E36784" s="8" t="inlineStr">
        <is>
          <t>Star Wars Hyperspace Mountain Single Rider</t>
        </is>
      </c>
      <c r="F36784" s="8" t="inlineStr">
        <is>
          <t>STANDBY</t>
        </is>
      </c>
      <c r="G36784" s="8" t="n">
        <v>0</v>
      </c>
      <c r="H36784" s="8" t="inlineStr">
        <is>
          <t>CLOSED</t>
        </is>
      </c>
    </row>
    <row r="36785">
      <c r="A36785" s="8" t="inlineStr">
        <is>
          <t>2026-08-07</t>
        </is>
      </c>
      <c r="B36785" s="8" t="n">
        <v>23</v>
      </c>
      <c r="C36785" s="8" t="n">
        <v>31</v>
      </c>
      <c r="D36785" s="8" t="inlineStr">
        <is>
          <t>Disneyland Park</t>
        </is>
      </c>
      <c r="E36785" s="8" t="inlineStr">
        <is>
          <t>Welcome to Starport: A Star Wars Encounter</t>
        </is>
      </c>
      <c r="F36785" s="8" t="inlineStr">
        <is>
          <t>STANDBY</t>
        </is>
      </c>
      <c r="G36785" s="8" t="n">
        <v>0</v>
      </c>
      <c r="H36785" s="8" t="inlineStr">
        <is>
          <t>CLOSED</t>
        </is>
      </c>
    </row>
    <row r="36786">
      <c r="A36786" s="8" t="inlineStr">
        <is>
          <t>2026-08-07</t>
        </is>
      </c>
      <c r="B36786" s="8" t="n">
        <v>23</v>
      </c>
      <c r="C36786" s="8" t="n">
        <v>31</v>
      </c>
      <c r="D36786" s="8" t="inlineStr">
        <is>
          <t>Disneyland Park</t>
        </is>
      </c>
      <c r="E36786" s="8" t="inlineStr">
        <is>
          <t>"it's a small world"</t>
        </is>
      </c>
      <c r="F36786" s="8" t="inlineStr">
        <is>
          <t>STANDBY</t>
        </is>
      </c>
      <c r="G36786" s="8" t="n">
        <v>0</v>
      </c>
      <c r="H36786" s="8" t="inlineStr">
        <is>
          <t>CLOSED</t>
        </is>
      </c>
    </row>
    <row r="36787">
      <c r="A36787" s="8" t="inlineStr">
        <is>
          <t>2026-08-07</t>
        </is>
      </c>
      <c r="B36787" s="8" t="n">
        <v>23</v>
      </c>
      <c r="C36787" s="8" t="n">
        <v>31</v>
      </c>
      <c r="D36787" s="8" t="inlineStr">
        <is>
          <t>Disneyland Park</t>
        </is>
      </c>
      <c r="E36787" s="8" t="inlineStr">
        <is>
          <t>Alice's Curious Labyrinth</t>
        </is>
      </c>
      <c r="F36787" s="8" t="inlineStr">
        <is>
          <t>STANDBY</t>
        </is>
      </c>
      <c r="G36787" s="8" t="n">
        <v>0</v>
      </c>
      <c r="H36787" s="8" t="inlineStr">
        <is>
          <t>CLOSED</t>
        </is>
      </c>
    </row>
    <row r="36788">
      <c r="A36788" s="8" t="inlineStr">
        <is>
          <t>2026-08-07</t>
        </is>
      </c>
      <c r="B36788" s="8" t="n">
        <v>23</v>
      </c>
      <c r="C36788" s="8" t="n">
        <v>31</v>
      </c>
      <c r="D36788" s="8" t="inlineStr">
        <is>
          <t>Disneyland Park</t>
        </is>
      </c>
      <c r="E36788" s="8" t="inlineStr">
        <is>
          <t>Blanche-Neige et les Sept Nains®</t>
        </is>
      </c>
      <c r="F36788" s="8" t="inlineStr">
        <is>
          <t>STANDBY</t>
        </is>
      </c>
      <c r="G36788" s="8" t="n">
        <v>0</v>
      </c>
      <c r="H36788" s="8" t="inlineStr">
        <is>
          <t>CLOSED</t>
        </is>
      </c>
    </row>
    <row r="36789">
      <c r="A36789" s="8" t="inlineStr">
        <is>
          <t>2026-08-07</t>
        </is>
      </c>
      <c r="B36789" s="8" t="n">
        <v>23</v>
      </c>
      <c r="C36789" s="8" t="n">
        <v>31</v>
      </c>
      <c r="D36789" s="8" t="inlineStr">
        <is>
          <t>Disneyland Park</t>
        </is>
      </c>
      <c r="E36789" s="8" t="inlineStr">
        <is>
          <t>Casey Jr. – le Petit Train du Cirque</t>
        </is>
      </c>
      <c r="F36789" s="8" t="inlineStr">
        <is>
          <t>STANDBY</t>
        </is>
      </c>
      <c r="G36789" s="8" t="n">
        <v>0</v>
      </c>
      <c r="H36789" s="8" t="inlineStr">
        <is>
          <t>CLOSED</t>
        </is>
      </c>
    </row>
    <row r="36790">
      <c r="A36790" s="8" t="inlineStr">
        <is>
          <t>2026-08-07</t>
        </is>
      </c>
      <c r="B36790" s="8" t="n">
        <v>23</v>
      </c>
      <c r="C36790" s="8" t="n">
        <v>31</v>
      </c>
      <c r="D36790" s="8" t="inlineStr">
        <is>
          <t>Disneyland Park</t>
        </is>
      </c>
      <c r="E36790" s="8" t="inlineStr">
        <is>
          <t>Disneyland Railroad Fantasyland Station</t>
        </is>
      </c>
      <c r="F36790" s="8" t="inlineStr">
        <is>
          <t>STANDBY</t>
        </is>
      </c>
      <c r="G36790" s="8" t="n">
        <v>0</v>
      </c>
      <c r="H36790" s="8" t="inlineStr">
        <is>
          <t>CLOSED</t>
        </is>
      </c>
    </row>
    <row r="36791">
      <c r="A36791" s="8" t="inlineStr">
        <is>
          <t>2026-08-07</t>
        </is>
      </c>
      <c r="B36791" s="8" t="n">
        <v>23</v>
      </c>
      <c r="C36791" s="8" t="n">
        <v>31</v>
      </c>
      <c r="D36791" s="8" t="inlineStr">
        <is>
          <t>Disneyland Park</t>
        </is>
      </c>
      <c r="E36791" s="8" t="inlineStr">
        <is>
          <t>Disneyland Railroad Main Street Station</t>
        </is>
      </c>
      <c r="F36791" s="8" t="inlineStr">
        <is>
          <t>STANDBY</t>
        </is>
      </c>
      <c r="G36791" s="8" t="n">
        <v>0</v>
      </c>
      <c r="H36791" s="8" t="inlineStr">
        <is>
          <t>CLOSED</t>
        </is>
      </c>
    </row>
    <row r="36792">
      <c r="A36792" s="8" t="inlineStr">
        <is>
          <t>2026-08-07</t>
        </is>
      </c>
      <c r="B36792" s="8" t="n">
        <v>23</v>
      </c>
      <c r="C36792" s="8" t="n">
        <v>31</v>
      </c>
      <c r="D36792" s="8" t="inlineStr">
        <is>
          <t>Disneyland Park</t>
        </is>
      </c>
      <c r="E36792" s="8" t="inlineStr">
        <is>
          <t>Dumbo the Flying Elephant</t>
        </is>
      </c>
      <c r="F36792" s="8" t="inlineStr">
        <is>
          <t>STANDBY</t>
        </is>
      </c>
      <c r="G36792" s="8" t="n">
        <v>0</v>
      </c>
      <c r="H36792" s="8" t="inlineStr">
        <is>
          <t>CLOSED</t>
        </is>
      </c>
    </row>
    <row r="36793">
      <c r="A36793" s="8" t="inlineStr">
        <is>
          <t>2026-08-07</t>
        </is>
      </c>
      <c r="B36793" s="8" t="n">
        <v>23</v>
      </c>
      <c r="C36793" s="8" t="n">
        <v>31</v>
      </c>
      <c r="D36793" s="8" t="inlineStr">
        <is>
          <t>Disneyland Park</t>
        </is>
      </c>
      <c r="E36793" s="8" t="inlineStr">
        <is>
          <t>La Tanière du Dragon</t>
        </is>
      </c>
      <c r="F36793" s="8" t="inlineStr">
        <is>
          <t>STANDBY</t>
        </is>
      </c>
      <c r="G36793" s="8" t="n">
        <v>0</v>
      </c>
      <c r="H36793" s="8" t="inlineStr">
        <is>
          <t>CLOSED</t>
        </is>
      </c>
    </row>
    <row r="36794">
      <c r="A36794" s="8" t="inlineStr">
        <is>
          <t>2026-08-07</t>
        </is>
      </c>
      <c r="B36794" s="8" t="n">
        <v>23</v>
      </c>
      <c r="C36794" s="8" t="n">
        <v>31</v>
      </c>
      <c r="D36794" s="8" t="inlineStr">
        <is>
          <t>Disneyland Park</t>
        </is>
      </c>
      <c r="E36794" s="8" t="inlineStr">
        <is>
          <t>Le Carrousel de Lancelot</t>
        </is>
      </c>
      <c r="F36794" s="8" t="inlineStr">
        <is>
          <t>STANDBY</t>
        </is>
      </c>
      <c r="G36794" s="8" t="n">
        <v>0</v>
      </c>
      <c r="H36794" s="8" t="inlineStr">
        <is>
          <t>CLOSED</t>
        </is>
      </c>
    </row>
    <row r="36795">
      <c r="A36795" s="8" t="inlineStr">
        <is>
          <t>2026-08-07</t>
        </is>
      </c>
      <c r="B36795" s="8" t="n">
        <v>23</v>
      </c>
      <c r="C36795" s="8" t="n">
        <v>31</v>
      </c>
      <c r="D36795" s="8" t="inlineStr">
        <is>
          <t>Disneyland Park</t>
        </is>
      </c>
      <c r="E36795" s="8" t="inlineStr">
        <is>
          <t>Le Pays des Contes de Fées, presented by Vittel</t>
        </is>
      </c>
      <c r="F36795" s="8" t="inlineStr">
        <is>
          <t>STANDBY</t>
        </is>
      </c>
      <c r="G36795" s="8" t="n">
        <v>0</v>
      </c>
      <c r="H36795" s="8" t="inlineStr">
        <is>
          <t>CLOSED</t>
        </is>
      </c>
    </row>
    <row r="36796">
      <c r="A36796" s="8" t="inlineStr">
        <is>
          <t>2026-08-07</t>
        </is>
      </c>
      <c r="B36796" s="8" t="n">
        <v>23</v>
      </c>
      <c r="C36796" s="8" t="n">
        <v>31</v>
      </c>
      <c r="D36796" s="8" t="inlineStr">
        <is>
          <t>Disneyland Park</t>
        </is>
      </c>
      <c r="E36796" s="8" t="inlineStr">
        <is>
          <t>Les Voyages de Pinocchio</t>
        </is>
      </c>
      <c r="F36796" s="8" t="inlineStr">
        <is>
          <t>STANDBY</t>
        </is>
      </c>
      <c r="G36796" s="8" t="n">
        <v>0</v>
      </c>
      <c r="H36796" s="8" t="inlineStr">
        <is>
          <t>CLOSED</t>
        </is>
      </c>
    </row>
    <row r="36797">
      <c r="A36797" s="8" t="inlineStr">
        <is>
          <t>2026-08-07</t>
        </is>
      </c>
      <c r="B36797" s="8" t="n">
        <v>23</v>
      </c>
      <c r="C36797" s="8" t="n">
        <v>31</v>
      </c>
      <c r="D36797" s="8" t="inlineStr">
        <is>
          <t>Disneyland Park</t>
        </is>
      </c>
      <c r="E36797" s="8" t="inlineStr">
        <is>
          <t>Mad Hatter's Tea Cups</t>
        </is>
      </c>
      <c r="F36797" s="8" t="inlineStr">
        <is>
          <t>STANDBY</t>
        </is>
      </c>
      <c r="G36797" s="8" t="n">
        <v>0</v>
      </c>
      <c r="H36797" s="8" t="inlineStr">
        <is>
          <t>CLOSED</t>
        </is>
      </c>
    </row>
    <row r="36798">
      <c r="A36798" s="8" t="inlineStr">
        <is>
          <t>2026-08-07</t>
        </is>
      </c>
      <c r="B36798" s="8" t="n">
        <v>23</v>
      </c>
      <c r="C36798" s="8" t="n">
        <v>31</v>
      </c>
      <c r="D36798" s="8" t="inlineStr">
        <is>
          <t>Disneyland Park</t>
        </is>
      </c>
      <c r="E36798" s="8" t="inlineStr">
        <is>
          <t>Meet Mickey Mouse</t>
        </is>
      </c>
      <c r="F36798" s="8" t="inlineStr">
        <is>
          <t>STANDBY</t>
        </is>
      </c>
      <c r="G36798" s="8" t="n">
        <v>0</v>
      </c>
      <c r="H36798" s="8" t="inlineStr">
        <is>
          <t>CLOSED</t>
        </is>
      </c>
    </row>
    <row r="36799">
      <c r="A36799" s="8" t="inlineStr">
        <is>
          <t>2026-08-07</t>
        </is>
      </c>
      <c r="B36799" s="8" t="n">
        <v>23</v>
      </c>
      <c r="C36799" s="8" t="n">
        <v>31</v>
      </c>
      <c r="D36799" s="8" t="inlineStr">
        <is>
          <t>Disneyland Park</t>
        </is>
      </c>
      <c r="E36799" s="8" t="inlineStr">
        <is>
          <t>Peter Pan's Flight</t>
        </is>
      </c>
      <c r="F36799" s="8" t="inlineStr">
        <is>
          <t>STANDBY</t>
        </is>
      </c>
      <c r="G36799" s="8" t="n">
        <v>0</v>
      </c>
      <c r="H36799" s="8" t="inlineStr">
        <is>
          <t>CLOSED</t>
        </is>
      </c>
    </row>
    <row r="36800">
      <c r="A36800" s="8" t="inlineStr">
        <is>
          <t>2026-08-07</t>
        </is>
      </c>
      <c r="B36800" s="8" t="n">
        <v>23</v>
      </c>
      <c r="C36800" s="8" t="n">
        <v>31</v>
      </c>
      <c r="D36800" s="8" t="inlineStr">
        <is>
          <t>Disneyland Park</t>
        </is>
      </c>
      <c r="E36800" s="8" t="inlineStr">
        <is>
          <t>Princess Pavilion</t>
        </is>
      </c>
      <c r="F36800" s="8" t="inlineStr">
        <is>
          <t>STANDBY</t>
        </is>
      </c>
      <c r="G36800" s="8" t="n">
        <v>0</v>
      </c>
      <c r="H36800" s="8" t="inlineStr">
        <is>
          <t>CLOSED</t>
        </is>
      </c>
    </row>
    <row r="36801">
      <c r="A36801" s="8" t="inlineStr">
        <is>
          <t>2026-08-07</t>
        </is>
      </c>
      <c r="B36801" s="8" t="n">
        <v>23</v>
      </c>
      <c r="C36801" s="8" t="n">
        <v>31</v>
      </c>
      <c r="D36801" s="8" t="inlineStr">
        <is>
          <t>Disneyland Park</t>
        </is>
      </c>
      <c r="E36801" s="8" t="inlineStr">
        <is>
          <t>Big Thunder Mountain</t>
        </is>
      </c>
      <c r="F36801" s="8" t="inlineStr">
        <is>
          <t>STANDBY</t>
        </is>
      </c>
      <c r="G36801" s="8" t="n">
        <v>0</v>
      </c>
      <c r="H36801" s="8" t="inlineStr">
        <is>
          <t>CLOSED</t>
        </is>
      </c>
    </row>
    <row r="36802">
      <c r="A36802" s="8" t="inlineStr">
        <is>
          <t>2026-08-07</t>
        </is>
      </c>
      <c r="B36802" s="8" t="n">
        <v>23</v>
      </c>
      <c r="C36802" s="8" t="n">
        <v>31</v>
      </c>
      <c r="D36802" s="8" t="inlineStr">
        <is>
          <t>Disneyland Park</t>
        </is>
      </c>
      <c r="E36802" s="8" t="inlineStr">
        <is>
          <t>Disneyland Railroad Frontierland Depot</t>
        </is>
      </c>
      <c r="F36802" s="8" t="inlineStr">
        <is>
          <t>STANDBY</t>
        </is>
      </c>
      <c r="G36802" s="8" t="n">
        <v>0</v>
      </c>
      <c r="H36802" s="8" t="inlineStr">
        <is>
          <t>CLOSED</t>
        </is>
      </c>
    </row>
    <row r="36803">
      <c r="A36803" s="8" t="inlineStr">
        <is>
          <t>2026-08-07</t>
        </is>
      </c>
      <c r="B36803" s="8" t="n">
        <v>23</v>
      </c>
      <c r="C36803" s="8" t="n">
        <v>31</v>
      </c>
      <c r="D36803" s="8" t="inlineStr">
        <is>
          <t>Disneyland Park</t>
        </is>
      </c>
      <c r="E36803" s="8" t="inlineStr">
        <is>
          <t>Frontierland Playground</t>
        </is>
      </c>
      <c r="F36803" s="8" t="inlineStr">
        <is>
          <t>STANDBY</t>
        </is>
      </c>
      <c r="G36803" s="8" t="n">
        <v>0</v>
      </c>
      <c r="H36803" s="8" t="inlineStr">
        <is>
          <t>CLOSED</t>
        </is>
      </c>
    </row>
    <row r="36804">
      <c r="A36804" s="8" t="inlineStr">
        <is>
          <t>2026-08-07</t>
        </is>
      </c>
      <c r="B36804" s="8" t="n">
        <v>23</v>
      </c>
      <c r="C36804" s="8" t="n">
        <v>31</v>
      </c>
      <c r="D36804" s="8" t="inlineStr">
        <is>
          <t>Disneyland Park</t>
        </is>
      </c>
      <c r="E36804" s="8" t="inlineStr">
        <is>
          <t>Phantom Manor</t>
        </is>
      </c>
      <c r="F36804" s="8" t="inlineStr">
        <is>
          <t>STANDBY</t>
        </is>
      </c>
      <c r="G36804" s="8" t="n">
        <v>0</v>
      </c>
      <c r="H36804" s="8" t="inlineStr">
        <is>
          <t>CLOSED</t>
        </is>
      </c>
    </row>
    <row r="36805">
      <c r="A36805" s="8" t="inlineStr">
        <is>
          <t>2026-08-07</t>
        </is>
      </c>
      <c r="B36805" s="8" t="n">
        <v>23</v>
      </c>
      <c r="C36805" s="8" t="n">
        <v>31</v>
      </c>
      <c r="D36805" s="8" t="inlineStr">
        <is>
          <t>Disneyland Park</t>
        </is>
      </c>
      <c r="E36805" s="8" t="inlineStr">
        <is>
          <t>River Rogue Keelboats</t>
        </is>
      </c>
      <c r="F36805" s="8" t="inlineStr">
        <is>
          <t>STANDBY</t>
        </is>
      </c>
      <c r="G36805" s="8" t="n">
        <v>0</v>
      </c>
      <c r="H36805" s="8" t="inlineStr">
        <is>
          <t>CLOSED</t>
        </is>
      </c>
    </row>
    <row r="36806">
      <c r="A36806" s="8" t="inlineStr">
        <is>
          <t>2026-08-07</t>
        </is>
      </c>
      <c r="B36806" s="8" t="n">
        <v>23</v>
      </c>
      <c r="C36806" s="8" t="n">
        <v>31</v>
      </c>
      <c r="D36806" s="8" t="inlineStr">
        <is>
          <t>Disneyland Park</t>
        </is>
      </c>
      <c r="E36806" s="8" t="inlineStr">
        <is>
          <t>Rustler Roundup Shootin' Gallery</t>
        </is>
      </c>
      <c r="F36806" s="8" t="inlineStr">
        <is>
          <t>STANDBY</t>
        </is>
      </c>
      <c r="G36806" s="8" t="n">
        <v>0</v>
      </c>
      <c r="H36806" s="8" t="inlineStr">
        <is>
          <t>CLOSED</t>
        </is>
      </c>
    </row>
    <row r="36807">
      <c r="A36807" s="8" t="inlineStr">
        <is>
          <t>2026-08-07</t>
        </is>
      </c>
      <c r="B36807" s="8" t="n">
        <v>23</v>
      </c>
      <c r="C36807" s="8" t="n">
        <v>31</v>
      </c>
      <c r="D36807" s="8" t="inlineStr">
        <is>
          <t>Disneyland Park</t>
        </is>
      </c>
      <c r="E36807" s="8" t="inlineStr">
        <is>
          <t>Thunder Mesa Riverboat Landing</t>
        </is>
      </c>
      <c r="F36807" s="8" t="inlineStr">
        <is>
          <t>STANDBY</t>
        </is>
      </c>
      <c r="G36807" s="8" t="n">
        <v>0</v>
      </c>
      <c r="H36807" s="8" t="inlineStr">
        <is>
          <t>CLOSED</t>
        </is>
      </c>
    </row>
    <row r="36808">
      <c r="A36808" s="8" t="inlineStr">
        <is>
          <t>2026-08-07</t>
        </is>
      </c>
      <c r="B36808" s="8" t="n">
        <v>23</v>
      </c>
      <c r="C36808" s="8" t="n">
        <v>31</v>
      </c>
      <c r="D36808" s="8" t="inlineStr">
        <is>
          <t>Disneyland Park</t>
        </is>
      </c>
      <c r="E36808" s="8" t="inlineStr">
        <is>
          <t>Disneyland Railroad Main Street Station</t>
        </is>
      </c>
      <c r="F36808" s="8" t="inlineStr">
        <is>
          <t>STANDBY</t>
        </is>
      </c>
      <c r="G36808" s="8" t="n">
        <v>0</v>
      </c>
      <c r="H36808" s="8" t="inlineStr">
        <is>
          <t>CLOSED</t>
        </is>
      </c>
    </row>
    <row r="36809">
      <c r="A36809" s="8" t="inlineStr">
        <is>
          <t>2026-08-07</t>
        </is>
      </c>
      <c r="B36809" s="8" t="n">
        <v>23</v>
      </c>
      <c r="C36809" s="8" t="n">
        <v>31</v>
      </c>
      <c r="D36809" s="8" t="inlineStr">
        <is>
          <t>Disneyland Park</t>
        </is>
      </c>
      <c r="E36809" s="8" t="inlineStr">
        <is>
          <t>Main Street Vehicles</t>
        </is>
      </c>
      <c r="F36809" s="8" t="inlineStr">
        <is>
          <t>STANDBY</t>
        </is>
      </c>
      <c r="G36809" s="8" t="n">
        <v>0</v>
      </c>
      <c r="H36809" s="8" t="inlineStr">
        <is>
          <t>CLOSED</t>
        </is>
      </c>
    </row>
    <row r="36810">
      <c r="A36810" s="8" t="inlineStr">
        <is>
          <t>2026-08-07</t>
        </is>
      </c>
      <c r="B36810" s="8" t="n">
        <v>23</v>
      </c>
      <c r="C36810" s="8" t="n">
        <v>31</v>
      </c>
      <c r="D36810" s="8" t="inlineStr">
        <is>
          <t>Disney Adventure World</t>
        </is>
      </c>
      <c r="E36810" s="8" t="inlineStr">
        <is>
          <t>Avengers Assemble: Flight Force</t>
        </is>
      </c>
      <c r="F36810" s="8" t="inlineStr">
        <is>
          <t>STANDBY</t>
        </is>
      </c>
      <c r="G36810" s="8" t="n">
        <v>0</v>
      </c>
      <c r="H36810" s="8" t="inlineStr">
        <is>
          <t>CLOSED</t>
        </is>
      </c>
    </row>
    <row r="36811">
      <c r="A36811" s="8" t="inlineStr">
        <is>
          <t>2026-08-07</t>
        </is>
      </c>
      <c r="B36811" s="8" t="n">
        <v>23</v>
      </c>
      <c r="C36811" s="8" t="n">
        <v>31</v>
      </c>
      <c r="D36811" s="8" t="inlineStr">
        <is>
          <t>Disney Adventure World</t>
        </is>
      </c>
      <c r="E36811" s="8" t="inlineStr">
        <is>
          <t>Avengers Assemble: Flight Force Single Rider</t>
        </is>
      </c>
      <c r="F36811" s="8" t="inlineStr">
        <is>
          <t>STANDBY</t>
        </is>
      </c>
      <c r="G36811" s="8" t="n">
        <v>0</v>
      </c>
      <c r="H36811" s="8" t="inlineStr">
        <is>
          <t>CLOSED</t>
        </is>
      </c>
    </row>
    <row r="36812">
      <c r="A36812" s="8" t="inlineStr">
        <is>
          <t>2026-08-07</t>
        </is>
      </c>
      <c r="B36812" s="8" t="n">
        <v>23</v>
      </c>
      <c r="C36812" s="8" t="n">
        <v>31</v>
      </c>
      <c r="D36812" s="8" t="inlineStr">
        <is>
          <t>Disney Adventure World</t>
        </is>
      </c>
      <c r="E36812" s="8" t="inlineStr">
        <is>
          <t>Spider-Man W.E.B. Adventure</t>
        </is>
      </c>
      <c r="F36812" s="8" t="inlineStr">
        <is>
          <t>STANDBY</t>
        </is>
      </c>
      <c r="G36812" s="8" t="n">
        <v>0</v>
      </c>
      <c r="H36812" s="8" t="inlineStr">
        <is>
          <t>CLOSED</t>
        </is>
      </c>
    </row>
    <row r="36813">
      <c r="A36813" s="8" t="inlineStr">
        <is>
          <t>2026-08-07</t>
        </is>
      </c>
      <c r="B36813" s="8" t="n">
        <v>23</v>
      </c>
      <c r="C36813" s="8" t="n">
        <v>31</v>
      </c>
      <c r="D36813" s="8" t="inlineStr">
        <is>
          <t>Disney Adventure World</t>
        </is>
      </c>
      <c r="E36813" s="8" t="inlineStr">
        <is>
          <t>Spider-Man W.E.B. Adventure Single Rider</t>
        </is>
      </c>
      <c r="F36813" s="8" t="inlineStr">
        <is>
          <t>STANDBY</t>
        </is>
      </c>
      <c r="G36813" s="8" t="n">
        <v>0</v>
      </c>
      <c r="H36813" s="8" t="inlineStr">
        <is>
          <t>CLOSED</t>
        </is>
      </c>
    </row>
    <row r="36814">
      <c r="A36814" s="8" t="inlineStr">
        <is>
          <t>2026-08-07</t>
        </is>
      </c>
      <c r="B36814" s="8" t="n">
        <v>23</v>
      </c>
      <c r="C36814" s="8" t="n">
        <v>31</v>
      </c>
      <c r="D36814" s="8" t="inlineStr">
        <is>
          <t>Disney Adventure World</t>
        </is>
      </c>
      <c r="E36814" s="8" t="inlineStr">
        <is>
          <t>The Twilight Zone Tower of Terror</t>
        </is>
      </c>
      <c r="F36814" s="8" t="inlineStr">
        <is>
          <t>STANDBY</t>
        </is>
      </c>
      <c r="G36814" s="8" t="n">
        <v>0</v>
      </c>
      <c r="H36814" s="8" t="inlineStr">
        <is>
          <t>CLOSED</t>
        </is>
      </c>
    </row>
    <row r="36815">
      <c r="A36815" s="8" t="inlineStr">
        <is>
          <t>2026-08-07</t>
        </is>
      </c>
      <c r="B36815" s="8" t="n">
        <v>23</v>
      </c>
      <c r="C36815" s="8" t="n">
        <v>31</v>
      </c>
      <c r="D36815" s="8" t="inlineStr">
        <is>
          <t>Disney Adventure World</t>
        </is>
      </c>
      <c r="E36815" s="8" t="inlineStr">
        <is>
          <t>Cars Quatre Roues Rallye</t>
        </is>
      </c>
      <c r="F36815" s="8" t="inlineStr">
        <is>
          <t>STANDBY</t>
        </is>
      </c>
      <c r="G36815" s="8" t="n">
        <v>0</v>
      </c>
      <c r="H36815" s="8" t="inlineStr">
        <is>
          <t>CLOSED</t>
        </is>
      </c>
    </row>
    <row r="36816">
      <c r="A36816" s="8" t="inlineStr">
        <is>
          <t>2026-08-07</t>
        </is>
      </c>
      <c r="B36816" s="8" t="n">
        <v>23</v>
      </c>
      <c r="C36816" s="8" t="n">
        <v>31</v>
      </c>
      <c r="D36816" s="8" t="inlineStr">
        <is>
          <t>Disney Adventure World</t>
        </is>
      </c>
      <c r="E36816" s="8" t="inlineStr">
        <is>
          <t>Cars ROAD TRIP</t>
        </is>
      </c>
      <c r="F36816" s="8" t="inlineStr">
        <is>
          <t>STANDBY</t>
        </is>
      </c>
      <c r="G36816" s="8" t="n">
        <v>0</v>
      </c>
      <c r="H36816" s="8" t="inlineStr">
        <is>
          <t>CLOSED</t>
        </is>
      </c>
    </row>
    <row r="36817">
      <c r="A36817" s="8" t="inlineStr">
        <is>
          <t>2026-08-07</t>
        </is>
      </c>
      <c r="B36817" s="8" t="n">
        <v>23</v>
      </c>
      <c r="C36817" s="8" t="n">
        <v>31</v>
      </c>
      <c r="D36817" s="8" t="inlineStr">
        <is>
          <t>Disney Adventure World</t>
        </is>
      </c>
      <c r="E36817" s="8" t="inlineStr">
        <is>
          <t>Crush's Coaster</t>
        </is>
      </c>
      <c r="F36817" s="8" t="inlineStr">
        <is>
          <t>STANDBY</t>
        </is>
      </c>
      <c r="G36817" s="8" t="n">
        <v>0</v>
      </c>
      <c r="H36817" s="8" t="inlineStr">
        <is>
          <t>CLOSED</t>
        </is>
      </c>
    </row>
    <row r="36818">
      <c r="A36818" s="8" t="inlineStr">
        <is>
          <t>2026-08-07</t>
        </is>
      </c>
      <c r="B36818" s="8" t="n">
        <v>23</v>
      </c>
      <c r="C36818" s="8" t="n">
        <v>31</v>
      </c>
      <c r="D36818" s="8" t="inlineStr">
        <is>
          <t>Disney Adventure World</t>
        </is>
      </c>
      <c r="E36818" s="8" t="inlineStr">
        <is>
          <t>Crush's Coaster Single Rider</t>
        </is>
      </c>
      <c r="F36818" s="8" t="inlineStr">
        <is>
          <t>STANDBY</t>
        </is>
      </c>
      <c r="G36818" s="8" t="n">
        <v>0</v>
      </c>
      <c r="H36818" s="8" t="inlineStr">
        <is>
          <t>CLOSED</t>
        </is>
      </c>
    </row>
    <row r="36819">
      <c r="A36819" s="8" t="inlineStr">
        <is>
          <t>2026-08-07</t>
        </is>
      </c>
      <c r="B36819" s="8" t="n">
        <v>23</v>
      </c>
      <c r="C36819" s="8" t="n">
        <v>31</v>
      </c>
      <c r="D36819" s="8" t="inlineStr">
        <is>
          <t>Disney Adventure World</t>
        </is>
      </c>
      <c r="E36819" s="8" t="inlineStr">
        <is>
          <t>Les Tapis Volants - Flying Carpets Over Agrabah®</t>
        </is>
      </c>
      <c r="F36819" s="8" t="inlineStr">
        <is>
          <t>STANDBY</t>
        </is>
      </c>
      <c r="G36819" s="8" t="n">
        <v>0</v>
      </c>
      <c r="H36819" s="8" t="inlineStr">
        <is>
          <t>CLOSED</t>
        </is>
      </c>
    </row>
    <row r="36820">
      <c r="A36820" s="8" t="inlineStr">
        <is>
          <t>2026-08-07</t>
        </is>
      </c>
      <c r="B36820" s="8" t="n">
        <v>23</v>
      </c>
      <c r="C36820" s="8" t="n">
        <v>31</v>
      </c>
      <c r="D36820" s="8" t="inlineStr">
        <is>
          <t>Disney Adventure World</t>
        </is>
      </c>
      <c r="E36820" s="8" t="inlineStr">
        <is>
          <t>Ratatouille : L’Aventure Totalement Toquée de Rémy​</t>
        </is>
      </c>
      <c r="F36820" s="8" t="inlineStr">
        <is>
          <t>STANDBY</t>
        </is>
      </c>
      <c r="G36820" s="8" t="n">
        <v>0</v>
      </c>
      <c r="H36820" s="8" t="inlineStr">
        <is>
          <t>CLOSED</t>
        </is>
      </c>
    </row>
    <row r="36821">
      <c r="A36821" s="8" t="inlineStr">
        <is>
          <t>2026-08-07</t>
        </is>
      </c>
      <c r="B36821" s="8" t="n">
        <v>23</v>
      </c>
      <c r="C36821" s="8" t="n">
        <v>31</v>
      </c>
      <c r="D36821" s="8" t="inlineStr">
        <is>
          <t>Disney Adventure World</t>
        </is>
      </c>
      <c r="E36821" s="8" t="inlineStr">
        <is>
          <t>Ratatouille: The Adventure Single Rider</t>
        </is>
      </c>
      <c r="F36821" s="8" t="inlineStr">
        <is>
          <t>STANDBY</t>
        </is>
      </c>
      <c r="G36821" s="8" t="n">
        <v>0</v>
      </c>
      <c r="H36821" s="8" t="inlineStr">
        <is>
          <t>CLOSED</t>
        </is>
      </c>
    </row>
    <row r="36822">
      <c r="A36822" s="8" t="inlineStr">
        <is>
          <t>2026-08-07</t>
        </is>
      </c>
      <c r="B36822" s="8" t="n">
        <v>23</v>
      </c>
      <c r="C36822" s="8" t="n">
        <v>31</v>
      </c>
      <c r="D36822" s="8" t="inlineStr">
        <is>
          <t>Disney Adventure World</t>
        </is>
      </c>
      <c r="E36822" s="8" t="inlineStr">
        <is>
          <t>RC Racer</t>
        </is>
      </c>
      <c r="F36822" s="8" t="inlineStr">
        <is>
          <t>STANDBY</t>
        </is>
      </c>
      <c r="G36822" s="8" t="n">
        <v>0</v>
      </c>
      <c r="H36822" s="8" t="inlineStr">
        <is>
          <t>CLOSED</t>
        </is>
      </c>
    </row>
    <row r="36823">
      <c r="A36823" s="8" t="inlineStr">
        <is>
          <t>2026-08-07</t>
        </is>
      </c>
      <c r="B36823" s="8" t="n">
        <v>23</v>
      </c>
      <c r="C36823" s="8" t="n">
        <v>31</v>
      </c>
      <c r="D36823" s="8" t="inlineStr">
        <is>
          <t>Disney Adventure World</t>
        </is>
      </c>
      <c r="E36823" s="8" t="inlineStr">
        <is>
          <t>RC Racer Single Rider</t>
        </is>
      </c>
      <c r="F36823" s="8" t="inlineStr">
        <is>
          <t>STANDBY</t>
        </is>
      </c>
      <c r="G36823" s="8" t="n">
        <v>0</v>
      </c>
      <c r="H36823" s="8" t="inlineStr">
        <is>
          <t>CLOSED</t>
        </is>
      </c>
    </row>
    <row r="36824">
      <c r="A36824" s="8" t="inlineStr">
        <is>
          <t>2026-08-07</t>
        </is>
      </c>
      <c r="B36824" s="8" t="n">
        <v>23</v>
      </c>
      <c r="C36824" s="8" t="n">
        <v>31</v>
      </c>
      <c r="D36824" s="8" t="inlineStr">
        <is>
          <t>Disney Adventure World</t>
        </is>
      </c>
      <c r="E36824" s="8" t="inlineStr">
        <is>
          <t>Slinky® Dog Zigzag Spin</t>
        </is>
      </c>
      <c r="F36824" s="8" t="inlineStr">
        <is>
          <t>STANDBY</t>
        </is>
      </c>
      <c r="G36824" s="8" t="n">
        <v>0</v>
      </c>
      <c r="H36824" s="8" t="inlineStr">
        <is>
          <t>CLOSED</t>
        </is>
      </c>
    </row>
    <row r="36825">
      <c r="A36825" s="8" t="inlineStr">
        <is>
          <t>2026-08-07</t>
        </is>
      </c>
      <c r="B36825" s="8" t="n">
        <v>23</v>
      </c>
      <c r="C36825" s="8" t="n">
        <v>31</v>
      </c>
      <c r="D36825" s="8" t="inlineStr">
        <is>
          <t>Disney Adventure World</t>
        </is>
      </c>
      <c r="E36825" s="8" t="inlineStr">
        <is>
          <t>Toy Soldiers Parachute Drop</t>
        </is>
      </c>
      <c r="F36825" s="8" t="inlineStr">
        <is>
          <t>STANDBY</t>
        </is>
      </c>
      <c r="G36825" s="8" t="n">
        <v>0</v>
      </c>
      <c r="H36825" s="8" t="inlineStr">
        <is>
          <t>CLOSED</t>
        </is>
      </c>
    </row>
    <row r="36826">
      <c r="A36826" s="8" t="inlineStr">
        <is>
          <t>2026-08-07</t>
        </is>
      </c>
      <c r="B36826" s="8" t="n">
        <v>23</v>
      </c>
      <c r="C36826" s="8" t="n">
        <v>31</v>
      </c>
      <c r="D36826" s="8" t="inlineStr">
        <is>
          <t>Disney Adventure World</t>
        </is>
      </c>
      <c r="E36826" s="8" t="inlineStr">
        <is>
          <t>Toy Soldiers Parachute Drop Single Rider</t>
        </is>
      </c>
      <c r="F36826" s="8" t="inlineStr">
        <is>
          <t>STANDBY</t>
        </is>
      </c>
      <c r="G36826" s="8" t="n">
        <v>0</v>
      </c>
      <c r="H36826" s="8" t="inlineStr">
        <is>
          <t>CLOSED</t>
        </is>
      </c>
    </row>
    <row r="36827">
      <c r="A36827" s="8" t="inlineStr">
        <is>
          <t>2026-08-07</t>
        </is>
      </c>
      <c r="B36827" s="8" t="n">
        <v>23</v>
      </c>
      <c r="C36827" s="8" t="n">
        <v>31</v>
      </c>
      <c r="D36827" s="8" t="inlineStr">
        <is>
          <t>Disney Adventure World</t>
        </is>
      </c>
      <c r="E36827" s="8" t="inlineStr">
        <is>
          <t>Entry to World of Frozen</t>
        </is>
      </c>
      <c r="F36827" s="8" t="inlineStr">
        <is>
          <t>STANDBY</t>
        </is>
      </c>
      <c r="G36827" s="8" t="n">
        <v>0</v>
      </c>
      <c r="H36827" s="8" t="inlineStr">
        <is>
          <t>CLOSED</t>
        </is>
      </c>
    </row>
    <row r="36828">
      <c r="A36828" s="8" t="inlineStr">
        <is>
          <t>2026-08-07</t>
        </is>
      </c>
      <c r="B36828" s="8" t="n">
        <v>23</v>
      </c>
      <c r="C36828" s="8" t="n">
        <v>31</v>
      </c>
      <c r="D36828" s="8" t="inlineStr">
        <is>
          <t>Disney Adventure World</t>
        </is>
      </c>
      <c r="E36828" s="8" t="inlineStr">
        <is>
          <t>Frozen Ever After</t>
        </is>
      </c>
      <c r="F36828" s="8" t="inlineStr">
        <is>
          <t>STANDBY</t>
        </is>
      </c>
      <c r="G36828" s="8" t="n">
        <v>0</v>
      </c>
      <c r="H36828" s="8" t="inlineStr">
        <is>
          <t>CLOSED</t>
        </is>
      </c>
    </row>
    <row r="36829">
      <c r="A36829" s="8" t="inlineStr">
        <is>
          <t>2026-08-07</t>
        </is>
      </c>
      <c r="B36829" s="8" t="n">
        <v>23</v>
      </c>
      <c r="C36829" s="8" t="n">
        <v>31</v>
      </c>
      <c r="D36829" s="8" t="inlineStr">
        <is>
          <t>Disney Adventure World</t>
        </is>
      </c>
      <c r="E36829" s="8" t="inlineStr">
        <is>
          <t>Raiponce Tangled Spin</t>
        </is>
      </c>
      <c r="F36829" s="8" t="inlineStr">
        <is>
          <t>STANDBY</t>
        </is>
      </c>
      <c r="G36829" s="8" t="n">
        <v>0</v>
      </c>
      <c r="H36829" s="8" t="inlineStr">
        <is>
          <t>CLOSED</t>
        </is>
      </c>
    </row>
    <row r="36830">
      <c r="A36830" s="8" t="inlineStr">
        <is>
          <t>2026-08-07</t>
        </is>
      </c>
      <c r="B36830" s="8" t="n">
        <v>23</v>
      </c>
      <c r="C36830" s="8" t="n">
        <v>45</v>
      </c>
      <c r="D36830" s="8" t="inlineStr">
        <is>
          <t>Disneyland Park</t>
        </is>
      </c>
      <c r="E36830" s="8" t="inlineStr">
        <is>
          <t>Adventure Isle</t>
        </is>
      </c>
      <c r="F36830" s="8" t="inlineStr">
        <is>
          <t>STANDBY</t>
        </is>
      </c>
      <c r="G36830" s="8" t="n">
        <v>0</v>
      </c>
      <c r="H36830" s="8" t="inlineStr">
        <is>
          <t>CLOSED</t>
        </is>
      </c>
    </row>
    <row r="36831">
      <c r="A36831" s="8" t="inlineStr">
        <is>
          <t>2026-08-07</t>
        </is>
      </c>
      <c r="B36831" s="8" t="n">
        <v>23</v>
      </c>
      <c r="C36831" s="8" t="n">
        <v>45</v>
      </c>
      <c r="D36831" s="8" t="inlineStr">
        <is>
          <t>Disneyland Park</t>
        </is>
      </c>
      <c r="E36831" s="8" t="inlineStr">
        <is>
          <t>Indiana Jones and the Temple of Peril Single Rider</t>
        </is>
      </c>
      <c r="F36831" s="8" t="inlineStr">
        <is>
          <t>STANDBY</t>
        </is>
      </c>
      <c r="G36831" s="8" t="n">
        <v>0</v>
      </c>
      <c r="H36831" s="8" t="inlineStr">
        <is>
          <t>CLOSED</t>
        </is>
      </c>
    </row>
    <row r="36832">
      <c r="A36832" s="8" t="inlineStr">
        <is>
          <t>2026-08-07</t>
        </is>
      </c>
      <c r="B36832" s="8" t="n">
        <v>23</v>
      </c>
      <c r="C36832" s="8" t="n">
        <v>45</v>
      </c>
      <c r="D36832" s="8" t="inlineStr">
        <is>
          <t>Disneyland Park</t>
        </is>
      </c>
      <c r="E36832" s="8" t="inlineStr">
        <is>
          <t>Indiana Jones™ and the Temple of Peril</t>
        </is>
      </c>
      <c r="F36832" s="8" t="inlineStr">
        <is>
          <t>STANDBY</t>
        </is>
      </c>
      <c r="G36832" s="8" t="n">
        <v>0</v>
      </c>
      <c r="H36832" s="8" t="inlineStr">
        <is>
          <t>CLOSED</t>
        </is>
      </c>
    </row>
    <row r="36833">
      <c r="A36833" s="8" t="inlineStr">
        <is>
          <t>2026-08-07</t>
        </is>
      </c>
      <c r="B36833" s="8" t="n">
        <v>23</v>
      </c>
      <c r="C36833" s="8" t="n">
        <v>45</v>
      </c>
      <c r="D36833" s="8" t="inlineStr">
        <is>
          <t>Disneyland Park</t>
        </is>
      </c>
      <c r="E36833" s="8" t="inlineStr">
        <is>
          <t>La Cabane des Robinson</t>
        </is>
      </c>
      <c r="F36833" s="8" t="inlineStr">
        <is>
          <t>STANDBY</t>
        </is>
      </c>
      <c r="G36833" s="8" t="n">
        <v>0</v>
      </c>
      <c r="H36833" s="8" t="inlineStr">
        <is>
          <t>CLOSED</t>
        </is>
      </c>
    </row>
    <row r="36834">
      <c r="A36834" s="8" t="inlineStr">
        <is>
          <t>2026-08-07</t>
        </is>
      </c>
      <c r="B36834" s="8" t="n">
        <v>23</v>
      </c>
      <c r="C36834" s="8" t="n">
        <v>45</v>
      </c>
      <c r="D36834" s="8" t="inlineStr">
        <is>
          <t>Disneyland Park</t>
        </is>
      </c>
      <c r="E36834" s="8" t="inlineStr">
        <is>
          <t>Le Passage Enchanté d'Aladdin</t>
        </is>
      </c>
      <c r="F36834" s="8" t="inlineStr">
        <is>
          <t>STANDBY</t>
        </is>
      </c>
      <c r="G36834" s="8" t="n">
        <v>0</v>
      </c>
      <c r="H36834" s="8" t="inlineStr">
        <is>
          <t>CLOSED</t>
        </is>
      </c>
    </row>
    <row r="36835">
      <c r="A36835" s="8" t="inlineStr">
        <is>
          <t>2026-08-07</t>
        </is>
      </c>
      <c r="B36835" s="8" t="n">
        <v>23</v>
      </c>
      <c r="C36835" s="8" t="n">
        <v>45</v>
      </c>
      <c r="D36835" s="8" t="inlineStr">
        <is>
          <t>Disneyland Park</t>
        </is>
      </c>
      <c r="E36835" s="8" t="inlineStr">
        <is>
          <t>Pirate Galleon</t>
        </is>
      </c>
      <c r="F36835" s="8" t="inlineStr">
        <is>
          <t>STANDBY</t>
        </is>
      </c>
      <c r="G36835" s="8" t="n">
        <v>0</v>
      </c>
      <c r="H36835" s="8" t="inlineStr">
        <is>
          <t>CLOSED</t>
        </is>
      </c>
    </row>
    <row r="36836">
      <c r="A36836" s="8" t="inlineStr">
        <is>
          <t>2026-08-07</t>
        </is>
      </c>
      <c r="B36836" s="8" t="n">
        <v>23</v>
      </c>
      <c r="C36836" s="8" t="n">
        <v>45</v>
      </c>
      <c r="D36836" s="8" t="inlineStr">
        <is>
          <t>Disneyland Park</t>
        </is>
      </c>
      <c r="E36836" s="8" t="inlineStr">
        <is>
          <t>Pirates of the Caribbean</t>
        </is>
      </c>
      <c r="F36836" s="8" t="inlineStr">
        <is>
          <t>STANDBY</t>
        </is>
      </c>
      <c r="G36836" s="8" t="n">
        <v>0</v>
      </c>
      <c r="H36836" s="8" t="inlineStr">
        <is>
          <t>CLOSED</t>
        </is>
      </c>
    </row>
    <row r="36837">
      <c r="A36837" s="8" t="inlineStr">
        <is>
          <t>2026-08-07</t>
        </is>
      </c>
      <c r="B36837" s="8" t="n">
        <v>23</v>
      </c>
      <c r="C36837" s="8" t="n">
        <v>45</v>
      </c>
      <c r="D36837" s="8" t="inlineStr">
        <is>
          <t>Disneyland Park</t>
        </is>
      </c>
      <c r="E36837" s="8" t="inlineStr">
        <is>
          <t>Pirates' Beach</t>
        </is>
      </c>
      <c r="F36837" s="8" t="inlineStr">
        <is>
          <t>STANDBY</t>
        </is>
      </c>
      <c r="G36837" s="8" t="n">
        <v>0</v>
      </c>
      <c r="H36837" s="8" t="inlineStr">
        <is>
          <t>CLOSED</t>
        </is>
      </c>
    </row>
    <row r="36838">
      <c r="A36838" s="8" t="inlineStr">
        <is>
          <t>2026-08-07</t>
        </is>
      </c>
      <c r="B36838" s="8" t="n">
        <v>23</v>
      </c>
      <c r="C36838" s="8" t="n">
        <v>45</v>
      </c>
      <c r="D36838" s="8" t="inlineStr">
        <is>
          <t>Disneyland Park</t>
        </is>
      </c>
      <c r="E36838" s="8" t="inlineStr">
        <is>
          <t>Autopia, presented by Avis</t>
        </is>
      </c>
      <c r="F36838" s="8" t="inlineStr">
        <is>
          <t>STANDBY</t>
        </is>
      </c>
      <c r="G36838" s="8" t="n">
        <v>0</v>
      </c>
      <c r="H36838" s="8" t="inlineStr">
        <is>
          <t>CLOSED</t>
        </is>
      </c>
    </row>
    <row r="36839">
      <c r="A36839" s="8" t="inlineStr">
        <is>
          <t>2026-08-07</t>
        </is>
      </c>
      <c r="B36839" s="8" t="n">
        <v>23</v>
      </c>
      <c r="C36839" s="8" t="n">
        <v>45</v>
      </c>
      <c r="D36839" s="8" t="inlineStr">
        <is>
          <t>Disneyland Park</t>
        </is>
      </c>
      <c r="E36839" s="8" t="inlineStr">
        <is>
          <t>Buzz Lightyear Laser Blast</t>
        </is>
      </c>
      <c r="F36839" s="8" t="inlineStr">
        <is>
          <t>STANDBY</t>
        </is>
      </c>
      <c r="G36839" s="8" t="n">
        <v>0</v>
      </c>
      <c r="H36839" s="8" t="inlineStr">
        <is>
          <t>CLOSED</t>
        </is>
      </c>
    </row>
    <row r="36840">
      <c r="A36840" s="8" t="inlineStr">
        <is>
          <t>2026-08-07</t>
        </is>
      </c>
      <c r="B36840" s="8" t="n">
        <v>23</v>
      </c>
      <c r="C36840" s="8" t="n">
        <v>45</v>
      </c>
      <c r="D36840" s="8" t="inlineStr">
        <is>
          <t>Disneyland Park</t>
        </is>
      </c>
      <c r="E36840" s="8" t="inlineStr">
        <is>
          <t>Disneyland Railroad Discoveryland Station</t>
        </is>
      </c>
      <c r="F36840" s="8" t="inlineStr">
        <is>
          <t>STANDBY</t>
        </is>
      </c>
      <c r="G36840" s="8" t="n">
        <v>0</v>
      </c>
      <c r="H36840" s="8" t="inlineStr">
        <is>
          <t>CLOSED</t>
        </is>
      </c>
    </row>
    <row r="36841">
      <c r="A36841" s="8" t="inlineStr">
        <is>
          <t>2026-08-07</t>
        </is>
      </c>
      <c r="B36841" s="8" t="n">
        <v>23</v>
      </c>
      <c r="C36841" s="8" t="n">
        <v>45</v>
      </c>
      <c r="D36841" s="8" t="inlineStr">
        <is>
          <t>Disneyland Park</t>
        </is>
      </c>
      <c r="E36841" s="8" t="inlineStr">
        <is>
          <t>Les Mystères du Nautilus</t>
        </is>
      </c>
      <c r="F36841" s="8" t="inlineStr">
        <is>
          <t>STANDBY</t>
        </is>
      </c>
      <c r="G36841" s="8" t="n">
        <v>0</v>
      </c>
      <c r="H36841" s="8" t="inlineStr">
        <is>
          <t>CLOSED</t>
        </is>
      </c>
    </row>
    <row r="36842">
      <c r="A36842" s="8" t="inlineStr">
        <is>
          <t>2026-08-07</t>
        </is>
      </c>
      <c r="B36842" s="8" t="n">
        <v>23</v>
      </c>
      <c r="C36842" s="8" t="n">
        <v>45</v>
      </c>
      <c r="D36842" s="8" t="inlineStr">
        <is>
          <t>Disneyland Park</t>
        </is>
      </c>
      <c r="E36842" s="8" t="inlineStr">
        <is>
          <t>Mickey’s PhilharMagic</t>
        </is>
      </c>
      <c r="F36842" s="8" t="inlineStr">
        <is>
          <t>STANDBY</t>
        </is>
      </c>
      <c r="G36842" s="8" t="n">
        <v>0</v>
      </c>
      <c r="H36842" s="8" t="inlineStr">
        <is>
          <t>CLOSED</t>
        </is>
      </c>
    </row>
    <row r="36843">
      <c r="A36843" s="8" t="inlineStr">
        <is>
          <t>2026-08-07</t>
        </is>
      </c>
      <c r="B36843" s="8" t="n">
        <v>23</v>
      </c>
      <c r="C36843" s="8" t="n">
        <v>45</v>
      </c>
      <c r="D36843" s="8" t="inlineStr">
        <is>
          <t>Disneyland Park</t>
        </is>
      </c>
      <c r="E36843" s="8" t="inlineStr">
        <is>
          <t>Orbitron®</t>
        </is>
      </c>
      <c r="F36843" s="8" t="inlineStr">
        <is>
          <t>STANDBY</t>
        </is>
      </c>
      <c r="G36843" s="8" t="n">
        <v>0</v>
      </c>
      <c r="H36843" s="8" t="inlineStr">
        <is>
          <t>CLOSED</t>
        </is>
      </c>
    </row>
    <row r="36844">
      <c r="A36844" s="8" t="inlineStr">
        <is>
          <t>2026-08-07</t>
        </is>
      </c>
      <c r="B36844" s="8" t="n">
        <v>23</v>
      </c>
      <c r="C36844" s="8" t="n">
        <v>45</v>
      </c>
      <c r="D36844" s="8" t="inlineStr">
        <is>
          <t>Disneyland Park</t>
        </is>
      </c>
      <c r="E36844" s="8" t="inlineStr">
        <is>
          <t>Star Tours: The Adventures Continue*</t>
        </is>
      </c>
      <c r="F36844" s="8" t="inlineStr">
        <is>
          <t>STANDBY</t>
        </is>
      </c>
      <c r="G36844" s="8" t="n">
        <v>0</v>
      </c>
      <c r="H36844" s="8" t="inlineStr">
        <is>
          <t>CLOSED</t>
        </is>
      </c>
    </row>
    <row r="36845">
      <c r="A36845" s="8" t="inlineStr">
        <is>
          <t>2026-08-07</t>
        </is>
      </c>
      <c r="B36845" s="8" t="n">
        <v>23</v>
      </c>
      <c r="C36845" s="8" t="n">
        <v>45</v>
      </c>
      <c r="D36845" s="8" t="inlineStr">
        <is>
          <t>Disneyland Park</t>
        </is>
      </c>
      <c r="E36845" s="8" t="inlineStr">
        <is>
          <t>Star Wars Hyperspace Mountain</t>
        </is>
      </c>
      <c r="F36845" s="8" t="inlineStr">
        <is>
          <t>STANDBY</t>
        </is>
      </c>
      <c r="G36845" s="8" t="n">
        <v>0</v>
      </c>
      <c r="H36845" s="8" t="inlineStr">
        <is>
          <t>CLOSED</t>
        </is>
      </c>
    </row>
    <row r="36846">
      <c r="A36846" s="8" t="inlineStr">
        <is>
          <t>2026-08-07</t>
        </is>
      </c>
      <c r="B36846" s="8" t="n">
        <v>23</v>
      </c>
      <c r="C36846" s="8" t="n">
        <v>45</v>
      </c>
      <c r="D36846" s="8" t="inlineStr">
        <is>
          <t>Disneyland Park</t>
        </is>
      </c>
      <c r="E36846" s="8" t="inlineStr">
        <is>
          <t>Star Wars Hyperspace Mountain Single Rider</t>
        </is>
      </c>
      <c r="F36846" s="8" t="inlineStr">
        <is>
          <t>STANDBY</t>
        </is>
      </c>
      <c r="G36846" s="8" t="n">
        <v>0</v>
      </c>
      <c r="H36846" s="8" t="inlineStr">
        <is>
          <t>CLOSED</t>
        </is>
      </c>
    </row>
    <row r="36847">
      <c r="A36847" s="8" t="inlineStr">
        <is>
          <t>2026-08-07</t>
        </is>
      </c>
      <c r="B36847" s="8" t="n">
        <v>23</v>
      </c>
      <c r="C36847" s="8" t="n">
        <v>45</v>
      </c>
      <c r="D36847" s="8" t="inlineStr">
        <is>
          <t>Disneyland Park</t>
        </is>
      </c>
      <c r="E36847" s="8" t="inlineStr">
        <is>
          <t>Welcome to Starport: A Star Wars Encounter</t>
        </is>
      </c>
      <c r="F36847" s="8" t="inlineStr">
        <is>
          <t>STANDBY</t>
        </is>
      </c>
      <c r="G36847" s="8" t="n">
        <v>0</v>
      </c>
      <c r="H36847" s="8" t="inlineStr">
        <is>
          <t>CLOSED</t>
        </is>
      </c>
    </row>
    <row r="36848">
      <c r="A36848" s="8" t="inlineStr">
        <is>
          <t>2026-08-07</t>
        </is>
      </c>
      <c r="B36848" s="8" t="n">
        <v>23</v>
      </c>
      <c r="C36848" s="8" t="n">
        <v>45</v>
      </c>
      <c r="D36848" s="8" t="inlineStr">
        <is>
          <t>Disneyland Park</t>
        </is>
      </c>
      <c r="E36848" s="8" t="inlineStr">
        <is>
          <t>"it's a small world"</t>
        </is>
      </c>
      <c r="F36848" s="8" t="inlineStr">
        <is>
          <t>STANDBY</t>
        </is>
      </c>
      <c r="G36848" s="8" t="n">
        <v>0</v>
      </c>
      <c r="H36848" s="8" t="inlineStr">
        <is>
          <t>CLOSED</t>
        </is>
      </c>
    </row>
    <row r="36849">
      <c r="A36849" s="8" t="inlineStr">
        <is>
          <t>2026-08-07</t>
        </is>
      </c>
      <c r="B36849" s="8" t="n">
        <v>23</v>
      </c>
      <c r="C36849" s="8" t="n">
        <v>45</v>
      </c>
      <c r="D36849" s="8" t="inlineStr">
        <is>
          <t>Disneyland Park</t>
        </is>
      </c>
      <c r="E36849" s="8" t="inlineStr">
        <is>
          <t>Alice's Curious Labyrinth</t>
        </is>
      </c>
      <c r="F36849" s="8" t="inlineStr">
        <is>
          <t>STANDBY</t>
        </is>
      </c>
      <c r="G36849" s="8" t="n">
        <v>0</v>
      </c>
      <c r="H36849" s="8" t="inlineStr">
        <is>
          <t>CLOSED</t>
        </is>
      </c>
    </row>
    <row r="36850">
      <c r="A36850" s="8" t="inlineStr">
        <is>
          <t>2026-08-07</t>
        </is>
      </c>
      <c r="B36850" s="8" t="n">
        <v>23</v>
      </c>
      <c r="C36850" s="8" t="n">
        <v>45</v>
      </c>
      <c r="D36850" s="8" t="inlineStr">
        <is>
          <t>Disneyland Park</t>
        </is>
      </c>
      <c r="E36850" s="8" t="inlineStr">
        <is>
          <t>Blanche-Neige et les Sept Nains®</t>
        </is>
      </c>
      <c r="F36850" s="8" t="inlineStr">
        <is>
          <t>STANDBY</t>
        </is>
      </c>
      <c r="G36850" s="8" t="n">
        <v>0</v>
      </c>
      <c r="H36850" s="8" t="inlineStr">
        <is>
          <t>CLOSED</t>
        </is>
      </c>
    </row>
    <row r="36851">
      <c r="A36851" s="8" t="inlineStr">
        <is>
          <t>2026-08-07</t>
        </is>
      </c>
      <c r="B36851" s="8" t="n">
        <v>23</v>
      </c>
      <c r="C36851" s="8" t="n">
        <v>45</v>
      </c>
      <c r="D36851" s="8" t="inlineStr">
        <is>
          <t>Disneyland Park</t>
        </is>
      </c>
      <c r="E36851" s="8" t="inlineStr">
        <is>
          <t>Casey Jr. – le Petit Train du Cirque</t>
        </is>
      </c>
      <c r="F36851" s="8" t="inlineStr">
        <is>
          <t>STANDBY</t>
        </is>
      </c>
      <c r="G36851" s="8" t="n">
        <v>0</v>
      </c>
      <c r="H36851" s="8" t="inlineStr">
        <is>
          <t>CLOSED</t>
        </is>
      </c>
    </row>
    <row r="36852">
      <c r="A36852" s="8" t="inlineStr">
        <is>
          <t>2026-08-07</t>
        </is>
      </c>
      <c r="B36852" s="8" t="n">
        <v>23</v>
      </c>
      <c r="C36852" s="8" t="n">
        <v>45</v>
      </c>
      <c r="D36852" s="8" t="inlineStr">
        <is>
          <t>Disneyland Park</t>
        </is>
      </c>
      <c r="E36852" s="8" t="inlineStr">
        <is>
          <t>Disneyland Railroad Fantasyland Station</t>
        </is>
      </c>
      <c r="F36852" s="8" t="inlineStr">
        <is>
          <t>STANDBY</t>
        </is>
      </c>
      <c r="G36852" s="8" t="n">
        <v>0</v>
      </c>
      <c r="H36852" s="8" t="inlineStr">
        <is>
          <t>CLOSED</t>
        </is>
      </c>
    </row>
    <row r="36853">
      <c r="A36853" s="8" t="inlineStr">
        <is>
          <t>2026-08-07</t>
        </is>
      </c>
      <c r="B36853" s="8" t="n">
        <v>23</v>
      </c>
      <c r="C36853" s="8" t="n">
        <v>45</v>
      </c>
      <c r="D36853" s="8" t="inlineStr">
        <is>
          <t>Disneyland Park</t>
        </is>
      </c>
      <c r="E36853" s="8" t="inlineStr">
        <is>
          <t>Disneyland Railroad Main Street Station</t>
        </is>
      </c>
      <c r="F36853" s="8" t="inlineStr">
        <is>
          <t>STANDBY</t>
        </is>
      </c>
      <c r="G36853" s="8" t="n">
        <v>0</v>
      </c>
      <c r="H36853" s="8" t="inlineStr">
        <is>
          <t>CLOSED</t>
        </is>
      </c>
    </row>
    <row r="36854">
      <c r="A36854" s="8" t="inlineStr">
        <is>
          <t>2026-08-07</t>
        </is>
      </c>
      <c r="B36854" s="8" t="n">
        <v>23</v>
      </c>
      <c r="C36854" s="8" t="n">
        <v>45</v>
      </c>
      <c r="D36854" s="8" t="inlineStr">
        <is>
          <t>Disneyland Park</t>
        </is>
      </c>
      <c r="E36854" s="8" t="inlineStr">
        <is>
          <t>Dumbo the Flying Elephant</t>
        </is>
      </c>
      <c r="F36854" s="8" t="inlineStr">
        <is>
          <t>STANDBY</t>
        </is>
      </c>
      <c r="G36854" s="8" t="n">
        <v>0</v>
      </c>
      <c r="H36854" s="8" t="inlineStr">
        <is>
          <t>CLOSED</t>
        </is>
      </c>
    </row>
    <row r="36855">
      <c r="A36855" s="8" t="inlineStr">
        <is>
          <t>2026-08-07</t>
        </is>
      </c>
      <c r="B36855" s="8" t="n">
        <v>23</v>
      </c>
      <c r="C36855" s="8" t="n">
        <v>45</v>
      </c>
      <c r="D36855" s="8" t="inlineStr">
        <is>
          <t>Disneyland Park</t>
        </is>
      </c>
      <c r="E36855" s="8" t="inlineStr">
        <is>
          <t>La Tanière du Dragon</t>
        </is>
      </c>
      <c r="F36855" s="8" t="inlineStr">
        <is>
          <t>STANDBY</t>
        </is>
      </c>
      <c r="G36855" s="8" t="n">
        <v>0</v>
      </c>
      <c r="H36855" s="8" t="inlineStr">
        <is>
          <t>CLOSED</t>
        </is>
      </c>
    </row>
    <row r="36856">
      <c r="A36856" s="8" t="inlineStr">
        <is>
          <t>2026-08-07</t>
        </is>
      </c>
      <c r="B36856" s="8" t="n">
        <v>23</v>
      </c>
      <c r="C36856" s="8" t="n">
        <v>45</v>
      </c>
      <c r="D36856" s="8" t="inlineStr">
        <is>
          <t>Disneyland Park</t>
        </is>
      </c>
      <c r="E36856" s="8" t="inlineStr">
        <is>
          <t>Le Carrousel de Lancelot</t>
        </is>
      </c>
      <c r="F36856" s="8" t="inlineStr">
        <is>
          <t>STANDBY</t>
        </is>
      </c>
      <c r="G36856" s="8" t="n">
        <v>0</v>
      </c>
      <c r="H36856" s="8" t="inlineStr">
        <is>
          <t>CLOSED</t>
        </is>
      </c>
    </row>
    <row r="36857">
      <c r="A36857" s="8" t="inlineStr">
        <is>
          <t>2026-08-07</t>
        </is>
      </c>
      <c r="B36857" s="8" t="n">
        <v>23</v>
      </c>
      <c r="C36857" s="8" t="n">
        <v>45</v>
      </c>
      <c r="D36857" s="8" t="inlineStr">
        <is>
          <t>Disneyland Park</t>
        </is>
      </c>
      <c r="E36857" s="8" t="inlineStr">
        <is>
          <t>Le Pays des Contes de Fées, presented by Vittel</t>
        </is>
      </c>
      <c r="F36857" s="8" t="inlineStr">
        <is>
          <t>STANDBY</t>
        </is>
      </c>
      <c r="G36857" s="8" t="n">
        <v>0</v>
      </c>
      <c r="H36857" s="8" t="inlineStr">
        <is>
          <t>CLOSED</t>
        </is>
      </c>
    </row>
    <row r="36858">
      <c r="A36858" s="8" t="inlineStr">
        <is>
          <t>2026-08-07</t>
        </is>
      </c>
      <c r="B36858" s="8" t="n">
        <v>23</v>
      </c>
      <c r="C36858" s="8" t="n">
        <v>45</v>
      </c>
      <c r="D36858" s="8" t="inlineStr">
        <is>
          <t>Disneyland Park</t>
        </is>
      </c>
      <c r="E36858" s="8" t="inlineStr">
        <is>
          <t>Les Voyages de Pinocchio</t>
        </is>
      </c>
      <c r="F36858" s="8" t="inlineStr">
        <is>
          <t>STANDBY</t>
        </is>
      </c>
      <c r="G36858" s="8" t="n">
        <v>0</v>
      </c>
      <c r="H36858" s="8" t="inlineStr">
        <is>
          <t>CLOSED</t>
        </is>
      </c>
    </row>
    <row r="36859">
      <c r="A36859" s="8" t="inlineStr">
        <is>
          <t>2026-08-07</t>
        </is>
      </c>
      <c r="B36859" s="8" t="n">
        <v>23</v>
      </c>
      <c r="C36859" s="8" t="n">
        <v>45</v>
      </c>
      <c r="D36859" s="8" t="inlineStr">
        <is>
          <t>Disneyland Park</t>
        </is>
      </c>
      <c r="E36859" s="8" t="inlineStr">
        <is>
          <t>Mad Hatter's Tea Cups</t>
        </is>
      </c>
      <c r="F36859" s="8" t="inlineStr">
        <is>
          <t>STANDBY</t>
        </is>
      </c>
      <c r="G36859" s="8" t="n">
        <v>0</v>
      </c>
      <c r="H36859" s="8" t="inlineStr">
        <is>
          <t>CLOSED</t>
        </is>
      </c>
    </row>
    <row r="36860">
      <c r="A36860" s="8" t="inlineStr">
        <is>
          <t>2026-08-07</t>
        </is>
      </c>
      <c r="B36860" s="8" t="n">
        <v>23</v>
      </c>
      <c r="C36860" s="8" t="n">
        <v>45</v>
      </c>
      <c r="D36860" s="8" t="inlineStr">
        <is>
          <t>Disneyland Park</t>
        </is>
      </c>
      <c r="E36860" s="8" t="inlineStr">
        <is>
          <t>Meet Mickey Mouse</t>
        </is>
      </c>
      <c r="F36860" s="8" t="inlineStr">
        <is>
          <t>STANDBY</t>
        </is>
      </c>
      <c r="G36860" s="8" t="n">
        <v>0</v>
      </c>
      <c r="H36860" s="8" t="inlineStr">
        <is>
          <t>CLOSED</t>
        </is>
      </c>
    </row>
    <row r="36861">
      <c r="A36861" s="8" t="inlineStr">
        <is>
          <t>2026-08-07</t>
        </is>
      </c>
      <c r="B36861" s="8" t="n">
        <v>23</v>
      </c>
      <c r="C36861" s="8" t="n">
        <v>45</v>
      </c>
      <c r="D36861" s="8" t="inlineStr">
        <is>
          <t>Disneyland Park</t>
        </is>
      </c>
      <c r="E36861" s="8" t="inlineStr">
        <is>
          <t>Peter Pan's Flight</t>
        </is>
      </c>
      <c r="F36861" s="8" t="inlineStr">
        <is>
          <t>STANDBY</t>
        </is>
      </c>
      <c r="G36861" s="8" t="n">
        <v>0</v>
      </c>
      <c r="H36861" s="8" t="inlineStr">
        <is>
          <t>CLOSED</t>
        </is>
      </c>
    </row>
    <row r="36862">
      <c r="A36862" s="8" t="inlineStr">
        <is>
          <t>2026-08-07</t>
        </is>
      </c>
      <c r="B36862" s="8" t="n">
        <v>23</v>
      </c>
      <c r="C36862" s="8" t="n">
        <v>45</v>
      </c>
      <c r="D36862" s="8" t="inlineStr">
        <is>
          <t>Disneyland Park</t>
        </is>
      </c>
      <c r="E36862" s="8" t="inlineStr">
        <is>
          <t>Princess Pavilion</t>
        </is>
      </c>
      <c r="F36862" s="8" t="inlineStr">
        <is>
          <t>STANDBY</t>
        </is>
      </c>
      <c r="G36862" s="8" t="n">
        <v>0</v>
      </c>
      <c r="H36862" s="8" t="inlineStr">
        <is>
          <t>CLOSED</t>
        </is>
      </c>
    </row>
    <row r="36863">
      <c r="A36863" s="8" t="inlineStr">
        <is>
          <t>2026-08-07</t>
        </is>
      </c>
      <c r="B36863" s="8" t="n">
        <v>23</v>
      </c>
      <c r="C36863" s="8" t="n">
        <v>45</v>
      </c>
      <c r="D36863" s="8" t="inlineStr">
        <is>
          <t>Disneyland Park</t>
        </is>
      </c>
      <c r="E36863" s="8" t="inlineStr">
        <is>
          <t>Big Thunder Mountain</t>
        </is>
      </c>
      <c r="F36863" s="8" t="inlineStr">
        <is>
          <t>STANDBY</t>
        </is>
      </c>
      <c r="G36863" s="8" t="n">
        <v>0</v>
      </c>
      <c r="H36863" s="8" t="inlineStr">
        <is>
          <t>CLOSED</t>
        </is>
      </c>
    </row>
    <row r="36864">
      <c r="A36864" s="8" t="inlineStr">
        <is>
          <t>2026-08-07</t>
        </is>
      </c>
      <c r="B36864" s="8" t="n">
        <v>23</v>
      </c>
      <c r="C36864" s="8" t="n">
        <v>45</v>
      </c>
      <c r="D36864" s="8" t="inlineStr">
        <is>
          <t>Disneyland Park</t>
        </is>
      </c>
      <c r="E36864" s="8" t="inlineStr">
        <is>
          <t>Disneyland Railroad Frontierland Depot</t>
        </is>
      </c>
      <c r="F36864" s="8" t="inlineStr">
        <is>
          <t>STANDBY</t>
        </is>
      </c>
      <c r="G36864" s="8" t="n">
        <v>0</v>
      </c>
      <c r="H36864" s="8" t="inlineStr">
        <is>
          <t>CLOSED</t>
        </is>
      </c>
    </row>
    <row r="36865">
      <c r="A36865" s="8" t="inlineStr">
        <is>
          <t>2026-08-07</t>
        </is>
      </c>
      <c r="B36865" s="8" t="n">
        <v>23</v>
      </c>
      <c r="C36865" s="8" t="n">
        <v>45</v>
      </c>
      <c r="D36865" s="8" t="inlineStr">
        <is>
          <t>Disneyland Park</t>
        </is>
      </c>
      <c r="E36865" s="8" t="inlineStr">
        <is>
          <t>Frontierland Playground</t>
        </is>
      </c>
      <c r="F36865" s="8" t="inlineStr">
        <is>
          <t>STANDBY</t>
        </is>
      </c>
      <c r="G36865" s="8" t="n">
        <v>0</v>
      </c>
      <c r="H36865" s="8" t="inlineStr">
        <is>
          <t>CLOSED</t>
        </is>
      </c>
    </row>
    <row r="36866">
      <c r="A36866" s="8" t="inlineStr">
        <is>
          <t>2026-08-07</t>
        </is>
      </c>
      <c r="B36866" s="8" t="n">
        <v>23</v>
      </c>
      <c r="C36866" s="8" t="n">
        <v>45</v>
      </c>
      <c r="D36866" s="8" t="inlineStr">
        <is>
          <t>Disneyland Park</t>
        </is>
      </c>
      <c r="E36866" s="8" t="inlineStr">
        <is>
          <t>Phantom Manor</t>
        </is>
      </c>
      <c r="F36866" s="8" t="inlineStr">
        <is>
          <t>STANDBY</t>
        </is>
      </c>
      <c r="G36866" s="8" t="n">
        <v>0</v>
      </c>
      <c r="H36866" s="8" t="inlineStr">
        <is>
          <t>CLOSED</t>
        </is>
      </c>
    </row>
    <row r="36867">
      <c r="A36867" s="8" t="inlineStr">
        <is>
          <t>2026-08-07</t>
        </is>
      </c>
      <c r="B36867" s="8" t="n">
        <v>23</v>
      </c>
      <c r="C36867" s="8" t="n">
        <v>45</v>
      </c>
      <c r="D36867" s="8" t="inlineStr">
        <is>
          <t>Disneyland Park</t>
        </is>
      </c>
      <c r="E36867" s="8" t="inlineStr">
        <is>
          <t>River Rogue Keelboats</t>
        </is>
      </c>
      <c r="F36867" s="8" t="inlineStr">
        <is>
          <t>STANDBY</t>
        </is>
      </c>
      <c r="G36867" s="8" t="n">
        <v>0</v>
      </c>
      <c r="H36867" s="8" t="inlineStr">
        <is>
          <t>CLOSED</t>
        </is>
      </c>
    </row>
    <row r="36868">
      <c r="A36868" s="8" t="inlineStr">
        <is>
          <t>2026-08-07</t>
        </is>
      </c>
      <c r="B36868" s="8" t="n">
        <v>23</v>
      </c>
      <c r="C36868" s="8" t="n">
        <v>45</v>
      </c>
      <c r="D36868" s="8" t="inlineStr">
        <is>
          <t>Disneyland Park</t>
        </is>
      </c>
      <c r="E36868" s="8" t="inlineStr">
        <is>
          <t>Rustler Roundup Shootin' Gallery</t>
        </is>
      </c>
      <c r="F36868" s="8" t="inlineStr">
        <is>
          <t>STANDBY</t>
        </is>
      </c>
      <c r="G36868" s="8" t="n">
        <v>0</v>
      </c>
      <c r="H36868" s="8" t="inlineStr">
        <is>
          <t>CLOSED</t>
        </is>
      </c>
    </row>
    <row r="36869">
      <c r="A36869" s="8" t="inlineStr">
        <is>
          <t>2026-08-07</t>
        </is>
      </c>
      <c r="B36869" s="8" t="n">
        <v>23</v>
      </c>
      <c r="C36869" s="8" t="n">
        <v>45</v>
      </c>
      <c r="D36869" s="8" t="inlineStr">
        <is>
          <t>Disneyland Park</t>
        </is>
      </c>
      <c r="E36869" s="8" t="inlineStr">
        <is>
          <t>Thunder Mesa Riverboat Landing</t>
        </is>
      </c>
      <c r="F36869" s="8" t="inlineStr">
        <is>
          <t>STANDBY</t>
        </is>
      </c>
      <c r="G36869" s="8" t="n">
        <v>0</v>
      </c>
      <c r="H36869" s="8" t="inlineStr">
        <is>
          <t>CLOSED</t>
        </is>
      </c>
    </row>
    <row r="36870">
      <c r="A36870" s="8" t="inlineStr">
        <is>
          <t>2026-08-07</t>
        </is>
      </c>
      <c r="B36870" s="8" t="n">
        <v>23</v>
      </c>
      <c r="C36870" s="8" t="n">
        <v>45</v>
      </c>
      <c r="D36870" s="8" t="inlineStr">
        <is>
          <t>Disneyland Park</t>
        </is>
      </c>
      <c r="E36870" s="8" t="inlineStr">
        <is>
          <t>Disneyland Railroad Main Street Station</t>
        </is>
      </c>
      <c r="F36870" s="8" t="inlineStr">
        <is>
          <t>STANDBY</t>
        </is>
      </c>
      <c r="G36870" s="8" t="n">
        <v>0</v>
      </c>
      <c r="H36870" s="8" t="inlineStr">
        <is>
          <t>CLOSED</t>
        </is>
      </c>
    </row>
    <row r="36871">
      <c r="A36871" s="8" t="inlineStr">
        <is>
          <t>2026-08-07</t>
        </is>
      </c>
      <c r="B36871" s="8" t="n">
        <v>23</v>
      </c>
      <c r="C36871" s="8" t="n">
        <v>45</v>
      </c>
      <c r="D36871" s="8" t="inlineStr">
        <is>
          <t>Disneyland Park</t>
        </is>
      </c>
      <c r="E36871" s="8" t="inlineStr">
        <is>
          <t>Main Street Vehicles</t>
        </is>
      </c>
      <c r="F36871" s="8" t="inlineStr">
        <is>
          <t>STANDBY</t>
        </is>
      </c>
      <c r="G36871" s="8" t="n">
        <v>0</v>
      </c>
      <c r="H36871" s="8" t="inlineStr">
        <is>
          <t>CLOSED</t>
        </is>
      </c>
    </row>
    <row r="36872">
      <c r="A36872" s="8" t="inlineStr">
        <is>
          <t>2026-08-07</t>
        </is>
      </c>
      <c r="B36872" s="8" t="n">
        <v>23</v>
      </c>
      <c r="C36872" s="8" t="n">
        <v>45</v>
      </c>
      <c r="D36872" s="8" t="inlineStr">
        <is>
          <t>Disney Adventure World</t>
        </is>
      </c>
      <c r="E36872" s="8" t="inlineStr">
        <is>
          <t>Avengers Assemble: Flight Force</t>
        </is>
      </c>
      <c r="F36872" s="8" t="inlineStr">
        <is>
          <t>STANDBY</t>
        </is>
      </c>
      <c r="G36872" s="8" t="n">
        <v>0</v>
      </c>
      <c r="H36872" s="8" t="inlineStr">
        <is>
          <t>CLOSED</t>
        </is>
      </c>
    </row>
    <row r="36873">
      <c r="A36873" s="8" t="inlineStr">
        <is>
          <t>2026-08-07</t>
        </is>
      </c>
      <c r="B36873" s="8" t="n">
        <v>23</v>
      </c>
      <c r="C36873" s="8" t="n">
        <v>45</v>
      </c>
      <c r="D36873" s="8" t="inlineStr">
        <is>
          <t>Disney Adventure World</t>
        </is>
      </c>
      <c r="E36873" s="8" t="inlineStr">
        <is>
          <t>Avengers Assemble: Flight Force Single Rider</t>
        </is>
      </c>
      <c r="F36873" s="8" t="inlineStr">
        <is>
          <t>STANDBY</t>
        </is>
      </c>
      <c r="G36873" s="8" t="n">
        <v>0</v>
      </c>
      <c r="H36873" s="8" t="inlineStr">
        <is>
          <t>CLOSED</t>
        </is>
      </c>
    </row>
    <row r="36874">
      <c r="A36874" s="8" t="inlineStr">
        <is>
          <t>2026-08-07</t>
        </is>
      </c>
      <c r="B36874" s="8" t="n">
        <v>23</v>
      </c>
      <c r="C36874" s="8" t="n">
        <v>45</v>
      </c>
      <c r="D36874" s="8" t="inlineStr">
        <is>
          <t>Disney Adventure World</t>
        </is>
      </c>
      <c r="E36874" s="8" t="inlineStr">
        <is>
          <t>Spider-Man W.E.B. Adventure</t>
        </is>
      </c>
      <c r="F36874" s="8" t="inlineStr">
        <is>
          <t>STANDBY</t>
        </is>
      </c>
      <c r="G36874" s="8" t="n">
        <v>0</v>
      </c>
      <c r="H36874" s="8" t="inlineStr">
        <is>
          <t>CLOSED</t>
        </is>
      </c>
    </row>
    <row r="36875">
      <c r="A36875" s="8" t="inlineStr">
        <is>
          <t>2026-08-07</t>
        </is>
      </c>
      <c r="B36875" s="8" t="n">
        <v>23</v>
      </c>
      <c r="C36875" s="8" t="n">
        <v>45</v>
      </c>
      <c r="D36875" s="8" t="inlineStr">
        <is>
          <t>Disney Adventure World</t>
        </is>
      </c>
      <c r="E36875" s="8" t="inlineStr">
        <is>
          <t>Spider-Man W.E.B. Adventure Single Rider</t>
        </is>
      </c>
      <c r="F36875" s="8" t="inlineStr">
        <is>
          <t>STANDBY</t>
        </is>
      </c>
      <c r="G36875" s="8" t="n">
        <v>0</v>
      </c>
      <c r="H36875" s="8" t="inlineStr">
        <is>
          <t>CLOSED</t>
        </is>
      </c>
    </row>
    <row r="36876">
      <c r="A36876" s="8" t="inlineStr">
        <is>
          <t>2026-08-07</t>
        </is>
      </c>
      <c r="B36876" s="8" t="n">
        <v>23</v>
      </c>
      <c r="C36876" s="8" t="n">
        <v>45</v>
      </c>
      <c r="D36876" s="8" t="inlineStr">
        <is>
          <t>Disney Adventure World</t>
        </is>
      </c>
      <c r="E36876" s="8" t="inlineStr">
        <is>
          <t>The Twilight Zone Tower of Terror</t>
        </is>
      </c>
      <c r="F36876" s="8" t="inlineStr">
        <is>
          <t>STANDBY</t>
        </is>
      </c>
      <c r="G36876" s="8" t="n">
        <v>0</v>
      </c>
      <c r="H36876" s="8" t="inlineStr">
        <is>
          <t>CLOSED</t>
        </is>
      </c>
    </row>
    <row r="36877">
      <c r="A36877" s="8" t="inlineStr">
        <is>
          <t>2026-08-07</t>
        </is>
      </c>
      <c r="B36877" s="8" t="n">
        <v>23</v>
      </c>
      <c r="C36877" s="8" t="n">
        <v>45</v>
      </c>
      <c r="D36877" s="8" t="inlineStr">
        <is>
          <t>Disney Adventure World</t>
        </is>
      </c>
      <c r="E36877" s="8" t="inlineStr">
        <is>
          <t>Cars Quatre Roues Rallye</t>
        </is>
      </c>
      <c r="F36877" s="8" t="inlineStr">
        <is>
          <t>STANDBY</t>
        </is>
      </c>
      <c r="G36877" s="8" t="n">
        <v>0</v>
      </c>
      <c r="H36877" s="8" t="inlineStr">
        <is>
          <t>CLOSED</t>
        </is>
      </c>
    </row>
    <row r="36878">
      <c r="A36878" s="8" t="inlineStr">
        <is>
          <t>2026-08-07</t>
        </is>
      </c>
      <c r="B36878" s="8" t="n">
        <v>23</v>
      </c>
      <c r="C36878" s="8" t="n">
        <v>45</v>
      </c>
      <c r="D36878" s="8" t="inlineStr">
        <is>
          <t>Disney Adventure World</t>
        </is>
      </c>
      <c r="E36878" s="8" t="inlineStr">
        <is>
          <t>Cars ROAD TRIP</t>
        </is>
      </c>
      <c r="F36878" s="8" t="inlineStr">
        <is>
          <t>STANDBY</t>
        </is>
      </c>
      <c r="G36878" s="8" t="n">
        <v>0</v>
      </c>
      <c r="H36878" s="8" t="inlineStr">
        <is>
          <t>CLOSED</t>
        </is>
      </c>
    </row>
    <row r="36879">
      <c r="A36879" s="8" t="inlineStr">
        <is>
          <t>2026-08-07</t>
        </is>
      </c>
      <c r="B36879" s="8" t="n">
        <v>23</v>
      </c>
      <c r="C36879" s="8" t="n">
        <v>45</v>
      </c>
      <c r="D36879" s="8" t="inlineStr">
        <is>
          <t>Disney Adventure World</t>
        </is>
      </c>
      <c r="E36879" s="8" t="inlineStr">
        <is>
          <t>Crush's Coaster</t>
        </is>
      </c>
      <c r="F36879" s="8" t="inlineStr">
        <is>
          <t>STANDBY</t>
        </is>
      </c>
      <c r="G36879" s="8" t="n">
        <v>0</v>
      </c>
      <c r="H36879" s="8" t="inlineStr">
        <is>
          <t>CLOSED</t>
        </is>
      </c>
    </row>
    <row r="36880">
      <c r="A36880" s="8" t="inlineStr">
        <is>
          <t>2026-08-07</t>
        </is>
      </c>
      <c r="B36880" s="8" t="n">
        <v>23</v>
      </c>
      <c r="C36880" s="8" t="n">
        <v>45</v>
      </c>
      <c r="D36880" s="8" t="inlineStr">
        <is>
          <t>Disney Adventure World</t>
        </is>
      </c>
      <c r="E36880" s="8" t="inlineStr">
        <is>
          <t>Crush's Coaster Single Rider</t>
        </is>
      </c>
      <c r="F36880" s="8" t="inlineStr">
        <is>
          <t>STANDBY</t>
        </is>
      </c>
      <c r="G36880" s="8" t="n">
        <v>0</v>
      </c>
      <c r="H36880" s="8" t="inlineStr">
        <is>
          <t>CLOSED</t>
        </is>
      </c>
    </row>
    <row r="36881">
      <c r="A36881" s="8" t="inlineStr">
        <is>
          <t>2026-08-07</t>
        </is>
      </c>
      <c r="B36881" s="8" t="n">
        <v>23</v>
      </c>
      <c r="C36881" s="8" t="n">
        <v>45</v>
      </c>
      <c r="D36881" s="8" t="inlineStr">
        <is>
          <t>Disney Adventure World</t>
        </is>
      </c>
      <c r="E36881" s="8" t="inlineStr">
        <is>
          <t>Les Tapis Volants - Flying Carpets Over Agrabah®</t>
        </is>
      </c>
      <c r="F36881" s="8" t="inlineStr">
        <is>
          <t>STANDBY</t>
        </is>
      </c>
      <c r="G36881" s="8" t="n">
        <v>0</v>
      </c>
      <c r="H36881" s="8" t="inlineStr">
        <is>
          <t>CLOSED</t>
        </is>
      </c>
    </row>
    <row r="36882">
      <c r="A36882" s="8" t="inlineStr">
        <is>
          <t>2026-08-07</t>
        </is>
      </c>
      <c r="B36882" s="8" t="n">
        <v>23</v>
      </c>
      <c r="C36882" s="8" t="n">
        <v>45</v>
      </c>
      <c r="D36882" s="8" t="inlineStr">
        <is>
          <t>Disney Adventure World</t>
        </is>
      </c>
      <c r="E36882" s="8" t="inlineStr">
        <is>
          <t>Ratatouille : L’Aventure Totalement Toquée de Rémy​</t>
        </is>
      </c>
      <c r="F36882" s="8" t="inlineStr">
        <is>
          <t>STANDBY</t>
        </is>
      </c>
      <c r="G36882" s="8" t="n">
        <v>0</v>
      </c>
      <c r="H36882" s="8" t="inlineStr">
        <is>
          <t>CLOSED</t>
        </is>
      </c>
    </row>
    <row r="36883">
      <c r="A36883" s="8" t="inlineStr">
        <is>
          <t>2026-08-07</t>
        </is>
      </c>
      <c r="B36883" s="8" t="n">
        <v>23</v>
      </c>
      <c r="C36883" s="8" t="n">
        <v>45</v>
      </c>
      <c r="D36883" s="8" t="inlineStr">
        <is>
          <t>Disney Adventure World</t>
        </is>
      </c>
      <c r="E36883" s="8" t="inlineStr">
        <is>
          <t>Ratatouille: The Adventure Single Rider</t>
        </is>
      </c>
      <c r="F36883" s="8" t="inlineStr">
        <is>
          <t>STANDBY</t>
        </is>
      </c>
      <c r="G36883" s="8" t="n">
        <v>0</v>
      </c>
      <c r="H36883" s="8" t="inlineStr">
        <is>
          <t>CLOSED</t>
        </is>
      </c>
    </row>
    <row r="36884">
      <c r="A36884" s="8" t="inlineStr">
        <is>
          <t>2026-08-07</t>
        </is>
      </c>
      <c r="B36884" s="8" t="n">
        <v>23</v>
      </c>
      <c r="C36884" s="8" t="n">
        <v>45</v>
      </c>
      <c r="D36884" s="8" t="inlineStr">
        <is>
          <t>Disney Adventure World</t>
        </is>
      </c>
      <c r="E36884" s="8" t="inlineStr">
        <is>
          <t>RC Racer</t>
        </is>
      </c>
      <c r="F36884" s="8" t="inlineStr">
        <is>
          <t>STANDBY</t>
        </is>
      </c>
      <c r="G36884" s="8" t="n">
        <v>0</v>
      </c>
      <c r="H36884" s="8" t="inlineStr">
        <is>
          <t>CLOSED</t>
        </is>
      </c>
    </row>
    <row r="36885">
      <c r="A36885" s="8" t="inlineStr">
        <is>
          <t>2026-08-07</t>
        </is>
      </c>
      <c r="B36885" s="8" t="n">
        <v>23</v>
      </c>
      <c r="C36885" s="8" t="n">
        <v>45</v>
      </c>
      <c r="D36885" s="8" t="inlineStr">
        <is>
          <t>Disney Adventure World</t>
        </is>
      </c>
      <c r="E36885" s="8" t="inlineStr">
        <is>
          <t>RC Racer Single Rider</t>
        </is>
      </c>
      <c r="F36885" s="8" t="inlineStr">
        <is>
          <t>STANDBY</t>
        </is>
      </c>
      <c r="G36885" s="8" t="n">
        <v>0</v>
      </c>
      <c r="H36885" s="8" t="inlineStr">
        <is>
          <t>CLOSED</t>
        </is>
      </c>
    </row>
    <row r="36886">
      <c r="A36886" s="8" t="inlineStr">
        <is>
          <t>2026-08-07</t>
        </is>
      </c>
      <c r="B36886" s="8" t="n">
        <v>23</v>
      </c>
      <c r="C36886" s="8" t="n">
        <v>45</v>
      </c>
      <c r="D36886" s="8" t="inlineStr">
        <is>
          <t>Disney Adventure World</t>
        </is>
      </c>
      <c r="E36886" s="8" t="inlineStr">
        <is>
          <t>Slinky® Dog Zigzag Spin</t>
        </is>
      </c>
      <c r="F36886" s="8" t="inlineStr">
        <is>
          <t>STANDBY</t>
        </is>
      </c>
      <c r="G36886" s="8" t="n">
        <v>0</v>
      </c>
      <c r="H36886" s="8" t="inlineStr">
        <is>
          <t>CLOSED</t>
        </is>
      </c>
    </row>
    <row r="36887">
      <c r="A36887" s="8" t="inlineStr">
        <is>
          <t>2026-08-07</t>
        </is>
      </c>
      <c r="B36887" s="8" t="n">
        <v>23</v>
      </c>
      <c r="C36887" s="8" t="n">
        <v>45</v>
      </c>
      <c r="D36887" s="8" t="inlineStr">
        <is>
          <t>Disney Adventure World</t>
        </is>
      </c>
      <c r="E36887" s="8" t="inlineStr">
        <is>
          <t>Toy Soldiers Parachute Drop</t>
        </is>
      </c>
      <c r="F36887" s="8" t="inlineStr">
        <is>
          <t>STANDBY</t>
        </is>
      </c>
      <c r="G36887" s="8" t="n">
        <v>0</v>
      </c>
      <c r="H36887" s="8" t="inlineStr">
        <is>
          <t>CLOSED</t>
        </is>
      </c>
    </row>
    <row r="36888">
      <c r="A36888" s="8" t="inlineStr">
        <is>
          <t>2026-08-07</t>
        </is>
      </c>
      <c r="B36888" s="8" t="n">
        <v>23</v>
      </c>
      <c r="C36888" s="8" t="n">
        <v>45</v>
      </c>
      <c r="D36888" s="8" t="inlineStr">
        <is>
          <t>Disney Adventure World</t>
        </is>
      </c>
      <c r="E36888" s="8" t="inlineStr">
        <is>
          <t>Toy Soldiers Parachute Drop Single Rider</t>
        </is>
      </c>
      <c r="F36888" s="8" t="inlineStr">
        <is>
          <t>STANDBY</t>
        </is>
      </c>
      <c r="G36888" s="8" t="n">
        <v>0</v>
      </c>
      <c r="H36888" s="8" t="inlineStr">
        <is>
          <t>CLOSED</t>
        </is>
      </c>
    </row>
    <row r="36889">
      <c r="A36889" s="8" t="inlineStr">
        <is>
          <t>2026-08-07</t>
        </is>
      </c>
      <c r="B36889" s="8" t="n">
        <v>23</v>
      </c>
      <c r="C36889" s="8" t="n">
        <v>45</v>
      </c>
      <c r="D36889" s="8" t="inlineStr">
        <is>
          <t>Disney Adventure World</t>
        </is>
      </c>
      <c r="E36889" s="8" t="inlineStr">
        <is>
          <t>Entry to World of Frozen</t>
        </is>
      </c>
      <c r="F36889" s="8" t="inlineStr">
        <is>
          <t>STANDBY</t>
        </is>
      </c>
      <c r="G36889" s="8" t="n">
        <v>0</v>
      </c>
      <c r="H36889" s="8" t="inlineStr">
        <is>
          <t>CLOSED</t>
        </is>
      </c>
    </row>
    <row r="36890">
      <c r="A36890" s="8" t="inlineStr">
        <is>
          <t>2026-08-07</t>
        </is>
      </c>
      <c r="B36890" s="8" t="n">
        <v>23</v>
      </c>
      <c r="C36890" s="8" t="n">
        <v>45</v>
      </c>
      <c r="D36890" s="8" t="inlineStr">
        <is>
          <t>Disney Adventure World</t>
        </is>
      </c>
      <c r="E36890" s="8" t="inlineStr">
        <is>
          <t>Frozen Ever After</t>
        </is>
      </c>
      <c r="F36890" s="8" t="inlineStr">
        <is>
          <t>STANDBY</t>
        </is>
      </c>
      <c r="G36890" s="8" t="n">
        <v>0</v>
      </c>
      <c r="H36890" s="8" t="inlineStr">
        <is>
          <t>CLOSED</t>
        </is>
      </c>
    </row>
    <row r="36891">
      <c r="A36891" s="8" t="inlineStr">
        <is>
          <t>2026-08-07</t>
        </is>
      </c>
      <c r="B36891" s="8" t="n">
        <v>23</v>
      </c>
      <c r="C36891" s="8" t="n">
        <v>45</v>
      </c>
      <c r="D36891" s="8" t="inlineStr">
        <is>
          <t>Disney Adventure World</t>
        </is>
      </c>
      <c r="E36891" s="8" t="inlineStr">
        <is>
          <t>Raiponce Tangled Spin</t>
        </is>
      </c>
      <c r="F36891" s="8" t="inlineStr">
        <is>
          <t>STANDBY</t>
        </is>
      </c>
      <c r="G36891" s="8" t="n">
        <v>0</v>
      </c>
      <c r="H36891" s="8" t="inlineStr">
        <is>
          <t>CLOSED</t>
        </is>
      </c>
    </row>
    <row r="36892">
      <c r="A36892" s="8" t="inlineStr">
        <is>
          <t>2026-08-07</t>
        </is>
      </c>
      <c r="B36892" s="8" t="n">
        <v>23</v>
      </c>
      <c r="C36892" s="8" t="n">
        <v>51</v>
      </c>
      <c r="D36892" s="8" t="inlineStr">
        <is>
          <t>Disneyland Park</t>
        </is>
      </c>
      <c r="E36892" s="8" t="inlineStr">
        <is>
          <t>Adventure Isle</t>
        </is>
      </c>
      <c r="F36892" s="8" t="inlineStr">
        <is>
          <t>STANDBY</t>
        </is>
      </c>
      <c r="G36892" s="8" t="n">
        <v>0</v>
      </c>
      <c r="H36892" s="8" t="inlineStr">
        <is>
          <t>CLOSED</t>
        </is>
      </c>
    </row>
    <row r="36893">
      <c r="A36893" s="8" t="inlineStr">
        <is>
          <t>2026-08-07</t>
        </is>
      </c>
      <c r="B36893" s="8" t="n">
        <v>23</v>
      </c>
      <c r="C36893" s="8" t="n">
        <v>51</v>
      </c>
      <c r="D36893" s="8" t="inlineStr">
        <is>
          <t>Disneyland Park</t>
        </is>
      </c>
      <c r="E36893" s="8" t="inlineStr">
        <is>
          <t>Indiana Jones and the Temple of Peril Single Rider</t>
        </is>
      </c>
      <c r="F36893" s="8" t="inlineStr">
        <is>
          <t>STANDBY</t>
        </is>
      </c>
      <c r="G36893" s="8" t="n">
        <v>0</v>
      </c>
      <c r="H36893" s="8" t="inlineStr">
        <is>
          <t>CLOSED</t>
        </is>
      </c>
    </row>
    <row r="36894">
      <c r="A36894" s="8" t="inlineStr">
        <is>
          <t>2026-08-07</t>
        </is>
      </c>
      <c r="B36894" s="8" t="n">
        <v>23</v>
      </c>
      <c r="C36894" s="8" t="n">
        <v>51</v>
      </c>
      <c r="D36894" s="8" t="inlineStr">
        <is>
          <t>Disneyland Park</t>
        </is>
      </c>
      <c r="E36894" s="8" t="inlineStr">
        <is>
          <t>Indiana Jones™ and the Temple of Peril</t>
        </is>
      </c>
      <c r="F36894" s="8" t="inlineStr">
        <is>
          <t>STANDBY</t>
        </is>
      </c>
      <c r="G36894" s="8" t="n">
        <v>0</v>
      </c>
      <c r="H36894" s="8" t="inlineStr">
        <is>
          <t>CLOSED</t>
        </is>
      </c>
    </row>
    <row r="36895">
      <c r="A36895" s="8" t="inlineStr">
        <is>
          <t>2026-08-07</t>
        </is>
      </c>
      <c r="B36895" s="8" t="n">
        <v>23</v>
      </c>
      <c r="C36895" s="8" t="n">
        <v>51</v>
      </c>
      <c r="D36895" s="8" t="inlineStr">
        <is>
          <t>Disneyland Park</t>
        </is>
      </c>
      <c r="E36895" s="8" t="inlineStr">
        <is>
          <t>La Cabane des Robinson</t>
        </is>
      </c>
      <c r="F36895" s="8" t="inlineStr">
        <is>
          <t>STANDBY</t>
        </is>
      </c>
      <c r="G36895" s="8" t="n">
        <v>0</v>
      </c>
      <c r="H36895" s="8" t="inlineStr">
        <is>
          <t>CLOSED</t>
        </is>
      </c>
    </row>
    <row r="36896">
      <c r="A36896" s="8" t="inlineStr">
        <is>
          <t>2026-08-07</t>
        </is>
      </c>
      <c r="B36896" s="8" t="n">
        <v>23</v>
      </c>
      <c r="C36896" s="8" t="n">
        <v>51</v>
      </c>
      <c r="D36896" s="8" t="inlineStr">
        <is>
          <t>Disneyland Park</t>
        </is>
      </c>
      <c r="E36896" s="8" t="inlineStr">
        <is>
          <t>Le Passage Enchanté d'Aladdin</t>
        </is>
      </c>
      <c r="F36896" s="8" t="inlineStr">
        <is>
          <t>STANDBY</t>
        </is>
      </c>
      <c r="G36896" s="8" t="n">
        <v>0</v>
      </c>
      <c r="H36896" s="8" t="inlineStr">
        <is>
          <t>CLOSED</t>
        </is>
      </c>
    </row>
    <row r="36897">
      <c r="A36897" s="8" t="inlineStr">
        <is>
          <t>2026-08-07</t>
        </is>
      </c>
      <c r="B36897" s="8" t="n">
        <v>23</v>
      </c>
      <c r="C36897" s="8" t="n">
        <v>51</v>
      </c>
      <c r="D36897" s="8" t="inlineStr">
        <is>
          <t>Disneyland Park</t>
        </is>
      </c>
      <c r="E36897" s="8" t="inlineStr">
        <is>
          <t>Pirate Galleon</t>
        </is>
      </c>
      <c r="F36897" s="8" t="inlineStr">
        <is>
          <t>STANDBY</t>
        </is>
      </c>
      <c r="G36897" s="8" t="n">
        <v>0</v>
      </c>
      <c r="H36897" s="8" t="inlineStr">
        <is>
          <t>CLOSED</t>
        </is>
      </c>
    </row>
    <row r="36898">
      <c r="A36898" s="8" t="inlineStr">
        <is>
          <t>2026-08-07</t>
        </is>
      </c>
      <c r="B36898" s="8" t="n">
        <v>23</v>
      </c>
      <c r="C36898" s="8" t="n">
        <v>51</v>
      </c>
      <c r="D36898" s="8" t="inlineStr">
        <is>
          <t>Disneyland Park</t>
        </is>
      </c>
      <c r="E36898" s="8" t="inlineStr">
        <is>
          <t>Pirates of the Caribbean</t>
        </is>
      </c>
      <c r="F36898" s="8" t="inlineStr">
        <is>
          <t>STANDBY</t>
        </is>
      </c>
      <c r="G36898" s="8" t="n">
        <v>0</v>
      </c>
      <c r="H36898" s="8" t="inlineStr">
        <is>
          <t>CLOSED</t>
        </is>
      </c>
    </row>
    <row r="36899">
      <c r="A36899" s="8" t="inlineStr">
        <is>
          <t>2026-08-07</t>
        </is>
      </c>
      <c r="B36899" s="8" t="n">
        <v>23</v>
      </c>
      <c r="C36899" s="8" t="n">
        <v>51</v>
      </c>
      <c r="D36899" s="8" t="inlineStr">
        <is>
          <t>Disneyland Park</t>
        </is>
      </c>
      <c r="E36899" s="8" t="inlineStr">
        <is>
          <t>Pirates' Beach</t>
        </is>
      </c>
      <c r="F36899" s="8" t="inlineStr">
        <is>
          <t>STANDBY</t>
        </is>
      </c>
      <c r="G36899" s="8" t="n">
        <v>0</v>
      </c>
      <c r="H36899" s="8" t="inlineStr">
        <is>
          <t>CLOSED</t>
        </is>
      </c>
    </row>
    <row r="36900">
      <c r="A36900" s="8" t="inlineStr">
        <is>
          <t>2026-08-07</t>
        </is>
      </c>
      <c r="B36900" s="8" t="n">
        <v>23</v>
      </c>
      <c r="C36900" s="8" t="n">
        <v>51</v>
      </c>
      <c r="D36900" s="8" t="inlineStr">
        <is>
          <t>Disneyland Park</t>
        </is>
      </c>
      <c r="E36900" s="8" t="inlineStr">
        <is>
          <t>Autopia, presented by Avis</t>
        </is>
      </c>
      <c r="F36900" s="8" t="inlineStr">
        <is>
          <t>STANDBY</t>
        </is>
      </c>
      <c r="G36900" s="8" t="n">
        <v>0</v>
      </c>
      <c r="H36900" s="8" t="inlineStr">
        <is>
          <t>CLOSED</t>
        </is>
      </c>
    </row>
    <row r="36901">
      <c r="A36901" s="8" t="inlineStr">
        <is>
          <t>2026-08-07</t>
        </is>
      </c>
      <c r="B36901" s="8" t="n">
        <v>23</v>
      </c>
      <c r="C36901" s="8" t="n">
        <v>51</v>
      </c>
      <c r="D36901" s="8" t="inlineStr">
        <is>
          <t>Disneyland Park</t>
        </is>
      </c>
      <c r="E36901" s="8" t="inlineStr">
        <is>
          <t>Buzz Lightyear Laser Blast</t>
        </is>
      </c>
      <c r="F36901" s="8" t="inlineStr">
        <is>
          <t>STANDBY</t>
        </is>
      </c>
      <c r="G36901" s="8" t="n">
        <v>0</v>
      </c>
      <c r="H36901" s="8" t="inlineStr">
        <is>
          <t>CLOSED</t>
        </is>
      </c>
    </row>
    <row r="36902">
      <c r="A36902" s="8" t="inlineStr">
        <is>
          <t>2026-08-07</t>
        </is>
      </c>
      <c r="B36902" s="8" t="n">
        <v>23</v>
      </c>
      <c r="C36902" s="8" t="n">
        <v>51</v>
      </c>
      <c r="D36902" s="8" t="inlineStr">
        <is>
          <t>Disneyland Park</t>
        </is>
      </c>
      <c r="E36902" s="8" t="inlineStr">
        <is>
          <t>Disneyland Railroad Discoveryland Station</t>
        </is>
      </c>
      <c r="F36902" s="8" t="inlineStr">
        <is>
          <t>STANDBY</t>
        </is>
      </c>
      <c r="G36902" s="8" t="n">
        <v>0</v>
      </c>
      <c r="H36902" s="8" t="inlineStr">
        <is>
          <t>CLOSED</t>
        </is>
      </c>
    </row>
    <row r="36903">
      <c r="A36903" s="8" t="inlineStr">
        <is>
          <t>2026-08-07</t>
        </is>
      </c>
      <c r="B36903" s="8" t="n">
        <v>23</v>
      </c>
      <c r="C36903" s="8" t="n">
        <v>51</v>
      </c>
      <c r="D36903" s="8" t="inlineStr">
        <is>
          <t>Disneyland Park</t>
        </is>
      </c>
      <c r="E36903" s="8" t="inlineStr">
        <is>
          <t>Les Mystères du Nautilus</t>
        </is>
      </c>
      <c r="F36903" s="8" t="inlineStr">
        <is>
          <t>STANDBY</t>
        </is>
      </c>
      <c r="G36903" s="8" t="n">
        <v>0</v>
      </c>
      <c r="H36903" s="8" t="inlineStr">
        <is>
          <t>CLOSED</t>
        </is>
      </c>
    </row>
    <row r="36904">
      <c r="A36904" s="8" t="inlineStr">
        <is>
          <t>2026-08-07</t>
        </is>
      </c>
      <c r="B36904" s="8" t="n">
        <v>23</v>
      </c>
      <c r="C36904" s="8" t="n">
        <v>51</v>
      </c>
      <c r="D36904" s="8" t="inlineStr">
        <is>
          <t>Disneyland Park</t>
        </is>
      </c>
      <c r="E36904" s="8" t="inlineStr">
        <is>
          <t>Mickey’s PhilharMagic</t>
        </is>
      </c>
      <c r="F36904" s="8" t="inlineStr">
        <is>
          <t>STANDBY</t>
        </is>
      </c>
      <c r="G36904" s="8" t="n">
        <v>0</v>
      </c>
      <c r="H36904" s="8" t="inlineStr">
        <is>
          <t>CLOSED</t>
        </is>
      </c>
    </row>
    <row r="36905">
      <c r="A36905" s="8" t="inlineStr">
        <is>
          <t>2026-08-07</t>
        </is>
      </c>
      <c r="B36905" s="8" t="n">
        <v>23</v>
      </c>
      <c r="C36905" s="8" t="n">
        <v>51</v>
      </c>
      <c r="D36905" s="8" t="inlineStr">
        <is>
          <t>Disneyland Park</t>
        </is>
      </c>
      <c r="E36905" s="8" t="inlineStr">
        <is>
          <t>Orbitron®</t>
        </is>
      </c>
      <c r="F36905" s="8" t="inlineStr">
        <is>
          <t>STANDBY</t>
        </is>
      </c>
      <c r="G36905" s="8" t="n">
        <v>0</v>
      </c>
      <c r="H36905" s="8" t="inlineStr">
        <is>
          <t>CLOSED</t>
        </is>
      </c>
    </row>
    <row r="36906">
      <c r="A36906" s="8" t="inlineStr">
        <is>
          <t>2026-08-07</t>
        </is>
      </c>
      <c r="B36906" s="8" t="n">
        <v>23</v>
      </c>
      <c r="C36906" s="8" t="n">
        <v>51</v>
      </c>
      <c r="D36906" s="8" t="inlineStr">
        <is>
          <t>Disneyland Park</t>
        </is>
      </c>
      <c r="E36906" s="8" t="inlineStr">
        <is>
          <t>Star Tours: The Adventures Continue*</t>
        </is>
      </c>
      <c r="F36906" s="8" t="inlineStr">
        <is>
          <t>STANDBY</t>
        </is>
      </c>
      <c r="G36906" s="8" t="n">
        <v>0</v>
      </c>
      <c r="H36906" s="8" t="inlineStr">
        <is>
          <t>CLOSED</t>
        </is>
      </c>
    </row>
    <row r="36907">
      <c r="A36907" s="8" t="inlineStr">
        <is>
          <t>2026-08-07</t>
        </is>
      </c>
      <c r="B36907" s="8" t="n">
        <v>23</v>
      </c>
      <c r="C36907" s="8" t="n">
        <v>51</v>
      </c>
      <c r="D36907" s="8" t="inlineStr">
        <is>
          <t>Disneyland Park</t>
        </is>
      </c>
      <c r="E36907" s="8" t="inlineStr">
        <is>
          <t>Star Wars Hyperspace Mountain</t>
        </is>
      </c>
      <c r="F36907" s="8" t="inlineStr">
        <is>
          <t>STANDBY</t>
        </is>
      </c>
      <c r="G36907" s="8" t="n">
        <v>0</v>
      </c>
      <c r="H36907" s="8" t="inlineStr">
        <is>
          <t>CLOSED</t>
        </is>
      </c>
    </row>
    <row r="36908">
      <c r="A36908" s="8" t="inlineStr">
        <is>
          <t>2026-08-07</t>
        </is>
      </c>
      <c r="B36908" s="8" t="n">
        <v>23</v>
      </c>
      <c r="C36908" s="8" t="n">
        <v>51</v>
      </c>
      <c r="D36908" s="8" t="inlineStr">
        <is>
          <t>Disneyland Park</t>
        </is>
      </c>
      <c r="E36908" s="8" t="inlineStr">
        <is>
          <t>Star Wars Hyperspace Mountain Single Rider</t>
        </is>
      </c>
      <c r="F36908" s="8" t="inlineStr">
        <is>
          <t>STANDBY</t>
        </is>
      </c>
      <c r="G36908" s="8" t="n">
        <v>0</v>
      </c>
      <c r="H36908" s="8" t="inlineStr">
        <is>
          <t>CLOSED</t>
        </is>
      </c>
    </row>
    <row r="36909">
      <c r="A36909" s="8" t="inlineStr">
        <is>
          <t>2026-08-07</t>
        </is>
      </c>
      <c r="B36909" s="8" t="n">
        <v>23</v>
      </c>
      <c r="C36909" s="8" t="n">
        <v>51</v>
      </c>
      <c r="D36909" s="8" t="inlineStr">
        <is>
          <t>Disneyland Park</t>
        </is>
      </c>
      <c r="E36909" s="8" t="inlineStr">
        <is>
          <t>Welcome to Starport: A Star Wars Encounter</t>
        </is>
      </c>
      <c r="F36909" s="8" t="inlineStr">
        <is>
          <t>STANDBY</t>
        </is>
      </c>
      <c r="G36909" s="8" t="n">
        <v>0</v>
      </c>
      <c r="H36909" s="8" t="inlineStr">
        <is>
          <t>CLOSED</t>
        </is>
      </c>
    </row>
    <row r="36910">
      <c r="A36910" s="8" t="inlineStr">
        <is>
          <t>2026-08-07</t>
        </is>
      </c>
      <c r="B36910" s="8" t="n">
        <v>23</v>
      </c>
      <c r="C36910" s="8" t="n">
        <v>51</v>
      </c>
      <c r="D36910" s="8" t="inlineStr">
        <is>
          <t>Disneyland Park</t>
        </is>
      </c>
      <c r="E36910" s="8" t="inlineStr">
        <is>
          <t>"it's a small world"</t>
        </is>
      </c>
      <c r="F36910" s="8" t="inlineStr">
        <is>
          <t>STANDBY</t>
        </is>
      </c>
      <c r="G36910" s="8" t="n">
        <v>0</v>
      </c>
      <c r="H36910" s="8" t="inlineStr">
        <is>
          <t>CLOSED</t>
        </is>
      </c>
    </row>
    <row r="36911">
      <c r="A36911" s="8" t="inlineStr">
        <is>
          <t>2026-08-07</t>
        </is>
      </c>
      <c r="B36911" s="8" t="n">
        <v>23</v>
      </c>
      <c r="C36911" s="8" t="n">
        <v>51</v>
      </c>
      <c r="D36911" s="8" t="inlineStr">
        <is>
          <t>Disneyland Park</t>
        </is>
      </c>
      <c r="E36911" s="8" t="inlineStr">
        <is>
          <t>Alice's Curious Labyrinth</t>
        </is>
      </c>
      <c r="F36911" s="8" t="inlineStr">
        <is>
          <t>STANDBY</t>
        </is>
      </c>
      <c r="G36911" s="8" t="n">
        <v>0</v>
      </c>
      <c r="H36911" s="8" t="inlineStr">
        <is>
          <t>CLOSED</t>
        </is>
      </c>
    </row>
    <row r="36912">
      <c r="A36912" s="8" t="inlineStr">
        <is>
          <t>2026-08-07</t>
        </is>
      </c>
      <c r="B36912" s="8" t="n">
        <v>23</v>
      </c>
      <c r="C36912" s="8" t="n">
        <v>51</v>
      </c>
      <c r="D36912" s="8" t="inlineStr">
        <is>
          <t>Disneyland Park</t>
        </is>
      </c>
      <c r="E36912" s="8" t="inlineStr">
        <is>
          <t>Blanche-Neige et les Sept Nains®</t>
        </is>
      </c>
      <c r="F36912" s="8" t="inlineStr">
        <is>
          <t>STANDBY</t>
        </is>
      </c>
      <c r="G36912" s="8" t="n">
        <v>0</v>
      </c>
      <c r="H36912" s="8" t="inlineStr">
        <is>
          <t>CLOSED</t>
        </is>
      </c>
    </row>
    <row r="36913">
      <c r="A36913" s="8" t="inlineStr">
        <is>
          <t>2026-08-07</t>
        </is>
      </c>
      <c r="B36913" s="8" t="n">
        <v>23</v>
      </c>
      <c r="C36913" s="8" t="n">
        <v>51</v>
      </c>
      <c r="D36913" s="8" t="inlineStr">
        <is>
          <t>Disneyland Park</t>
        </is>
      </c>
      <c r="E36913" s="8" t="inlineStr">
        <is>
          <t>Casey Jr. – le Petit Train du Cirque</t>
        </is>
      </c>
      <c r="F36913" s="8" t="inlineStr">
        <is>
          <t>STANDBY</t>
        </is>
      </c>
      <c r="G36913" s="8" t="n">
        <v>0</v>
      </c>
      <c r="H36913" s="8" t="inlineStr">
        <is>
          <t>CLOSED</t>
        </is>
      </c>
    </row>
    <row r="36914">
      <c r="A36914" s="8" t="inlineStr">
        <is>
          <t>2026-08-07</t>
        </is>
      </c>
      <c r="B36914" s="8" t="n">
        <v>23</v>
      </c>
      <c r="C36914" s="8" t="n">
        <v>51</v>
      </c>
      <c r="D36914" s="8" t="inlineStr">
        <is>
          <t>Disneyland Park</t>
        </is>
      </c>
      <c r="E36914" s="8" t="inlineStr">
        <is>
          <t>Disneyland Railroad Fantasyland Station</t>
        </is>
      </c>
      <c r="F36914" s="8" t="inlineStr">
        <is>
          <t>STANDBY</t>
        </is>
      </c>
      <c r="G36914" s="8" t="n">
        <v>0</v>
      </c>
      <c r="H36914" s="8" t="inlineStr">
        <is>
          <t>CLOSED</t>
        </is>
      </c>
    </row>
    <row r="36915">
      <c r="A36915" s="8" t="inlineStr">
        <is>
          <t>2026-08-07</t>
        </is>
      </c>
      <c r="B36915" s="8" t="n">
        <v>23</v>
      </c>
      <c r="C36915" s="8" t="n">
        <v>51</v>
      </c>
      <c r="D36915" s="8" t="inlineStr">
        <is>
          <t>Disneyland Park</t>
        </is>
      </c>
      <c r="E36915" s="8" t="inlineStr">
        <is>
          <t>Disneyland Railroad Main Street Station</t>
        </is>
      </c>
      <c r="F36915" s="8" t="inlineStr">
        <is>
          <t>STANDBY</t>
        </is>
      </c>
      <c r="G36915" s="8" t="n">
        <v>0</v>
      </c>
      <c r="H36915" s="8" t="inlineStr">
        <is>
          <t>CLOSED</t>
        </is>
      </c>
    </row>
    <row r="36916">
      <c r="A36916" s="8" t="inlineStr">
        <is>
          <t>2026-08-07</t>
        </is>
      </c>
      <c r="B36916" s="8" t="n">
        <v>23</v>
      </c>
      <c r="C36916" s="8" t="n">
        <v>51</v>
      </c>
      <c r="D36916" s="8" t="inlineStr">
        <is>
          <t>Disneyland Park</t>
        </is>
      </c>
      <c r="E36916" s="8" t="inlineStr">
        <is>
          <t>Dumbo the Flying Elephant</t>
        </is>
      </c>
      <c r="F36916" s="8" t="inlineStr">
        <is>
          <t>STANDBY</t>
        </is>
      </c>
      <c r="G36916" s="8" t="n">
        <v>0</v>
      </c>
      <c r="H36916" s="8" t="inlineStr">
        <is>
          <t>CLOSED</t>
        </is>
      </c>
    </row>
    <row r="36917">
      <c r="A36917" s="8" t="inlineStr">
        <is>
          <t>2026-08-07</t>
        </is>
      </c>
      <c r="B36917" s="8" t="n">
        <v>23</v>
      </c>
      <c r="C36917" s="8" t="n">
        <v>51</v>
      </c>
      <c r="D36917" s="8" t="inlineStr">
        <is>
          <t>Disneyland Park</t>
        </is>
      </c>
      <c r="E36917" s="8" t="inlineStr">
        <is>
          <t>La Tanière du Dragon</t>
        </is>
      </c>
      <c r="F36917" s="8" t="inlineStr">
        <is>
          <t>STANDBY</t>
        </is>
      </c>
      <c r="G36917" s="8" t="n">
        <v>0</v>
      </c>
      <c r="H36917" s="8" t="inlineStr">
        <is>
          <t>CLOSED</t>
        </is>
      </c>
    </row>
    <row r="36918">
      <c r="A36918" s="8" t="inlineStr">
        <is>
          <t>2026-08-07</t>
        </is>
      </c>
      <c r="B36918" s="8" t="n">
        <v>23</v>
      </c>
      <c r="C36918" s="8" t="n">
        <v>51</v>
      </c>
      <c r="D36918" s="8" t="inlineStr">
        <is>
          <t>Disneyland Park</t>
        </is>
      </c>
      <c r="E36918" s="8" t="inlineStr">
        <is>
          <t>Le Carrousel de Lancelot</t>
        </is>
      </c>
      <c r="F36918" s="8" t="inlineStr">
        <is>
          <t>STANDBY</t>
        </is>
      </c>
      <c r="G36918" s="8" t="n">
        <v>0</v>
      </c>
      <c r="H36918" s="8" t="inlineStr">
        <is>
          <t>CLOSED</t>
        </is>
      </c>
    </row>
    <row r="36919">
      <c r="A36919" s="8" t="inlineStr">
        <is>
          <t>2026-08-07</t>
        </is>
      </c>
      <c r="B36919" s="8" t="n">
        <v>23</v>
      </c>
      <c r="C36919" s="8" t="n">
        <v>51</v>
      </c>
      <c r="D36919" s="8" t="inlineStr">
        <is>
          <t>Disneyland Park</t>
        </is>
      </c>
      <c r="E36919" s="8" t="inlineStr">
        <is>
          <t>Le Pays des Contes de Fées, presented by Vittel</t>
        </is>
      </c>
      <c r="F36919" s="8" t="inlineStr">
        <is>
          <t>STANDBY</t>
        </is>
      </c>
      <c r="G36919" s="8" t="n">
        <v>0</v>
      </c>
      <c r="H36919" s="8" t="inlineStr">
        <is>
          <t>CLOSED</t>
        </is>
      </c>
    </row>
    <row r="36920">
      <c r="A36920" s="8" t="inlineStr">
        <is>
          <t>2026-08-07</t>
        </is>
      </c>
      <c r="B36920" s="8" t="n">
        <v>23</v>
      </c>
      <c r="C36920" s="8" t="n">
        <v>51</v>
      </c>
      <c r="D36920" s="8" t="inlineStr">
        <is>
          <t>Disneyland Park</t>
        </is>
      </c>
      <c r="E36920" s="8" t="inlineStr">
        <is>
          <t>Les Voyages de Pinocchio</t>
        </is>
      </c>
      <c r="F36920" s="8" t="inlineStr">
        <is>
          <t>STANDBY</t>
        </is>
      </c>
      <c r="G36920" s="8" t="n">
        <v>0</v>
      </c>
      <c r="H36920" s="8" t="inlineStr">
        <is>
          <t>CLOSED</t>
        </is>
      </c>
    </row>
    <row r="36921">
      <c r="A36921" s="8" t="inlineStr">
        <is>
          <t>2026-08-07</t>
        </is>
      </c>
      <c r="B36921" s="8" t="n">
        <v>23</v>
      </c>
      <c r="C36921" s="8" t="n">
        <v>51</v>
      </c>
      <c r="D36921" s="8" t="inlineStr">
        <is>
          <t>Disneyland Park</t>
        </is>
      </c>
      <c r="E36921" s="8" t="inlineStr">
        <is>
          <t>Mad Hatter's Tea Cups</t>
        </is>
      </c>
      <c r="F36921" s="8" t="inlineStr">
        <is>
          <t>STANDBY</t>
        </is>
      </c>
      <c r="G36921" s="8" t="n">
        <v>0</v>
      </c>
      <c r="H36921" s="8" t="inlineStr">
        <is>
          <t>CLOSED</t>
        </is>
      </c>
    </row>
    <row r="36922">
      <c r="A36922" s="8" t="inlineStr">
        <is>
          <t>2026-08-07</t>
        </is>
      </c>
      <c r="B36922" s="8" t="n">
        <v>23</v>
      </c>
      <c r="C36922" s="8" t="n">
        <v>51</v>
      </c>
      <c r="D36922" s="8" t="inlineStr">
        <is>
          <t>Disneyland Park</t>
        </is>
      </c>
      <c r="E36922" s="8" t="inlineStr">
        <is>
          <t>Meet Mickey Mouse</t>
        </is>
      </c>
      <c r="F36922" s="8" t="inlineStr">
        <is>
          <t>STANDBY</t>
        </is>
      </c>
      <c r="G36922" s="8" t="n">
        <v>0</v>
      </c>
      <c r="H36922" s="8" t="inlineStr">
        <is>
          <t>CLOSED</t>
        </is>
      </c>
    </row>
    <row r="36923">
      <c r="A36923" s="8" t="inlineStr">
        <is>
          <t>2026-08-07</t>
        </is>
      </c>
      <c r="B36923" s="8" t="n">
        <v>23</v>
      </c>
      <c r="C36923" s="8" t="n">
        <v>51</v>
      </c>
      <c r="D36923" s="8" t="inlineStr">
        <is>
          <t>Disneyland Park</t>
        </is>
      </c>
      <c r="E36923" s="8" t="inlineStr">
        <is>
          <t>Peter Pan's Flight</t>
        </is>
      </c>
      <c r="F36923" s="8" t="inlineStr">
        <is>
          <t>STANDBY</t>
        </is>
      </c>
      <c r="G36923" s="8" t="n">
        <v>0</v>
      </c>
      <c r="H36923" s="8" t="inlineStr">
        <is>
          <t>CLOSED</t>
        </is>
      </c>
    </row>
    <row r="36924">
      <c r="A36924" s="8" t="inlineStr">
        <is>
          <t>2026-08-07</t>
        </is>
      </c>
      <c r="B36924" s="8" t="n">
        <v>23</v>
      </c>
      <c r="C36924" s="8" t="n">
        <v>51</v>
      </c>
      <c r="D36924" s="8" t="inlineStr">
        <is>
          <t>Disneyland Park</t>
        </is>
      </c>
      <c r="E36924" s="8" t="inlineStr">
        <is>
          <t>Princess Pavilion</t>
        </is>
      </c>
      <c r="F36924" s="8" t="inlineStr">
        <is>
          <t>STANDBY</t>
        </is>
      </c>
      <c r="G36924" s="8" t="n">
        <v>0</v>
      </c>
      <c r="H36924" s="8" t="inlineStr">
        <is>
          <t>CLOSED</t>
        </is>
      </c>
    </row>
    <row r="36925">
      <c r="A36925" s="8" t="inlineStr">
        <is>
          <t>2026-08-07</t>
        </is>
      </c>
      <c r="B36925" s="8" t="n">
        <v>23</v>
      </c>
      <c r="C36925" s="8" t="n">
        <v>51</v>
      </c>
      <c r="D36925" s="8" t="inlineStr">
        <is>
          <t>Disneyland Park</t>
        </is>
      </c>
      <c r="E36925" s="8" t="inlineStr">
        <is>
          <t>Big Thunder Mountain</t>
        </is>
      </c>
      <c r="F36925" s="8" t="inlineStr">
        <is>
          <t>STANDBY</t>
        </is>
      </c>
      <c r="G36925" s="8" t="n">
        <v>0</v>
      </c>
      <c r="H36925" s="8" t="inlineStr">
        <is>
          <t>CLOSED</t>
        </is>
      </c>
    </row>
    <row r="36926">
      <c r="A36926" s="8" t="inlineStr">
        <is>
          <t>2026-08-07</t>
        </is>
      </c>
      <c r="B36926" s="8" t="n">
        <v>23</v>
      </c>
      <c r="C36926" s="8" t="n">
        <v>51</v>
      </c>
      <c r="D36926" s="8" t="inlineStr">
        <is>
          <t>Disneyland Park</t>
        </is>
      </c>
      <c r="E36926" s="8" t="inlineStr">
        <is>
          <t>Disneyland Railroad Frontierland Depot</t>
        </is>
      </c>
      <c r="F36926" s="8" t="inlineStr">
        <is>
          <t>STANDBY</t>
        </is>
      </c>
      <c r="G36926" s="8" t="n">
        <v>0</v>
      </c>
      <c r="H36926" s="8" t="inlineStr">
        <is>
          <t>CLOSED</t>
        </is>
      </c>
    </row>
    <row r="36927">
      <c r="A36927" s="8" t="inlineStr">
        <is>
          <t>2026-08-07</t>
        </is>
      </c>
      <c r="B36927" s="8" t="n">
        <v>23</v>
      </c>
      <c r="C36927" s="8" t="n">
        <v>51</v>
      </c>
      <c r="D36927" s="8" t="inlineStr">
        <is>
          <t>Disneyland Park</t>
        </is>
      </c>
      <c r="E36927" s="8" t="inlineStr">
        <is>
          <t>Frontierland Playground</t>
        </is>
      </c>
      <c r="F36927" s="8" t="inlineStr">
        <is>
          <t>STANDBY</t>
        </is>
      </c>
      <c r="G36927" s="8" t="n">
        <v>0</v>
      </c>
      <c r="H36927" s="8" t="inlineStr">
        <is>
          <t>CLOSED</t>
        </is>
      </c>
    </row>
    <row r="36928">
      <c r="A36928" s="8" t="inlineStr">
        <is>
          <t>2026-08-07</t>
        </is>
      </c>
      <c r="B36928" s="8" t="n">
        <v>23</v>
      </c>
      <c r="C36928" s="8" t="n">
        <v>51</v>
      </c>
      <c r="D36928" s="8" t="inlineStr">
        <is>
          <t>Disneyland Park</t>
        </is>
      </c>
      <c r="E36928" s="8" t="inlineStr">
        <is>
          <t>Phantom Manor</t>
        </is>
      </c>
      <c r="F36928" s="8" t="inlineStr">
        <is>
          <t>STANDBY</t>
        </is>
      </c>
      <c r="G36928" s="8" t="n">
        <v>0</v>
      </c>
      <c r="H36928" s="8" t="inlineStr">
        <is>
          <t>CLOSED</t>
        </is>
      </c>
    </row>
    <row r="36929">
      <c r="A36929" s="8" t="inlineStr">
        <is>
          <t>2026-08-07</t>
        </is>
      </c>
      <c r="B36929" s="8" t="n">
        <v>23</v>
      </c>
      <c r="C36929" s="8" t="n">
        <v>51</v>
      </c>
      <c r="D36929" s="8" t="inlineStr">
        <is>
          <t>Disneyland Park</t>
        </is>
      </c>
      <c r="E36929" s="8" t="inlineStr">
        <is>
          <t>River Rogue Keelboats</t>
        </is>
      </c>
      <c r="F36929" s="8" t="inlineStr">
        <is>
          <t>STANDBY</t>
        </is>
      </c>
      <c r="G36929" s="8" t="n">
        <v>0</v>
      </c>
      <c r="H36929" s="8" t="inlineStr">
        <is>
          <t>CLOSED</t>
        </is>
      </c>
    </row>
    <row r="36930">
      <c r="A36930" s="8" t="inlineStr">
        <is>
          <t>2026-08-07</t>
        </is>
      </c>
      <c r="B36930" s="8" t="n">
        <v>23</v>
      </c>
      <c r="C36930" s="8" t="n">
        <v>51</v>
      </c>
      <c r="D36930" s="8" t="inlineStr">
        <is>
          <t>Disneyland Park</t>
        </is>
      </c>
      <c r="E36930" s="8" t="inlineStr">
        <is>
          <t>Rustler Roundup Shootin' Gallery</t>
        </is>
      </c>
      <c r="F36930" s="8" t="inlineStr">
        <is>
          <t>STANDBY</t>
        </is>
      </c>
      <c r="G36930" s="8" t="n">
        <v>0</v>
      </c>
      <c r="H36930" s="8" t="inlineStr">
        <is>
          <t>CLOSED</t>
        </is>
      </c>
    </row>
    <row r="36931">
      <c r="A36931" s="8" t="inlineStr">
        <is>
          <t>2026-08-07</t>
        </is>
      </c>
      <c r="B36931" s="8" t="n">
        <v>23</v>
      </c>
      <c r="C36931" s="8" t="n">
        <v>51</v>
      </c>
      <c r="D36931" s="8" t="inlineStr">
        <is>
          <t>Disneyland Park</t>
        </is>
      </c>
      <c r="E36931" s="8" t="inlineStr">
        <is>
          <t>Thunder Mesa Riverboat Landing</t>
        </is>
      </c>
      <c r="F36931" s="8" t="inlineStr">
        <is>
          <t>STANDBY</t>
        </is>
      </c>
      <c r="G36931" s="8" t="n">
        <v>0</v>
      </c>
      <c r="H36931" s="8" t="inlineStr">
        <is>
          <t>CLOSED</t>
        </is>
      </c>
    </row>
    <row r="36932">
      <c r="A36932" s="8" t="inlineStr">
        <is>
          <t>2026-08-07</t>
        </is>
      </c>
      <c r="B36932" s="8" t="n">
        <v>23</v>
      </c>
      <c r="C36932" s="8" t="n">
        <v>51</v>
      </c>
      <c r="D36932" s="8" t="inlineStr">
        <is>
          <t>Disneyland Park</t>
        </is>
      </c>
      <c r="E36932" s="8" t="inlineStr">
        <is>
          <t>Disneyland Railroad Main Street Station</t>
        </is>
      </c>
      <c r="F36932" s="8" t="inlineStr">
        <is>
          <t>STANDBY</t>
        </is>
      </c>
      <c r="G36932" s="8" t="n">
        <v>0</v>
      </c>
      <c r="H36932" s="8" t="inlineStr">
        <is>
          <t>CLOSED</t>
        </is>
      </c>
    </row>
    <row r="36933">
      <c r="A36933" s="8" t="inlineStr">
        <is>
          <t>2026-08-07</t>
        </is>
      </c>
      <c r="B36933" s="8" t="n">
        <v>23</v>
      </c>
      <c r="C36933" s="8" t="n">
        <v>51</v>
      </c>
      <c r="D36933" s="8" t="inlineStr">
        <is>
          <t>Disneyland Park</t>
        </is>
      </c>
      <c r="E36933" s="8" t="inlineStr">
        <is>
          <t>Main Street Vehicles</t>
        </is>
      </c>
      <c r="F36933" s="8" t="inlineStr">
        <is>
          <t>STANDBY</t>
        </is>
      </c>
      <c r="G36933" s="8" t="n">
        <v>0</v>
      </c>
      <c r="H36933" s="8" t="inlineStr">
        <is>
          <t>CLOSED</t>
        </is>
      </c>
    </row>
    <row r="36934">
      <c r="A36934" s="8" t="inlineStr">
        <is>
          <t>2026-08-07</t>
        </is>
      </c>
      <c r="B36934" s="8" t="n">
        <v>23</v>
      </c>
      <c r="C36934" s="8" t="n">
        <v>51</v>
      </c>
      <c r="D36934" s="8" t="inlineStr">
        <is>
          <t>Disney Adventure World</t>
        </is>
      </c>
      <c r="E36934" s="8" t="inlineStr">
        <is>
          <t>Avengers Assemble: Flight Force</t>
        </is>
      </c>
      <c r="F36934" s="8" t="inlineStr">
        <is>
          <t>STANDBY</t>
        </is>
      </c>
      <c r="G36934" s="8" t="n">
        <v>0</v>
      </c>
      <c r="H36934" s="8" t="inlineStr">
        <is>
          <t>CLOSED</t>
        </is>
      </c>
    </row>
    <row r="36935">
      <c r="A36935" s="8" t="inlineStr">
        <is>
          <t>2026-08-07</t>
        </is>
      </c>
      <c r="B36935" s="8" t="n">
        <v>23</v>
      </c>
      <c r="C36935" s="8" t="n">
        <v>51</v>
      </c>
      <c r="D36935" s="8" t="inlineStr">
        <is>
          <t>Disney Adventure World</t>
        </is>
      </c>
      <c r="E36935" s="8" t="inlineStr">
        <is>
          <t>Avengers Assemble: Flight Force Single Rider</t>
        </is>
      </c>
      <c r="F36935" s="8" t="inlineStr">
        <is>
          <t>STANDBY</t>
        </is>
      </c>
      <c r="G36935" s="8" t="n">
        <v>0</v>
      </c>
      <c r="H36935" s="8" t="inlineStr">
        <is>
          <t>CLOSED</t>
        </is>
      </c>
    </row>
    <row r="36936">
      <c r="A36936" s="8" t="inlineStr">
        <is>
          <t>2026-08-07</t>
        </is>
      </c>
      <c r="B36936" s="8" t="n">
        <v>23</v>
      </c>
      <c r="C36936" s="8" t="n">
        <v>51</v>
      </c>
      <c r="D36936" s="8" t="inlineStr">
        <is>
          <t>Disney Adventure World</t>
        </is>
      </c>
      <c r="E36936" s="8" t="inlineStr">
        <is>
          <t>Spider-Man W.E.B. Adventure</t>
        </is>
      </c>
      <c r="F36936" s="8" t="inlineStr">
        <is>
          <t>STANDBY</t>
        </is>
      </c>
      <c r="G36936" s="8" t="n">
        <v>0</v>
      </c>
      <c r="H36936" s="8" t="inlineStr">
        <is>
          <t>CLOSED</t>
        </is>
      </c>
    </row>
    <row r="36937">
      <c r="A36937" s="8" t="inlineStr">
        <is>
          <t>2026-08-07</t>
        </is>
      </c>
      <c r="B36937" s="8" t="n">
        <v>23</v>
      </c>
      <c r="C36937" s="8" t="n">
        <v>51</v>
      </c>
      <c r="D36937" s="8" t="inlineStr">
        <is>
          <t>Disney Adventure World</t>
        </is>
      </c>
      <c r="E36937" s="8" t="inlineStr">
        <is>
          <t>Spider-Man W.E.B. Adventure Single Rider</t>
        </is>
      </c>
      <c r="F36937" s="8" t="inlineStr">
        <is>
          <t>STANDBY</t>
        </is>
      </c>
      <c r="G36937" s="8" t="n">
        <v>0</v>
      </c>
      <c r="H36937" s="8" t="inlineStr">
        <is>
          <t>CLOSED</t>
        </is>
      </c>
    </row>
    <row r="36938">
      <c r="A36938" s="8" t="inlineStr">
        <is>
          <t>2026-08-07</t>
        </is>
      </c>
      <c r="B36938" s="8" t="n">
        <v>23</v>
      </c>
      <c r="C36938" s="8" t="n">
        <v>51</v>
      </c>
      <c r="D36938" s="8" t="inlineStr">
        <is>
          <t>Disney Adventure World</t>
        </is>
      </c>
      <c r="E36938" s="8" t="inlineStr">
        <is>
          <t>The Twilight Zone Tower of Terror</t>
        </is>
      </c>
      <c r="F36938" s="8" t="inlineStr">
        <is>
          <t>STANDBY</t>
        </is>
      </c>
      <c r="G36938" s="8" t="n">
        <v>0</v>
      </c>
      <c r="H36938" s="8" t="inlineStr">
        <is>
          <t>CLOSED</t>
        </is>
      </c>
    </row>
    <row r="36939">
      <c r="A36939" s="8" t="inlineStr">
        <is>
          <t>2026-08-07</t>
        </is>
      </c>
      <c r="B36939" s="8" t="n">
        <v>23</v>
      </c>
      <c r="C36939" s="8" t="n">
        <v>51</v>
      </c>
      <c r="D36939" s="8" t="inlineStr">
        <is>
          <t>Disney Adventure World</t>
        </is>
      </c>
      <c r="E36939" s="8" t="inlineStr">
        <is>
          <t>Cars Quatre Roues Rallye</t>
        </is>
      </c>
      <c r="F36939" s="8" t="inlineStr">
        <is>
          <t>STANDBY</t>
        </is>
      </c>
      <c r="G36939" s="8" t="n">
        <v>0</v>
      </c>
      <c r="H36939" s="8" t="inlineStr">
        <is>
          <t>CLOSED</t>
        </is>
      </c>
    </row>
    <row r="36940">
      <c r="A36940" s="8" t="inlineStr">
        <is>
          <t>2026-08-07</t>
        </is>
      </c>
      <c r="B36940" s="8" t="n">
        <v>23</v>
      </c>
      <c r="C36940" s="8" t="n">
        <v>51</v>
      </c>
      <c r="D36940" s="8" t="inlineStr">
        <is>
          <t>Disney Adventure World</t>
        </is>
      </c>
      <c r="E36940" s="8" t="inlineStr">
        <is>
          <t>Cars ROAD TRIP</t>
        </is>
      </c>
      <c r="F36940" s="8" t="inlineStr">
        <is>
          <t>STANDBY</t>
        </is>
      </c>
      <c r="G36940" s="8" t="n">
        <v>0</v>
      </c>
      <c r="H36940" s="8" t="inlineStr">
        <is>
          <t>CLOSED</t>
        </is>
      </c>
    </row>
    <row r="36941">
      <c r="A36941" s="8" t="inlineStr">
        <is>
          <t>2026-08-07</t>
        </is>
      </c>
      <c r="B36941" s="8" t="n">
        <v>23</v>
      </c>
      <c r="C36941" s="8" t="n">
        <v>51</v>
      </c>
      <c r="D36941" s="8" t="inlineStr">
        <is>
          <t>Disney Adventure World</t>
        </is>
      </c>
      <c r="E36941" s="8" t="inlineStr">
        <is>
          <t>Crush's Coaster</t>
        </is>
      </c>
      <c r="F36941" s="8" t="inlineStr">
        <is>
          <t>STANDBY</t>
        </is>
      </c>
      <c r="G36941" s="8" t="n">
        <v>0</v>
      </c>
      <c r="H36941" s="8" t="inlineStr">
        <is>
          <t>CLOSED</t>
        </is>
      </c>
    </row>
    <row r="36942">
      <c r="A36942" s="8" t="inlineStr">
        <is>
          <t>2026-08-07</t>
        </is>
      </c>
      <c r="B36942" s="8" t="n">
        <v>23</v>
      </c>
      <c r="C36942" s="8" t="n">
        <v>51</v>
      </c>
      <c r="D36942" s="8" t="inlineStr">
        <is>
          <t>Disney Adventure World</t>
        </is>
      </c>
      <c r="E36942" s="8" t="inlineStr">
        <is>
          <t>Crush's Coaster Single Rider</t>
        </is>
      </c>
      <c r="F36942" s="8" t="inlineStr">
        <is>
          <t>STANDBY</t>
        </is>
      </c>
      <c r="G36942" s="8" t="n">
        <v>0</v>
      </c>
      <c r="H36942" s="8" t="inlineStr">
        <is>
          <t>CLOSED</t>
        </is>
      </c>
    </row>
    <row r="36943">
      <c r="A36943" s="8" t="inlineStr">
        <is>
          <t>2026-08-07</t>
        </is>
      </c>
      <c r="B36943" s="8" t="n">
        <v>23</v>
      </c>
      <c r="C36943" s="8" t="n">
        <v>51</v>
      </c>
      <c r="D36943" s="8" t="inlineStr">
        <is>
          <t>Disney Adventure World</t>
        </is>
      </c>
      <c r="E36943" s="8" t="inlineStr">
        <is>
          <t>Les Tapis Volants - Flying Carpets Over Agrabah®</t>
        </is>
      </c>
      <c r="F36943" s="8" t="inlineStr">
        <is>
          <t>STANDBY</t>
        </is>
      </c>
      <c r="G36943" s="8" t="n">
        <v>0</v>
      </c>
      <c r="H36943" s="8" t="inlineStr">
        <is>
          <t>CLOSED</t>
        </is>
      </c>
    </row>
    <row r="36944">
      <c r="A36944" s="8" t="inlineStr">
        <is>
          <t>2026-08-07</t>
        </is>
      </c>
      <c r="B36944" s="8" t="n">
        <v>23</v>
      </c>
      <c r="C36944" s="8" t="n">
        <v>51</v>
      </c>
      <c r="D36944" s="8" t="inlineStr">
        <is>
          <t>Disney Adventure World</t>
        </is>
      </c>
      <c r="E36944" s="8" t="inlineStr">
        <is>
          <t>Ratatouille : L’Aventure Totalement Toquée de Rémy​</t>
        </is>
      </c>
      <c r="F36944" s="8" t="inlineStr">
        <is>
          <t>STANDBY</t>
        </is>
      </c>
      <c r="G36944" s="8" t="n">
        <v>0</v>
      </c>
      <c r="H36944" s="8" t="inlineStr">
        <is>
          <t>CLOSED</t>
        </is>
      </c>
    </row>
    <row r="36945">
      <c r="A36945" s="8" t="inlineStr">
        <is>
          <t>2026-08-07</t>
        </is>
      </c>
      <c r="B36945" s="8" t="n">
        <v>23</v>
      </c>
      <c r="C36945" s="8" t="n">
        <v>51</v>
      </c>
      <c r="D36945" s="8" t="inlineStr">
        <is>
          <t>Disney Adventure World</t>
        </is>
      </c>
      <c r="E36945" s="8" t="inlineStr">
        <is>
          <t>Ratatouille: The Adventure Single Rider</t>
        </is>
      </c>
      <c r="F36945" s="8" t="inlineStr">
        <is>
          <t>STANDBY</t>
        </is>
      </c>
      <c r="G36945" s="8" t="n">
        <v>0</v>
      </c>
      <c r="H36945" s="8" t="inlineStr">
        <is>
          <t>CLOSED</t>
        </is>
      </c>
    </row>
    <row r="36946">
      <c r="A36946" s="8" t="inlineStr">
        <is>
          <t>2026-08-07</t>
        </is>
      </c>
      <c r="B36946" s="8" t="n">
        <v>23</v>
      </c>
      <c r="C36946" s="8" t="n">
        <v>51</v>
      </c>
      <c r="D36946" s="8" t="inlineStr">
        <is>
          <t>Disney Adventure World</t>
        </is>
      </c>
      <c r="E36946" s="8" t="inlineStr">
        <is>
          <t>RC Racer</t>
        </is>
      </c>
      <c r="F36946" s="8" t="inlineStr">
        <is>
          <t>STANDBY</t>
        </is>
      </c>
      <c r="G36946" s="8" t="n">
        <v>0</v>
      </c>
      <c r="H36946" s="8" t="inlineStr">
        <is>
          <t>CLOSED</t>
        </is>
      </c>
    </row>
    <row r="36947">
      <c r="A36947" s="8" t="inlineStr">
        <is>
          <t>2026-08-07</t>
        </is>
      </c>
      <c r="B36947" s="8" t="n">
        <v>23</v>
      </c>
      <c r="C36947" s="8" t="n">
        <v>51</v>
      </c>
      <c r="D36947" s="8" t="inlineStr">
        <is>
          <t>Disney Adventure World</t>
        </is>
      </c>
      <c r="E36947" s="8" t="inlineStr">
        <is>
          <t>RC Racer Single Rider</t>
        </is>
      </c>
      <c r="F36947" s="8" t="inlineStr">
        <is>
          <t>STANDBY</t>
        </is>
      </c>
      <c r="G36947" s="8" t="n">
        <v>0</v>
      </c>
      <c r="H36947" s="8" t="inlineStr">
        <is>
          <t>CLOSED</t>
        </is>
      </c>
    </row>
    <row r="36948">
      <c r="A36948" s="8" t="inlineStr">
        <is>
          <t>2026-08-07</t>
        </is>
      </c>
      <c r="B36948" s="8" t="n">
        <v>23</v>
      </c>
      <c r="C36948" s="8" t="n">
        <v>51</v>
      </c>
      <c r="D36948" s="8" t="inlineStr">
        <is>
          <t>Disney Adventure World</t>
        </is>
      </c>
      <c r="E36948" s="8" t="inlineStr">
        <is>
          <t>Slinky® Dog Zigzag Spin</t>
        </is>
      </c>
      <c r="F36948" s="8" t="inlineStr">
        <is>
          <t>STANDBY</t>
        </is>
      </c>
      <c r="G36948" s="8" t="n">
        <v>0</v>
      </c>
      <c r="H36948" s="8" t="inlineStr">
        <is>
          <t>CLOSED</t>
        </is>
      </c>
    </row>
    <row r="36949">
      <c r="A36949" s="8" t="inlineStr">
        <is>
          <t>2026-08-07</t>
        </is>
      </c>
      <c r="B36949" s="8" t="n">
        <v>23</v>
      </c>
      <c r="C36949" s="8" t="n">
        <v>51</v>
      </c>
      <c r="D36949" s="8" t="inlineStr">
        <is>
          <t>Disney Adventure World</t>
        </is>
      </c>
      <c r="E36949" s="8" t="inlineStr">
        <is>
          <t>Toy Soldiers Parachute Drop</t>
        </is>
      </c>
      <c r="F36949" s="8" t="inlineStr">
        <is>
          <t>STANDBY</t>
        </is>
      </c>
      <c r="G36949" s="8" t="n">
        <v>0</v>
      </c>
      <c r="H36949" s="8" t="inlineStr">
        <is>
          <t>CLOSED</t>
        </is>
      </c>
    </row>
    <row r="36950">
      <c r="A36950" s="8" t="inlineStr">
        <is>
          <t>2026-08-07</t>
        </is>
      </c>
      <c r="B36950" s="8" t="n">
        <v>23</v>
      </c>
      <c r="C36950" s="8" t="n">
        <v>51</v>
      </c>
      <c r="D36950" s="8" t="inlineStr">
        <is>
          <t>Disney Adventure World</t>
        </is>
      </c>
      <c r="E36950" s="8" t="inlineStr">
        <is>
          <t>Toy Soldiers Parachute Drop Single Rider</t>
        </is>
      </c>
      <c r="F36950" s="8" t="inlineStr">
        <is>
          <t>STANDBY</t>
        </is>
      </c>
      <c r="G36950" s="8" t="n">
        <v>0</v>
      </c>
      <c r="H36950" s="8" t="inlineStr">
        <is>
          <t>CLOSED</t>
        </is>
      </c>
    </row>
    <row r="36951">
      <c r="A36951" s="8" t="inlineStr">
        <is>
          <t>2026-08-07</t>
        </is>
      </c>
      <c r="B36951" s="8" t="n">
        <v>23</v>
      </c>
      <c r="C36951" s="8" t="n">
        <v>51</v>
      </c>
      <c r="D36951" s="8" t="inlineStr">
        <is>
          <t>Disney Adventure World</t>
        </is>
      </c>
      <c r="E36951" s="8" t="inlineStr">
        <is>
          <t>Entry to World of Frozen</t>
        </is>
      </c>
      <c r="F36951" s="8" t="inlineStr">
        <is>
          <t>STANDBY</t>
        </is>
      </c>
      <c r="G36951" s="8" t="n">
        <v>0</v>
      </c>
      <c r="H36951" s="8" t="inlineStr">
        <is>
          <t>CLOSED</t>
        </is>
      </c>
    </row>
    <row r="36952">
      <c r="A36952" s="8" t="inlineStr">
        <is>
          <t>2026-08-07</t>
        </is>
      </c>
      <c r="B36952" s="8" t="n">
        <v>23</v>
      </c>
      <c r="C36952" s="8" t="n">
        <v>51</v>
      </c>
      <c r="D36952" s="8" t="inlineStr">
        <is>
          <t>Disney Adventure World</t>
        </is>
      </c>
      <c r="E36952" s="8" t="inlineStr">
        <is>
          <t>Frozen Ever After</t>
        </is>
      </c>
      <c r="F36952" s="8" t="inlineStr">
        <is>
          <t>STANDBY</t>
        </is>
      </c>
      <c r="G36952" s="8" t="n">
        <v>0</v>
      </c>
      <c r="H36952" s="8" t="inlineStr">
        <is>
          <t>CLOSED</t>
        </is>
      </c>
    </row>
    <row r="36953">
      <c r="A36953" s="8" t="inlineStr">
        <is>
          <t>2026-08-07</t>
        </is>
      </c>
      <c r="B36953" s="8" t="n">
        <v>23</v>
      </c>
      <c r="C36953" s="8" t="n">
        <v>51</v>
      </c>
      <c r="D36953" s="8" t="inlineStr">
        <is>
          <t>Disney Adventure World</t>
        </is>
      </c>
      <c r="E36953" s="8" t="inlineStr">
        <is>
          <t>Raiponce Tangled Spin</t>
        </is>
      </c>
      <c r="F36953" s="8" t="inlineStr">
        <is>
          <t>STANDBY</t>
        </is>
      </c>
      <c r="G36953" s="8" t="n">
        <v>0</v>
      </c>
      <c r="H36953" s="8" t="inlineStr">
        <is>
          <t>CLOSED</t>
        </is>
      </c>
    </row>
    <row r="36954">
      <c r="A36954" s="8" t="inlineStr">
        <is>
          <t>2026-08-08</t>
        </is>
      </c>
      <c r="B36954" s="8" t="n">
        <v>0</v>
      </c>
      <c r="C36954" s="8" t="n">
        <v>1</v>
      </c>
      <c r="D36954" s="8" t="inlineStr">
        <is>
          <t>Disneyland Park</t>
        </is>
      </c>
      <c r="E36954" s="8" t="inlineStr">
        <is>
          <t>Adventure Isle</t>
        </is>
      </c>
      <c r="F36954" s="8" t="inlineStr">
        <is>
          <t>STANDBY</t>
        </is>
      </c>
      <c r="G36954" s="8" t="n">
        <v>0</v>
      </c>
      <c r="H36954" s="8" t="inlineStr">
        <is>
          <t>CLOSED</t>
        </is>
      </c>
    </row>
    <row r="36955">
      <c r="A36955" s="8" t="inlineStr">
        <is>
          <t>2026-08-08</t>
        </is>
      </c>
      <c r="B36955" s="8" t="n">
        <v>0</v>
      </c>
      <c r="C36955" s="8" t="n">
        <v>1</v>
      </c>
      <c r="D36955" s="8" t="inlineStr">
        <is>
          <t>Disneyland Park</t>
        </is>
      </c>
      <c r="E36955" s="8" t="inlineStr">
        <is>
          <t>Indiana Jones and the Temple of Peril Single Rider</t>
        </is>
      </c>
      <c r="F36955" s="8" t="inlineStr">
        <is>
          <t>STANDBY</t>
        </is>
      </c>
      <c r="G36955" s="8" t="n">
        <v>0</v>
      </c>
      <c r="H36955" s="8" t="inlineStr">
        <is>
          <t>CLOSED</t>
        </is>
      </c>
    </row>
    <row r="36956">
      <c r="A36956" s="8" t="inlineStr">
        <is>
          <t>2026-08-08</t>
        </is>
      </c>
      <c r="B36956" s="8" t="n">
        <v>0</v>
      </c>
      <c r="C36956" s="8" t="n">
        <v>1</v>
      </c>
      <c r="D36956" s="8" t="inlineStr">
        <is>
          <t>Disneyland Park</t>
        </is>
      </c>
      <c r="E36956" s="8" t="inlineStr">
        <is>
          <t>Indiana Jones™ and the Temple of Peril</t>
        </is>
      </c>
      <c r="F36956" s="8" t="inlineStr">
        <is>
          <t>STANDBY</t>
        </is>
      </c>
      <c r="G36956" s="8" t="n">
        <v>0</v>
      </c>
      <c r="H36956" s="8" t="inlineStr">
        <is>
          <t>CLOSED</t>
        </is>
      </c>
    </row>
    <row r="36957">
      <c r="A36957" s="8" t="inlineStr">
        <is>
          <t>2026-08-08</t>
        </is>
      </c>
      <c r="B36957" s="8" t="n">
        <v>0</v>
      </c>
      <c r="C36957" s="8" t="n">
        <v>1</v>
      </c>
      <c r="D36957" s="8" t="inlineStr">
        <is>
          <t>Disneyland Park</t>
        </is>
      </c>
      <c r="E36957" s="8" t="inlineStr">
        <is>
          <t>La Cabane des Robinson</t>
        </is>
      </c>
      <c r="F36957" s="8" t="inlineStr">
        <is>
          <t>STANDBY</t>
        </is>
      </c>
      <c r="G36957" s="8" t="n">
        <v>0</v>
      </c>
      <c r="H36957" s="8" t="inlineStr">
        <is>
          <t>CLOSED</t>
        </is>
      </c>
    </row>
    <row r="36958">
      <c r="A36958" s="8" t="inlineStr">
        <is>
          <t>2026-08-08</t>
        </is>
      </c>
      <c r="B36958" s="8" t="n">
        <v>0</v>
      </c>
      <c r="C36958" s="8" t="n">
        <v>1</v>
      </c>
      <c r="D36958" s="8" t="inlineStr">
        <is>
          <t>Disneyland Park</t>
        </is>
      </c>
      <c r="E36958" s="8" t="inlineStr">
        <is>
          <t>Le Passage Enchanté d'Aladdin</t>
        </is>
      </c>
      <c r="F36958" s="8" t="inlineStr">
        <is>
          <t>STANDBY</t>
        </is>
      </c>
      <c r="G36958" s="8" t="n">
        <v>0</v>
      </c>
      <c r="H36958" s="8" t="inlineStr">
        <is>
          <t>CLOSED</t>
        </is>
      </c>
    </row>
    <row r="36959">
      <c r="A36959" s="8" t="inlineStr">
        <is>
          <t>2026-08-08</t>
        </is>
      </c>
      <c r="B36959" s="8" t="n">
        <v>0</v>
      </c>
      <c r="C36959" s="8" t="n">
        <v>1</v>
      </c>
      <c r="D36959" s="8" t="inlineStr">
        <is>
          <t>Disneyland Park</t>
        </is>
      </c>
      <c r="E36959" s="8" t="inlineStr">
        <is>
          <t>Pirate Galleon</t>
        </is>
      </c>
      <c r="F36959" s="8" t="inlineStr">
        <is>
          <t>STANDBY</t>
        </is>
      </c>
      <c r="G36959" s="8" t="n">
        <v>0</v>
      </c>
      <c r="H36959" s="8" t="inlineStr">
        <is>
          <t>CLOSED</t>
        </is>
      </c>
    </row>
    <row r="36960">
      <c r="A36960" s="8" t="inlineStr">
        <is>
          <t>2026-08-08</t>
        </is>
      </c>
      <c r="B36960" s="8" t="n">
        <v>0</v>
      </c>
      <c r="C36960" s="8" t="n">
        <v>1</v>
      </c>
      <c r="D36960" s="8" t="inlineStr">
        <is>
          <t>Disneyland Park</t>
        </is>
      </c>
      <c r="E36960" s="8" t="inlineStr">
        <is>
          <t>Pirates of the Caribbean</t>
        </is>
      </c>
      <c r="F36960" s="8" t="inlineStr">
        <is>
          <t>STANDBY</t>
        </is>
      </c>
      <c r="G36960" s="8" t="n">
        <v>0</v>
      </c>
      <c r="H36960" s="8" t="inlineStr">
        <is>
          <t>CLOSED</t>
        </is>
      </c>
    </row>
    <row r="36961">
      <c r="A36961" s="8" t="inlineStr">
        <is>
          <t>2026-08-08</t>
        </is>
      </c>
      <c r="B36961" s="8" t="n">
        <v>0</v>
      </c>
      <c r="C36961" s="8" t="n">
        <v>1</v>
      </c>
      <c r="D36961" s="8" t="inlineStr">
        <is>
          <t>Disneyland Park</t>
        </is>
      </c>
      <c r="E36961" s="8" t="inlineStr">
        <is>
          <t>Pirates' Beach</t>
        </is>
      </c>
      <c r="F36961" s="8" t="inlineStr">
        <is>
          <t>STANDBY</t>
        </is>
      </c>
      <c r="G36961" s="8" t="n">
        <v>0</v>
      </c>
      <c r="H36961" s="8" t="inlineStr">
        <is>
          <t>CLOSED</t>
        </is>
      </c>
    </row>
    <row r="36962">
      <c r="A36962" s="8" t="inlineStr">
        <is>
          <t>2026-08-08</t>
        </is>
      </c>
      <c r="B36962" s="8" t="n">
        <v>0</v>
      </c>
      <c r="C36962" s="8" t="n">
        <v>1</v>
      </c>
      <c r="D36962" s="8" t="inlineStr">
        <is>
          <t>Disneyland Park</t>
        </is>
      </c>
      <c r="E36962" s="8" t="inlineStr">
        <is>
          <t>Autopia, presented by Avis</t>
        </is>
      </c>
      <c r="F36962" s="8" t="inlineStr">
        <is>
          <t>STANDBY</t>
        </is>
      </c>
      <c r="G36962" s="8" t="n">
        <v>0</v>
      </c>
      <c r="H36962" s="8" t="inlineStr">
        <is>
          <t>CLOSED</t>
        </is>
      </c>
    </row>
    <row r="36963">
      <c r="A36963" s="8" t="inlineStr">
        <is>
          <t>2026-08-08</t>
        </is>
      </c>
      <c r="B36963" s="8" t="n">
        <v>0</v>
      </c>
      <c r="C36963" s="8" t="n">
        <v>1</v>
      </c>
      <c r="D36963" s="8" t="inlineStr">
        <is>
          <t>Disneyland Park</t>
        </is>
      </c>
      <c r="E36963" s="8" t="inlineStr">
        <is>
          <t>Buzz Lightyear Laser Blast</t>
        </is>
      </c>
      <c r="F36963" s="8" t="inlineStr">
        <is>
          <t>STANDBY</t>
        </is>
      </c>
      <c r="G36963" s="8" t="n">
        <v>0</v>
      </c>
      <c r="H36963" s="8" t="inlineStr">
        <is>
          <t>CLOSED</t>
        </is>
      </c>
    </row>
    <row r="36964">
      <c r="A36964" s="8" t="inlineStr">
        <is>
          <t>2026-08-08</t>
        </is>
      </c>
      <c r="B36964" s="8" t="n">
        <v>0</v>
      </c>
      <c r="C36964" s="8" t="n">
        <v>1</v>
      </c>
      <c r="D36964" s="8" t="inlineStr">
        <is>
          <t>Disneyland Park</t>
        </is>
      </c>
      <c r="E36964" s="8" t="inlineStr">
        <is>
          <t>Disneyland Railroad Discoveryland Station</t>
        </is>
      </c>
      <c r="F36964" s="8" t="inlineStr">
        <is>
          <t>STANDBY</t>
        </is>
      </c>
      <c r="G36964" s="8" t="n">
        <v>0</v>
      </c>
      <c r="H36964" s="8" t="inlineStr">
        <is>
          <t>CLOSED</t>
        </is>
      </c>
    </row>
    <row r="36965">
      <c r="A36965" s="8" t="inlineStr">
        <is>
          <t>2026-08-08</t>
        </is>
      </c>
      <c r="B36965" s="8" t="n">
        <v>0</v>
      </c>
      <c r="C36965" s="8" t="n">
        <v>1</v>
      </c>
      <c r="D36965" s="8" t="inlineStr">
        <is>
          <t>Disneyland Park</t>
        </is>
      </c>
      <c r="E36965" s="8" t="inlineStr">
        <is>
          <t>Les Mystères du Nautilus</t>
        </is>
      </c>
      <c r="F36965" s="8" t="inlineStr">
        <is>
          <t>STANDBY</t>
        </is>
      </c>
      <c r="G36965" s="8" t="n">
        <v>0</v>
      </c>
      <c r="H36965" s="8" t="inlineStr">
        <is>
          <t>CLOSED</t>
        </is>
      </c>
    </row>
    <row r="36966">
      <c r="A36966" s="8" t="inlineStr">
        <is>
          <t>2026-08-08</t>
        </is>
      </c>
      <c r="B36966" s="8" t="n">
        <v>0</v>
      </c>
      <c r="C36966" s="8" t="n">
        <v>1</v>
      </c>
      <c r="D36966" s="8" t="inlineStr">
        <is>
          <t>Disneyland Park</t>
        </is>
      </c>
      <c r="E36966" s="8" t="inlineStr">
        <is>
          <t>Mickey’s PhilharMagic</t>
        </is>
      </c>
      <c r="F36966" s="8" t="inlineStr">
        <is>
          <t>STANDBY</t>
        </is>
      </c>
      <c r="G36966" s="8" t="n">
        <v>0</v>
      </c>
      <c r="H36966" s="8" t="inlineStr">
        <is>
          <t>CLOSED</t>
        </is>
      </c>
    </row>
    <row r="36967">
      <c r="A36967" s="8" t="inlineStr">
        <is>
          <t>2026-08-08</t>
        </is>
      </c>
      <c r="B36967" s="8" t="n">
        <v>0</v>
      </c>
      <c r="C36967" s="8" t="n">
        <v>1</v>
      </c>
      <c r="D36967" s="8" t="inlineStr">
        <is>
          <t>Disneyland Park</t>
        </is>
      </c>
      <c r="E36967" s="8" t="inlineStr">
        <is>
          <t>Orbitron®</t>
        </is>
      </c>
      <c r="F36967" s="8" t="inlineStr">
        <is>
          <t>STANDBY</t>
        </is>
      </c>
      <c r="G36967" s="8" t="n">
        <v>0</v>
      </c>
      <c r="H36967" s="8" t="inlineStr">
        <is>
          <t>CLOSED</t>
        </is>
      </c>
    </row>
    <row r="36968">
      <c r="A36968" s="8" t="inlineStr">
        <is>
          <t>2026-08-08</t>
        </is>
      </c>
      <c r="B36968" s="8" t="n">
        <v>0</v>
      </c>
      <c r="C36968" s="8" t="n">
        <v>1</v>
      </c>
      <c r="D36968" s="8" t="inlineStr">
        <is>
          <t>Disneyland Park</t>
        </is>
      </c>
      <c r="E36968" s="8" t="inlineStr">
        <is>
          <t>Star Tours: The Adventures Continue*</t>
        </is>
      </c>
      <c r="F36968" s="8" t="inlineStr">
        <is>
          <t>STANDBY</t>
        </is>
      </c>
      <c r="G36968" s="8" t="n">
        <v>0</v>
      </c>
      <c r="H36968" s="8" t="inlineStr">
        <is>
          <t>CLOSED</t>
        </is>
      </c>
    </row>
    <row r="36969">
      <c r="A36969" s="8" t="inlineStr">
        <is>
          <t>2026-08-08</t>
        </is>
      </c>
      <c r="B36969" s="8" t="n">
        <v>0</v>
      </c>
      <c r="C36969" s="8" t="n">
        <v>1</v>
      </c>
      <c r="D36969" s="8" t="inlineStr">
        <is>
          <t>Disneyland Park</t>
        </is>
      </c>
      <c r="E36969" s="8" t="inlineStr">
        <is>
          <t>Star Wars Hyperspace Mountain</t>
        </is>
      </c>
      <c r="F36969" s="8" t="inlineStr">
        <is>
          <t>STANDBY</t>
        </is>
      </c>
      <c r="G36969" s="8" t="n">
        <v>0</v>
      </c>
      <c r="H36969" s="8" t="inlineStr">
        <is>
          <t>CLOSED</t>
        </is>
      </c>
    </row>
    <row r="36970">
      <c r="A36970" s="8" t="inlineStr">
        <is>
          <t>2026-08-08</t>
        </is>
      </c>
      <c r="B36970" s="8" t="n">
        <v>0</v>
      </c>
      <c r="C36970" s="8" t="n">
        <v>1</v>
      </c>
      <c r="D36970" s="8" t="inlineStr">
        <is>
          <t>Disneyland Park</t>
        </is>
      </c>
      <c r="E36970" s="8" t="inlineStr">
        <is>
          <t>Star Wars Hyperspace Mountain Single Rider</t>
        </is>
      </c>
      <c r="F36970" s="8" t="inlineStr">
        <is>
          <t>STANDBY</t>
        </is>
      </c>
      <c r="G36970" s="8" t="n">
        <v>0</v>
      </c>
      <c r="H36970" s="8" t="inlineStr">
        <is>
          <t>CLOSED</t>
        </is>
      </c>
    </row>
    <row r="36971">
      <c r="A36971" s="8" t="inlineStr">
        <is>
          <t>2026-08-08</t>
        </is>
      </c>
      <c r="B36971" s="8" t="n">
        <v>0</v>
      </c>
      <c r="C36971" s="8" t="n">
        <v>1</v>
      </c>
      <c r="D36971" s="8" t="inlineStr">
        <is>
          <t>Disneyland Park</t>
        </is>
      </c>
      <c r="E36971" s="8" t="inlineStr">
        <is>
          <t>Welcome to Starport: A Star Wars Encounter</t>
        </is>
      </c>
      <c r="F36971" s="8" t="inlineStr">
        <is>
          <t>STANDBY</t>
        </is>
      </c>
      <c r="G36971" s="8" t="n">
        <v>0</v>
      </c>
      <c r="H36971" s="8" t="inlineStr">
        <is>
          <t>CLOSED</t>
        </is>
      </c>
    </row>
    <row r="36972">
      <c r="A36972" s="8" t="inlineStr">
        <is>
          <t>2026-08-08</t>
        </is>
      </c>
      <c r="B36972" s="8" t="n">
        <v>0</v>
      </c>
      <c r="C36972" s="8" t="n">
        <v>1</v>
      </c>
      <c r="D36972" s="8" t="inlineStr">
        <is>
          <t>Disneyland Park</t>
        </is>
      </c>
      <c r="E36972" s="8" t="inlineStr">
        <is>
          <t>"it's a small world"</t>
        </is>
      </c>
      <c r="F36972" s="8" t="inlineStr">
        <is>
          <t>STANDBY</t>
        </is>
      </c>
      <c r="G36972" s="8" t="n">
        <v>0</v>
      </c>
      <c r="H36972" s="8" t="inlineStr">
        <is>
          <t>CLOSED</t>
        </is>
      </c>
    </row>
    <row r="36973">
      <c r="A36973" s="8" t="inlineStr">
        <is>
          <t>2026-08-08</t>
        </is>
      </c>
      <c r="B36973" s="8" t="n">
        <v>0</v>
      </c>
      <c r="C36973" s="8" t="n">
        <v>1</v>
      </c>
      <c r="D36973" s="8" t="inlineStr">
        <is>
          <t>Disneyland Park</t>
        </is>
      </c>
      <c r="E36973" s="8" t="inlineStr">
        <is>
          <t>Alice's Curious Labyrinth</t>
        </is>
      </c>
      <c r="F36973" s="8" t="inlineStr">
        <is>
          <t>STANDBY</t>
        </is>
      </c>
      <c r="G36973" s="8" t="n">
        <v>0</v>
      </c>
      <c r="H36973" s="8" t="inlineStr">
        <is>
          <t>CLOSED</t>
        </is>
      </c>
    </row>
    <row r="36974">
      <c r="A36974" s="8" t="inlineStr">
        <is>
          <t>2026-08-08</t>
        </is>
      </c>
      <c r="B36974" s="8" t="n">
        <v>0</v>
      </c>
      <c r="C36974" s="8" t="n">
        <v>1</v>
      </c>
      <c r="D36974" s="8" t="inlineStr">
        <is>
          <t>Disneyland Park</t>
        </is>
      </c>
      <c r="E36974" s="8" t="inlineStr">
        <is>
          <t>Blanche-Neige et les Sept Nains®</t>
        </is>
      </c>
      <c r="F36974" s="8" t="inlineStr">
        <is>
          <t>STANDBY</t>
        </is>
      </c>
      <c r="G36974" s="8" t="n">
        <v>0</v>
      </c>
      <c r="H36974" s="8" t="inlineStr">
        <is>
          <t>CLOSED</t>
        </is>
      </c>
    </row>
    <row r="36975">
      <c r="A36975" s="8" t="inlineStr">
        <is>
          <t>2026-08-08</t>
        </is>
      </c>
      <c r="B36975" s="8" t="n">
        <v>0</v>
      </c>
      <c r="C36975" s="8" t="n">
        <v>1</v>
      </c>
      <c r="D36975" s="8" t="inlineStr">
        <is>
          <t>Disneyland Park</t>
        </is>
      </c>
      <c r="E36975" s="8" t="inlineStr">
        <is>
          <t>Casey Jr. – le Petit Train du Cirque</t>
        </is>
      </c>
      <c r="F36975" s="8" t="inlineStr">
        <is>
          <t>STANDBY</t>
        </is>
      </c>
      <c r="G36975" s="8" t="n">
        <v>0</v>
      </c>
      <c r="H36975" s="8" t="inlineStr">
        <is>
          <t>CLOSED</t>
        </is>
      </c>
    </row>
    <row r="36976">
      <c r="A36976" s="8" t="inlineStr">
        <is>
          <t>2026-08-08</t>
        </is>
      </c>
      <c r="B36976" s="8" t="n">
        <v>0</v>
      </c>
      <c r="C36976" s="8" t="n">
        <v>1</v>
      </c>
      <c r="D36976" s="8" t="inlineStr">
        <is>
          <t>Disneyland Park</t>
        </is>
      </c>
      <c r="E36976" s="8" t="inlineStr">
        <is>
          <t>Disneyland Railroad Fantasyland Station</t>
        </is>
      </c>
      <c r="F36976" s="8" t="inlineStr">
        <is>
          <t>STANDBY</t>
        </is>
      </c>
      <c r="G36976" s="8" t="n">
        <v>0</v>
      </c>
      <c r="H36976" s="8" t="inlineStr">
        <is>
          <t>CLOSED</t>
        </is>
      </c>
    </row>
    <row r="36977">
      <c r="A36977" s="8" t="inlineStr">
        <is>
          <t>2026-08-08</t>
        </is>
      </c>
      <c r="B36977" s="8" t="n">
        <v>0</v>
      </c>
      <c r="C36977" s="8" t="n">
        <v>1</v>
      </c>
      <c r="D36977" s="8" t="inlineStr">
        <is>
          <t>Disneyland Park</t>
        </is>
      </c>
      <c r="E36977" s="8" t="inlineStr">
        <is>
          <t>Disneyland Railroad Main Street Station</t>
        </is>
      </c>
      <c r="F36977" s="8" t="inlineStr">
        <is>
          <t>STANDBY</t>
        </is>
      </c>
      <c r="G36977" s="8" t="n">
        <v>0</v>
      </c>
      <c r="H36977" s="8" t="inlineStr">
        <is>
          <t>CLOSED</t>
        </is>
      </c>
    </row>
    <row r="36978">
      <c r="A36978" s="8" t="inlineStr">
        <is>
          <t>2026-08-08</t>
        </is>
      </c>
      <c r="B36978" s="8" t="n">
        <v>0</v>
      </c>
      <c r="C36978" s="8" t="n">
        <v>1</v>
      </c>
      <c r="D36978" s="8" t="inlineStr">
        <is>
          <t>Disneyland Park</t>
        </is>
      </c>
      <c r="E36978" s="8" t="inlineStr">
        <is>
          <t>Dumbo the Flying Elephant</t>
        </is>
      </c>
      <c r="F36978" s="8" t="inlineStr">
        <is>
          <t>STANDBY</t>
        </is>
      </c>
      <c r="G36978" s="8" t="n">
        <v>0</v>
      </c>
      <c r="H36978" s="8" t="inlineStr">
        <is>
          <t>CLOSED</t>
        </is>
      </c>
    </row>
    <row r="36979">
      <c r="A36979" s="8" t="inlineStr">
        <is>
          <t>2026-08-08</t>
        </is>
      </c>
      <c r="B36979" s="8" t="n">
        <v>0</v>
      </c>
      <c r="C36979" s="8" t="n">
        <v>1</v>
      </c>
      <c r="D36979" s="8" t="inlineStr">
        <is>
          <t>Disneyland Park</t>
        </is>
      </c>
      <c r="E36979" s="8" t="inlineStr">
        <is>
          <t>La Tanière du Dragon</t>
        </is>
      </c>
      <c r="F36979" s="8" t="inlineStr">
        <is>
          <t>STANDBY</t>
        </is>
      </c>
      <c r="G36979" s="8" t="n">
        <v>0</v>
      </c>
      <c r="H36979" s="8" t="inlineStr">
        <is>
          <t>CLOSED</t>
        </is>
      </c>
    </row>
    <row r="36980">
      <c r="A36980" s="8" t="inlineStr">
        <is>
          <t>2026-08-08</t>
        </is>
      </c>
      <c r="B36980" s="8" t="n">
        <v>0</v>
      </c>
      <c r="C36980" s="8" t="n">
        <v>1</v>
      </c>
      <c r="D36980" s="8" t="inlineStr">
        <is>
          <t>Disneyland Park</t>
        </is>
      </c>
      <c r="E36980" s="8" t="inlineStr">
        <is>
          <t>Le Carrousel de Lancelot</t>
        </is>
      </c>
      <c r="F36980" s="8" t="inlineStr">
        <is>
          <t>STANDBY</t>
        </is>
      </c>
      <c r="G36980" s="8" t="n">
        <v>0</v>
      </c>
      <c r="H36980" s="8" t="inlineStr">
        <is>
          <t>CLOSED</t>
        </is>
      </c>
    </row>
    <row r="36981">
      <c r="A36981" s="8" t="inlineStr">
        <is>
          <t>2026-08-08</t>
        </is>
      </c>
      <c r="B36981" s="8" t="n">
        <v>0</v>
      </c>
      <c r="C36981" s="8" t="n">
        <v>1</v>
      </c>
      <c r="D36981" s="8" t="inlineStr">
        <is>
          <t>Disneyland Park</t>
        </is>
      </c>
      <c r="E36981" s="8" t="inlineStr">
        <is>
          <t>Le Pays des Contes de Fées, presented by Vittel</t>
        </is>
      </c>
      <c r="F36981" s="8" t="inlineStr">
        <is>
          <t>STANDBY</t>
        </is>
      </c>
      <c r="G36981" s="8" t="n">
        <v>0</v>
      </c>
      <c r="H36981" s="8" t="inlineStr">
        <is>
          <t>CLOSED</t>
        </is>
      </c>
    </row>
    <row r="36982">
      <c r="A36982" s="8" t="inlineStr">
        <is>
          <t>2026-08-08</t>
        </is>
      </c>
      <c r="B36982" s="8" t="n">
        <v>0</v>
      </c>
      <c r="C36982" s="8" t="n">
        <v>1</v>
      </c>
      <c r="D36982" s="8" t="inlineStr">
        <is>
          <t>Disneyland Park</t>
        </is>
      </c>
      <c r="E36982" s="8" t="inlineStr">
        <is>
          <t>Les Voyages de Pinocchio</t>
        </is>
      </c>
      <c r="F36982" s="8" t="inlineStr">
        <is>
          <t>STANDBY</t>
        </is>
      </c>
      <c r="G36982" s="8" t="n">
        <v>0</v>
      </c>
      <c r="H36982" s="8" t="inlineStr">
        <is>
          <t>CLOSED</t>
        </is>
      </c>
    </row>
    <row r="36983">
      <c r="A36983" s="8" t="inlineStr">
        <is>
          <t>2026-08-08</t>
        </is>
      </c>
      <c r="B36983" s="8" t="n">
        <v>0</v>
      </c>
      <c r="C36983" s="8" t="n">
        <v>1</v>
      </c>
      <c r="D36983" s="8" t="inlineStr">
        <is>
          <t>Disneyland Park</t>
        </is>
      </c>
      <c r="E36983" s="8" t="inlineStr">
        <is>
          <t>Mad Hatter's Tea Cups</t>
        </is>
      </c>
      <c r="F36983" s="8" t="inlineStr">
        <is>
          <t>STANDBY</t>
        </is>
      </c>
      <c r="G36983" s="8" t="n">
        <v>0</v>
      </c>
      <c r="H36983" s="8" t="inlineStr">
        <is>
          <t>CLOSED</t>
        </is>
      </c>
    </row>
    <row r="36984">
      <c r="A36984" s="8" t="inlineStr">
        <is>
          <t>2026-08-08</t>
        </is>
      </c>
      <c r="B36984" s="8" t="n">
        <v>0</v>
      </c>
      <c r="C36984" s="8" t="n">
        <v>1</v>
      </c>
      <c r="D36984" s="8" t="inlineStr">
        <is>
          <t>Disneyland Park</t>
        </is>
      </c>
      <c r="E36984" s="8" t="inlineStr">
        <is>
          <t>Meet Mickey Mouse</t>
        </is>
      </c>
      <c r="F36984" s="8" t="inlineStr">
        <is>
          <t>STANDBY</t>
        </is>
      </c>
      <c r="G36984" s="8" t="n">
        <v>0</v>
      </c>
      <c r="H36984" s="8" t="inlineStr">
        <is>
          <t>CLOSED</t>
        </is>
      </c>
    </row>
    <row r="36985">
      <c r="A36985" s="8" t="inlineStr">
        <is>
          <t>2026-08-08</t>
        </is>
      </c>
      <c r="B36985" s="8" t="n">
        <v>0</v>
      </c>
      <c r="C36985" s="8" t="n">
        <v>1</v>
      </c>
      <c r="D36985" s="8" t="inlineStr">
        <is>
          <t>Disneyland Park</t>
        </is>
      </c>
      <c r="E36985" s="8" t="inlineStr">
        <is>
          <t>Peter Pan's Flight</t>
        </is>
      </c>
      <c r="F36985" s="8" t="inlineStr">
        <is>
          <t>STANDBY</t>
        </is>
      </c>
      <c r="G36985" s="8" t="n">
        <v>0</v>
      </c>
      <c r="H36985" s="8" t="inlineStr">
        <is>
          <t>CLOSED</t>
        </is>
      </c>
    </row>
    <row r="36986">
      <c r="A36986" s="8" t="inlineStr">
        <is>
          <t>2026-08-08</t>
        </is>
      </c>
      <c r="B36986" s="8" t="n">
        <v>0</v>
      </c>
      <c r="C36986" s="8" t="n">
        <v>1</v>
      </c>
      <c r="D36986" s="8" t="inlineStr">
        <is>
          <t>Disneyland Park</t>
        </is>
      </c>
      <c r="E36986" s="8" t="inlineStr">
        <is>
          <t>Princess Pavilion</t>
        </is>
      </c>
      <c r="F36986" s="8" t="inlineStr">
        <is>
          <t>STANDBY</t>
        </is>
      </c>
      <c r="G36986" s="8" t="n">
        <v>0</v>
      </c>
      <c r="H36986" s="8" t="inlineStr">
        <is>
          <t>CLOSED</t>
        </is>
      </c>
    </row>
    <row r="36987">
      <c r="A36987" s="8" t="inlineStr">
        <is>
          <t>2026-08-08</t>
        </is>
      </c>
      <c r="B36987" s="8" t="n">
        <v>0</v>
      </c>
      <c r="C36987" s="8" t="n">
        <v>1</v>
      </c>
      <c r="D36987" s="8" t="inlineStr">
        <is>
          <t>Disneyland Park</t>
        </is>
      </c>
      <c r="E36987" s="8" t="inlineStr">
        <is>
          <t>Big Thunder Mountain</t>
        </is>
      </c>
      <c r="F36987" s="8" t="inlineStr">
        <is>
          <t>STANDBY</t>
        </is>
      </c>
      <c r="G36987" s="8" t="n">
        <v>0</v>
      </c>
      <c r="H36987" s="8" t="inlineStr">
        <is>
          <t>CLOSED</t>
        </is>
      </c>
    </row>
    <row r="36988">
      <c r="A36988" s="8" t="inlineStr">
        <is>
          <t>2026-08-08</t>
        </is>
      </c>
      <c r="B36988" s="8" t="n">
        <v>0</v>
      </c>
      <c r="C36988" s="8" t="n">
        <v>1</v>
      </c>
      <c r="D36988" s="8" t="inlineStr">
        <is>
          <t>Disneyland Park</t>
        </is>
      </c>
      <c r="E36988" s="8" t="inlineStr">
        <is>
          <t>Disneyland Railroad Frontierland Depot</t>
        </is>
      </c>
      <c r="F36988" s="8" t="inlineStr">
        <is>
          <t>STANDBY</t>
        </is>
      </c>
      <c r="G36988" s="8" t="n">
        <v>0</v>
      </c>
      <c r="H36988" s="8" t="inlineStr">
        <is>
          <t>CLOSED</t>
        </is>
      </c>
    </row>
    <row r="36989">
      <c r="A36989" s="8" t="inlineStr">
        <is>
          <t>2026-08-08</t>
        </is>
      </c>
      <c r="B36989" s="8" t="n">
        <v>0</v>
      </c>
      <c r="C36989" s="8" t="n">
        <v>1</v>
      </c>
      <c r="D36989" s="8" t="inlineStr">
        <is>
          <t>Disneyland Park</t>
        </is>
      </c>
      <c r="E36989" s="8" t="inlineStr">
        <is>
          <t>Frontierland Playground</t>
        </is>
      </c>
      <c r="F36989" s="8" t="inlineStr">
        <is>
          <t>STANDBY</t>
        </is>
      </c>
      <c r="G36989" s="8" t="n">
        <v>0</v>
      </c>
      <c r="H36989" s="8" t="inlineStr">
        <is>
          <t>CLOSED</t>
        </is>
      </c>
    </row>
    <row r="36990">
      <c r="A36990" s="8" t="inlineStr">
        <is>
          <t>2026-08-08</t>
        </is>
      </c>
      <c r="B36990" s="8" t="n">
        <v>0</v>
      </c>
      <c r="C36990" s="8" t="n">
        <v>1</v>
      </c>
      <c r="D36990" s="8" t="inlineStr">
        <is>
          <t>Disneyland Park</t>
        </is>
      </c>
      <c r="E36990" s="8" t="inlineStr">
        <is>
          <t>Phantom Manor</t>
        </is>
      </c>
      <c r="F36990" s="8" t="inlineStr">
        <is>
          <t>STANDBY</t>
        </is>
      </c>
      <c r="G36990" s="8" t="n">
        <v>0</v>
      </c>
      <c r="H36990" s="8" t="inlineStr">
        <is>
          <t>CLOSED</t>
        </is>
      </c>
    </row>
    <row r="36991">
      <c r="A36991" s="8" t="inlineStr">
        <is>
          <t>2026-08-08</t>
        </is>
      </c>
      <c r="B36991" s="8" t="n">
        <v>0</v>
      </c>
      <c r="C36991" s="8" t="n">
        <v>1</v>
      </c>
      <c r="D36991" s="8" t="inlineStr">
        <is>
          <t>Disneyland Park</t>
        </is>
      </c>
      <c r="E36991" s="8" t="inlineStr">
        <is>
          <t>River Rogue Keelboats</t>
        </is>
      </c>
      <c r="F36991" s="8" t="inlineStr">
        <is>
          <t>STANDBY</t>
        </is>
      </c>
      <c r="G36991" s="8" t="n">
        <v>0</v>
      </c>
      <c r="H36991" s="8" t="inlineStr">
        <is>
          <t>CLOSED</t>
        </is>
      </c>
    </row>
    <row r="36992">
      <c r="A36992" s="8" t="inlineStr">
        <is>
          <t>2026-08-08</t>
        </is>
      </c>
      <c r="B36992" s="8" t="n">
        <v>0</v>
      </c>
      <c r="C36992" s="8" t="n">
        <v>1</v>
      </c>
      <c r="D36992" s="8" t="inlineStr">
        <is>
          <t>Disneyland Park</t>
        </is>
      </c>
      <c r="E36992" s="8" t="inlineStr">
        <is>
          <t>Rustler Roundup Shootin' Gallery</t>
        </is>
      </c>
      <c r="F36992" s="8" t="inlineStr">
        <is>
          <t>STANDBY</t>
        </is>
      </c>
      <c r="G36992" s="8" t="n">
        <v>0</v>
      </c>
      <c r="H36992" s="8" t="inlineStr">
        <is>
          <t>CLOSED</t>
        </is>
      </c>
    </row>
    <row r="36993">
      <c r="A36993" s="8" t="inlineStr">
        <is>
          <t>2026-08-08</t>
        </is>
      </c>
      <c r="B36993" s="8" t="n">
        <v>0</v>
      </c>
      <c r="C36993" s="8" t="n">
        <v>1</v>
      </c>
      <c r="D36993" s="8" t="inlineStr">
        <is>
          <t>Disneyland Park</t>
        </is>
      </c>
      <c r="E36993" s="8" t="inlineStr">
        <is>
          <t>Thunder Mesa Riverboat Landing</t>
        </is>
      </c>
      <c r="F36993" s="8" t="inlineStr">
        <is>
          <t>STANDBY</t>
        </is>
      </c>
      <c r="G36993" s="8" t="n">
        <v>0</v>
      </c>
      <c r="H36993" s="8" t="inlineStr">
        <is>
          <t>CLOSED</t>
        </is>
      </c>
    </row>
    <row r="36994">
      <c r="A36994" s="8" t="inlineStr">
        <is>
          <t>2026-08-08</t>
        </is>
      </c>
      <c r="B36994" s="8" t="n">
        <v>0</v>
      </c>
      <c r="C36994" s="8" t="n">
        <v>1</v>
      </c>
      <c r="D36994" s="8" t="inlineStr">
        <is>
          <t>Disneyland Park</t>
        </is>
      </c>
      <c r="E36994" s="8" t="inlineStr">
        <is>
          <t>Disneyland Railroad Main Street Station</t>
        </is>
      </c>
      <c r="F36994" s="8" t="inlineStr">
        <is>
          <t>STANDBY</t>
        </is>
      </c>
      <c r="G36994" s="8" t="n">
        <v>0</v>
      </c>
      <c r="H36994" s="8" t="inlineStr">
        <is>
          <t>CLOSED</t>
        </is>
      </c>
    </row>
    <row r="36995">
      <c r="A36995" s="8" t="inlineStr">
        <is>
          <t>2026-08-08</t>
        </is>
      </c>
      <c r="B36995" s="8" t="n">
        <v>0</v>
      </c>
      <c r="C36995" s="8" t="n">
        <v>1</v>
      </c>
      <c r="D36995" s="8" t="inlineStr">
        <is>
          <t>Disneyland Park</t>
        </is>
      </c>
      <c r="E36995" s="8" t="inlineStr">
        <is>
          <t>Main Street Vehicles</t>
        </is>
      </c>
      <c r="F36995" s="8" t="inlineStr">
        <is>
          <t>STANDBY</t>
        </is>
      </c>
      <c r="G36995" s="8" t="n">
        <v>0</v>
      </c>
      <c r="H36995" s="8" t="inlineStr">
        <is>
          <t>CLOSED</t>
        </is>
      </c>
    </row>
    <row r="36996">
      <c r="A36996" s="8" t="inlineStr">
        <is>
          <t>2026-08-08</t>
        </is>
      </c>
      <c r="B36996" s="8" t="n">
        <v>0</v>
      </c>
      <c r="C36996" s="8" t="n">
        <v>1</v>
      </c>
      <c r="D36996" s="8" t="inlineStr">
        <is>
          <t>Disney Adventure World</t>
        </is>
      </c>
      <c r="E36996" s="8" t="inlineStr">
        <is>
          <t>Avengers Assemble: Flight Force</t>
        </is>
      </c>
      <c r="F36996" s="8" t="inlineStr">
        <is>
          <t>STANDBY</t>
        </is>
      </c>
      <c r="G36996" s="8" t="n">
        <v>0</v>
      </c>
      <c r="H36996" s="8" t="inlineStr">
        <is>
          <t>CLOSED</t>
        </is>
      </c>
    </row>
    <row r="36997">
      <c r="A36997" s="8" t="inlineStr">
        <is>
          <t>2026-08-08</t>
        </is>
      </c>
      <c r="B36997" s="8" t="n">
        <v>0</v>
      </c>
      <c r="C36997" s="8" t="n">
        <v>1</v>
      </c>
      <c r="D36997" s="8" t="inlineStr">
        <is>
          <t>Disney Adventure World</t>
        </is>
      </c>
      <c r="E36997" s="8" t="inlineStr">
        <is>
          <t>Avengers Assemble: Flight Force Single Rider</t>
        </is>
      </c>
      <c r="F36997" s="8" t="inlineStr">
        <is>
          <t>STANDBY</t>
        </is>
      </c>
      <c r="G36997" s="8" t="n">
        <v>0</v>
      </c>
      <c r="H36997" s="8" t="inlineStr">
        <is>
          <t>CLOSED</t>
        </is>
      </c>
    </row>
    <row r="36998">
      <c r="A36998" s="8" t="inlineStr">
        <is>
          <t>2026-08-08</t>
        </is>
      </c>
      <c r="B36998" s="8" t="n">
        <v>0</v>
      </c>
      <c r="C36998" s="8" t="n">
        <v>1</v>
      </c>
      <c r="D36998" s="8" t="inlineStr">
        <is>
          <t>Disney Adventure World</t>
        </is>
      </c>
      <c r="E36998" s="8" t="inlineStr">
        <is>
          <t>Spider-Man W.E.B. Adventure</t>
        </is>
      </c>
      <c r="F36998" s="8" t="inlineStr">
        <is>
          <t>STANDBY</t>
        </is>
      </c>
      <c r="G36998" s="8" t="n">
        <v>0</v>
      </c>
      <c r="H36998" s="8" t="inlineStr">
        <is>
          <t>CLOSED</t>
        </is>
      </c>
    </row>
    <row r="36999">
      <c r="A36999" s="8" t="inlineStr">
        <is>
          <t>2026-08-08</t>
        </is>
      </c>
      <c r="B36999" s="8" t="n">
        <v>0</v>
      </c>
      <c r="C36999" s="8" t="n">
        <v>1</v>
      </c>
      <c r="D36999" s="8" t="inlineStr">
        <is>
          <t>Disney Adventure World</t>
        </is>
      </c>
      <c r="E36999" s="8" t="inlineStr">
        <is>
          <t>Spider-Man W.E.B. Adventure Single Rider</t>
        </is>
      </c>
      <c r="F36999" s="8" t="inlineStr">
        <is>
          <t>STANDBY</t>
        </is>
      </c>
      <c r="G36999" s="8" t="n">
        <v>0</v>
      </c>
      <c r="H36999" s="8" t="inlineStr">
        <is>
          <t>CLOSED</t>
        </is>
      </c>
    </row>
    <row r="37000">
      <c r="A37000" s="8" t="inlineStr">
        <is>
          <t>2026-08-08</t>
        </is>
      </c>
      <c r="B37000" s="8" t="n">
        <v>0</v>
      </c>
      <c r="C37000" s="8" t="n">
        <v>1</v>
      </c>
      <c r="D37000" s="8" t="inlineStr">
        <is>
          <t>Disney Adventure World</t>
        </is>
      </c>
      <c r="E37000" s="8" t="inlineStr">
        <is>
          <t>The Twilight Zone Tower of Terror</t>
        </is>
      </c>
      <c r="F37000" s="8" t="inlineStr">
        <is>
          <t>STANDBY</t>
        </is>
      </c>
      <c r="G37000" s="8" t="n">
        <v>0</v>
      </c>
      <c r="H37000" s="8" t="inlineStr">
        <is>
          <t>CLOSED</t>
        </is>
      </c>
    </row>
    <row r="37001">
      <c r="A37001" s="8" t="inlineStr">
        <is>
          <t>2026-08-08</t>
        </is>
      </c>
      <c r="B37001" s="8" t="n">
        <v>0</v>
      </c>
      <c r="C37001" s="8" t="n">
        <v>1</v>
      </c>
      <c r="D37001" s="8" t="inlineStr">
        <is>
          <t>Disney Adventure World</t>
        </is>
      </c>
      <c r="E37001" s="8" t="inlineStr">
        <is>
          <t>Cars Quatre Roues Rallye</t>
        </is>
      </c>
      <c r="F37001" s="8" t="inlineStr">
        <is>
          <t>STANDBY</t>
        </is>
      </c>
      <c r="G37001" s="8" t="n">
        <v>0</v>
      </c>
      <c r="H37001" s="8" t="inlineStr">
        <is>
          <t>CLOSED</t>
        </is>
      </c>
    </row>
    <row r="37002">
      <c r="A37002" s="8" t="inlineStr">
        <is>
          <t>2026-08-08</t>
        </is>
      </c>
      <c r="B37002" s="8" t="n">
        <v>0</v>
      </c>
      <c r="C37002" s="8" t="n">
        <v>1</v>
      </c>
      <c r="D37002" s="8" t="inlineStr">
        <is>
          <t>Disney Adventure World</t>
        </is>
      </c>
      <c r="E37002" s="8" t="inlineStr">
        <is>
          <t>Cars ROAD TRIP</t>
        </is>
      </c>
      <c r="F37002" s="8" t="inlineStr">
        <is>
          <t>STANDBY</t>
        </is>
      </c>
      <c r="G37002" s="8" t="n">
        <v>0</v>
      </c>
      <c r="H37002" s="8" t="inlineStr">
        <is>
          <t>CLOSED</t>
        </is>
      </c>
    </row>
    <row r="37003">
      <c r="A37003" s="8" t="inlineStr">
        <is>
          <t>2026-08-08</t>
        </is>
      </c>
      <c r="B37003" s="8" t="n">
        <v>0</v>
      </c>
      <c r="C37003" s="8" t="n">
        <v>1</v>
      </c>
      <c r="D37003" s="8" t="inlineStr">
        <is>
          <t>Disney Adventure World</t>
        </is>
      </c>
      <c r="E37003" s="8" t="inlineStr">
        <is>
          <t>Crush's Coaster</t>
        </is>
      </c>
      <c r="F37003" s="8" t="inlineStr">
        <is>
          <t>STANDBY</t>
        </is>
      </c>
      <c r="G37003" s="8" t="n">
        <v>0</v>
      </c>
      <c r="H37003" s="8" t="inlineStr">
        <is>
          <t>CLOSED</t>
        </is>
      </c>
    </row>
    <row r="37004">
      <c r="A37004" s="8" t="inlineStr">
        <is>
          <t>2026-08-08</t>
        </is>
      </c>
      <c r="B37004" s="8" t="n">
        <v>0</v>
      </c>
      <c r="C37004" s="8" t="n">
        <v>1</v>
      </c>
      <c r="D37004" s="8" t="inlineStr">
        <is>
          <t>Disney Adventure World</t>
        </is>
      </c>
      <c r="E37004" s="8" t="inlineStr">
        <is>
          <t>Crush's Coaster Single Rider</t>
        </is>
      </c>
      <c r="F37004" s="8" t="inlineStr">
        <is>
          <t>STANDBY</t>
        </is>
      </c>
      <c r="G37004" s="8" t="n">
        <v>0</v>
      </c>
      <c r="H37004" s="8" t="inlineStr">
        <is>
          <t>CLOSED</t>
        </is>
      </c>
    </row>
    <row r="37005">
      <c r="A37005" s="8" t="inlineStr">
        <is>
          <t>2026-08-08</t>
        </is>
      </c>
      <c r="B37005" s="8" t="n">
        <v>0</v>
      </c>
      <c r="C37005" s="8" t="n">
        <v>1</v>
      </c>
      <c r="D37005" s="8" t="inlineStr">
        <is>
          <t>Disney Adventure World</t>
        </is>
      </c>
      <c r="E37005" s="8" t="inlineStr">
        <is>
          <t>Les Tapis Volants - Flying Carpets Over Agrabah®</t>
        </is>
      </c>
      <c r="F37005" s="8" t="inlineStr">
        <is>
          <t>STANDBY</t>
        </is>
      </c>
      <c r="G37005" s="8" t="n">
        <v>0</v>
      </c>
      <c r="H37005" s="8" t="inlineStr">
        <is>
          <t>CLOSED</t>
        </is>
      </c>
    </row>
    <row r="37006">
      <c r="A37006" s="8" t="inlineStr">
        <is>
          <t>2026-08-08</t>
        </is>
      </c>
      <c r="B37006" s="8" t="n">
        <v>0</v>
      </c>
      <c r="C37006" s="8" t="n">
        <v>1</v>
      </c>
      <c r="D37006" s="8" t="inlineStr">
        <is>
          <t>Disney Adventure World</t>
        </is>
      </c>
      <c r="E37006" s="8" t="inlineStr">
        <is>
          <t>Ratatouille : L’Aventure Totalement Toquée de Rémy​</t>
        </is>
      </c>
      <c r="F37006" s="8" t="inlineStr">
        <is>
          <t>STANDBY</t>
        </is>
      </c>
      <c r="G37006" s="8" t="n">
        <v>0</v>
      </c>
      <c r="H37006" s="8" t="inlineStr">
        <is>
          <t>CLOSED</t>
        </is>
      </c>
    </row>
    <row r="37007">
      <c r="A37007" s="8" t="inlineStr">
        <is>
          <t>2026-08-08</t>
        </is>
      </c>
      <c r="B37007" s="8" t="n">
        <v>0</v>
      </c>
      <c r="C37007" s="8" t="n">
        <v>1</v>
      </c>
      <c r="D37007" s="8" t="inlineStr">
        <is>
          <t>Disney Adventure World</t>
        </is>
      </c>
      <c r="E37007" s="8" t="inlineStr">
        <is>
          <t>Ratatouille: The Adventure Single Rider</t>
        </is>
      </c>
      <c r="F37007" s="8" t="inlineStr">
        <is>
          <t>STANDBY</t>
        </is>
      </c>
      <c r="G37007" s="8" t="n">
        <v>0</v>
      </c>
      <c r="H37007" s="8" t="inlineStr">
        <is>
          <t>CLOSED</t>
        </is>
      </c>
    </row>
    <row r="37008">
      <c r="A37008" s="8" t="inlineStr">
        <is>
          <t>2026-08-08</t>
        </is>
      </c>
      <c r="B37008" s="8" t="n">
        <v>0</v>
      </c>
      <c r="C37008" s="8" t="n">
        <v>1</v>
      </c>
      <c r="D37008" s="8" t="inlineStr">
        <is>
          <t>Disney Adventure World</t>
        </is>
      </c>
      <c r="E37008" s="8" t="inlineStr">
        <is>
          <t>RC Racer</t>
        </is>
      </c>
      <c r="F37008" s="8" t="inlineStr">
        <is>
          <t>STANDBY</t>
        </is>
      </c>
      <c r="G37008" s="8" t="n">
        <v>0</v>
      </c>
      <c r="H37008" s="8" t="inlineStr">
        <is>
          <t>CLOSED</t>
        </is>
      </c>
    </row>
    <row r="37009">
      <c r="A37009" s="8" t="inlineStr">
        <is>
          <t>2026-08-08</t>
        </is>
      </c>
      <c r="B37009" s="8" t="n">
        <v>0</v>
      </c>
      <c r="C37009" s="8" t="n">
        <v>1</v>
      </c>
      <c r="D37009" s="8" t="inlineStr">
        <is>
          <t>Disney Adventure World</t>
        </is>
      </c>
      <c r="E37009" s="8" t="inlineStr">
        <is>
          <t>RC Racer Single Rider</t>
        </is>
      </c>
      <c r="F37009" s="8" t="inlineStr">
        <is>
          <t>STANDBY</t>
        </is>
      </c>
      <c r="G37009" s="8" t="n">
        <v>0</v>
      </c>
      <c r="H37009" s="8" t="inlineStr">
        <is>
          <t>CLOSED</t>
        </is>
      </c>
    </row>
    <row r="37010">
      <c r="A37010" s="8" t="inlineStr">
        <is>
          <t>2026-08-08</t>
        </is>
      </c>
      <c r="B37010" s="8" t="n">
        <v>0</v>
      </c>
      <c r="C37010" s="8" t="n">
        <v>1</v>
      </c>
      <c r="D37010" s="8" t="inlineStr">
        <is>
          <t>Disney Adventure World</t>
        </is>
      </c>
      <c r="E37010" s="8" t="inlineStr">
        <is>
          <t>Slinky® Dog Zigzag Spin</t>
        </is>
      </c>
      <c r="F37010" s="8" t="inlineStr">
        <is>
          <t>STANDBY</t>
        </is>
      </c>
      <c r="G37010" s="8" t="n">
        <v>0</v>
      </c>
      <c r="H37010" s="8" t="inlineStr">
        <is>
          <t>CLOSED</t>
        </is>
      </c>
    </row>
    <row r="37011">
      <c r="A37011" s="8" t="inlineStr">
        <is>
          <t>2026-08-08</t>
        </is>
      </c>
      <c r="B37011" s="8" t="n">
        <v>0</v>
      </c>
      <c r="C37011" s="8" t="n">
        <v>1</v>
      </c>
      <c r="D37011" s="8" t="inlineStr">
        <is>
          <t>Disney Adventure World</t>
        </is>
      </c>
      <c r="E37011" s="8" t="inlineStr">
        <is>
          <t>Toy Soldiers Parachute Drop</t>
        </is>
      </c>
      <c r="F37011" s="8" t="inlineStr">
        <is>
          <t>STANDBY</t>
        </is>
      </c>
      <c r="G37011" s="8" t="n">
        <v>0</v>
      </c>
      <c r="H37011" s="8" t="inlineStr">
        <is>
          <t>CLOSED</t>
        </is>
      </c>
    </row>
    <row r="37012">
      <c r="A37012" s="8" t="inlineStr">
        <is>
          <t>2026-08-08</t>
        </is>
      </c>
      <c r="B37012" s="8" t="n">
        <v>0</v>
      </c>
      <c r="C37012" s="8" t="n">
        <v>1</v>
      </c>
      <c r="D37012" s="8" t="inlineStr">
        <is>
          <t>Disney Adventure World</t>
        </is>
      </c>
      <c r="E37012" s="8" t="inlineStr">
        <is>
          <t>Toy Soldiers Parachute Drop Single Rider</t>
        </is>
      </c>
      <c r="F37012" s="8" t="inlineStr">
        <is>
          <t>STANDBY</t>
        </is>
      </c>
      <c r="G37012" s="8" t="n">
        <v>0</v>
      </c>
      <c r="H37012" s="8" t="inlineStr">
        <is>
          <t>CLOSED</t>
        </is>
      </c>
    </row>
    <row r="37013">
      <c r="A37013" s="8" t="inlineStr">
        <is>
          <t>2026-08-08</t>
        </is>
      </c>
      <c r="B37013" s="8" t="n">
        <v>0</v>
      </c>
      <c r="C37013" s="8" t="n">
        <v>1</v>
      </c>
      <c r="D37013" s="8" t="inlineStr">
        <is>
          <t>Disney Adventure World</t>
        </is>
      </c>
      <c r="E37013" s="8" t="inlineStr">
        <is>
          <t>Entry to World of Frozen</t>
        </is>
      </c>
      <c r="F37013" s="8" t="inlineStr">
        <is>
          <t>STANDBY</t>
        </is>
      </c>
      <c r="G37013" s="8" t="n">
        <v>0</v>
      </c>
      <c r="H37013" s="8" t="inlineStr">
        <is>
          <t>CLOSED</t>
        </is>
      </c>
    </row>
    <row r="37014">
      <c r="A37014" s="8" t="inlineStr">
        <is>
          <t>2026-08-08</t>
        </is>
      </c>
      <c r="B37014" s="8" t="n">
        <v>0</v>
      </c>
      <c r="C37014" s="8" t="n">
        <v>1</v>
      </c>
      <c r="D37014" s="8" t="inlineStr">
        <is>
          <t>Disney Adventure World</t>
        </is>
      </c>
      <c r="E37014" s="8" t="inlineStr">
        <is>
          <t>Frozen Ever After</t>
        </is>
      </c>
      <c r="F37014" s="8" t="inlineStr">
        <is>
          <t>STANDBY</t>
        </is>
      </c>
      <c r="G37014" s="8" t="n">
        <v>0</v>
      </c>
      <c r="H37014" s="8" t="inlineStr">
        <is>
          <t>CLOSED</t>
        </is>
      </c>
    </row>
    <row r="37015">
      <c r="A37015" s="8" t="inlineStr">
        <is>
          <t>2026-08-08</t>
        </is>
      </c>
      <c r="B37015" s="8" t="n">
        <v>0</v>
      </c>
      <c r="C37015" s="8" t="n">
        <v>1</v>
      </c>
      <c r="D37015" s="8" t="inlineStr">
        <is>
          <t>Disney Adventure World</t>
        </is>
      </c>
      <c r="E37015" s="8" t="inlineStr">
        <is>
          <t>Raiponce Tangled Spin</t>
        </is>
      </c>
      <c r="F37015" s="8" t="inlineStr">
        <is>
          <t>STANDBY</t>
        </is>
      </c>
      <c r="G37015" s="8" t="n">
        <v>0</v>
      </c>
      <c r="H37015" s="8" t="inlineStr">
        <is>
          <t>CLOSED</t>
        </is>
      </c>
    </row>
    <row r="37016">
      <c r="A37016" s="8" t="inlineStr">
        <is>
          <t>2026-08-08</t>
        </is>
      </c>
      <c r="B37016" s="8" t="n">
        <v>0</v>
      </c>
      <c r="C37016" s="8" t="n">
        <v>15</v>
      </c>
      <c r="D37016" s="8" t="inlineStr">
        <is>
          <t>Disneyland Park</t>
        </is>
      </c>
      <c r="E37016" s="8" t="inlineStr">
        <is>
          <t>Adventure Isle</t>
        </is>
      </c>
      <c r="F37016" s="8" t="inlineStr">
        <is>
          <t>STANDBY</t>
        </is>
      </c>
      <c r="G37016" s="8" t="n">
        <v>0</v>
      </c>
      <c r="H37016" s="8" t="inlineStr">
        <is>
          <t>CLOSED</t>
        </is>
      </c>
    </row>
    <row r="37017">
      <c r="A37017" s="8" t="inlineStr">
        <is>
          <t>2026-08-08</t>
        </is>
      </c>
      <c r="B37017" s="8" t="n">
        <v>0</v>
      </c>
      <c r="C37017" s="8" t="n">
        <v>15</v>
      </c>
      <c r="D37017" s="8" t="inlineStr">
        <is>
          <t>Disneyland Park</t>
        </is>
      </c>
      <c r="E37017" s="8" t="inlineStr">
        <is>
          <t>Indiana Jones and the Temple of Peril Single Rider</t>
        </is>
      </c>
      <c r="F37017" s="8" t="inlineStr">
        <is>
          <t>STANDBY</t>
        </is>
      </c>
      <c r="G37017" s="8" t="n">
        <v>0</v>
      </c>
      <c r="H37017" s="8" t="inlineStr">
        <is>
          <t>CLOSED</t>
        </is>
      </c>
    </row>
    <row r="37018">
      <c r="A37018" s="8" t="inlineStr">
        <is>
          <t>2026-08-08</t>
        </is>
      </c>
      <c r="B37018" s="8" t="n">
        <v>0</v>
      </c>
      <c r="C37018" s="8" t="n">
        <v>15</v>
      </c>
      <c r="D37018" s="8" t="inlineStr">
        <is>
          <t>Disneyland Park</t>
        </is>
      </c>
      <c r="E37018" s="8" t="inlineStr">
        <is>
          <t>Indiana Jones™ and the Temple of Peril</t>
        </is>
      </c>
      <c r="F37018" s="8" t="inlineStr">
        <is>
          <t>STANDBY</t>
        </is>
      </c>
      <c r="G37018" s="8" t="n">
        <v>0</v>
      </c>
      <c r="H37018" s="8" t="inlineStr">
        <is>
          <t>CLOSED</t>
        </is>
      </c>
    </row>
    <row r="37019">
      <c r="A37019" s="8" t="inlineStr">
        <is>
          <t>2026-08-08</t>
        </is>
      </c>
      <c r="B37019" s="8" t="n">
        <v>0</v>
      </c>
      <c r="C37019" s="8" t="n">
        <v>15</v>
      </c>
      <c r="D37019" s="8" t="inlineStr">
        <is>
          <t>Disneyland Park</t>
        </is>
      </c>
      <c r="E37019" s="8" t="inlineStr">
        <is>
          <t>La Cabane des Robinson</t>
        </is>
      </c>
      <c r="F37019" s="8" t="inlineStr">
        <is>
          <t>STANDBY</t>
        </is>
      </c>
      <c r="G37019" s="8" t="n">
        <v>0</v>
      </c>
      <c r="H37019" s="8" t="inlineStr">
        <is>
          <t>CLOSED</t>
        </is>
      </c>
    </row>
    <row r="37020">
      <c r="A37020" s="8" t="inlineStr">
        <is>
          <t>2026-08-08</t>
        </is>
      </c>
      <c r="B37020" s="8" t="n">
        <v>0</v>
      </c>
      <c r="C37020" s="8" t="n">
        <v>15</v>
      </c>
      <c r="D37020" s="8" t="inlineStr">
        <is>
          <t>Disneyland Park</t>
        </is>
      </c>
      <c r="E37020" s="8" t="inlineStr">
        <is>
          <t>Le Passage Enchanté d'Aladdin</t>
        </is>
      </c>
      <c r="F37020" s="8" t="inlineStr">
        <is>
          <t>STANDBY</t>
        </is>
      </c>
      <c r="G37020" s="8" t="n">
        <v>0</v>
      </c>
      <c r="H37020" s="8" t="inlineStr">
        <is>
          <t>CLOSED</t>
        </is>
      </c>
    </row>
    <row r="37021">
      <c r="A37021" s="8" t="inlineStr">
        <is>
          <t>2026-08-08</t>
        </is>
      </c>
      <c r="B37021" s="8" t="n">
        <v>0</v>
      </c>
      <c r="C37021" s="8" t="n">
        <v>15</v>
      </c>
      <c r="D37021" s="8" t="inlineStr">
        <is>
          <t>Disneyland Park</t>
        </is>
      </c>
      <c r="E37021" s="8" t="inlineStr">
        <is>
          <t>Pirate Galleon</t>
        </is>
      </c>
      <c r="F37021" s="8" t="inlineStr">
        <is>
          <t>STANDBY</t>
        </is>
      </c>
      <c r="G37021" s="8" t="n">
        <v>0</v>
      </c>
      <c r="H37021" s="8" t="inlineStr">
        <is>
          <t>CLOSED</t>
        </is>
      </c>
    </row>
    <row r="37022">
      <c r="A37022" s="8" t="inlineStr">
        <is>
          <t>2026-08-08</t>
        </is>
      </c>
      <c r="B37022" s="8" t="n">
        <v>0</v>
      </c>
      <c r="C37022" s="8" t="n">
        <v>15</v>
      </c>
      <c r="D37022" s="8" t="inlineStr">
        <is>
          <t>Disneyland Park</t>
        </is>
      </c>
      <c r="E37022" s="8" t="inlineStr">
        <is>
          <t>Pirates of the Caribbean</t>
        </is>
      </c>
      <c r="F37022" s="8" t="inlineStr">
        <is>
          <t>STANDBY</t>
        </is>
      </c>
      <c r="G37022" s="8" t="n">
        <v>0</v>
      </c>
      <c r="H37022" s="8" t="inlineStr">
        <is>
          <t>CLOSED</t>
        </is>
      </c>
    </row>
    <row r="37023">
      <c r="A37023" s="8" t="inlineStr">
        <is>
          <t>2026-08-08</t>
        </is>
      </c>
      <c r="B37023" s="8" t="n">
        <v>0</v>
      </c>
      <c r="C37023" s="8" t="n">
        <v>15</v>
      </c>
      <c r="D37023" s="8" t="inlineStr">
        <is>
          <t>Disneyland Park</t>
        </is>
      </c>
      <c r="E37023" s="8" t="inlineStr">
        <is>
          <t>Pirates' Beach</t>
        </is>
      </c>
      <c r="F37023" s="8" t="inlineStr">
        <is>
          <t>STANDBY</t>
        </is>
      </c>
      <c r="G37023" s="8" t="n">
        <v>0</v>
      </c>
      <c r="H37023" s="8" t="inlineStr">
        <is>
          <t>CLOSED</t>
        </is>
      </c>
    </row>
    <row r="37024">
      <c r="A37024" s="8" t="inlineStr">
        <is>
          <t>2026-08-08</t>
        </is>
      </c>
      <c r="B37024" s="8" t="n">
        <v>0</v>
      </c>
      <c r="C37024" s="8" t="n">
        <v>15</v>
      </c>
      <c r="D37024" s="8" t="inlineStr">
        <is>
          <t>Disneyland Park</t>
        </is>
      </c>
      <c r="E37024" s="8" t="inlineStr">
        <is>
          <t>Autopia, presented by Avis</t>
        </is>
      </c>
      <c r="F37024" s="8" t="inlineStr">
        <is>
          <t>STANDBY</t>
        </is>
      </c>
      <c r="G37024" s="8" t="n">
        <v>0</v>
      </c>
      <c r="H37024" s="8" t="inlineStr">
        <is>
          <t>CLOSED</t>
        </is>
      </c>
    </row>
    <row r="37025">
      <c r="A37025" s="8" t="inlineStr">
        <is>
          <t>2026-08-08</t>
        </is>
      </c>
      <c r="B37025" s="8" t="n">
        <v>0</v>
      </c>
      <c r="C37025" s="8" t="n">
        <v>15</v>
      </c>
      <c r="D37025" s="8" t="inlineStr">
        <is>
          <t>Disneyland Park</t>
        </is>
      </c>
      <c r="E37025" s="8" t="inlineStr">
        <is>
          <t>Buzz Lightyear Laser Blast</t>
        </is>
      </c>
      <c r="F37025" s="8" t="inlineStr">
        <is>
          <t>STANDBY</t>
        </is>
      </c>
      <c r="G37025" s="8" t="n">
        <v>0</v>
      </c>
      <c r="H37025" s="8" t="inlineStr">
        <is>
          <t>CLOSED</t>
        </is>
      </c>
    </row>
    <row r="37026">
      <c r="A37026" s="8" t="inlineStr">
        <is>
          <t>2026-08-08</t>
        </is>
      </c>
      <c r="B37026" s="8" t="n">
        <v>0</v>
      </c>
      <c r="C37026" s="8" t="n">
        <v>15</v>
      </c>
      <c r="D37026" s="8" t="inlineStr">
        <is>
          <t>Disneyland Park</t>
        </is>
      </c>
      <c r="E37026" s="8" t="inlineStr">
        <is>
          <t>Disneyland Railroad Discoveryland Station</t>
        </is>
      </c>
      <c r="F37026" s="8" t="inlineStr">
        <is>
          <t>STANDBY</t>
        </is>
      </c>
      <c r="G37026" s="8" t="n">
        <v>0</v>
      </c>
      <c r="H37026" s="8" t="inlineStr">
        <is>
          <t>CLOSED</t>
        </is>
      </c>
    </row>
    <row r="37027">
      <c r="A37027" s="8" t="inlineStr">
        <is>
          <t>2026-08-08</t>
        </is>
      </c>
      <c r="B37027" s="8" t="n">
        <v>0</v>
      </c>
      <c r="C37027" s="8" t="n">
        <v>15</v>
      </c>
      <c r="D37027" s="8" t="inlineStr">
        <is>
          <t>Disneyland Park</t>
        </is>
      </c>
      <c r="E37027" s="8" t="inlineStr">
        <is>
          <t>Les Mystères du Nautilus</t>
        </is>
      </c>
      <c r="F37027" s="8" t="inlineStr">
        <is>
          <t>STANDBY</t>
        </is>
      </c>
      <c r="G37027" s="8" t="n">
        <v>0</v>
      </c>
      <c r="H37027" s="8" t="inlineStr">
        <is>
          <t>CLOSED</t>
        </is>
      </c>
    </row>
    <row r="37028">
      <c r="A37028" s="8" t="inlineStr">
        <is>
          <t>2026-08-08</t>
        </is>
      </c>
      <c r="B37028" s="8" t="n">
        <v>0</v>
      </c>
      <c r="C37028" s="8" t="n">
        <v>15</v>
      </c>
      <c r="D37028" s="8" t="inlineStr">
        <is>
          <t>Disneyland Park</t>
        </is>
      </c>
      <c r="E37028" s="8" t="inlineStr">
        <is>
          <t>Mickey’s PhilharMagic</t>
        </is>
      </c>
      <c r="F37028" s="8" t="inlineStr">
        <is>
          <t>STANDBY</t>
        </is>
      </c>
      <c r="G37028" s="8" t="n">
        <v>0</v>
      </c>
      <c r="H37028" s="8" t="inlineStr">
        <is>
          <t>CLOSED</t>
        </is>
      </c>
    </row>
    <row r="37029">
      <c r="A37029" s="8" t="inlineStr">
        <is>
          <t>2026-08-08</t>
        </is>
      </c>
      <c r="B37029" s="8" t="n">
        <v>0</v>
      </c>
      <c r="C37029" s="8" t="n">
        <v>15</v>
      </c>
      <c r="D37029" s="8" t="inlineStr">
        <is>
          <t>Disneyland Park</t>
        </is>
      </c>
      <c r="E37029" s="8" t="inlineStr">
        <is>
          <t>Orbitron®</t>
        </is>
      </c>
      <c r="F37029" s="8" t="inlineStr">
        <is>
          <t>STANDBY</t>
        </is>
      </c>
      <c r="G37029" s="8" t="n">
        <v>0</v>
      </c>
      <c r="H37029" s="8" t="inlineStr">
        <is>
          <t>CLOSED</t>
        </is>
      </c>
    </row>
    <row r="37030">
      <c r="A37030" s="8" t="inlineStr">
        <is>
          <t>2026-08-08</t>
        </is>
      </c>
      <c r="B37030" s="8" t="n">
        <v>0</v>
      </c>
      <c r="C37030" s="8" t="n">
        <v>15</v>
      </c>
      <c r="D37030" s="8" t="inlineStr">
        <is>
          <t>Disneyland Park</t>
        </is>
      </c>
      <c r="E37030" s="8" t="inlineStr">
        <is>
          <t>Star Tours: The Adventures Continue*</t>
        </is>
      </c>
      <c r="F37030" s="8" t="inlineStr">
        <is>
          <t>STANDBY</t>
        </is>
      </c>
      <c r="G37030" s="8" t="n">
        <v>0</v>
      </c>
      <c r="H37030" s="8" t="inlineStr">
        <is>
          <t>CLOSED</t>
        </is>
      </c>
    </row>
    <row r="37031">
      <c r="A37031" s="8" t="inlineStr">
        <is>
          <t>2026-08-08</t>
        </is>
      </c>
      <c r="B37031" s="8" t="n">
        <v>0</v>
      </c>
      <c r="C37031" s="8" t="n">
        <v>15</v>
      </c>
      <c r="D37031" s="8" t="inlineStr">
        <is>
          <t>Disneyland Park</t>
        </is>
      </c>
      <c r="E37031" s="8" t="inlineStr">
        <is>
          <t>Star Wars Hyperspace Mountain</t>
        </is>
      </c>
      <c r="F37031" s="8" t="inlineStr">
        <is>
          <t>STANDBY</t>
        </is>
      </c>
      <c r="G37031" s="8" t="n">
        <v>0</v>
      </c>
      <c r="H37031" s="8" t="inlineStr">
        <is>
          <t>CLOSED</t>
        </is>
      </c>
    </row>
    <row r="37032">
      <c r="A37032" s="8" t="inlineStr">
        <is>
          <t>2026-08-08</t>
        </is>
      </c>
      <c r="B37032" s="8" t="n">
        <v>0</v>
      </c>
      <c r="C37032" s="8" t="n">
        <v>15</v>
      </c>
      <c r="D37032" s="8" t="inlineStr">
        <is>
          <t>Disneyland Park</t>
        </is>
      </c>
      <c r="E37032" s="8" t="inlineStr">
        <is>
          <t>Star Wars Hyperspace Mountain Single Rider</t>
        </is>
      </c>
      <c r="F37032" s="8" t="inlineStr">
        <is>
          <t>STANDBY</t>
        </is>
      </c>
      <c r="G37032" s="8" t="n">
        <v>0</v>
      </c>
      <c r="H37032" s="8" t="inlineStr">
        <is>
          <t>CLOSED</t>
        </is>
      </c>
    </row>
    <row r="37033">
      <c r="A37033" s="8" t="inlineStr">
        <is>
          <t>2026-08-08</t>
        </is>
      </c>
      <c r="B37033" s="8" t="n">
        <v>0</v>
      </c>
      <c r="C37033" s="8" t="n">
        <v>15</v>
      </c>
      <c r="D37033" s="8" t="inlineStr">
        <is>
          <t>Disneyland Park</t>
        </is>
      </c>
      <c r="E37033" s="8" t="inlineStr">
        <is>
          <t>Welcome to Starport: A Star Wars Encounter</t>
        </is>
      </c>
      <c r="F37033" s="8" t="inlineStr">
        <is>
          <t>STANDBY</t>
        </is>
      </c>
      <c r="G37033" s="8" t="n">
        <v>0</v>
      </c>
      <c r="H37033" s="8" t="inlineStr">
        <is>
          <t>CLOSED</t>
        </is>
      </c>
    </row>
    <row r="37034">
      <c r="A37034" s="8" t="inlineStr">
        <is>
          <t>2026-08-08</t>
        </is>
      </c>
      <c r="B37034" s="8" t="n">
        <v>0</v>
      </c>
      <c r="C37034" s="8" t="n">
        <v>15</v>
      </c>
      <c r="D37034" s="8" t="inlineStr">
        <is>
          <t>Disneyland Park</t>
        </is>
      </c>
      <c r="E37034" s="8" t="inlineStr">
        <is>
          <t>"it's a small world"</t>
        </is>
      </c>
      <c r="F37034" s="8" t="inlineStr">
        <is>
          <t>STANDBY</t>
        </is>
      </c>
      <c r="G37034" s="8" t="n">
        <v>0</v>
      </c>
      <c r="H37034" s="8" t="inlineStr">
        <is>
          <t>CLOSED</t>
        </is>
      </c>
    </row>
    <row r="37035">
      <c r="A37035" s="8" t="inlineStr">
        <is>
          <t>2026-08-08</t>
        </is>
      </c>
      <c r="B37035" s="8" t="n">
        <v>0</v>
      </c>
      <c r="C37035" s="8" t="n">
        <v>15</v>
      </c>
      <c r="D37035" s="8" t="inlineStr">
        <is>
          <t>Disneyland Park</t>
        </is>
      </c>
      <c r="E37035" s="8" t="inlineStr">
        <is>
          <t>Alice's Curious Labyrinth</t>
        </is>
      </c>
      <c r="F37035" s="8" t="inlineStr">
        <is>
          <t>STANDBY</t>
        </is>
      </c>
      <c r="G37035" s="8" t="n">
        <v>0</v>
      </c>
      <c r="H37035" s="8" t="inlineStr">
        <is>
          <t>CLOSED</t>
        </is>
      </c>
    </row>
    <row r="37036">
      <c r="A37036" s="8" t="inlineStr">
        <is>
          <t>2026-08-08</t>
        </is>
      </c>
      <c r="B37036" s="8" t="n">
        <v>0</v>
      </c>
      <c r="C37036" s="8" t="n">
        <v>15</v>
      </c>
      <c r="D37036" s="8" t="inlineStr">
        <is>
          <t>Disneyland Park</t>
        </is>
      </c>
      <c r="E37036" s="8" t="inlineStr">
        <is>
          <t>Blanche-Neige et les Sept Nains®</t>
        </is>
      </c>
      <c r="F37036" s="8" t="inlineStr">
        <is>
          <t>STANDBY</t>
        </is>
      </c>
      <c r="G37036" s="8" t="n">
        <v>0</v>
      </c>
      <c r="H37036" s="8" t="inlineStr">
        <is>
          <t>CLOSED</t>
        </is>
      </c>
    </row>
    <row r="37037">
      <c r="A37037" s="8" t="inlineStr">
        <is>
          <t>2026-08-08</t>
        </is>
      </c>
      <c r="B37037" s="8" t="n">
        <v>0</v>
      </c>
      <c r="C37037" s="8" t="n">
        <v>15</v>
      </c>
      <c r="D37037" s="8" t="inlineStr">
        <is>
          <t>Disneyland Park</t>
        </is>
      </c>
      <c r="E37037" s="8" t="inlineStr">
        <is>
          <t>Casey Jr. – le Petit Train du Cirque</t>
        </is>
      </c>
      <c r="F37037" s="8" t="inlineStr">
        <is>
          <t>STANDBY</t>
        </is>
      </c>
      <c r="G37037" s="8" t="n">
        <v>0</v>
      </c>
      <c r="H37037" s="8" t="inlineStr">
        <is>
          <t>CLOSED</t>
        </is>
      </c>
    </row>
    <row r="37038">
      <c r="A37038" s="8" t="inlineStr">
        <is>
          <t>2026-08-08</t>
        </is>
      </c>
      <c r="B37038" s="8" t="n">
        <v>0</v>
      </c>
      <c r="C37038" s="8" t="n">
        <v>15</v>
      </c>
      <c r="D37038" s="8" t="inlineStr">
        <is>
          <t>Disneyland Park</t>
        </is>
      </c>
      <c r="E37038" s="8" t="inlineStr">
        <is>
          <t>Disneyland Railroad Fantasyland Station</t>
        </is>
      </c>
      <c r="F37038" s="8" t="inlineStr">
        <is>
          <t>STANDBY</t>
        </is>
      </c>
      <c r="G37038" s="8" t="n">
        <v>0</v>
      </c>
      <c r="H37038" s="8" t="inlineStr">
        <is>
          <t>CLOSED</t>
        </is>
      </c>
    </row>
    <row r="37039">
      <c r="A37039" s="8" t="inlineStr">
        <is>
          <t>2026-08-08</t>
        </is>
      </c>
      <c r="B37039" s="8" t="n">
        <v>0</v>
      </c>
      <c r="C37039" s="8" t="n">
        <v>15</v>
      </c>
      <c r="D37039" s="8" t="inlineStr">
        <is>
          <t>Disneyland Park</t>
        </is>
      </c>
      <c r="E37039" s="8" t="inlineStr">
        <is>
          <t>Disneyland Railroad Main Street Station</t>
        </is>
      </c>
      <c r="F37039" s="8" t="inlineStr">
        <is>
          <t>STANDBY</t>
        </is>
      </c>
      <c r="G37039" s="8" t="n">
        <v>0</v>
      </c>
      <c r="H37039" s="8" t="inlineStr">
        <is>
          <t>CLOSED</t>
        </is>
      </c>
    </row>
    <row r="37040">
      <c r="A37040" s="8" t="inlineStr">
        <is>
          <t>2026-08-08</t>
        </is>
      </c>
      <c r="B37040" s="8" t="n">
        <v>0</v>
      </c>
      <c r="C37040" s="8" t="n">
        <v>15</v>
      </c>
      <c r="D37040" s="8" t="inlineStr">
        <is>
          <t>Disneyland Park</t>
        </is>
      </c>
      <c r="E37040" s="8" t="inlineStr">
        <is>
          <t>Dumbo the Flying Elephant</t>
        </is>
      </c>
      <c r="F37040" s="8" t="inlineStr">
        <is>
          <t>STANDBY</t>
        </is>
      </c>
      <c r="G37040" s="8" t="n">
        <v>0</v>
      </c>
      <c r="H37040" s="8" t="inlineStr">
        <is>
          <t>CLOSED</t>
        </is>
      </c>
    </row>
    <row r="37041">
      <c r="A37041" s="8" t="inlineStr">
        <is>
          <t>2026-08-08</t>
        </is>
      </c>
      <c r="B37041" s="8" t="n">
        <v>0</v>
      </c>
      <c r="C37041" s="8" t="n">
        <v>15</v>
      </c>
      <c r="D37041" s="8" t="inlineStr">
        <is>
          <t>Disneyland Park</t>
        </is>
      </c>
      <c r="E37041" s="8" t="inlineStr">
        <is>
          <t>La Tanière du Dragon</t>
        </is>
      </c>
      <c r="F37041" s="8" t="inlineStr">
        <is>
          <t>STANDBY</t>
        </is>
      </c>
      <c r="G37041" s="8" t="n">
        <v>0</v>
      </c>
      <c r="H37041" s="8" t="inlineStr">
        <is>
          <t>CLOSED</t>
        </is>
      </c>
    </row>
    <row r="37042">
      <c r="A37042" s="8" t="inlineStr">
        <is>
          <t>2026-08-08</t>
        </is>
      </c>
      <c r="B37042" s="8" t="n">
        <v>0</v>
      </c>
      <c r="C37042" s="8" t="n">
        <v>15</v>
      </c>
      <c r="D37042" s="8" t="inlineStr">
        <is>
          <t>Disneyland Park</t>
        </is>
      </c>
      <c r="E37042" s="8" t="inlineStr">
        <is>
          <t>Le Carrousel de Lancelot</t>
        </is>
      </c>
      <c r="F37042" s="8" t="inlineStr">
        <is>
          <t>STANDBY</t>
        </is>
      </c>
      <c r="G37042" s="8" t="n">
        <v>0</v>
      </c>
      <c r="H37042" s="8" t="inlineStr">
        <is>
          <t>CLOSED</t>
        </is>
      </c>
    </row>
    <row r="37043">
      <c r="A37043" s="8" t="inlineStr">
        <is>
          <t>2026-08-08</t>
        </is>
      </c>
      <c r="B37043" s="8" t="n">
        <v>0</v>
      </c>
      <c r="C37043" s="8" t="n">
        <v>15</v>
      </c>
      <c r="D37043" s="8" t="inlineStr">
        <is>
          <t>Disneyland Park</t>
        </is>
      </c>
      <c r="E37043" s="8" t="inlineStr">
        <is>
          <t>Le Pays des Contes de Fées, presented by Vittel</t>
        </is>
      </c>
      <c r="F37043" s="8" t="inlineStr">
        <is>
          <t>STANDBY</t>
        </is>
      </c>
      <c r="G37043" s="8" t="n">
        <v>0</v>
      </c>
      <c r="H37043" s="8" t="inlineStr">
        <is>
          <t>CLOSED</t>
        </is>
      </c>
    </row>
    <row r="37044">
      <c r="A37044" s="8" t="inlineStr">
        <is>
          <t>2026-08-08</t>
        </is>
      </c>
      <c r="B37044" s="8" t="n">
        <v>0</v>
      </c>
      <c r="C37044" s="8" t="n">
        <v>15</v>
      </c>
      <c r="D37044" s="8" t="inlineStr">
        <is>
          <t>Disneyland Park</t>
        </is>
      </c>
      <c r="E37044" s="8" t="inlineStr">
        <is>
          <t>Les Voyages de Pinocchio</t>
        </is>
      </c>
      <c r="F37044" s="8" t="inlineStr">
        <is>
          <t>STANDBY</t>
        </is>
      </c>
      <c r="G37044" s="8" t="n">
        <v>0</v>
      </c>
      <c r="H37044" s="8" t="inlineStr">
        <is>
          <t>CLOSED</t>
        </is>
      </c>
    </row>
    <row r="37045">
      <c r="A37045" s="8" t="inlineStr">
        <is>
          <t>2026-08-08</t>
        </is>
      </c>
      <c r="B37045" s="8" t="n">
        <v>0</v>
      </c>
      <c r="C37045" s="8" t="n">
        <v>15</v>
      </c>
      <c r="D37045" s="8" t="inlineStr">
        <is>
          <t>Disneyland Park</t>
        </is>
      </c>
      <c r="E37045" s="8" t="inlineStr">
        <is>
          <t>Mad Hatter's Tea Cups</t>
        </is>
      </c>
      <c r="F37045" s="8" t="inlineStr">
        <is>
          <t>STANDBY</t>
        </is>
      </c>
      <c r="G37045" s="8" t="n">
        <v>0</v>
      </c>
      <c r="H37045" s="8" t="inlineStr">
        <is>
          <t>CLOSED</t>
        </is>
      </c>
    </row>
    <row r="37046">
      <c r="A37046" s="8" t="inlineStr">
        <is>
          <t>2026-08-08</t>
        </is>
      </c>
      <c r="B37046" s="8" t="n">
        <v>0</v>
      </c>
      <c r="C37046" s="8" t="n">
        <v>15</v>
      </c>
      <c r="D37046" s="8" t="inlineStr">
        <is>
          <t>Disneyland Park</t>
        </is>
      </c>
      <c r="E37046" s="8" t="inlineStr">
        <is>
          <t>Meet Mickey Mouse</t>
        </is>
      </c>
      <c r="F37046" s="8" t="inlineStr">
        <is>
          <t>STANDBY</t>
        </is>
      </c>
      <c r="G37046" s="8" t="n">
        <v>0</v>
      </c>
      <c r="H37046" s="8" t="inlineStr">
        <is>
          <t>CLOSED</t>
        </is>
      </c>
    </row>
    <row r="37047">
      <c r="A37047" s="8" t="inlineStr">
        <is>
          <t>2026-08-08</t>
        </is>
      </c>
      <c r="B37047" s="8" t="n">
        <v>0</v>
      </c>
      <c r="C37047" s="8" t="n">
        <v>15</v>
      </c>
      <c r="D37047" s="8" t="inlineStr">
        <is>
          <t>Disneyland Park</t>
        </is>
      </c>
      <c r="E37047" s="8" t="inlineStr">
        <is>
          <t>Peter Pan's Flight</t>
        </is>
      </c>
      <c r="F37047" s="8" t="inlineStr">
        <is>
          <t>STANDBY</t>
        </is>
      </c>
      <c r="G37047" s="8" t="n">
        <v>0</v>
      </c>
      <c r="H37047" s="8" t="inlineStr">
        <is>
          <t>CLOSED</t>
        </is>
      </c>
    </row>
    <row r="37048">
      <c r="A37048" s="8" t="inlineStr">
        <is>
          <t>2026-08-08</t>
        </is>
      </c>
      <c r="B37048" s="8" t="n">
        <v>0</v>
      </c>
      <c r="C37048" s="8" t="n">
        <v>15</v>
      </c>
      <c r="D37048" s="8" t="inlineStr">
        <is>
          <t>Disneyland Park</t>
        </is>
      </c>
      <c r="E37048" s="8" t="inlineStr">
        <is>
          <t>Princess Pavilion</t>
        </is>
      </c>
      <c r="F37048" s="8" t="inlineStr">
        <is>
          <t>STANDBY</t>
        </is>
      </c>
      <c r="G37048" s="8" t="n">
        <v>0</v>
      </c>
      <c r="H37048" s="8" t="inlineStr">
        <is>
          <t>CLOSED</t>
        </is>
      </c>
    </row>
    <row r="37049">
      <c r="A37049" s="8" t="inlineStr">
        <is>
          <t>2026-08-08</t>
        </is>
      </c>
      <c r="B37049" s="8" t="n">
        <v>0</v>
      </c>
      <c r="C37049" s="8" t="n">
        <v>15</v>
      </c>
      <c r="D37049" s="8" t="inlineStr">
        <is>
          <t>Disneyland Park</t>
        </is>
      </c>
      <c r="E37049" s="8" t="inlineStr">
        <is>
          <t>Big Thunder Mountain</t>
        </is>
      </c>
      <c r="F37049" s="8" t="inlineStr">
        <is>
          <t>STANDBY</t>
        </is>
      </c>
      <c r="G37049" s="8" t="n">
        <v>0</v>
      </c>
      <c r="H37049" s="8" t="inlineStr">
        <is>
          <t>CLOSED</t>
        </is>
      </c>
    </row>
    <row r="37050">
      <c r="A37050" s="8" t="inlineStr">
        <is>
          <t>2026-08-08</t>
        </is>
      </c>
      <c r="B37050" s="8" t="n">
        <v>0</v>
      </c>
      <c r="C37050" s="8" t="n">
        <v>15</v>
      </c>
      <c r="D37050" s="8" t="inlineStr">
        <is>
          <t>Disneyland Park</t>
        </is>
      </c>
      <c r="E37050" s="8" t="inlineStr">
        <is>
          <t>Disneyland Railroad Frontierland Depot</t>
        </is>
      </c>
      <c r="F37050" s="8" t="inlineStr">
        <is>
          <t>STANDBY</t>
        </is>
      </c>
      <c r="G37050" s="8" t="n">
        <v>0</v>
      </c>
      <c r="H37050" s="8" t="inlineStr">
        <is>
          <t>CLOSED</t>
        </is>
      </c>
    </row>
    <row r="37051">
      <c r="A37051" s="8" t="inlineStr">
        <is>
          <t>2026-08-08</t>
        </is>
      </c>
      <c r="B37051" s="8" t="n">
        <v>0</v>
      </c>
      <c r="C37051" s="8" t="n">
        <v>15</v>
      </c>
      <c r="D37051" s="8" t="inlineStr">
        <is>
          <t>Disneyland Park</t>
        </is>
      </c>
      <c r="E37051" s="8" t="inlineStr">
        <is>
          <t>Frontierland Playground</t>
        </is>
      </c>
      <c r="F37051" s="8" t="inlineStr">
        <is>
          <t>STANDBY</t>
        </is>
      </c>
      <c r="G37051" s="8" t="n">
        <v>0</v>
      </c>
      <c r="H37051" s="8" t="inlineStr">
        <is>
          <t>CLOSED</t>
        </is>
      </c>
    </row>
    <row r="37052">
      <c r="A37052" s="8" t="inlineStr">
        <is>
          <t>2026-08-08</t>
        </is>
      </c>
      <c r="B37052" s="8" t="n">
        <v>0</v>
      </c>
      <c r="C37052" s="8" t="n">
        <v>15</v>
      </c>
      <c r="D37052" s="8" t="inlineStr">
        <is>
          <t>Disneyland Park</t>
        </is>
      </c>
      <c r="E37052" s="8" t="inlineStr">
        <is>
          <t>Phantom Manor</t>
        </is>
      </c>
      <c r="F37052" s="8" t="inlineStr">
        <is>
          <t>STANDBY</t>
        </is>
      </c>
      <c r="G37052" s="8" t="n">
        <v>0</v>
      </c>
      <c r="H37052" s="8" t="inlineStr">
        <is>
          <t>CLOSED</t>
        </is>
      </c>
    </row>
    <row r="37053">
      <c r="A37053" s="8" t="inlineStr">
        <is>
          <t>2026-08-08</t>
        </is>
      </c>
      <c r="B37053" s="8" t="n">
        <v>0</v>
      </c>
      <c r="C37053" s="8" t="n">
        <v>15</v>
      </c>
      <c r="D37053" s="8" t="inlineStr">
        <is>
          <t>Disneyland Park</t>
        </is>
      </c>
      <c r="E37053" s="8" t="inlineStr">
        <is>
          <t>River Rogue Keelboats</t>
        </is>
      </c>
      <c r="F37053" s="8" t="inlineStr">
        <is>
          <t>STANDBY</t>
        </is>
      </c>
      <c r="G37053" s="8" t="n">
        <v>0</v>
      </c>
      <c r="H37053" s="8" t="inlineStr">
        <is>
          <t>CLOSED</t>
        </is>
      </c>
    </row>
    <row r="37054">
      <c r="A37054" s="8" t="inlineStr">
        <is>
          <t>2026-08-08</t>
        </is>
      </c>
      <c r="B37054" s="8" t="n">
        <v>0</v>
      </c>
      <c r="C37054" s="8" t="n">
        <v>15</v>
      </c>
      <c r="D37054" s="8" t="inlineStr">
        <is>
          <t>Disneyland Park</t>
        </is>
      </c>
      <c r="E37054" s="8" t="inlineStr">
        <is>
          <t>Rustler Roundup Shootin' Gallery</t>
        </is>
      </c>
      <c r="F37054" s="8" t="inlineStr">
        <is>
          <t>STANDBY</t>
        </is>
      </c>
      <c r="G37054" s="8" t="n">
        <v>0</v>
      </c>
      <c r="H37054" s="8" t="inlineStr">
        <is>
          <t>CLOSED</t>
        </is>
      </c>
    </row>
    <row r="37055">
      <c r="A37055" s="8" t="inlineStr">
        <is>
          <t>2026-08-08</t>
        </is>
      </c>
      <c r="B37055" s="8" t="n">
        <v>0</v>
      </c>
      <c r="C37055" s="8" t="n">
        <v>15</v>
      </c>
      <c r="D37055" s="8" t="inlineStr">
        <is>
          <t>Disneyland Park</t>
        </is>
      </c>
      <c r="E37055" s="8" t="inlineStr">
        <is>
          <t>Thunder Mesa Riverboat Landing</t>
        </is>
      </c>
      <c r="F37055" s="8" t="inlineStr">
        <is>
          <t>STANDBY</t>
        </is>
      </c>
      <c r="G37055" s="8" t="n">
        <v>0</v>
      </c>
      <c r="H37055" s="8" t="inlineStr">
        <is>
          <t>CLOSED</t>
        </is>
      </c>
    </row>
    <row r="37056">
      <c r="A37056" s="8" t="inlineStr">
        <is>
          <t>2026-08-08</t>
        </is>
      </c>
      <c r="B37056" s="8" t="n">
        <v>0</v>
      </c>
      <c r="C37056" s="8" t="n">
        <v>15</v>
      </c>
      <c r="D37056" s="8" t="inlineStr">
        <is>
          <t>Disneyland Park</t>
        </is>
      </c>
      <c r="E37056" s="8" t="inlineStr">
        <is>
          <t>Disneyland Railroad Main Street Station</t>
        </is>
      </c>
      <c r="F37056" s="8" t="inlineStr">
        <is>
          <t>STANDBY</t>
        </is>
      </c>
      <c r="G37056" s="8" t="n">
        <v>0</v>
      </c>
      <c r="H37056" s="8" t="inlineStr">
        <is>
          <t>CLOSED</t>
        </is>
      </c>
    </row>
    <row r="37057">
      <c r="A37057" s="8" t="inlineStr">
        <is>
          <t>2026-08-08</t>
        </is>
      </c>
      <c r="B37057" s="8" t="n">
        <v>0</v>
      </c>
      <c r="C37057" s="8" t="n">
        <v>15</v>
      </c>
      <c r="D37057" s="8" t="inlineStr">
        <is>
          <t>Disneyland Park</t>
        </is>
      </c>
      <c r="E37057" s="8" t="inlineStr">
        <is>
          <t>Main Street Vehicles</t>
        </is>
      </c>
      <c r="F37057" s="8" t="inlineStr">
        <is>
          <t>STANDBY</t>
        </is>
      </c>
      <c r="G37057" s="8" t="n">
        <v>0</v>
      </c>
      <c r="H37057" s="8" t="inlineStr">
        <is>
          <t>CLOSED</t>
        </is>
      </c>
    </row>
    <row r="37058">
      <c r="A37058" s="8" t="inlineStr">
        <is>
          <t>2026-08-08</t>
        </is>
      </c>
      <c r="B37058" s="8" t="n">
        <v>0</v>
      </c>
      <c r="C37058" s="8" t="n">
        <v>15</v>
      </c>
      <c r="D37058" s="8" t="inlineStr">
        <is>
          <t>Disney Adventure World</t>
        </is>
      </c>
      <c r="E37058" s="8" t="inlineStr">
        <is>
          <t>Avengers Assemble: Flight Force</t>
        </is>
      </c>
      <c r="F37058" s="8" t="inlineStr">
        <is>
          <t>STANDBY</t>
        </is>
      </c>
      <c r="G37058" s="8" t="n">
        <v>0</v>
      </c>
      <c r="H37058" s="8" t="inlineStr">
        <is>
          <t>CLOSED</t>
        </is>
      </c>
    </row>
    <row r="37059">
      <c r="A37059" s="8" t="inlineStr">
        <is>
          <t>2026-08-08</t>
        </is>
      </c>
      <c r="B37059" s="8" t="n">
        <v>0</v>
      </c>
      <c r="C37059" s="8" t="n">
        <v>15</v>
      </c>
      <c r="D37059" s="8" t="inlineStr">
        <is>
          <t>Disney Adventure World</t>
        </is>
      </c>
      <c r="E37059" s="8" t="inlineStr">
        <is>
          <t>Avengers Assemble: Flight Force Single Rider</t>
        </is>
      </c>
      <c r="F37059" s="8" t="inlineStr">
        <is>
          <t>STANDBY</t>
        </is>
      </c>
      <c r="G37059" s="8" t="n">
        <v>0</v>
      </c>
      <c r="H37059" s="8" t="inlineStr">
        <is>
          <t>CLOSED</t>
        </is>
      </c>
    </row>
    <row r="37060">
      <c r="A37060" s="8" t="inlineStr">
        <is>
          <t>2026-08-08</t>
        </is>
      </c>
      <c r="B37060" s="8" t="n">
        <v>0</v>
      </c>
      <c r="C37060" s="8" t="n">
        <v>15</v>
      </c>
      <c r="D37060" s="8" t="inlineStr">
        <is>
          <t>Disney Adventure World</t>
        </is>
      </c>
      <c r="E37060" s="8" t="inlineStr">
        <is>
          <t>Spider-Man W.E.B. Adventure</t>
        </is>
      </c>
      <c r="F37060" s="8" t="inlineStr">
        <is>
          <t>STANDBY</t>
        </is>
      </c>
      <c r="G37060" s="8" t="n">
        <v>0</v>
      </c>
      <c r="H37060" s="8" t="inlineStr">
        <is>
          <t>CLOSED</t>
        </is>
      </c>
    </row>
    <row r="37061">
      <c r="A37061" s="8" t="inlineStr">
        <is>
          <t>2026-08-08</t>
        </is>
      </c>
      <c r="B37061" s="8" t="n">
        <v>0</v>
      </c>
      <c r="C37061" s="8" t="n">
        <v>15</v>
      </c>
      <c r="D37061" s="8" t="inlineStr">
        <is>
          <t>Disney Adventure World</t>
        </is>
      </c>
      <c r="E37061" s="8" t="inlineStr">
        <is>
          <t>Spider-Man W.E.B. Adventure Single Rider</t>
        </is>
      </c>
      <c r="F37061" s="8" t="inlineStr">
        <is>
          <t>STANDBY</t>
        </is>
      </c>
      <c r="G37061" s="8" t="n">
        <v>0</v>
      </c>
      <c r="H37061" s="8" t="inlineStr">
        <is>
          <t>CLOSED</t>
        </is>
      </c>
    </row>
    <row r="37062">
      <c r="A37062" s="8" t="inlineStr">
        <is>
          <t>2026-08-08</t>
        </is>
      </c>
      <c r="B37062" s="8" t="n">
        <v>0</v>
      </c>
      <c r="C37062" s="8" t="n">
        <v>15</v>
      </c>
      <c r="D37062" s="8" t="inlineStr">
        <is>
          <t>Disney Adventure World</t>
        </is>
      </c>
      <c r="E37062" s="8" t="inlineStr">
        <is>
          <t>The Twilight Zone Tower of Terror</t>
        </is>
      </c>
      <c r="F37062" s="8" t="inlineStr">
        <is>
          <t>STANDBY</t>
        </is>
      </c>
      <c r="G37062" s="8" t="n">
        <v>0</v>
      </c>
      <c r="H37062" s="8" t="inlineStr">
        <is>
          <t>CLOSED</t>
        </is>
      </c>
    </row>
    <row r="37063">
      <c r="A37063" s="8" t="inlineStr">
        <is>
          <t>2026-08-08</t>
        </is>
      </c>
      <c r="B37063" s="8" t="n">
        <v>0</v>
      </c>
      <c r="C37063" s="8" t="n">
        <v>15</v>
      </c>
      <c r="D37063" s="8" t="inlineStr">
        <is>
          <t>Disney Adventure World</t>
        </is>
      </c>
      <c r="E37063" s="8" t="inlineStr">
        <is>
          <t>Cars Quatre Roues Rallye</t>
        </is>
      </c>
      <c r="F37063" s="8" t="inlineStr">
        <is>
          <t>STANDBY</t>
        </is>
      </c>
      <c r="G37063" s="8" t="n">
        <v>0</v>
      </c>
      <c r="H37063" s="8" t="inlineStr">
        <is>
          <t>CLOSED</t>
        </is>
      </c>
    </row>
    <row r="37064">
      <c r="A37064" s="8" t="inlineStr">
        <is>
          <t>2026-08-08</t>
        </is>
      </c>
      <c r="B37064" s="8" t="n">
        <v>0</v>
      </c>
      <c r="C37064" s="8" t="n">
        <v>15</v>
      </c>
      <c r="D37064" s="8" t="inlineStr">
        <is>
          <t>Disney Adventure World</t>
        </is>
      </c>
      <c r="E37064" s="8" t="inlineStr">
        <is>
          <t>Cars ROAD TRIP</t>
        </is>
      </c>
      <c r="F37064" s="8" t="inlineStr">
        <is>
          <t>STANDBY</t>
        </is>
      </c>
      <c r="G37064" s="8" t="n">
        <v>0</v>
      </c>
      <c r="H37064" s="8" t="inlineStr">
        <is>
          <t>CLOSED</t>
        </is>
      </c>
    </row>
    <row r="37065">
      <c r="A37065" s="8" t="inlineStr">
        <is>
          <t>2026-08-08</t>
        </is>
      </c>
      <c r="B37065" s="8" t="n">
        <v>0</v>
      </c>
      <c r="C37065" s="8" t="n">
        <v>15</v>
      </c>
      <c r="D37065" s="8" t="inlineStr">
        <is>
          <t>Disney Adventure World</t>
        </is>
      </c>
      <c r="E37065" s="8" t="inlineStr">
        <is>
          <t>Crush's Coaster</t>
        </is>
      </c>
      <c r="F37065" s="8" t="inlineStr">
        <is>
          <t>STANDBY</t>
        </is>
      </c>
      <c r="G37065" s="8" t="n">
        <v>0</v>
      </c>
      <c r="H37065" s="8" t="inlineStr">
        <is>
          <t>CLOSED</t>
        </is>
      </c>
    </row>
    <row r="37066">
      <c r="A37066" s="8" t="inlineStr">
        <is>
          <t>2026-08-08</t>
        </is>
      </c>
      <c r="B37066" s="8" t="n">
        <v>0</v>
      </c>
      <c r="C37066" s="8" t="n">
        <v>15</v>
      </c>
      <c r="D37066" s="8" t="inlineStr">
        <is>
          <t>Disney Adventure World</t>
        </is>
      </c>
      <c r="E37066" s="8" t="inlineStr">
        <is>
          <t>Crush's Coaster Single Rider</t>
        </is>
      </c>
      <c r="F37066" s="8" t="inlineStr">
        <is>
          <t>STANDBY</t>
        </is>
      </c>
      <c r="G37066" s="8" t="n">
        <v>0</v>
      </c>
      <c r="H37066" s="8" t="inlineStr">
        <is>
          <t>CLOSED</t>
        </is>
      </c>
    </row>
    <row r="37067">
      <c r="A37067" s="8" t="inlineStr">
        <is>
          <t>2026-08-08</t>
        </is>
      </c>
      <c r="B37067" s="8" t="n">
        <v>0</v>
      </c>
      <c r="C37067" s="8" t="n">
        <v>15</v>
      </c>
      <c r="D37067" s="8" t="inlineStr">
        <is>
          <t>Disney Adventure World</t>
        </is>
      </c>
      <c r="E37067" s="8" t="inlineStr">
        <is>
          <t>Les Tapis Volants - Flying Carpets Over Agrabah®</t>
        </is>
      </c>
      <c r="F37067" s="8" t="inlineStr">
        <is>
          <t>STANDBY</t>
        </is>
      </c>
      <c r="G37067" s="8" t="n">
        <v>0</v>
      </c>
      <c r="H37067" s="8" t="inlineStr">
        <is>
          <t>CLOSED</t>
        </is>
      </c>
    </row>
    <row r="37068">
      <c r="A37068" s="8" t="inlineStr">
        <is>
          <t>2026-08-08</t>
        </is>
      </c>
      <c r="B37068" s="8" t="n">
        <v>0</v>
      </c>
      <c r="C37068" s="8" t="n">
        <v>15</v>
      </c>
      <c r="D37068" s="8" t="inlineStr">
        <is>
          <t>Disney Adventure World</t>
        </is>
      </c>
      <c r="E37068" s="8" t="inlineStr">
        <is>
          <t>Ratatouille : L’Aventure Totalement Toquée de Rémy​</t>
        </is>
      </c>
      <c r="F37068" s="8" t="inlineStr">
        <is>
          <t>STANDBY</t>
        </is>
      </c>
      <c r="G37068" s="8" t="n">
        <v>0</v>
      </c>
      <c r="H37068" s="8" t="inlineStr">
        <is>
          <t>CLOSED</t>
        </is>
      </c>
    </row>
    <row r="37069">
      <c r="A37069" s="8" t="inlineStr">
        <is>
          <t>2026-08-08</t>
        </is>
      </c>
      <c r="B37069" s="8" t="n">
        <v>0</v>
      </c>
      <c r="C37069" s="8" t="n">
        <v>15</v>
      </c>
      <c r="D37069" s="8" t="inlineStr">
        <is>
          <t>Disney Adventure World</t>
        </is>
      </c>
      <c r="E37069" s="8" t="inlineStr">
        <is>
          <t>Ratatouille: The Adventure Single Rider</t>
        </is>
      </c>
      <c r="F37069" s="8" t="inlineStr">
        <is>
          <t>STANDBY</t>
        </is>
      </c>
      <c r="G37069" s="8" t="n">
        <v>0</v>
      </c>
      <c r="H37069" s="8" t="inlineStr">
        <is>
          <t>CLOSED</t>
        </is>
      </c>
    </row>
    <row r="37070">
      <c r="A37070" s="8" t="inlineStr">
        <is>
          <t>2026-08-08</t>
        </is>
      </c>
      <c r="B37070" s="8" t="n">
        <v>0</v>
      </c>
      <c r="C37070" s="8" t="n">
        <v>15</v>
      </c>
      <c r="D37070" s="8" t="inlineStr">
        <is>
          <t>Disney Adventure World</t>
        </is>
      </c>
      <c r="E37070" s="8" t="inlineStr">
        <is>
          <t>RC Racer</t>
        </is>
      </c>
      <c r="F37070" s="8" t="inlineStr">
        <is>
          <t>STANDBY</t>
        </is>
      </c>
      <c r="G37070" s="8" t="n">
        <v>0</v>
      </c>
      <c r="H37070" s="8" t="inlineStr">
        <is>
          <t>CLOSED</t>
        </is>
      </c>
    </row>
    <row r="37071">
      <c r="A37071" s="8" t="inlineStr">
        <is>
          <t>2026-08-08</t>
        </is>
      </c>
      <c r="B37071" s="8" t="n">
        <v>0</v>
      </c>
      <c r="C37071" s="8" t="n">
        <v>15</v>
      </c>
      <c r="D37071" s="8" t="inlineStr">
        <is>
          <t>Disney Adventure World</t>
        </is>
      </c>
      <c r="E37071" s="8" t="inlineStr">
        <is>
          <t>RC Racer Single Rider</t>
        </is>
      </c>
      <c r="F37071" s="8" t="inlineStr">
        <is>
          <t>STANDBY</t>
        </is>
      </c>
      <c r="G37071" s="8" t="n">
        <v>0</v>
      </c>
      <c r="H37071" s="8" t="inlineStr">
        <is>
          <t>CLOSED</t>
        </is>
      </c>
    </row>
    <row r="37072">
      <c r="A37072" s="8" t="inlineStr">
        <is>
          <t>2026-08-08</t>
        </is>
      </c>
      <c r="B37072" s="8" t="n">
        <v>0</v>
      </c>
      <c r="C37072" s="8" t="n">
        <v>15</v>
      </c>
      <c r="D37072" s="8" t="inlineStr">
        <is>
          <t>Disney Adventure World</t>
        </is>
      </c>
      <c r="E37072" s="8" t="inlineStr">
        <is>
          <t>Slinky® Dog Zigzag Spin</t>
        </is>
      </c>
      <c r="F37072" s="8" t="inlineStr">
        <is>
          <t>STANDBY</t>
        </is>
      </c>
      <c r="G37072" s="8" t="n">
        <v>0</v>
      </c>
      <c r="H37072" s="8" t="inlineStr">
        <is>
          <t>CLOSED</t>
        </is>
      </c>
    </row>
    <row r="37073">
      <c r="A37073" s="8" t="inlineStr">
        <is>
          <t>2026-08-08</t>
        </is>
      </c>
      <c r="B37073" s="8" t="n">
        <v>0</v>
      </c>
      <c r="C37073" s="8" t="n">
        <v>15</v>
      </c>
      <c r="D37073" s="8" t="inlineStr">
        <is>
          <t>Disney Adventure World</t>
        </is>
      </c>
      <c r="E37073" s="8" t="inlineStr">
        <is>
          <t>Toy Soldiers Parachute Drop</t>
        </is>
      </c>
      <c r="F37073" s="8" t="inlineStr">
        <is>
          <t>STANDBY</t>
        </is>
      </c>
      <c r="G37073" s="8" t="n">
        <v>0</v>
      </c>
      <c r="H37073" s="8" t="inlineStr">
        <is>
          <t>CLOSED</t>
        </is>
      </c>
    </row>
    <row r="37074">
      <c r="A37074" s="8" t="inlineStr">
        <is>
          <t>2026-08-08</t>
        </is>
      </c>
      <c r="B37074" s="8" t="n">
        <v>0</v>
      </c>
      <c r="C37074" s="8" t="n">
        <v>15</v>
      </c>
      <c r="D37074" s="8" t="inlineStr">
        <is>
          <t>Disney Adventure World</t>
        </is>
      </c>
      <c r="E37074" s="8" t="inlineStr">
        <is>
          <t>Toy Soldiers Parachute Drop Single Rider</t>
        </is>
      </c>
      <c r="F37074" s="8" t="inlineStr">
        <is>
          <t>STANDBY</t>
        </is>
      </c>
      <c r="G37074" s="8" t="n">
        <v>0</v>
      </c>
      <c r="H37074" s="8" t="inlineStr">
        <is>
          <t>CLOSED</t>
        </is>
      </c>
    </row>
    <row r="37075">
      <c r="A37075" s="8" t="inlineStr">
        <is>
          <t>2026-08-08</t>
        </is>
      </c>
      <c r="B37075" s="8" t="n">
        <v>0</v>
      </c>
      <c r="C37075" s="8" t="n">
        <v>15</v>
      </c>
      <c r="D37075" s="8" t="inlineStr">
        <is>
          <t>Disney Adventure World</t>
        </is>
      </c>
      <c r="E37075" s="8" t="inlineStr">
        <is>
          <t>Entry to World of Frozen</t>
        </is>
      </c>
      <c r="F37075" s="8" t="inlineStr">
        <is>
          <t>STANDBY</t>
        </is>
      </c>
      <c r="G37075" s="8" t="n">
        <v>0</v>
      </c>
      <c r="H37075" s="8" t="inlineStr">
        <is>
          <t>CLOSED</t>
        </is>
      </c>
    </row>
    <row r="37076">
      <c r="A37076" s="8" t="inlineStr">
        <is>
          <t>2026-08-08</t>
        </is>
      </c>
      <c r="B37076" s="8" t="n">
        <v>0</v>
      </c>
      <c r="C37076" s="8" t="n">
        <v>15</v>
      </c>
      <c r="D37076" s="8" t="inlineStr">
        <is>
          <t>Disney Adventure World</t>
        </is>
      </c>
      <c r="E37076" s="8" t="inlineStr">
        <is>
          <t>Frozen Ever After</t>
        </is>
      </c>
      <c r="F37076" s="8" t="inlineStr">
        <is>
          <t>STANDBY</t>
        </is>
      </c>
      <c r="G37076" s="8" t="n">
        <v>0</v>
      </c>
      <c r="H37076" s="8" t="inlineStr">
        <is>
          <t>CLOSED</t>
        </is>
      </c>
    </row>
    <row r="37077">
      <c r="A37077" s="8" t="inlineStr">
        <is>
          <t>2026-08-08</t>
        </is>
      </c>
      <c r="B37077" s="8" t="n">
        <v>0</v>
      </c>
      <c r="C37077" s="8" t="n">
        <v>15</v>
      </c>
      <c r="D37077" s="8" t="inlineStr">
        <is>
          <t>Disney Adventure World</t>
        </is>
      </c>
      <c r="E37077" s="8" t="inlineStr">
        <is>
          <t>Raiponce Tangled Spin</t>
        </is>
      </c>
      <c r="F37077" s="8" t="inlineStr">
        <is>
          <t>STANDBY</t>
        </is>
      </c>
      <c r="G37077" s="8" t="n">
        <v>0</v>
      </c>
      <c r="H37077" s="8" t="inlineStr">
        <is>
          <t>CLOSED</t>
        </is>
      </c>
    </row>
    <row r="37078">
      <c r="A37078" s="8" t="inlineStr">
        <is>
          <t>2026-08-08</t>
        </is>
      </c>
      <c r="B37078" s="8" t="n">
        <v>0</v>
      </c>
      <c r="C37078" s="8" t="n">
        <v>23</v>
      </c>
      <c r="D37078" s="8" t="inlineStr">
        <is>
          <t>Disneyland Park</t>
        </is>
      </c>
      <c r="E37078" s="8" t="inlineStr">
        <is>
          <t>Adventure Isle</t>
        </is>
      </c>
      <c r="F37078" s="8" t="inlineStr">
        <is>
          <t>STANDBY</t>
        </is>
      </c>
      <c r="G37078" s="8" t="n">
        <v>0</v>
      </c>
      <c r="H37078" s="8" t="inlineStr">
        <is>
          <t>CLOSED</t>
        </is>
      </c>
    </row>
    <row r="37079">
      <c r="A37079" s="8" t="inlineStr">
        <is>
          <t>2026-08-08</t>
        </is>
      </c>
      <c r="B37079" s="8" t="n">
        <v>0</v>
      </c>
      <c r="C37079" s="8" t="n">
        <v>23</v>
      </c>
      <c r="D37079" s="8" t="inlineStr">
        <is>
          <t>Disneyland Park</t>
        </is>
      </c>
      <c r="E37079" s="8" t="inlineStr">
        <is>
          <t>Indiana Jones and the Temple of Peril Single Rider</t>
        </is>
      </c>
      <c r="F37079" s="8" t="inlineStr">
        <is>
          <t>STANDBY</t>
        </is>
      </c>
      <c r="G37079" s="8" t="n">
        <v>0</v>
      </c>
      <c r="H37079" s="8" t="inlineStr">
        <is>
          <t>CLOSED</t>
        </is>
      </c>
    </row>
    <row r="37080">
      <c r="A37080" s="8" t="inlineStr">
        <is>
          <t>2026-08-08</t>
        </is>
      </c>
      <c r="B37080" s="8" t="n">
        <v>0</v>
      </c>
      <c r="C37080" s="8" t="n">
        <v>23</v>
      </c>
      <c r="D37080" s="8" t="inlineStr">
        <is>
          <t>Disneyland Park</t>
        </is>
      </c>
      <c r="E37080" s="8" t="inlineStr">
        <is>
          <t>Indiana Jones™ and the Temple of Peril</t>
        </is>
      </c>
      <c r="F37080" s="8" t="inlineStr">
        <is>
          <t>STANDBY</t>
        </is>
      </c>
      <c r="G37080" s="8" t="n">
        <v>0</v>
      </c>
      <c r="H37080" s="8" t="inlineStr">
        <is>
          <t>CLOSED</t>
        </is>
      </c>
    </row>
    <row r="37081">
      <c r="A37081" s="8" t="inlineStr">
        <is>
          <t>2026-08-08</t>
        </is>
      </c>
      <c r="B37081" s="8" t="n">
        <v>0</v>
      </c>
      <c r="C37081" s="8" t="n">
        <v>23</v>
      </c>
      <c r="D37081" s="8" t="inlineStr">
        <is>
          <t>Disneyland Park</t>
        </is>
      </c>
      <c r="E37081" s="8" t="inlineStr">
        <is>
          <t>La Cabane des Robinson</t>
        </is>
      </c>
      <c r="F37081" s="8" t="inlineStr">
        <is>
          <t>STANDBY</t>
        </is>
      </c>
      <c r="G37081" s="8" t="n">
        <v>0</v>
      </c>
      <c r="H37081" s="8" t="inlineStr">
        <is>
          <t>CLOSED</t>
        </is>
      </c>
    </row>
    <row r="37082">
      <c r="A37082" s="8" t="inlineStr">
        <is>
          <t>2026-08-08</t>
        </is>
      </c>
      <c r="B37082" s="8" t="n">
        <v>0</v>
      </c>
      <c r="C37082" s="8" t="n">
        <v>23</v>
      </c>
      <c r="D37082" s="8" t="inlineStr">
        <is>
          <t>Disneyland Park</t>
        </is>
      </c>
      <c r="E37082" s="8" t="inlineStr">
        <is>
          <t>Le Passage Enchanté d'Aladdin</t>
        </is>
      </c>
      <c r="F37082" s="8" t="inlineStr">
        <is>
          <t>STANDBY</t>
        </is>
      </c>
      <c r="G37082" s="8" t="n">
        <v>0</v>
      </c>
      <c r="H37082" s="8" t="inlineStr">
        <is>
          <t>CLOSED</t>
        </is>
      </c>
    </row>
    <row r="37083">
      <c r="A37083" s="8" t="inlineStr">
        <is>
          <t>2026-08-08</t>
        </is>
      </c>
      <c r="B37083" s="8" t="n">
        <v>0</v>
      </c>
      <c r="C37083" s="8" t="n">
        <v>23</v>
      </c>
      <c r="D37083" s="8" t="inlineStr">
        <is>
          <t>Disneyland Park</t>
        </is>
      </c>
      <c r="E37083" s="8" t="inlineStr">
        <is>
          <t>Pirate Galleon</t>
        </is>
      </c>
      <c r="F37083" s="8" t="inlineStr">
        <is>
          <t>STANDBY</t>
        </is>
      </c>
      <c r="G37083" s="8" t="n">
        <v>0</v>
      </c>
      <c r="H37083" s="8" t="inlineStr">
        <is>
          <t>CLOSED</t>
        </is>
      </c>
    </row>
    <row r="37084">
      <c r="A37084" s="8" t="inlineStr">
        <is>
          <t>2026-08-08</t>
        </is>
      </c>
      <c r="B37084" s="8" t="n">
        <v>0</v>
      </c>
      <c r="C37084" s="8" t="n">
        <v>23</v>
      </c>
      <c r="D37084" s="8" t="inlineStr">
        <is>
          <t>Disneyland Park</t>
        </is>
      </c>
      <c r="E37084" s="8" t="inlineStr">
        <is>
          <t>Pirates of the Caribbean</t>
        </is>
      </c>
      <c r="F37084" s="8" t="inlineStr">
        <is>
          <t>STANDBY</t>
        </is>
      </c>
      <c r="G37084" s="8" t="n">
        <v>0</v>
      </c>
      <c r="H37084" s="8" t="inlineStr">
        <is>
          <t>CLOSED</t>
        </is>
      </c>
    </row>
    <row r="37085">
      <c r="A37085" s="8" t="inlineStr">
        <is>
          <t>2026-08-08</t>
        </is>
      </c>
      <c r="B37085" s="8" t="n">
        <v>0</v>
      </c>
      <c r="C37085" s="8" t="n">
        <v>23</v>
      </c>
      <c r="D37085" s="8" t="inlineStr">
        <is>
          <t>Disneyland Park</t>
        </is>
      </c>
      <c r="E37085" s="8" t="inlineStr">
        <is>
          <t>Pirates' Beach</t>
        </is>
      </c>
      <c r="F37085" s="8" t="inlineStr">
        <is>
          <t>STANDBY</t>
        </is>
      </c>
      <c r="G37085" s="8" t="n">
        <v>0</v>
      </c>
      <c r="H37085" s="8" t="inlineStr">
        <is>
          <t>CLOSED</t>
        </is>
      </c>
    </row>
    <row r="37086">
      <c r="A37086" s="8" t="inlineStr">
        <is>
          <t>2026-08-08</t>
        </is>
      </c>
      <c r="B37086" s="8" t="n">
        <v>0</v>
      </c>
      <c r="C37086" s="8" t="n">
        <v>23</v>
      </c>
      <c r="D37086" s="8" t="inlineStr">
        <is>
          <t>Disneyland Park</t>
        </is>
      </c>
      <c r="E37086" s="8" t="inlineStr">
        <is>
          <t>Autopia, presented by Avis</t>
        </is>
      </c>
      <c r="F37086" s="8" t="inlineStr">
        <is>
          <t>STANDBY</t>
        </is>
      </c>
      <c r="G37086" s="8" t="n">
        <v>0</v>
      </c>
      <c r="H37086" s="8" t="inlineStr">
        <is>
          <t>CLOSED</t>
        </is>
      </c>
    </row>
    <row r="37087">
      <c r="A37087" s="8" t="inlineStr">
        <is>
          <t>2026-08-08</t>
        </is>
      </c>
      <c r="B37087" s="8" t="n">
        <v>0</v>
      </c>
      <c r="C37087" s="8" t="n">
        <v>23</v>
      </c>
      <c r="D37087" s="8" t="inlineStr">
        <is>
          <t>Disneyland Park</t>
        </is>
      </c>
      <c r="E37087" s="8" t="inlineStr">
        <is>
          <t>Buzz Lightyear Laser Blast</t>
        </is>
      </c>
      <c r="F37087" s="8" t="inlineStr">
        <is>
          <t>STANDBY</t>
        </is>
      </c>
      <c r="G37087" s="8" t="n">
        <v>0</v>
      </c>
      <c r="H37087" s="8" t="inlineStr">
        <is>
          <t>CLOSED</t>
        </is>
      </c>
    </row>
    <row r="37088">
      <c r="A37088" s="8" t="inlineStr">
        <is>
          <t>2026-08-08</t>
        </is>
      </c>
      <c r="B37088" s="8" t="n">
        <v>0</v>
      </c>
      <c r="C37088" s="8" t="n">
        <v>23</v>
      </c>
      <c r="D37088" s="8" t="inlineStr">
        <is>
          <t>Disneyland Park</t>
        </is>
      </c>
      <c r="E37088" s="8" t="inlineStr">
        <is>
          <t>Disneyland Railroad Discoveryland Station</t>
        </is>
      </c>
      <c r="F37088" s="8" t="inlineStr">
        <is>
          <t>STANDBY</t>
        </is>
      </c>
      <c r="G37088" s="8" t="n">
        <v>0</v>
      </c>
      <c r="H37088" s="8" t="inlineStr">
        <is>
          <t>CLOSED</t>
        </is>
      </c>
    </row>
    <row r="37089">
      <c r="A37089" s="8" t="inlineStr">
        <is>
          <t>2026-08-08</t>
        </is>
      </c>
      <c r="B37089" s="8" t="n">
        <v>0</v>
      </c>
      <c r="C37089" s="8" t="n">
        <v>23</v>
      </c>
      <c r="D37089" s="8" t="inlineStr">
        <is>
          <t>Disneyland Park</t>
        </is>
      </c>
      <c r="E37089" s="8" t="inlineStr">
        <is>
          <t>Les Mystères du Nautilus</t>
        </is>
      </c>
      <c r="F37089" s="8" t="inlineStr">
        <is>
          <t>STANDBY</t>
        </is>
      </c>
      <c r="G37089" s="8" t="n">
        <v>0</v>
      </c>
      <c r="H37089" s="8" t="inlineStr">
        <is>
          <t>CLOSED</t>
        </is>
      </c>
    </row>
    <row r="37090">
      <c r="A37090" s="8" t="inlineStr">
        <is>
          <t>2026-08-08</t>
        </is>
      </c>
      <c r="B37090" s="8" t="n">
        <v>0</v>
      </c>
      <c r="C37090" s="8" t="n">
        <v>23</v>
      </c>
      <c r="D37090" s="8" t="inlineStr">
        <is>
          <t>Disneyland Park</t>
        </is>
      </c>
      <c r="E37090" s="8" t="inlineStr">
        <is>
          <t>Mickey’s PhilharMagic</t>
        </is>
      </c>
      <c r="F37090" s="8" t="inlineStr">
        <is>
          <t>STANDBY</t>
        </is>
      </c>
      <c r="G37090" s="8" t="n">
        <v>0</v>
      </c>
      <c r="H37090" s="8" t="inlineStr">
        <is>
          <t>CLOSED</t>
        </is>
      </c>
    </row>
    <row r="37091">
      <c r="A37091" s="8" t="inlineStr">
        <is>
          <t>2026-08-08</t>
        </is>
      </c>
      <c r="B37091" s="8" t="n">
        <v>0</v>
      </c>
      <c r="C37091" s="8" t="n">
        <v>23</v>
      </c>
      <c r="D37091" s="8" t="inlineStr">
        <is>
          <t>Disneyland Park</t>
        </is>
      </c>
      <c r="E37091" s="8" t="inlineStr">
        <is>
          <t>Orbitron®</t>
        </is>
      </c>
      <c r="F37091" s="8" t="inlineStr">
        <is>
          <t>STANDBY</t>
        </is>
      </c>
      <c r="G37091" s="8" t="n">
        <v>0</v>
      </c>
      <c r="H37091" s="8" t="inlineStr">
        <is>
          <t>CLOSED</t>
        </is>
      </c>
    </row>
    <row r="37092">
      <c r="A37092" s="8" t="inlineStr">
        <is>
          <t>2026-08-08</t>
        </is>
      </c>
      <c r="B37092" s="8" t="n">
        <v>0</v>
      </c>
      <c r="C37092" s="8" t="n">
        <v>23</v>
      </c>
      <c r="D37092" s="8" t="inlineStr">
        <is>
          <t>Disneyland Park</t>
        </is>
      </c>
      <c r="E37092" s="8" t="inlineStr">
        <is>
          <t>Star Tours: The Adventures Continue*</t>
        </is>
      </c>
      <c r="F37092" s="8" t="inlineStr">
        <is>
          <t>STANDBY</t>
        </is>
      </c>
      <c r="G37092" s="8" t="n">
        <v>0</v>
      </c>
      <c r="H37092" s="8" t="inlineStr">
        <is>
          <t>CLOSED</t>
        </is>
      </c>
    </row>
    <row r="37093">
      <c r="A37093" s="8" t="inlineStr">
        <is>
          <t>2026-08-08</t>
        </is>
      </c>
      <c r="B37093" s="8" t="n">
        <v>0</v>
      </c>
      <c r="C37093" s="8" t="n">
        <v>23</v>
      </c>
      <c r="D37093" s="8" t="inlineStr">
        <is>
          <t>Disneyland Park</t>
        </is>
      </c>
      <c r="E37093" s="8" t="inlineStr">
        <is>
          <t>Star Wars Hyperspace Mountain</t>
        </is>
      </c>
      <c r="F37093" s="8" t="inlineStr">
        <is>
          <t>STANDBY</t>
        </is>
      </c>
      <c r="G37093" s="8" t="n">
        <v>0</v>
      </c>
      <c r="H37093" s="8" t="inlineStr">
        <is>
          <t>CLOSED</t>
        </is>
      </c>
    </row>
    <row r="37094">
      <c r="A37094" s="8" t="inlineStr">
        <is>
          <t>2026-08-08</t>
        </is>
      </c>
      <c r="B37094" s="8" t="n">
        <v>0</v>
      </c>
      <c r="C37094" s="8" t="n">
        <v>23</v>
      </c>
      <c r="D37094" s="8" t="inlineStr">
        <is>
          <t>Disneyland Park</t>
        </is>
      </c>
      <c r="E37094" s="8" t="inlineStr">
        <is>
          <t>Star Wars Hyperspace Mountain Single Rider</t>
        </is>
      </c>
      <c r="F37094" s="8" t="inlineStr">
        <is>
          <t>STANDBY</t>
        </is>
      </c>
      <c r="G37094" s="8" t="n">
        <v>0</v>
      </c>
      <c r="H37094" s="8" t="inlineStr">
        <is>
          <t>CLOSED</t>
        </is>
      </c>
    </row>
    <row r="37095">
      <c r="A37095" s="8" t="inlineStr">
        <is>
          <t>2026-08-08</t>
        </is>
      </c>
      <c r="B37095" s="8" t="n">
        <v>0</v>
      </c>
      <c r="C37095" s="8" t="n">
        <v>23</v>
      </c>
      <c r="D37095" s="8" t="inlineStr">
        <is>
          <t>Disneyland Park</t>
        </is>
      </c>
      <c r="E37095" s="8" t="inlineStr">
        <is>
          <t>Welcome to Starport: A Star Wars Encounter</t>
        </is>
      </c>
      <c r="F37095" s="8" t="inlineStr">
        <is>
          <t>STANDBY</t>
        </is>
      </c>
      <c r="G37095" s="8" t="n">
        <v>0</v>
      </c>
      <c r="H37095" s="8" t="inlineStr">
        <is>
          <t>CLOSED</t>
        </is>
      </c>
    </row>
    <row r="37096">
      <c r="A37096" s="8" t="inlineStr">
        <is>
          <t>2026-08-08</t>
        </is>
      </c>
      <c r="B37096" s="8" t="n">
        <v>0</v>
      </c>
      <c r="C37096" s="8" t="n">
        <v>23</v>
      </c>
      <c r="D37096" s="8" t="inlineStr">
        <is>
          <t>Disneyland Park</t>
        </is>
      </c>
      <c r="E37096" s="8" t="inlineStr">
        <is>
          <t>"it's a small world"</t>
        </is>
      </c>
      <c r="F37096" s="8" t="inlineStr">
        <is>
          <t>STANDBY</t>
        </is>
      </c>
      <c r="G37096" s="8" t="n">
        <v>0</v>
      </c>
      <c r="H37096" s="8" t="inlineStr">
        <is>
          <t>CLOSED</t>
        </is>
      </c>
    </row>
    <row r="37097">
      <c r="A37097" s="8" t="inlineStr">
        <is>
          <t>2026-08-08</t>
        </is>
      </c>
      <c r="B37097" s="8" t="n">
        <v>0</v>
      </c>
      <c r="C37097" s="8" t="n">
        <v>23</v>
      </c>
      <c r="D37097" s="8" t="inlineStr">
        <is>
          <t>Disneyland Park</t>
        </is>
      </c>
      <c r="E37097" s="8" t="inlineStr">
        <is>
          <t>Alice's Curious Labyrinth</t>
        </is>
      </c>
      <c r="F37097" s="8" t="inlineStr">
        <is>
          <t>STANDBY</t>
        </is>
      </c>
      <c r="G37097" s="8" t="n">
        <v>0</v>
      </c>
      <c r="H37097" s="8" t="inlineStr">
        <is>
          <t>CLOSED</t>
        </is>
      </c>
    </row>
    <row r="37098">
      <c r="A37098" s="8" t="inlineStr">
        <is>
          <t>2026-08-08</t>
        </is>
      </c>
      <c r="B37098" s="8" t="n">
        <v>0</v>
      </c>
      <c r="C37098" s="8" t="n">
        <v>23</v>
      </c>
      <c r="D37098" s="8" t="inlineStr">
        <is>
          <t>Disneyland Park</t>
        </is>
      </c>
      <c r="E37098" s="8" t="inlineStr">
        <is>
          <t>Blanche-Neige et les Sept Nains®</t>
        </is>
      </c>
      <c r="F37098" s="8" t="inlineStr">
        <is>
          <t>STANDBY</t>
        </is>
      </c>
      <c r="G37098" s="8" t="n">
        <v>0</v>
      </c>
      <c r="H37098" s="8" t="inlineStr">
        <is>
          <t>CLOSED</t>
        </is>
      </c>
    </row>
    <row r="37099">
      <c r="A37099" s="8" t="inlineStr">
        <is>
          <t>2026-08-08</t>
        </is>
      </c>
      <c r="B37099" s="8" t="n">
        <v>0</v>
      </c>
      <c r="C37099" s="8" t="n">
        <v>23</v>
      </c>
      <c r="D37099" s="8" t="inlineStr">
        <is>
          <t>Disneyland Park</t>
        </is>
      </c>
      <c r="E37099" s="8" t="inlineStr">
        <is>
          <t>Casey Jr. – le Petit Train du Cirque</t>
        </is>
      </c>
      <c r="F37099" s="8" t="inlineStr">
        <is>
          <t>STANDBY</t>
        </is>
      </c>
      <c r="G37099" s="8" t="n">
        <v>0</v>
      </c>
      <c r="H37099" s="8" t="inlineStr">
        <is>
          <t>CLOSED</t>
        </is>
      </c>
    </row>
    <row r="37100">
      <c r="A37100" s="8" t="inlineStr">
        <is>
          <t>2026-08-08</t>
        </is>
      </c>
      <c r="B37100" s="8" t="n">
        <v>0</v>
      </c>
      <c r="C37100" s="8" t="n">
        <v>23</v>
      </c>
      <c r="D37100" s="8" t="inlineStr">
        <is>
          <t>Disneyland Park</t>
        </is>
      </c>
      <c r="E37100" s="8" t="inlineStr">
        <is>
          <t>Disneyland Railroad Fantasyland Station</t>
        </is>
      </c>
      <c r="F37100" s="8" t="inlineStr">
        <is>
          <t>STANDBY</t>
        </is>
      </c>
      <c r="G37100" s="8" t="n">
        <v>0</v>
      </c>
      <c r="H37100" s="8" t="inlineStr">
        <is>
          <t>CLOSED</t>
        </is>
      </c>
    </row>
    <row r="37101">
      <c r="A37101" s="8" t="inlineStr">
        <is>
          <t>2026-08-08</t>
        </is>
      </c>
      <c r="B37101" s="8" t="n">
        <v>0</v>
      </c>
      <c r="C37101" s="8" t="n">
        <v>23</v>
      </c>
      <c r="D37101" s="8" t="inlineStr">
        <is>
          <t>Disneyland Park</t>
        </is>
      </c>
      <c r="E37101" s="8" t="inlineStr">
        <is>
          <t>Disneyland Railroad Main Street Station</t>
        </is>
      </c>
      <c r="F37101" s="8" t="inlineStr">
        <is>
          <t>STANDBY</t>
        </is>
      </c>
      <c r="G37101" s="8" t="n">
        <v>0</v>
      </c>
      <c r="H37101" s="8" t="inlineStr">
        <is>
          <t>CLOSED</t>
        </is>
      </c>
    </row>
    <row r="37102">
      <c r="A37102" s="8" t="inlineStr">
        <is>
          <t>2026-08-08</t>
        </is>
      </c>
      <c r="B37102" s="8" t="n">
        <v>0</v>
      </c>
      <c r="C37102" s="8" t="n">
        <v>23</v>
      </c>
      <c r="D37102" s="8" t="inlineStr">
        <is>
          <t>Disneyland Park</t>
        </is>
      </c>
      <c r="E37102" s="8" t="inlineStr">
        <is>
          <t>Dumbo the Flying Elephant</t>
        </is>
      </c>
      <c r="F37102" s="8" t="inlineStr">
        <is>
          <t>STANDBY</t>
        </is>
      </c>
      <c r="G37102" s="8" t="n">
        <v>0</v>
      </c>
      <c r="H37102" s="8" t="inlineStr">
        <is>
          <t>CLOSED</t>
        </is>
      </c>
    </row>
    <row r="37103">
      <c r="A37103" s="8" t="inlineStr">
        <is>
          <t>2026-08-08</t>
        </is>
      </c>
      <c r="B37103" s="8" t="n">
        <v>0</v>
      </c>
      <c r="C37103" s="8" t="n">
        <v>23</v>
      </c>
      <c r="D37103" s="8" t="inlineStr">
        <is>
          <t>Disneyland Park</t>
        </is>
      </c>
      <c r="E37103" s="8" t="inlineStr">
        <is>
          <t>La Tanière du Dragon</t>
        </is>
      </c>
      <c r="F37103" s="8" t="inlineStr">
        <is>
          <t>STANDBY</t>
        </is>
      </c>
      <c r="G37103" s="8" t="n">
        <v>0</v>
      </c>
      <c r="H37103" s="8" t="inlineStr">
        <is>
          <t>CLOSED</t>
        </is>
      </c>
    </row>
    <row r="37104">
      <c r="A37104" s="8" t="inlineStr">
        <is>
          <t>2026-08-08</t>
        </is>
      </c>
      <c r="B37104" s="8" t="n">
        <v>0</v>
      </c>
      <c r="C37104" s="8" t="n">
        <v>23</v>
      </c>
      <c r="D37104" s="8" t="inlineStr">
        <is>
          <t>Disneyland Park</t>
        </is>
      </c>
      <c r="E37104" s="8" t="inlineStr">
        <is>
          <t>Le Carrousel de Lancelot</t>
        </is>
      </c>
      <c r="F37104" s="8" t="inlineStr">
        <is>
          <t>STANDBY</t>
        </is>
      </c>
      <c r="G37104" s="8" t="n">
        <v>0</v>
      </c>
      <c r="H37104" s="8" t="inlineStr">
        <is>
          <t>CLOSED</t>
        </is>
      </c>
    </row>
    <row r="37105">
      <c r="A37105" s="8" t="inlineStr">
        <is>
          <t>2026-08-08</t>
        </is>
      </c>
      <c r="B37105" s="8" t="n">
        <v>0</v>
      </c>
      <c r="C37105" s="8" t="n">
        <v>23</v>
      </c>
      <c r="D37105" s="8" t="inlineStr">
        <is>
          <t>Disneyland Park</t>
        </is>
      </c>
      <c r="E37105" s="8" t="inlineStr">
        <is>
          <t>Le Pays des Contes de Fées, presented by Vittel</t>
        </is>
      </c>
      <c r="F37105" s="8" t="inlineStr">
        <is>
          <t>STANDBY</t>
        </is>
      </c>
      <c r="G37105" s="8" t="n">
        <v>0</v>
      </c>
      <c r="H37105" s="8" t="inlineStr">
        <is>
          <t>CLOSED</t>
        </is>
      </c>
    </row>
    <row r="37106">
      <c r="A37106" s="8" t="inlineStr">
        <is>
          <t>2026-08-08</t>
        </is>
      </c>
      <c r="B37106" s="8" t="n">
        <v>0</v>
      </c>
      <c r="C37106" s="8" t="n">
        <v>23</v>
      </c>
      <c r="D37106" s="8" t="inlineStr">
        <is>
          <t>Disneyland Park</t>
        </is>
      </c>
      <c r="E37106" s="8" t="inlineStr">
        <is>
          <t>Les Voyages de Pinocchio</t>
        </is>
      </c>
      <c r="F37106" s="8" t="inlineStr">
        <is>
          <t>STANDBY</t>
        </is>
      </c>
      <c r="G37106" s="8" t="n">
        <v>0</v>
      </c>
      <c r="H37106" s="8" t="inlineStr">
        <is>
          <t>CLOSED</t>
        </is>
      </c>
    </row>
    <row r="37107">
      <c r="A37107" s="8" t="inlineStr">
        <is>
          <t>2026-08-08</t>
        </is>
      </c>
      <c r="B37107" s="8" t="n">
        <v>0</v>
      </c>
      <c r="C37107" s="8" t="n">
        <v>23</v>
      </c>
      <c r="D37107" s="8" t="inlineStr">
        <is>
          <t>Disneyland Park</t>
        </is>
      </c>
      <c r="E37107" s="8" t="inlineStr">
        <is>
          <t>Mad Hatter's Tea Cups</t>
        </is>
      </c>
      <c r="F37107" s="8" t="inlineStr">
        <is>
          <t>STANDBY</t>
        </is>
      </c>
      <c r="G37107" s="8" t="n">
        <v>0</v>
      </c>
      <c r="H37107" s="8" t="inlineStr">
        <is>
          <t>CLOSED</t>
        </is>
      </c>
    </row>
    <row r="37108">
      <c r="A37108" s="8" t="inlineStr">
        <is>
          <t>2026-08-08</t>
        </is>
      </c>
      <c r="B37108" s="8" t="n">
        <v>0</v>
      </c>
      <c r="C37108" s="8" t="n">
        <v>23</v>
      </c>
      <c r="D37108" s="8" t="inlineStr">
        <is>
          <t>Disneyland Park</t>
        </is>
      </c>
      <c r="E37108" s="8" t="inlineStr">
        <is>
          <t>Meet Mickey Mouse</t>
        </is>
      </c>
      <c r="F37108" s="8" t="inlineStr">
        <is>
          <t>STANDBY</t>
        </is>
      </c>
      <c r="G37108" s="8" t="n">
        <v>0</v>
      </c>
      <c r="H37108" s="8" t="inlineStr">
        <is>
          <t>CLOSED</t>
        </is>
      </c>
    </row>
    <row r="37109">
      <c r="A37109" s="8" t="inlineStr">
        <is>
          <t>2026-08-08</t>
        </is>
      </c>
      <c r="B37109" s="8" t="n">
        <v>0</v>
      </c>
      <c r="C37109" s="8" t="n">
        <v>23</v>
      </c>
      <c r="D37109" s="8" t="inlineStr">
        <is>
          <t>Disneyland Park</t>
        </is>
      </c>
      <c r="E37109" s="8" t="inlineStr">
        <is>
          <t>Peter Pan's Flight</t>
        </is>
      </c>
      <c r="F37109" s="8" t="inlineStr">
        <is>
          <t>STANDBY</t>
        </is>
      </c>
      <c r="G37109" s="8" t="n">
        <v>0</v>
      </c>
      <c r="H37109" s="8" t="inlineStr">
        <is>
          <t>CLOSED</t>
        </is>
      </c>
    </row>
    <row r="37110">
      <c r="A37110" s="8" t="inlineStr">
        <is>
          <t>2026-08-08</t>
        </is>
      </c>
      <c r="B37110" s="8" t="n">
        <v>0</v>
      </c>
      <c r="C37110" s="8" t="n">
        <v>23</v>
      </c>
      <c r="D37110" s="8" t="inlineStr">
        <is>
          <t>Disneyland Park</t>
        </is>
      </c>
      <c r="E37110" s="8" t="inlineStr">
        <is>
          <t>Princess Pavilion</t>
        </is>
      </c>
      <c r="F37110" s="8" t="inlineStr">
        <is>
          <t>STANDBY</t>
        </is>
      </c>
      <c r="G37110" s="8" t="n">
        <v>0</v>
      </c>
      <c r="H37110" s="8" t="inlineStr">
        <is>
          <t>CLOSED</t>
        </is>
      </c>
    </row>
    <row r="37111">
      <c r="A37111" s="8" t="inlineStr">
        <is>
          <t>2026-08-08</t>
        </is>
      </c>
      <c r="B37111" s="8" t="n">
        <v>0</v>
      </c>
      <c r="C37111" s="8" t="n">
        <v>23</v>
      </c>
      <c r="D37111" s="8" t="inlineStr">
        <is>
          <t>Disneyland Park</t>
        </is>
      </c>
      <c r="E37111" s="8" t="inlineStr">
        <is>
          <t>Big Thunder Mountain</t>
        </is>
      </c>
      <c r="F37111" s="8" t="inlineStr">
        <is>
          <t>STANDBY</t>
        </is>
      </c>
      <c r="G37111" s="8" t="n">
        <v>0</v>
      </c>
      <c r="H37111" s="8" t="inlineStr">
        <is>
          <t>CLOSED</t>
        </is>
      </c>
    </row>
    <row r="37112">
      <c r="A37112" s="8" t="inlineStr">
        <is>
          <t>2026-08-08</t>
        </is>
      </c>
      <c r="B37112" s="8" t="n">
        <v>0</v>
      </c>
      <c r="C37112" s="8" t="n">
        <v>23</v>
      </c>
      <c r="D37112" s="8" t="inlineStr">
        <is>
          <t>Disneyland Park</t>
        </is>
      </c>
      <c r="E37112" s="8" t="inlineStr">
        <is>
          <t>Disneyland Railroad Frontierland Depot</t>
        </is>
      </c>
      <c r="F37112" s="8" t="inlineStr">
        <is>
          <t>STANDBY</t>
        </is>
      </c>
      <c r="G37112" s="8" t="n">
        <v>0</v>
      </c>
      <c r="H37112" s="8" t="inlineStr">
        <is>
          <t>CLOSED</t>
        </is>
      </c>
    </row>
    <row r="37113">
      <c r="A37113" s="8" t="inlineStr">
        <is>
          <t>2026-08-08</t>
        </is>
      </c>
      <c r="B37113" s="8" t="n">
        <v>0</v>
      </c>
      <c r="C37113" s="8" t="n">
        <v>23</v>
      </c>
      <c r="D37113" s="8" t="inlineStr">
        <is>
          <t>Disneyland Park</t>
        </is>
      </c>
      <c r="E37113" s="8" t="inlineStr">
        <is>
          <t>Frontierland Playground</t>
        </is>
      </c>
      <c r="F37113" s="8" t="inlineStr">
        <is>
          <t>STANDBY</t>
        </is>
      </c>
      <c r="G37113" s="8" t="n">
        <v>0</v>
      </c>
      <c r="H37113" s="8" t="inlineStr">
        <is>
          <t>CLOSED</t>
        </is>
      </c>
    </row>
    <row r="37114">
      <c r="A37114" s="8" t="inlineStr">
        <is>
          <t>2026-08-08</t>
        </is>
      </c>
      <c r="B37114" s="8" t="n">
        <v>0</v>
      </c>
      <c r="C37114" s="8" t="n">
        <v>23</v>
      </c>
      <c r="D37114" s="8" t="inlineStr">
        <is>
          <t>Disneyland Park</t>
        </is>
      </c>
      <c r="E37114" s="8" t="inlineStr">
        <is>
          <t>Phantom Manor</t>
        </is>
      </c>
      <c r="F37114" s="8" t="inlineStr">
        <is>
          <t>STANDBY</t>
        </is>
      </c>
      <c r="G37114" s="8" t="n">
        <v>0</v>
      </c>
      <c r="H37114" s="8" t="inlineStr">
        <is>
          <t>CLOSED</t>
        </is>
      </c>
    </row>
    <row r="37115">
      <c r="A37115" s="8" t="inlineStr">
        <is>
          <t>2026-08-08</t>
        </is>
      </c>
      <c r="B37115" s="8" t="n">
        <v>0</v>
      </c>
      <c r="C37115" s="8" t="n">
        <v>23</v>
      </c>
      <c r="D37115" s="8" t="inlineStr">
        <is>
          <t>Disneyland Park</t>
        </is>
      </c>
      <c r="E37115" s="8" t="inlineStr">
        <is>
          <t>River Rogue Keelboats</t>
        </is>
      </c>
      <c r="F37115" s="8" t="inlineStr">
        <is>
          <t>STANDBY</t>
        </is>
      </c>
      <c r="G37115" s="8" t="n">
        <v>0</v>
      </c>
      <c r="H37115" s="8" t="inlineStr">
        <is>
          <t>CLOSED</t>
        </is>
      </c>
    </row>
    <row r="37116">
      <c r="A37116" s="8" t="inlineStr">
        <is>
          <t>2026-08-08</t>
        </is>
      </c>
      <c r="B37116" s="8" t="n">
        <v>0</v>
      </c>
      <c r="C37116" s="8" t="n">
        <v>23</v>
      </c>
      <c r="D37116" s="8" t="inlineStr">
        <is>
          <t>Disneyland Park</t>
        </is>
      </c>
      <c r="E37116" s="8" t="inlineStr">
        <is>
          <t>Rustler Roundup Shootin' Gallery</t>
        </is>
      </c>
      <c r="F37116" s="8" t="inlineStr">
        <is>
          <t>STANDBY</t>
        </is>
      </c>
      <c r="G37116" s="8" t="n">
        <v>0</v>
      </c>
      <c r="H37116" s="8" t="inlineStr">
        <is>
          <t>CLOSED</t>
        </is>
      </c>
    </row>
    <row r="37117">
      <c r="A37117" s="8" t="inlineStr">
        <is>
          <t>2026-08-08</t>
        </is>
      </c>
      <c r="B37117" s="8" t="n">
        <v>0</v>
      </c>
      <c r="C37117" s="8" t="n">
        <v>23</v>
      </c>
      <c r="D37117" s="8" t="inlineStr">
        <is>
          <t>Disneyland Park</t>
        </is>
      </c>
      <c r="E37117" s="8" t="inlineStr">
        <is>
          <t>Thunder Mesa Riverboat Landing</t>
        </is>
      </c>
      <c r="F37117" s="8" t="inlineStr">
        <is>
          <t>STANDBY</t>
        </is>
      </c>
      <c r="G37117" s="8" t="n">
        <v>0</v>
      </c>
      <c r="H37117" s="8" t="inlineStr">
        <is>
          <t>CLOSED</t>
        </is>
      </c>
    </row>
    <row r="37118">
      <c r="A37118" s="8" t="inlineStr">
        <is>
          <t>2026-08-08</t>
        </is>
      </c>
      <c r="B37118" s="8" t="n">
        <v>0</v>
      </c>
      <c r="C37118" s="8" t="n">
        <v>23</v>
      </c>
      <c r="D37118" s="8" t="inlineStr">
        <is>
          <t>Disneyland Park</t>
        </is>
      </c>
      <c r="E37118" s="8" t="inlineStr">
        <is>
          <t>Disneyland Railroad Main Street Station</t>
        </is>
      </c>
      <c r="F37118" s="8" t="inlineStr">
        <is>
          <t>STANDBY</t>
        </is>
      </c>
      <c r="G37118" s="8" t="n">
        <v>0</v>
      </c>
      <c r="H37118" s="8" t="inlineStr">
        <is>
          <t>CLOSED</t>
        </is>
      </c>
    </row>
    <row r="37119">
      <c r="A37119" s="8" t="inlineStr">
        <is>
          <t>2026-08-08</t>
        </is>
      </c>
      <c r="B37119" s="8" t="n">
        <v>0</v>
      </c>
      <c r="C37119" s="8" t="n">
        <v>23</v>
      </c>
      <c r="D37119" s="8" t="inlineStr">
        <is>
          <t>Disneyland Park</t>
        </is>
      </c>
      <c r="E37119" s="8" t="inlineStr">
        <is>
          <t>Main Street Vehicles</t>
        </is>
      </c>
      <c r="F37119" s="8" t="inlineStr">
        <is>
          <t>STANDBY</t>
        </is>
      </c>
      <c r="G37119" s="8" t="n">
        <v>0</v>
      </c>
      <c r="H37119" s="8" t="inlineStr">
        <is>
          <t>CLOSED</t>
        </is>
      </c>
    </row>
    <row r="37120">
      <c r="A37120" s="8" t="inlineStr">
        <is>
          <t>2026-08-08</t>
        </is>
      </c>
      <c r="B37120" s="8" t="n">
        <v>0</v>
      </c>
      <c r="C37120" s="8" t="n">
        <v>23</v>
      </c>
      <c r="D37120" s="8" t="inlineStr">
        <is>
          <t>Disney Adventure World</t>
        </is>
      </c>
      <c r="E37120" s="8" t="inlineStr">
        <is>
          <t>Avengers Assemble: Flight Force</t>
        </is>
      </c>
      <c r="F37120" s="8" t="inlineStr">
        <is>
          <t>STANDBY</t>
        </is>
      </c>
      <c r="G37120" s="8" t="n">
        <v>0</v>
      </c>
      <c r="H37120" s="8" t="inlineStr">
        <is>
          <t>CLOSED</t>
        </is>
      </c>
    </row>
    <row r="37121">
      <c r="A37121" s="8" t="inlineStr">
        <is>
          <t>2026-08-08</t>
        </is>
      </c>
      <c r="B37121" s="8" t="n">
        <v>0</v>
      </c>
      <c r="C37121" s="8" t="n">
        <v>23</v>
      </c>
      <c r="D37121" s="8" t="inlineStr">
        <is>
          <t>Disney Adventure World</t>
        </is>
      </c>
      <c r="E37121" s="8" t="inlineStr">
        <is>
          <t>Avengers Assemble: Flight Force Single Rider</t>
        </is>
      </c>
      <c r="F37121" s="8" t="inlineStr">
        <is>
          <t>STANDBY</t>
        </is>
      </c>
      <c r="G37121" s="8" t="n">
        <v>0</v>
      </c>
      <c r="H37121" s="8" t="inlineStr">
        <is>
          <t>CLOSED</t>
        </is>
      </c>
    </row>
    <row r="37122">
      <c r="A37122" s="8" t="inlineStr">
        <is>
          <t>2026-08-08</t>
        </is>
      </c>
      <c r="B37122" s="8" t="n">
        <v>0</v>
      </c>
      <c r="C37122" s="8" t="n">
        <v>23</v>
      </c>
      <c r="D37122" s="8" t="inlineStr">
        <is>
          <t>Disney Adventure World</t>
        </is>
      </c>
      <c r="E37122" s="8" t="inlineStr">
        <is>
          <t>Spider-Man W.E.B. Adventure</t>
        </is>
      </c>
      <c r="F37122" s="8" t="inlineStr">
        <is>
          <t>STANDBY</t>
        </is>
      </c>
      <c r="G37122" s="8" t="n">
        <v>0</v>
      </c>
      <c r="H37122" s="8" t="inlineStr">
        <is>
          <t>CLOSED</t>
        </is>
      </c>
    </row>
    <row r="37123">
      <c r="A37123" s="8" t="inlineStr">
        <is>
          <t>2026-08-08</t>
        </is>
      </c>
      <c r="B37123" s="8" t="n">
        <v>0</v>
      </c>
      <c r="C37123" s="8" t="n">
        <v>23</v>
      </c>
      <c r="D37123" s="8" t="inlineStr">
        <is>
          <t>Disney Adventure World</t>
        </is>
      </c>
      <c r="E37123" s="8" t="inlineStr">
        <is>
          <t>Spider-Man W.E.B. Adventure Single Rider</t>
        </is>
      </c>
      <c r="F37123" s="8" t="inlineStr">
        <is>
          <t>STANDBY</t>
        </is>
      </c>
      <c r="G37123" s="8" t="n">
        <v>0</v>
      </c>
      <c r="H37123" s="8" t="inlineStr">
        <is>
          <t>CLOSED</t>
        </is>
      </c>
    </row>
    <row r="37124">
      <c r="A37124" s="8" t="inlineStr">
        <is>
          <t>2026-08-08</t>
        </is>
      </c>
      <c r="B37124" s="8" t="n">
        <v>0</v>
      </c>
      <c r="C37124" s="8" t="n">
        <v>23</v>
      </c>
      <c r="D37124" s="8" t="inlineStr">
        <is>
          <t>Disney Adventure World</t>
        </is>
      </c>
      <c r="E37124" s="8" t="inlineStr">
        <is>
          <t>The Twilight Zone Tower of Terror</t>
        </is>
      </c>
      <c r="F37124" s="8" t="inlineStr">
        <is>
          <t>STANDBY</t>
        </is>
      </c>
      <c r="G37124" s="8" t="n">
        <v>0</v>
      </c>
      <c r="H37124" s="8" t="inlineStr">
        <is>
          <t>CLOSED</t>
        </is>
      </c>
    </row>
    <row r="37125">
      <c r="A37125" s="8" t="inlineStr">
        <is>
          <t>2026-08-08</t>
        </is>
      </c>
      <c r="B37125" s="8" t="n">
        <v>0</v>
      </c>
      <c r="C37125" s="8" t="n">
        <v>23</v>
      </c>
      <c r="D37125" s="8" t="inlineStr">
        <is>
          <t>Disney Adventure World</t>
        </is>
      </c>
      <c r="E37125" s="8" t="inlineStr">
        <is>
          <t>Cars Quatre Roues Rallye</t>
        </is>
      </c>
      <c r="F37125" s="8" t="inlineStr">
        <is>
          <t>STANDBY</t>
        </is>
      </c>
      <c r="G37125" s="8" t="n">
        <v>0</v>
      </c>
      <c r="H37125" s="8" t="inlineStr">
        <is>
          <t>CLOSED</t>
        </is>
      </c>
    </row>
    <row r="37126">
      <c r="A37126" s="8" t="inlineStr">
        <is>
          <t>2026-08-08</t>
        </is>
      </c>
      <c r="B37126" s="8" t="n">
        <v>0</v>
      </c>
      <c r="C37126" s="8" t="n">
        <v>23</v>
      </c>
      <c r="D37126" s="8" t="inlineStr">
        <is>
          <t>Disney Adventure World</t>
        </is>
      </c>
      <c r="E37126" s="8" t="inlineStr">
        <is>
          <t>Cars ROAD TRIP</t>
        </is>
      </c>
      <c r="F37126" s="8" t="inlineStr">
        <is>
          <t>STANDBY</t>
        </is>
      </c>
      <c r="G37126" s="8" t="n">
        <v>0</v>
      </c>
      <c r="H37126" s="8" t="inlineStr">
        <is>
          <t>CLOSED</t>
        </is>
      </c>
    </row>
    <row r="37127">
      <c r="A37127" s="8" t="inlineStr">
        <is>
          <t>2026-08-08</t>
        </is>
      </c>
      <c r="B37127" s="8" t="n">
        <v>0</v>
      </c>
      <c r="C37127" s="8" t="n">
        <v>23</v>
      </c>
      <c r="D37127" s="8" t="inlineStr">
        <is>
          <t>Disney Adventure World</t>
        </is>
      </c>
      <c r="E37127" s="8" t="inlineStr">
        <is>
          <t>Crush's Coaster</t>
        </is>
      </c>
      <c r="F37127" s="8" t="inlineStr">
        <is>
          <t>STANDBY</t>
        </is>
      </c>
      <c r="G37127" s="8" t="n">
        <v>0</v>
      </c>
      <c r="H37127" s="8" t="inlineStr">
        <is>
          <t>CLOSED</t>
        </is>
      </c>
    </row>
    <row r="37128">
      <c r="A37128" s="8" t="inlineStr">
        <is>
          <t>2026-08-08</t>
        </is>
      </c>
      <c r="B37128" s="8" t="n">
        <v>0</v>
      </c>
      <c r="C37128" s="8" t="n">
        <v>23</v>
      </c>
      <c r="D37128" s="8" t="inlineStr">
        <is>
          <t>Disney Adventure World</t>
        </is>
      </c>
      <c r="E37128" s="8" t="inlineStr">
        <is>
          <t>Crush's Coaster Single Rider</t>
        </is>
      </c>
      <c r="F37128" s="8" t="inlineStr">
        <is>
          <t>STANDBY</t>
        </is>
      </c>
      <c r="G37128" s="8" t="n">
        <v>0</v>
      </c>
      <c r="H37128" s="8" t="inlineStr">
        <is>
          <t>CLOSED</t>
        </is>
      </c>
    </row>
    <row r="37129">
      <c r="A37129" s="8" t="inlineStr">
        <is>
          <t>2026-08-08</t>
        </is>
      </c>
      <c r="B37129" s="8" t="n">
        <v>0</v>
      </c>
      <c r="C37129" s="8" t="n">
        <v>23</v>
      </c>
      <c r="D37129" s="8" t="inlineStr">
        <is>
          <t>Disney Adventure World</t>
        </is>
      </c>
      <c r="E37129" s="8" t="inlineStr">
        <is>
          <t>Les Tapis Volants - Flying Carpets Over Agrabah®</t>
        </is>
      </c>
      <c r="F37129" s="8" t="inlineStr">
        <is>
          <t>STANDBY</t>
        </is>
      </c>
      <c r="G37129" s="8" t="n">
        <v>0</v>
      </c>
      <c r="H37129" s="8" t="inlineStr">
        <is>
          <t>CLOSED</t>
        </is>
      </c>
    </row>
    <row r="37130">
      <c r="A37130" s="8" t="inlineStr">
        <is>
          <t>2026-08-08</t>
        </is>
      </c>
      <c r="B37130" s="8" t="n">
        <v>0</v>
      </c>
      <c r="C37130" s="8" t="n">
        <v>23</v>
      </c>
      <c r="D37130" s="8" t="inlineStr">
        <is>
          <t>Disney Adventure World</t>
        </is>
      </c>
      <c r="E37130" s="8" t="inlineStr">
        <is>
          <t>Ratatouille : L’Aventure Totalement Toquée de Rémy​</t>
        </is>
      </c>
      <c r="F37130" s="8" t="inlineStr">
        <is>
          <t>STANDBY</t>
        </is>
      </c>
      <c r="G37130" s="8" t="n">
        <v>0</v>
      </c>
      <c r="H37130" s="8" t="inlineStr">
        <is>
          <t>CLOSED</t>
        </is>
      </c>
    </row>
    <row r="37131">
      <c r="A37131" s="8" t="inlineStr">
        <is>
          <t>2026-08-08</t>
        </is>
      </c>
      <c r="B37131" s="8" t="n">
        <v>0</v>
      </c>
      <c r="C37131" s="8" t="n">
        <v>23</v>
      </c>
      <c r="D37131" s="8" t="inlineStr">
        <is>
          <t>Disney Adventure World</t>
        </is>
      </c>
      <c r="E37131" s="8" t="inlineStr">
        <is>
          <t>Ratatouille: The Adventure Single Rider</t>
        </is>
      </c>
      <c r="F37131" s="8" t="inlineStr">
        <is>
          <t>STANDBY</t>
        </is>
      </c>
      <c r="G37131" s="8" t="n">
        <v>0</v>
      </c>
      <c r="H37131" s="8" t="inlineStr">
        <is>
          <t>CLOSED</t>
        </is>
      </c>
    </row>
    <row r="37132">
      <c r="A37132" s="8" t="inlineStr">
        <is>
          <t>2026-08-08</t>
        </is>
      </c>
      <c r="B37132" s="8" t="n">
        <v>0</v>
      </c>
      <c r="C37132" s="8" t="n">
        <v>23</v>
      </c>
      <c r="D37132" s="8" t="inlineStr">
        <is>
          <t>Disney Adventure World</t>
        </is>
      </c>
      <c r="E37132" s="8" t="inlineStr">
        <is>
          <t>RC Racer</t>
        </is>
      </c>
      <c r="F37132" s="8" t="inlineStr">
        <is>
          <t>STANDBY</t>
        </is>
      </c>
      <c r="G37132" s="8" t="n">
        <v>0</v>
      </c>
      <c r="H37132" s="8" t="inlineStr">
        <is>
          <t>CLOSED</t>
        </is>
      </c>
    </row>
    <row r="37133">
      <c r="A37133" s="8" t="inlineStr">
        <is>
          <t>2026-08-08</t>
        </is>
      </c>
      <c r="B37133" s="8" t="n">
        <v>0</v>
      </c>
      <c r="C37133" s="8" t="n">
        <v>23</v>
      </c>
      <c r="D37133" s="8" t="inlineStr">
        <is>
          <t>Disney Adventure World</t>
        </is>
      </c>
      <c r="E37133" s="8" t="inlineStr">
        <is>
          <t>RC Racer Single Rider</t>
        </is>
      </c>
      <c r="F37133" s="8" t="inlineStr">
        <is>
          <t>STANDBY</t>
        </is>
      </c>
      <c r="G37133" s="8" t="n">
        <v>0</v>
      </c>
      <c r="H37133" s="8" t="inlineStr">
        <is>
          <t>CLOSED</t>
        </is>
      </c>
    </row>
    <row r="37134">
      <c r="A37134" s="8" t="inlineStr">
        <is>
          <t>2026-08-08</t>
        </is>
      </c>
      <c r="B37134" s="8" t="n">
        <v>0</v>
      </c>
      <c r="C37134" s="8" t="n">
        <v>23</v>
      </c>
      <c r="D37134" s="8" t="inlineStr">
        <is>
          <t>Disney Adventure World</t>
        </is>
      </c>
      <c r="E37134" s="8" t="inlineStr">
        <is>
          <t>Slinky® Dog Zigzag Spin</t>
        </is>
      </c>
      <c r="F37134" s="8" t="inlineStr">
        <is>
          <t>STANDBY</t>
        </is>
      </c>
      <c r="G37134" s="8" t="n">
        <v>0</v>
      </c>
      <c r="H37134" s="8" t="inlineStr">
        <is>
          <t>CLOSED</t>
        </is>
      </c>
    </row>
    <row r="37135">
      <c r="A37135" s="8" t="inlineStr">
        <is>
          <t>2026-08-08</t>
        </is>
      </c>
      <c r="B37135" s="8" t="n">
        <v>0</v>
      </c>
      <c r="C37135" s="8" t="n">
        <v>23</v>
      </c>
      <c r="D37135" s="8" t="inlineStr">
        <is>
          <t>Disney Adventure World</t>
        </is>
      </c>
      <c r="E37135" s="8" t="inlineStr">
        <is>
          <t>Toy Soldiers Parachute Drop</t>
        </is>
      </c>
      <c r="F37135" s="8" t="inlineStr">
        <is>
          <t>STANDBY</t>
        </is>
      </c>
      <c r="G37135" s="8" t="n">
        <v>0</v>
      </c>
      <c r="H37135" s="8" t="inlineStr">
        <is>
          <t>CLOSED</t>
        </is>
      </c>
    </row>
    <row r="37136">
      <c r="A37136" s="8" t="inlineStr">
        <is>
          <t>2026-08-08</t>
        </is>
      </c>
      <c r="B37136" s="8" t="n">
        <v>0</v>
      </c>
      <c r="C37136" s="8" t="n">
        <v>23</v>
      </c>
      <c r="D37136" s="8" t="inlineStr">
        <is>
          <t>Disney Adventure World</t>
        </is>
      </c>
      <c r="E37136" s="8" t="inlineStr">
        <is>
          <t>Toy Soldiers Parachute Drop Single Rider</t>
        </is>
      </c>
      <c r="F37136" s="8" t="inlineStr">
        <is>
          <t>STANDBY</t>
        </is>
      </c>
      <c r="G37136" s="8" t="n">
        <v>0</v>
      </c>
      <c r="H37136" s="8" t="inlineStr">
        <is>
          <t>CLOSED</t>
        </is>
      </c>
    </row>
    <row r="37137">
      <c r="A37137" s="8" t="inlineStr">
        <is>
          <t>2026-08-08</t>
        </is>
      </c>
      <c r="B37137" s="8" t="n">
        <v>0</v>
      </c>
      <c r="C37137" s="8" t="n">
        <v>23</v>
      </c>
      <c r="D37137" s="8" t="inlineStr">
        <is>
          <t>Disney Adventure World</t>
        </is>
      </c>
      <c r="E37137" s="8" t="inlineStr">
        <is>
          <t>Entry to World of Frozen</t>
        </is>
      </c>
      <c r="F37137" s="8" t="inlineStr">
        <is>
          <t>STANDBY</t>
        </is>
      </c>
      <c r="G37137" s="8" t="n">
        <v>0</v>
      </c>
      <c r="H37137" s="8" t="inlineStr">
        <is>
          <t>CLOSED</t>
        </is>
      </c>
    </row>
    <row r="37138">
      <c r="A37138" s="8" t="inlineStr">
        <is>
          <t>2026-08-08</t>
        </is>
      </c>
      <c r="B37138" s="8" t="n">
        <v>0</v>
      </c>
      <c r="C37138" s="8" t="n">
        <v>23</v>
      </c>
      <c r="D37138" s="8" t="inlineStr">
        <is>
          <t>Disney Adventure World</t>
        </is>
      </c>
      <c r="E37138" s="8" t="inlineStr">
        <is>
          <t>Frozen Ever After</t>
        </is>
      </c>
      <c r="F37138" s="8" t="inlineStr">
        <is>
          <t>STANDBY</t>
        </is>
      </c>
      <c r="G37138" s="8" t="n">
        <v>0</v>
      </c>
      <c r="H37138" s="8" t="inlineStr">
        <is>
          <t>CLOSED</t>
        </is>
      </c>
    </row>
    <row r="37139">
      <c r="A37139" s="8" t="inlineStr">
        <is>
          <t>2026-08-08</t>
        </is>
      </c>
      <c r="B37139" s="8" t="n">
        <v>0</v>
      </c>
      <c r="C37139" s="8" t="n">
        <v>23</v>
      </c>
      <c r="D37139" s="8" t="inlineStr">
        <is>
          <t>Disney Adventure World</t>
        </is>
      </c>
      <c r="E37139" s="8" t="inlineStr">
        <is>
          <t>Raiponce Tangled Spin</t>
        </is>
      </c>
      <c r="F37139" s="8" t="inlineStr">
        <is>
          <t>STANDBY</t>
        </is>
      </c>
      <c r="G37139" s="8" t="n">
        <v>0</v>
      </c>
      <c r="H37139" s="8" t="inlineStr">
        <is>
          <t>CLOSED</t>
        </is>
      </c>
    </row>
    <row r="37140">
      <c r="A37140" s="8" t="inlineStr">
        <is>
          <t>2026-08-08</t>
        </is>
      </c>
      <c r="B37140" s="8" t="n">
        <v>0</v>
      </c>
      <c r="C37140" s="8" t="n">
        <v>31</v>
      </c>
      <c r="D37140" s="8" t="inlineStr">
        <is>
          <t>Disneyland Park</t>
        </is>
      </c>
      <c r="E37140" s="8" t="inlineStr">
        <is>
          <t>Adventure Isle</t>
        </is>
      </c>
      <c r="F37140" s="8" t="inlineStr">
        <is>
          <t>STANDBY</t>
        </is>
      </c>
      <c r="G37140" s="8" t="n">
        <v>0</v>
      </c>
      <c r="H37140" s="8" t="inlineStr">
        <is>
          <t>CLOSED</t>
        </is>
      </c>
    </row>
    <row r="37141">
      <c r="A37141" s="8" t="inlineStr">
        <is>
          <t>2026-08-08</t>
        </is>
      </c>
      <c r="B37141" s="8" t="n">
        <v>0</v>
      </c>
      <c r="C37141" s="8" t="n">
        <v>31</v>
      </c>
      <c r="D37141" s="8" t="inlineStr">
        <is>
          <t>Disneyland Park</t>
        </is>
      </c>
      <c r="E37141" s="8" t="inlineStr">
        <is>
          <t>Indiana Jones and the Temple of Peril Single Rider</t>
        </is>
      </c>
      <c r="F37141" s="8" t="inlineStr">
        <is>
          <t>STANDBY</t>
        </is>
      </c>
      <c r="G37141" s="8" t="n">
        <v>0</v>
      </c>
      <c r="H37141" s="8" t="inlineStr">
        <is>
          <t>CLOSED</t>
        </is>
      </c>
    </row>
    <row r="37142">
      <c r="A37142" s="8" t="inlineStr">
        <is>
          <t>2026-08-08</t>
        </is>
      </c>
      <c r="B37142" s="8" t="n">
        <v>0</v>
      </c>
      <c r="C37142" s="8" t="n">
        <v>31</v>
      </c>
      <c r="D37142" s="8" t="inlineStr">
        <is>
          <t>Disneyland Park</t>
        </is>
      </c>
      <c r="E37142" s="8" t="inlineStr">
        <is>
          <t>Indiana Jones™ and the Temple of Peril</t>
        </is>
      </c>
      <c r="F37142" s="8" t="inlineStr">
        <is>
          <t>STANDBY</t>
        </is>
      </c>
      <c r="G37142" s="8" t="n">
        <v>0</v>
      </c>
      <c r="H37142" s="8" t="inlineStr">
        <is>
          <t>CLOSED</t>
        </is>
      </c>
    </row>
    <row r="37143">
      <c r="A37143" s="8" t="inlineStr">
        <is>
          <t>2026-08-08</t>
        </is>
      </c>
      <c r="B37143" s="8" t="n">
        <v>0</v>
      </c>
      <c r="C37143" s="8" t="n">
        <v>31</v>
      </c>
      <c r="D37143" s="8" t="inlineStr">
        <is>
          <t>Disneyland Park</t>
        </is>
      </c>
      <c r="E37143" s="8" t="inlineStr">
        <is>
          <t>La Cabane des Robinson</t>
        </is>
      </c>
      <c r="F37143" s="8" t="inlineStr">
        <is>
          <t>STANDBY</t>
        </is>
      </c>
      <c r="G37143" s="8" t="n">
        <v>0</v>
      </c>
      <c r="H37143" s="8" t="inlineStr">
        <is>
          <t>CLOSED</t>
        </is>
      </c>
    </row>
    <row r="37144">
      <c r="A37144" s="8" t="inlineStr">
        <is>
          <t>2026-08-08</t>
        </is>
      </c>
      <c r="B37144" s="8" t="n">
        <v>0</v>
      </c>
      <c r="C37144" s="8" t="n">
        <v>31</v>
      </c>
      <c r="D37144" s="8" t="inlineStr">
        <is>
          <t>Disneyland Park</t>
        </is>
      </c>
      <c r="E37144" s="8" t="inlineStr">
        <is>
          <t>Le Passage Enchanté d'Aladdin</t>
        </is>
      </c>
      <c r="F37144" s="8" t="inlineStr">
        <is>
          <t>STANDBY</t>
        </is>
      </c>
      <c r="G37144" s="8" t="n">
        <v>0</v>
      </c>
      <c r="H37144" s="8" t="inlineStr">
        <is>
          <t>CLOSED</t>
        </is>
      </c>
    </row>
    <row r="37145">
      <c r="A37145" s="8" t="inlineStr">
        <is>
          <t>2026-08-08</t>
        </is>
      </c>
      <c r="B37145" s="8" t="n">
        <v>0</v>
      </c>
      <c r="C37145" s="8" t="n">
        <v>31</v>
      </c>
      <c r="D37145" s="8" t="inlineStr">
        <is>
          <t>Disneyland Park</t>
        </is>
      </c>
      <c r="E37145" s="8" t="inlineStr">
        <is>
          <t>Pirate Galleon</t>
        </is>
      </c>
      <c r="F37145" s="8" t="inlineStr">
        <is>
          <t>STANDBY</t>
        </is>
      </c>
      <c r="G37145" s="8" t="n">
        <v>0</v>
      </c>
      <c r="H37145" s="8" t="inlineStr">
        <is>
          <t>CLOSED</t>
        </is>
      </c>
    </row>
    <row r="37146">
      <c r="A37146" s="8" t="inlineStr">
        <is>
          <t>2026-08-08</t>
        </is>
      </c>
      <c r="B37146" s="8" t="n">
        <v>0</v>
      </c>
      <c r="C37146" s="8" t="n">
        <v>31</v>
      </c>
      <c r="D37146" s="8" t="inlineStr">
        <is>
          <t>Disneyland Park</t>
        </is>
      </c>
      <c r="E37146" s="8" t="inlineStr">
        <is>
          <t>Pirates of the Caribbean</t>
        </is>
      </c>
      <c r="F37146" s="8" t="inlineStr">
        <is>
          <t>STANDBY</t>
        </is>
      </c>
      <c r="G37146" s="8" t="n">
        <v>0</v>
      </c>
      <c r="H37146" s="8" t="inlineStr">
        <is>
          <t>CLOSED</t>
        </is>
      </c>
    </row>
    <row r="37147">
      <c r="A37147" s="8" t="inlineStr">
        <is>
          <t>2026-08-08</t>
        </is>
      </c>
      <c r="B37147" s="8" t="n">
        <v>0</v>
      </c>
      <c r="C37147" s="8" t="n">
        <v>31</v>
      </c>
      <c r="D37147" s="8" t="inlineStr">
        <is>
          <t>Disneyland Park</t>
        </is>
      </c>
      <c r="E37147" s="8" t="inlineStr">
        <is>
          <t>Pirates' Beach</t>
        </is>
      </c>
      <c r="F37147" s="8" t="inlineStr">
        <is>
          <t>STANDBY</t>
        </is>
      </c>
      <c r="G37147" s="8" t="n">
        <v>0</v>
      </c>
      <c r="H37147" s="8" t="inlineStr">
        <is>
          <t>CLOSED</t>
        </is>
      </c>
    </row>
    <row r="37148">
      <c r="A37148" s="8" t="inlineStr">
        <is>
          <t>2026-08-08</t>
        </is>
      </c>
      <c r="B37148" s="8" t="n">
        <v>0</v>
      </c>
      <c r="C37148" s="8" t="n">
        <v>31</v>
      </c>
      <c r="D37148" s="8" t="inlineStr">
        <is>
          <t>Disneyland Park</t>
        </is>
      </c>
      <c r="E37148" s="8" t="inlineStr">
        <is>
          <t>Autopia, presented by Avis</t>
        </is>
      </c>
      <c r="F37148" s="8" t="inlineStr">
        <is>
          <t>STANDBY</t>
        </is>
      </c>
      <c r="G37148" s="8" t="n">
        <v>0</v>
      </c>
      <c r="H37148" s="8" t="inlineStr">
        <is>
          <t>CLOSED</t>
        </is>
      </c>
    </row>
    <row r="37149">
      <c r="A37149" s="8" t="inlineStr">
        <is>
          <t>2026-08-08</t>
        </is>
      </c>
      <c r="B37149" s="8" t="n">
        <v>0</v>
      </c>
      <c r="C37149" s="8" t="n">
        <v>31</v>
      </c>
      <c r="D37149" s="8" t="inlineStr">
        <is>
          <t>Disneyland Park</t>
        </is>
      </c>
      <c r="E37149" s="8" t="inlineStr">
        <is>
          <t>Buzz Lightyear Laser Blast</t>
        </is>
      </c>
      <c r="F37149" s="8" t="inlineStr">
        <is>
          <t>STANDBY</t>
        </is>
      </c>
      <c r="G37149" s="8" t="n">
        <v>0</v>
      </c>
      <c r="H37149" s="8" t="inlineStr">
        <is>
          <t>CLOSED</t>
        </is>
      </c>
    </row>
    <row r="37150">
      <c r="A37150" s="8" t="inlineStr">
        <is>
          <t>2026-08-08</t>
        </is>
      </c>
      <c r="B37150" s="8" t="n">
        <v>0</v>
      </c>
      <c r="C37150" s="8" t="n">
        <v>31</v>
      </c>
      <c r="D37150" s="8" t="inlineStr">
        <is>
          <t>Disneyland Park</t>
        </is>
      </c>
      <c r="E37150" s="8" t="inlineStr">
        <is>
          <t>Disneyland Railroad Discoveryland Station</t>
        </is>
      </c>
      <c r="F37150" s="8" t="inlineStr">
        <is>
          <t>STANDBY</t>
        </is>
      </c>
      <c r="G37150" s="8" t="n">
        <v>0</v>
      </c>
      <c r="H37150" s="8" t="inlineStr">
        <is>
          <t>CLOSED</t>
        </is>
      </c>
    </row>
    <row r="37151">
      <c r="A37151" s="8" t="inlineStr">
        <is>
          <t>2026-08-08</t>
        </is>
      </c>
      <c r="B37151" s="8" t="n">
        <v>0</v>
      </c>
      <c r="C37151" s="8" t="n">
        <v>31</v>
      </c>
      <c r="D37151" s="8" t="inlineStr">
        <is>
          <t>Disneyland Park</t>
        </is>
      </c>
      <c r="E37151" s="8" t="inlineStr">
        <is>
          <t>Les Mystères du Nautilus</t>
        </is>
      </c>
      <c r="F37151" s="8" t="inlineStr">
        <is>
          <t>STANDBY</t>
        </is>
      </c>
      <c r="G37151" s="8" t="n">
        <v>0</v>
      </c>
      <c r="H37151" s="8" t="inlineStr">
        <is>
          <t>CLOSED</t>
        </is>
      </c>
    </row>
    <row r="37152">
      <c r="A37152" s="8" t="inlineStr">
        <is>
          <t>2026-08-08</t>
        </is>
      </c>
      <c r="B37152" s="8" t="n">
        <v>0</v>
      </c>
      <c r="C37152" s="8" t="n">
        <v>31</v>
      </c>
      <c r="D37152" s="8" t="inlineStr">
        <is>
          <t>Disneyland Park</t>
        </is>
      </c>
      <c r="E37152" s="8" t="inlineStr">
        <is>
          <t>Mickey’s PhilharMagic</t>
        </is>
      </c>
      <c r="F37152" s="8" t="inlineStr">
        <is>
          <t>STANDBY</t>
        </is>
      </c>
      <c r="G37152" s="8" t="n">
        <v>0</v>
      </c>
      <c r="H37152" s="8" t="inlineStr">
        <is>
          <t>CLOSED</t>
        </is>
      </c>
    </row>
    <row r="37153">
      <c r="A37153" s="8" t="inlineStr">
        <is>
          <t>2026-08-08</t>
        </is>
      </c>
      <c r="B37153" s="8" t="n">
        <v>0</v>
      </c>
      <c r="C37153" s="8" t="n">
        <v>31</v>
      </c>
      <c r="D37153" s="8" t="inlineStr">
        <is>
          <t>Disneyland Park</t>
        </is>
      </c>
      <c r="E37153" s="8" t="inlineStr">
        <is>
          <t>Orbitron®</t>
        </is>
      </c>
      <c r="F37153" s="8" t="inlineStr">
        <is>
          <t>STANDBY</t>
        </is>
      </c>
      <c r="G37153" s="8" t="n">
        <v>0</v>
      </c>
      <c r="H37153" s="8" t="inlineStr">
        <is>
          <t>CLOSED</t>
        </is>
      </c>
    </row>
    <row r="37154">
      <c r="A37154" s="8" t="inlineStr">
        <is>
          <t>2026-08-08</t>
        </is>
      </c>
      <c r="B37154" s="8" t="n">
        <v>0</v>
      </c>
      <c r="C37154" s="8" t="n">
        <v>31</v>
      </c>
      <c r="D37154" s="8" t="inlineStr">
        <is>
          <t>Disneyland Park</t>
        </is>
      </c>
      <c r="E37154" s="8" t="inlineStr">
        <is>
          <t>Star Tours: The Adventures Continue*</t>
        </is>
      </c>
      <c r="F37154" s="8" t="inlineStr">
        <is>
          <t>STANDBY</t>
        </is>
      </c>
      <c r="G37154" s="8" t="n">
        <v>0</v>
      </c>
      <c r="H37154" s="8" t="inlineStr">
        <is>
          <t>CLOSED</t>
        </is>
      </c>
    </row>
    <row r="37155">
      <c r="A37155" s="8" t="inlineStr">
        <is>
          <t>2026-08-08</t>
        </is>
      </c>
      <c r="B37155" s="8" t="n">
        <v>0</v>
      </c>
      <c r="C37155" s="8" t="n">
        <v>31</v>
      </c>
      <c r="D37155" s="8" t="inlineStr">
        <is>
          <t>Disneyland Park</t>
        </is>
      </c>
      <c r="E37155" s="8" t="inlineStr">
        <is>
          <t>Star Wars Hyperspace Mountain</t>
        </is>
      </c>
      <c r="F37155" s="8" t="inlineStr">
        <is>
          <t>STANDBY</t>
        </is>
      </c>
      <c r="G37155" s="8" t="n">
        <v>0</v>
      </c>
      <c r="H37155" s="8" t="inlineStr">
        <is>
          <t>CLOSED</t>
        </is>
      </c>
    </row>
    <row r="37156">
      <c r="A37156" s="8" t="inlineStr">
        <is>
          <t>2026-08-08</t>
        </is>
      </c>
      <c r="B37156" s="8" t="n">
        <v>0</v>
      </c>
      <c r="C37156" s="8" t="n">
        <v>31</v>
      </c>
      <c r="D37156" s="8" t="inlineStr">
        <is>
          <t>Disneyland Park</t>
        </is>
      </c>
      <c r="E37156" s="8" t="inlineStr">
        <is>
          <t>Star Wars Hyperspace Mountain Single Rider</t>
        </is>
      </c>
      <c r="F37156" s="8" t="inlineStr">
        <is>
          <t>STANDBY</t>
        </is>
      </c>
      <c r="G37156" s="8" t="n">
        <v>0</v>
      </c>
      <c r="H37156" s="8" t="inlineStr">
        <is>
          <t>CLOSED</t>
        </is>
      </c>
    </row>
    <row r="37157">
      <c r="A37157" s="8" t="inlineStr">
        <is>
          <t>2026-08-08</t>
        </is>
      </c>
      <c r="B37157" s="8" t="n">
        <v>0</v>
      </c>
      <c r="C37157" s="8" t="n">
        <v>31</v>
      </c>
      <c r="D37157" s="8" t="inlineStr">
        <is>
          <t>Disneyland Park</t>
        </is>
      </c>
      <c r="E37157" s="8" t="inlineStr">
        <is>
          <t>Welcome to Starport: A Star Wars Encounter</t>
        </is>
      </c>
      <c r="F37157" s="8" t="inlineStr">
        <is>
          <t>STANDBY</t>
        </is>
      </c>
      <c r="G37157" s="8" t="n">
        <v>0</v>
      </c>
      <c r="H37157" s="8" t="inlineStr">
        <is>
          <t>CLOSED</t>
        </is>
      </c>
    </row>
    <row r="37158">
      <c r="A37158" s="8" t="inlineStr">
        <is>
          <t>2026-08-08</t>
        </is>
      </c>
      <c r="B37158" s="8" t="n">
        <v>0</v>
      </c>
      <c r="C37158" s="8" t="n">
        <v>31</v>
      </c>
      <c r="D37158" s="8" t="inlineStr">
        <is>
          <t>Disneyland Park</t>
        </is>
      </c>
      <c r="E37158" s="8" t="inlineStr">
        <is>
          <t>"it's a small world"</t>
        </is>
      </c>
      <c r="F37158" s="8" t="inlineStr">
        <is>
          <t>STANDBY</t>
        </is>
      </c>
      <c r="G37158" s="8" t="n">
        <v>0</v>
      </c>
      <c r="H37158" s="8" t="inlineStr">
        <is>
          <t>CLOSED</t>
        </is>
      </c>
    </row>
    <row r="37159">
      <c r="A37159" s="8" t="inlineStr">
        <is>
          <t>2026-08-08</t>
        </is>
      </c>
      <c r="B37159" s="8" t="n">
        <v>0</v>
      </c>
      <c r="C37159" s="8" t="n">
        <v>31</v>
      </c>
      <c r="D37159" s="8" t="inlineStr">
        <is>
          <t>Disneyland Park</t>
        </is>
      </c>
      <c r="E37159" s="8" t="inlineStr">
        <is>
          <t>Alice's Curious Labyrinth</t>
        </is>
      </c>
      <c r="F37159" s="8" t="inlineStr">
        <is>
          <t>STANDBY</t>
        </is>
      </c>
      <c r="G37159" s="8" t="n">
        <v>0</v>
      </c>
      <c r="H37159" s="8" t="inlineStr">
        <is>
          <t>CLOSED</t>
        </is>
      </c>
    </row>
    <row r="37160">
      <c r="A37160" s="8" t="inlineStr">
        <is>
          <t>2026-08-08</t>
        </is>
      </c>
      <c r="B37160" s="8" t="n">
        <v>0</v>
      </c>
      <c r="C37160" s="8" t="n">
        <v>31</v>
      </c>
      <c r="D37160" s="8" t="inlineStr">
        <is>
          <t>Disneyland Park</t>
        </is>
      </c>
      <c r="E37160" s="8" t="inlineStr">
        <is>
          <t>Blanche-Neige et les Sept Nains®</t>
        </is>
      </c>
      <c r="F37160" s="8" t="inlineStr">
        <is>
          <t>STANDBY</t>
        </is>
      </c>
      <c r="G37160" s="8" t="n">
        <v>0</v>
      </c>
      <c r="H37160" s="8" t="inlineStr">
        <is>
          <t>CLOSED</t>
        </is>
      </c>
    </row>
    <row r="37161">
      <c r="A37161" s="8" t="inlineStr">
        <is>
          <t>2026-08-08</t>
        </is>
      </c>
      <c r="B37161" s="8" t="n">
        <v>0</v>
      </c>
      <c r="C37161" s="8" t="n">
        <v>31</v>
      </c>
      <c r="D37161" s="8" t="inlineStr">
        <is>
          <t>Disneyland Park</t>
        </is>
      </c>
      <c r="E37161" s="8" t="inlineStr">
        <is>
          <t>Casey Jr. – le Petit Train du Cirque</t>
        </is>
      </c>
      <c r="F37161" s="8" t="inlineStr">
        <is>
          <t>STANDBY</t>
        </is>
      </c>
      <c r="G37161" s="8" t="n">
        <v>0</v>
      </c>
      <c r="H37161" s="8" t="inlineStr">
        <is>
          <t>CLOSED</t>
        </is>
      </c>
    </row>
    <row r="37162">
      <c r="A37162" s="8" t="inlineStr">
        <is>
          <t>2026-08-08</t>
        </is>
      </c>
      <c r="B37162" s="8" t="n">
        <v>0</v>
      </c>
      <c r="C37162" s="8" t="n">
        <v>31</v>
      </c>
      <c r="D37162" s="8" t="inlineStr">
        <is>
          <t>Disneyland Park</t>
        </is>
      </c>
      <c r="E37162" s="8" t="inlineStr">
        <is>
          <t>Disneyland Railroad Fantasyland Station</t>
        </is>
      </c>
      <c r="F37162" s="8" t="inlineStr">
        <is>
          <t>STANDBY</t>
        </is>
      </c>
      <c r="G37162" s="8" t="n">
        <v>0</v>
      </c>
      <c r="H37162" s="8" t="inlineStr">
        <is>
          <t>CLOSED</t>
        </is>
      </c>
    </row>
    <row r="37163">
      <c r="A37163" s="8" t="inlineStr">
        <is>
          <t>2026-08-08</t>
        </is>
      </c>
      <c r="B37163" s="8" t="n">
        <v>0</v>
      </c>
      <c r="C37163" s="8" t="n">
        <v>31</v>
      </c>
      <c r="D37163" s="8" t="inlineStr">
        <is>
          <t>Disneyland Park</t>
        </is>
      </c>
      <c r="E37163" s="8" t="inlineStr">
        <is>
          <t>Disneyland Railroad Main Street Station</t>
        </is>
      </c>
      <c r="F37163" s="8" t="inlineStr">
        <is>
          <t>STANDBY</t>
        </is>
      </c>
      <c r="G37163" s="8" t="n">
        <v>0</v>
      </c>
      <c r="H37163" s="8" t="inlineStr">
        <is>
          <t>CLOSED</t>
        </is>
      </c>
    </row>
    <row r="37164">
      <c r="A37164" s="8" t="inlineStr">
        <is>
          <t>2026-08-08</t>
        </is>
      </c>
      <c r="B37164" s="8" t="n">
        <v>0</v>
      </c>
      <c r="C37164" s="8" t="n">
        <v>31</v>
      </c>
      <c r="D37164" s="8" t="inlineStr">
        <is>
          <t>Disneyland Park</t>
        </is>
      </c>
      <c r="E37164" s="8" t="inlineStr">
        <is>
          <t>Dumbo the Flying Elephant</t>
        </is>
      </c>
      <c r="F37164" s="8" t="inlineStr">
        <is>
          <t>STANDBY</t>
        </is>
      </c>
      <c r="G37164" s="8" t="n">
        <v>0</v>
      </c>
      <c r="H37164" s="8" t="inlineStr">
        <is>
          <t>CLOSED</t>
        </is>
      </c>
    </row>
    <row r="37165">
      <c r="A37165" s="8" t="inlineStr">
        <is>
          <t>2026-08-08</t>
        </is>
      </c>
      <c r="B37165" s="8" t="n">
        <v>0</v>
      </c>
      <c r="C37165" s="8" t="n">
        <v>31</v>
      </c>
      <c r="D37165" s="8" t="inlineStr">
        <is>
          <t>Disneyland Park</t>
        </is>
      </c>
      <c r="E37165" s="8" t="inlineStr">
        <is>
          <t>La Tanière du Dragon</t>
        </is>
      </c>
      <c r="F37165" s="8" t="inlineStr">
        <is>
          <t>STANDBY</t>
        </is>
      </c>
      <c r="G37165" s="8" t="n">
        <v>0</v>
      </c>
      <c r="H37165" s="8" t="inlineStr">
        <is>
          <t>CLOSED</t>
        </is>
      </c>
    </row>
    <row r="37166">
      <c r="A37166" s="8" t="inlineStr">
        <is>
          <t>2026-08-08</t>
        </is>
      </c>
      <c r="B37166" s="8" t="n">
        <v>0</v>
      </c>
      <c r="C37166" s="8" t="n">
        <v>31</v>
      </c>
      <c r="D37166" s="8" t="inlineStr">
        <is>
          <t>Disneyland Park</t>
        </is>
      </c>
      <c r="E37166" s="8" t="inlineStr">
        <is>
          <t>Le Carrousel de Lancelot</t>
        </is>
      </c>
      <c r="F37166" s="8" t="inlineStr">
        <is>
          <t>STANDBY</t>
        </is>
      </c>
      <c r="G37166" s="8" t="n">
        <v>0</v>
      </c>
      <c r="H37166" s="8" t="inlineStr">
        <is>
          <t>CLOSED</t>
        </is>
      </c>
    </row>
    <row r="37167">
      <c r="A37167" s="8" t="inlineStr">
        <is>
          <t>2026-08-08</t>
        </is>
      </c>
      <c r="B37167" s="8" t="n">
        <v>0</v>
      </c>
      <c r="C37167" s="8" t="n">
        <v>31</v>
      </c>
      <c r="D37167" s="8" t="inlineStr">
        <is>
          <t>Disneyland Park</t>
        </is>
      </c>
      <c r="E37167" s="8" t="inlineStr">
        <is>
          <t>Le Pays des Contes de Fées, presented by Vittel</t>
        </is>
      </c>
      <c r="F37167" s="8" t="inlineStr">
        <is>
          <t>STANDBY</t>
        </is>
      </c>
      <c r="G37167" s="8" t="n">
        <v>0</v>
      </c>
      <c r="H37167" s="8" t="inlineStr">
        <is>
          <t>CLOSED</t>
        </is>
      </c>
    </row>
    <row r="37168">
      <c r="A37168" s="8" t="inlineStr">
        <is>
          <t>2026-08-08</t>
        </is>
      </c>
      <c r="B37168" s="8" t="n">
        <v>0</v>
      </c>
      <c r="C37168" s="8" t="n">
        <v>31</v>
      </c>
      <c r="D37168" s="8" t="inlineStr">
        <is>
          <t>Disneyland Park</t>
        </is>
      </c>
      <c r="E37168" s="8" t="inlineStr">
        <is>
          <t>Les Voyages de Pinocchio</t>
        </is>
      </c>
      <c r="F37168" s="8" t="inlineStr">
        <is>
          <t>STANDBY</t>
        </is>
      </c>
      <c r="G37168" s="8" t="n">
        <v>0</v>
      </c>
      <c r="H37168" s="8" t="inlineStr">
        <is>
          <t>CLOSED</t>
        </is>
      </c>
    </row>
    <row r="37169">
      <c r="A37169" s="8" t="inlineStr">
        <is>
          <t>2026-08-08</t>
        </is>
      </c>
      <c r="B37169" s="8" t="n">
        <v>0</v>
      </c>
      <c r="C37169" s="8" t="n">
        <v>31</v>
      </c>
      <c r="D37169" s="8" t="inlineStr">
        <is>
          <t>Disneyland Park</t>
        </is>
      </c>
      <c r="E37169" s="8" t="inlineStr">
        <is>
          <t>Mad Hatter's Tea Cups</t>
        </is>
      </c>
      <c r="F37169" s="8" t="inlineStr">
        <is>
          <t>STANDBY</t>
        </is>
      </c>
      <c r="G37169" s="8" t="n">
        <v>0</v>
      </c>
      <c r="H37169" s="8" t="inlineStr">
        <is>
          <t>CLOSED</t>
        </is>
      </c>
    </row>
    <row r="37170">
      <c r="A37170" s="8" t="inlineStr">
        <is>
          <t>2026-08-08</t>
        </is>
      </c>
      <c r="B37170" s="8" t="n">
        <v>0</v>
      </c>
      <c r="C37170" s="8" t="n">
        <v>31</v>
      </c>
      <c r="D37170" s="8" t="inlineStr">
        <is>
          <t>Disneyland Park</t>
        </is>
      </c>
      <c r="E37170" s="8" t="inlineStr">
        <is>
          <t>Meet Mickey Mouse</t>
        </is>
      </c>
      <c r="F37170" s="8" t="inlineStr">
        <is>
          <t>STANDBY</t>
        </is>
      </c>
      <c r="G37170" s="8" t="n">
        <v>0</v>
      </c>
      <c r="H37170" s="8" t="inlineStr">
        <is>
          <t>CLOSED</t>
        </is>
      </c>
    </row>
    <row r="37171">
      <c r="A37171" s="8" t="inlineStr">
        <is>
          <t>2026-08-08</t>
        </is>
      </c>
      <c r="B37171" s="8" t="n">
        <v>0</v>
      </c>
      <c r="C37171" s="8" t="n">
        <v>31</v>
      </c>
      <c r="D37171" s="8" t="inlineStr">
        <is>
          <t>Disneyland Park</t>
        </is>
      </c>
      <c r="E37171" s="8" t="inlineStr">
        <is>
          <t>Peter Pan's Flight</t>
        </is>
      </c>
      <c r="F37171" s="8" t="inlineStr">
        <is>
          <t>STANDBY</t>
        </is>
      </c>
      <c r="G37171" s="8" t="n">
        <v>0</v>
      </c>
      <c r="H37171" s="8" t="inlineStr">
        <is>
          <t>CLOSED</t>
        </is>
      </c>
    </row>
    <row r="37172">
      <c r="A37172" s="8" t="inlineStr">
        <is>
          <t>2026-08-08</t>
        </is>
      </c>
      <c r="B37172" s="8" t="n">
        <v>0</v>
      </c>
      <c r="C37172" s="8" t="n">
        <v>31</v>
      </c>
      <c r="D37172" s="8" t="inlineStr">
        <is>
          <t>Disneyland Park</t>
        </is>
      </c>
      <c r="E37172" s="8" t="inlineStr">
        <is>
          <t>Princess Pavilion</t>
        </is>
      </c>
      <c r="F37172" s="8" t="inlineStr">
        <is>
          <t>STANDBY</t>
        </is>
      </c>
      <c r="G37172" s="8" t="n">
        <v>0</v>
      </c>
      <c r="H37172" s="8" t="inlineStr">
        <is>
          <t>CLOSED</t>
        </is>
      </c>
    </row>
    <row r="37173">
      <c r="A37173" s="8" t="inlineStr">
        <is>
          <t>2026-08-08</t>
        </is>
      </c>
      <c r="B37173" s="8" t="n">
        <v>0</v>
      </c>
      <c r="C37173" s="8" t="n">
        <v>31</v>
      </c>
      <c r="D37173" s="8" t="inlineStr">
        <is>
          <t>Disneyland Park</t>
        </is>
      </c>
      <c r="E37173" s="8" t="inlineStr">
        <is>
          <t>Big Thunder Mountain</t>
        </is>
      </c>
      <c r="F37173" s="8" t="inlineStr">
        <is>
          <t>STANDBY</t>
        </is>
      </c>
      <c r="G37173" s="8" t="n">
        <v>0</v>
      </c>
      <c r="H37173" s="8" t="inlineStr">
        <is>
          <t>CLOSED</t>
        </is>
      </c>
    </row>
    <row r="37174">
      <c r="A37174" s="8" t="inlineStr">
        <is>
          <t>2026-08-08</t>
        </is>
      </c>
      <c r="B37174" s="8" t="n">
        <v>0</v>
      </c>
      <c r="C37174" s="8" t="n">
        <v>31</v>
      </c>
      <c r="D37174" s="8" t="inlineStr">
        <is>
          <t>Disneyland Park</t>
        </is>
      </c>
      <c r="E37174" s="8" t="inlineStr">
        <is>
          <t>Disneyland Railroad Frontierland Depot</t>
        </is>
      </c>
      <c r="F37174" s="8" t="inlineStr">
        <is>
          <t>STANDBY</t>
        </is>
      </c>
      <c r="G37174" s="8" t="n">
        <v>0</v>
      </c>
      <c r="H37174" s="8" t="inlineStr">
        <is>
          <t>CLOSED</t>
        </is>
      </c>
    </row>
    <row r="37175">
      <c r="A37175" s="8" t="inlineStr">
        <is>
          <t>2026-08-08</t>
        </is>
      </c>
      <c r="B37175" s="8" t="n">
        <v>0</v>
      </c>
      <c r="C37175" s="8" t="n">
        <v>31</v>
      </c>
      <c r="D37175" s="8" t="inlineStr">
        <is>
          <t>Disneyland Park</t>
        </is>
      </c>
      <c r="E37175" s="8" t="inlineStr">
        <is>
          <t>Frontierland Playground</t>
        </is>
      </c>
      <c r="F37175" s="8" t="inlineStr">
        <is>
          <t>STANDBY</t>
        </is>
      </c>
      <c r="G37175" s="8" t="n">
        <v>0</v>
      </c>
      <c r="H37175" s="8" t="inlineStr">
        <is>
          <t>CLOSED</t>
        </is>
      </c>
    </row>
    <row r="37176">
      <c r="A37176" s="8" t="inlineStr">
        <is>
          <t>2026-08-08</t>
        </is>
      </c>
      <c r="B37176" s="8" t="n">
        <v>0</v>
      </c>
      <c r="C37176" s="8" t="n">
        <v>31</v>
      </c>
      <c r="D37176" s="8" t="inlineStr">
        <is>
          <t>Disneyland Park</t>
        </is>
      </c>
      <c r="E37176" s="8" t="inlineStr">
        <is>
          <t>Phantom Manor</t>
        </is>
      </c>
      <c r="F37176" s="8" t="inlineStr">
        <is>
          <t>STANDBY</t>
        </is>
      </c>
      <c r="G37176" s="8" t="n">
        <v>0</v>
      </c>
      <c r="H37176" s="8" t="inlineStr">
        <is>
          <t>CLOSED</t>
        </is>
      </c>
    </row>
    <row r="37177">
      <c r="A37177" s="8" t="inlineStr">
        <is>
          <t>2026-08-08</t>
        </is>
      </c>
      <c r="B37177" s="8" t="n">
        <v>0</v>
      </c>
      <c r="C37177" s="8" t="n">
        <v>31</v>
      </c>
      <c r="D37177" s="8" t="inlineStr">
        <is>
          <t>Disneyland Park</t>
        </is>
      </c>
      <c r="E37177" s="8" t="inlineStr">
        <is>
          <t>River Rogue Keelboats</t>
        </is>
      </c>
      <c r="F37177" s="8" t="inlineStr">
        <is>
          <t>STANDBY</t>
        </is>
      </c>
      <c r="G37177" s="8" t="n">
        <v>0</v>
      </c>
      <c r="H37177" s="8" t="inlineStr">
        <is>
          <t>CLOSED</t>
        </is>
      </c>
    </row>
    <row r="37178">
      <c r="A37178" s="8" t="inlineStr">
        <is>
          <t>2026-08-08</t>
        </is>
      </c>
      <c r="B37178" s="8" t="n">
        <v>0</v>
      </c>
      <c r="C37178" s="8" t="n">
        <v>31</v>
      </c>
      <c r="D37178" s="8" t="inlineStr">
        <is>
          <t>Disneyland Park</t>
        </is>
      </c>
      <c r="E37178" s="8" t="inlineStr">
        <is>
          <t>Rustler Roundup Shootin' Gallery</t>
        </is>
      </c>
      <c r="F37178" s="8" t="inlineStr">
        <is>
          <t>STANDBY</t>
        </is>
      </c>
      <c r="G37178" s="8" t="n">
        <v>0</v>
      </c>
      <c r="H37178" s="8" t="inlineStr">
        <is>
          <t>CLOSED</t>
        </is>
      </c>
    </row>
    <row r="37179">
      <c r="A37179" s="8" t="inlineStr">
        <is>
          <t>2026-08-08</t>
        </is>
      </c>
      <c r="B37179" s="8" t="n">
        <v>0</v>
      </c>
      <c r="C37179" s="8" t="n">
        <v>31</v>
      </c>
      <c r="D37179" s="8" t="inlineStr">
        <is>
          <t>Disneyland Park</t>
        </is>
      </c>
      <c r="E37179" s="8" t="inlineStr">
        <is>
          <t>Thunder Mesa Riverboat Landing</t>
        </is>
      </c>
      <c r="F37179" s="8" t="inlineStr">
        <is>
          <t>STANDBY</t>
        </is>
      </c>
      <c r="G37179" s="8" t="n">
        <v>0</v>
      </c>
      <c r="H37179" s="8" t="inlineStr">
        <is>
          <t>CLOSED</t>
        </is>
      </c>
    </row>
    <row r="37180">
      <c r="A37180" s="8" t="inlineStr">
        <is>
          <t>2026-08-08</t>
        </is>
      </c>
      <c r="B37180" s="8" t="n">
        <v>0</v>
      </c>
      <c r="C37180" s="8" t="n">
        <v>31</v>
      </c>
      <c r="D37180" s="8" t="inlineStr">
        <is>
          <t>Disneyland Park</t>
        </is>
      </c>
      <c r="E37180" s="8" t="inlineStr">
        <is>
          <t>Disneyland Railroad Main Street Station</t>
        </is>
      </c>
      <c r="F37180" s="8" t="inlineStr">
        <is>
          <t>STANDBY</t>
        </is>
      </c>
      <c r="G37180" s="8" t="n">
        <v>0</v>
      </c>
      <c r="H37180" s="8" t="inlineStr">
        <is>
          <t>CLOSED</t>
        </is>
      </c>
    </row>
    <row r="37181">
      <c r="A37181" s="8" t="inlineStr">
        <is>
          <t>2026-08-08</t>
        </is>
      </c>
      <c r="B37181" s="8" t="n">
        <v>0</v>
      </c>
      <c r="C37181" s="8" t="n">
        <v>31</v>
      </c>
      <c r="D37181" s="8" t="inlineStr">
        <is>
          <t>Disneyland Park</t>
        </is>
      </c>
      <c r="E37181" s="8" t="inlineStr">
        <is>
          <t>Main Street Vehicles</t>
        </is>
      </c>
      <c r="F37181" s="8" t="inlineStr">
        <is>
          <t>STANDBY</t>
        </is>
      </c>
      <c r="G37181" s="8" t="n">
        <v>0</v>
      </c>
      <c r="H37181" s="8" t="inlineStr">
        <is>
          <t>CLOSED</t>
        </is>
      </c>
    </row>
    <row r="37182">
      <c r="A37182" s="8" t="inlineStr">
        <is>
          <t>2026-08-08</t>
        </is>
      </c>
      <c r="B37182" s="8" t="n">
        <v>0</v>
      </c>
      <c r="C37182" s="8" t="n">
        <v>31</v>
      </c>
      <c r="D37182" s="8" t="inlineStr">
        <is>
          <t>Disney Adventure World</t>
        </is>
      </c>
      <c r="E37182" s="8" t="inlineStr">
        <is>
          <t>Avengers Assemble: Flight Force</t>
        </is>
      </c>
      <c r="F37182" s="8" t="inlineStr">
        <is>
          <t>STANDBY</t>
        </is>
      </c>
      <c r="G37182" s="8" t="n">
        <v>0</v>
      </c>
      <c r="H37182" s="8" t="inlineStr">
        <is>
          <t>CLOSED</t>
        </is>
      </c>
    </row>
    <row r="37183">
      <c r="A37183" s="8" t="inlineStr">
        <is>
          <t>2026-08-08</t>
        </is>
      </c>
      <c r="B37183" s="8" t="n">
        <v>0</v>
      </c>
      <c r="C37183" s="8" t="n">
        <v>31</v>
      </c>
      <c r="D37183" s="8" t="inlineStr">
        <is>
          <t>Disney Adventure World</t>
        </is>
      </c>
      <c r="E37183" s="8" t="inlineStr">
        <is>
          <t>Avengers Assemble: Flight Force Single Rider</t>
        </is>
      </c>
      <c r="F37183" s="8" t="inlineStr">
        <is>
          <t>STANDBY</t>
        </is>
      </c>
      <c r="G37183" s="8" t="n">
        <v>0</v>
      </c>
      <c r="H37183" s="8" t="inlineStr">
        <is>
          <t>CLOSED</t>
        </is>
      </c>
    </row>
    <row r="37184">
      <c r="A37184" s="8" t="inlineStr">
        <is>
          <t>2026-08-08</t>
        </is>
      </c>
      <c r="B37184" s="8" t="n">
        <v>0</v>
      </c>
      <c r="C37184" s="8" t="n">
        <v>31</v>
      </c>
      <c r="D37184" s="8" t="inlineStr">
        <is>
          <t>Disney Adventure World</t>
        </is>
      </c>
      <c r="E37184" s="8" t="inlineStr">
        <is>
          <t>Spider-Man W.E.B. Adventure</t>
        </is>
      </c>
      <c r="F37184" s="8" t="inlineStr">
        <is>
          <t>STANDBY</t>
        </is>
      </c>
      <c r="G37184" s="8" t="n">
        <v>0</v>
      </c>
      <c r="H37184" s="8" t="inlineStr">
        <is>
          <t>CLOSED</t>
        </is>
      </c>
    </row>
    <row r="37185">
      <c r="A37185" s="8" t="inlineStr">
        <is>
          <t>2026-08-08</t>
        </is>
      </c>
      <c r="B37185" s="8" t="n">
        <v>0</v>
      </c>
      <c r="C37185" s="8" t="n">
        <v>31</v>
      </c>
      <c r="D37185" s="8" t="inlineStr">
        <is>
          <t>Disney Adventure World</t>
        </is>
      </c>
      <c r="E37185" s="8" t="inlineStr">
        <is>
          <t>Spider-Man W.E.B. Adventure Single Rider</t>
        </is>
      </c>
      <c r="F37185" s="8" t="inlineStr">
        <is>
          <t>STANDBY</t>
        </is>
      </c>
      <c r="G37185" s="8" t="n">
        <v>0</v>
      </c>
      <c r="H37185" s="8" t="inlineStr">
        <is>
          <t>CLOSED</t>
        </is>
      </c>
    </row>
    <row r="37186">
      <c r="A37186" s="8" t="inlineStr">
        <is>
          <t>2026-08-08</t>
        </is>
      </c>
      <c r="B37186" s="8" t="n">
        <v>0</v>
      </c>
      <c r="C37186" s="8" t="n">
        <v>31</v>
      </c>
      <c r="D37186" s="8" t="inlineStr">
        <is>
          <t>Disney Adventure World</t>
        </is>
      </c>
      <c r="E37186" s="8" t="inlineStr">
        <is>
          <t>The Twilight Zone Tower of Terror</t>
        </is>
      </c>
      <c r="F37186" s="8" t="inlineStr">
        <is>
          <t>STANDBY</t>
        </is>
      </c>
      <c r="G37186" s="8" t="n">
        <v>0</v>
      </c>
      <c r="H37186" s="8" t="inlineStr">
        <is>
          <t>CLOSED</t>
        </is>
      </c>
    </row>
    <row r="37187">
      <c r="A37187" s="8" t="inlineStr">
        <is>
          <t>2026-08-08</t>
        </is>
      </c>
      <c r="B37187" s="8" t="n">
        <v>0</v>
      </c>
      <c r="C37187" s="8" t="n">
        <v>31</v>
      </c>
      <c r="D37187" s="8" t="inlineStr">
        <is>
          <t>Disney Adventure World</t>
        </is>
      </c>
      <c r="E37187" s="8" t="inlineStr">
        <is>
          <t>Cars Quatre Roues Rallye</t>
        </is>
      </c>
      <c r="F37187" s="8" t="inlineStr">
        <is>
          <t>STANDBY</t>
        </is>
      </c>
      <c r="G37187" s="8" t="n">
        <v>0</v>
      </c>
      <c r="H37187" s="8" t="inlineStr">
        <is>
          <t>CLOSED</t>
        </is>
      </c>
    </row>
    <row r="37188">
      <c r="A37188" s="8" t="inlineStr">
        <is>
          <t>2026-08-08</t>
        </is>
      </c>
      <c r="B37188" s="8" t="n">
        <v>0</v>
      </c>
      <c r="C37188" s="8" t="n">
        <v>31</v>
      </c>
      <c r="D37188" s="8" t="inlineStr">
        <is>
          <t>Disney Adventure World</t>
        </is>
      </c>
      <c r="E37188" s="8" t="inlineStr">
        <is>
          <t>Cars ROAD TRIP</t>
        </is>
      </c>
      <c r="F37188" s="8" t="inlineStr">
        <is>
          <t>STANDBY</t>
        </is>
      </c>
      <c r="G37188" s="8" t="n">
        <v>0</v>
      </c>
      <c r="H37188" s="8" t="inlineStr">
        <is>
          <t>CLOSED</t>
        </is>
      </c>
    </row>
    <row r="37189">
      <c r="A37189" s="8" t="inlineStr">
        <is>
          <t>2026-08-08</t>
        </is>
      </c>
      <c r="B37189" s="8" t="n">
        <v>0</v>
      </c>
      <c r="C37189" s="8" t="n">
        <v>31</v>
      </c>
      <c r="D37189" s="8" t="inlineStr">
        <is>
          <t>Disney Adventure World</t>
        </is>
      </c>
      <c r="E37189" s="8" t="inlineStr">
        <is>
          <t>Crush's Coaster</t>
        </is>
      </c>
      <c r="F37189" s="8" t="inlineStr">
        <is>
          <t>STANDBY</t>
        </is>
      </c>
      <c r="G37189" s="8" t="n">
        <v>0</v>
      </c>
      <c r="H37189" s="8" t="inlineStr">
        <is>
          <t>CLOSED</t>
        </is>
      </c>
    </row>
    <row r="37190">
      <c r="A37190" s="8" t="inlineStr">
        <is>
          <t>2026-08-08</t>
        </is>
      </c>
      <c r="B37190" s="8" t="n">
        <v>0</v>
      </c>
      <c r="C37190" s="8" t="n">
        <v>31</v>
      </c>
      <c r="D37190" s="8" t="inlineStr">
        <is>
          <t>Disney Adventure World</t>
        </is>
      </c>
      <c r="E37190" s="8" t="inlineStr">
        <is>
          <t>Crush's Coaster Single Rider</t>
        </is>
      </c>
      <c r="F37190" s="8" t="inlineStr">
        <is>
          <t>STANDBY</t>
        </is>
      </c>
      <c r="G37190" s="8" t="n">
        <v>0</v>
      </c>
      <c r="H37190" s="8" t="inlineStr">
        <is>
          <t>CLOSED</t>
        </is>
      </c>
    </row>
    <row r="37191">
      <c r="A37191" s="8" t="inlineStr">
        <is>
          <t>2026-08-08</t>
        </is>
      </c>
      <c r="B37191" s="8" t="n">
        <v>0</v>
      </c>
      <c r="C37191" s="8" t="n">
        <v>31</v>
      </c>
      <c r="D37191" s="8" t="inlineStr">
        <is>
          <t>Disney Adventure World</t>
        </is>
      </c>
      <c r="E37191" s="8" t="inlineStr">
        <is>
          <t>Les Tapis Volants - Flying Carpets Over Agrabah®</t>
        </is>
      </c>
      <c r="F37191" s="8" t="inlineStr">
        <is>
          <t>STANDBY</t>
        </is>
      </c>
      <c r="G37191" s="8" t="n">
        <v>0</v>
      </c>
      <c r="H37191" s="8" t="inlineStr">
        <is>
          <t>CLOSED</t>
        </is>
      </c>
    </row>
    <row r="37192">
      <c r="A37192" s="8" t="inlineStr">
        <is>
          <t>2026-08-08</t>
        </is>
      </c>
      <c r="B37192" s="8" t="n">
        <v>0</v>
      </c>
      <c r="C37192" s="8" t="n">
        <v>31</v>
      </c>
      <c r="D37192" s="8" t="inlineStr">
        <is>
          <t>Disney Adventure World</t>
        </is>
      </c>
      <c r="E37192" s="8" t="inlineStr">
        <is>
          <t>Ratatouille : L’Aventure Totalement Toquée de Rémy​</t>
        </is>
      </c>
      <c r="F37192" s="8" t="inlineStr">
        <is>
          <t>STANDBY</t>
        </is>
      </c>
      <c r="G37192" s="8" t="n">
        <v>0</v>
      </c>
      <c r="H37192" s="8" t="inlineStr">
        <is>
          <t>CLOSED</t>
        </is>
      </c>
    </row>
    <row r="37193">
      <c r="A37193" s="8" t="inlineStr">
        <is>
          <t>2026-08-08</t>
        </is>
      </c>
      <c r="B37193" s="8" t="n">
        <v>0</v>
      </c>
      <c r="C37193" s="8" t="n">
        <v>31</v>
      </c>
      <c r="D37193" s="8" t="inlineStr">
        <is>
          <t>Disney Adventure World</t>
        </is>
      </c>
      <c r="E37193" s="8" t="inlineStr">
        <is>
          <t>Ratatouille: The Adventure Single Rider</t>
        </is>
      </c>
      <c r="F37193" s="8" t="inlineStr">
        <is>
          <t>STANDBY</t>
        </is>
      </c>
      <c r="G37193" s="8" t="n">
        <v>0</v>
      </c>
      <c r="H37193" s="8" t="inlineStr">
        <is>
          <t>CLOSED</t>
        </is>
      </c>
    </row>
    <row r="37194">
      <c r="A37194" s="8" t="inlineStr">
        <is>
          <t>2026-08-08</t>
        </is>
      </c>
      <c r="B37194" s="8" t="n">
        <v>0</v>
      </c>
      <c r="C37194" s="8" t="n">
        <v>31</v>
      </c>
      <c r="D37194" s="8" t="inlineStr">
        <is>
          <t>Disney Adventure World</t>
        </is>
      </c>
      <c r="E37194" s="8" t="inlineStr">
        <is>
          <t>RC Racer</t>
        </is>
      </c>
      <c r="F37194" s="8" t="inlineStr">
        <is>
          <t>STANDBY</t>
        </is>
      </c>
      <c r="G37194" s="8" t="n">
        <v>0</v>
      </c>
      <c r="H37194" s="8" t="inlineStr">
        <is>
          <t>CLOSED</t>
        </is>
      </c>
    </row>
    <row r="37195">
      <c r="A37195" s="8" t="inlineStr">
        <is>
          <t>2026-08-08</t>
        </is>
      </c>
      <c r="B37195" s="8" t="n">
        <v>0</v>
      </c>
      <c r="C37195" s="8" t="n">
        <v>31</v>
      </c>
      <c r="D37195" s="8" t="inlineStr">
        <is>
          <t>Disney Adventure World</t>
        </is>
      </c>
      <c r="E37195" s="8" t="inlineStr">
        <is>
          <t>RC Racer Single Rider</t>
        </is>
      </c>
      <c r="F37195" s="8" t="inlineStr">
        <is>
          <t>STANDBY</t>
        </is>
      </c>
      <c r="G37195" s="8" t="n">
        <v>0</v>
      </c>
      <c r="H37195" s="8" t="inlineStr">
        <is>
          <t>CLOSED</t>
        </is>
      </c>
    </row>
    <row r="37196">
      <c r="A37196" s="8" t="inlineStr">
        <is>
          <t>2026-08-08</t>
        </is>
      </c>
      <c r="B37196" s="8" t="n">
        <v>0</v>
      </c>
      <c r="C37196" s="8" t="n">
        <v>31</v>
      </c>
      <c r="D37196" s="8" t="inlineStr">
        <is>
          <t>Disney Adventure World</t>
        </is>
      </c>
      <c r="E37196" s="8" t="inlineStr">
        <is>
          <t>Slinky® Dog Zigzag Spin</t>
        </is>
      </c>
      <c r="F37196" s="8" t="inlineStr">
        <is>
          <t>STANDBY</t>
        </is>
      </c>
      <c r="G37196" s="8" t="n">
        <v>0</v>
      </c>
      <c r="H37196" s="8" t="inlineStr">
        <is>
          <t>CLOSED</t>
        </is>
      </c>
    </row>
    <row r="37197">
      <c r="A37197" s="8" t="inlineStr">
        <is>
          <t>2026-08-08</t>
        </is>
      </c>
      <c r="B37197" s="8" t="n">
        <v>0</v>
      </c>
      <c r="C37197" s="8" t="n">
        <v>31</v>
      </c>
      <c r="D37197" s="8" t="inlineStr">
        <is>
          <t>Disney Adventure World</t>
        </is>
      </c>
      <c r="E37197" s="8" t="inlineStr">
        <is>
          <t>Toy Soldiers Parachute Drop</t>
        </is>
      </c>
      <c r="F37197" s="8" t="inlineStr">
        <is>
          <t>STANDBY</t>
        </is>
      </c>
      <c r="G37197" s="8" t="n">
        <v>0</v>
      </c>
      <c r="H37197" s="8" t="inlineStr">
        <is>
          <t>CLOSED</t>
        </is>
      </c>
    </row>
    <row r="37198">
      <c r="A37198" s="8" t="inlineStr">
        <is>
          <t>2026-08-08</t>
        </is>
      </c>
      <c r="B37198" s="8" t="n">
        <v>0</v>
      </c>
      <c r="C37198" s="8" t="n">
        <v>31</v>
      </c>
      <c r="D37198" s="8" t="inlineStr">
        <is>
          <t>Disney Adventure World</t>
        </is>
      </c>
      <c r="E37198" s="8" t="inlineStr">
        <is>
          <t>Toy Soldiers Parachute Drop Single Rider</t>
        </is>
      </c>
      <c r="F37198" s="8" t="inlineStr">
        <is>
          <t>STANDBY</t>
        </is>
      </c>
      <c r="G37198" s="8" t="n">
        <v>0</v>
      </c>
      <c r="H37198" s="8" t="inlineStr">
        <is>
          <t>CLOSED</t>
        </is>
      </c>
    </row>
    <row r="37199">
      <c r="A37199" s="8" t="inlineStr">
        <is>
          <t>2026-08-08</t>
        </is>
      </c>
      <c r="B37199" s="8" t="n">
        <v>0</v>
      </c>
      <c r="C37199" s="8" t="n">
        <v>31</v>
      </c>
      <c r="D37199" s="8" t="inlineStr">
        <is>
          <t>Disney Adventure World</t>
        </is>
      </c>
      <c r="E37199" s="8" t="inlineStr">
        <is>
          <t>Entry to World of Frozen</t>
        </is>
      </c>
      <c r="F37199" s="8" t="inlineStr">
        <is>
          <t>STANDBY</t>
        </is>
      </c>
      <c r="G37199" s="8" t="n">
        <v>0</v>
      </c>
      <c r="H37199" s="8" t="inlineStr">
        <is>
          <t>CLOSED</t>
        </is>
      </c>
    </row>
    <row r="37200">
      <c r="A37200" s="8" t="inlineStr">
        <is>
          <t>2026-08-08</t>
        </is>
      </c>
      <c r="B37200" s="8" t="n">
        <v>0</v>
      </c>
      <c r="C37200" s="8" t="n">
        <v>31</v>
      </c>
      <c r="D37200" s="8" t="inlineStr">
        <is>
          <t>Disney Adventure World</t>
        </is>
      </c>
      <c r="E37200" s="8" t="inlineStr">
        <is>
          <t>Frozen Ever After</t>
        </is>
      </c>
      <c r="F37200" s="8" t="inlineStr">
        <is>
          <t>STANDBY</t>
        </is>
      </c>
      <c r="G37200" s="8" t="n">
        <v>0</v>
      </c>
      <c r="H37200" s="8" t="inlineStr">
        <is>
          <t>CLOSED</t>
        </is>
      </c>
    </row>
    <row r="37201">
      <c r="A37201" s="8" t="inlineStr">
        <is>
          <t>2026-08-08</t>
        </is>
      </c>
      <c r="B37201" s="8" t="n">
        <v>0</v>
      </c>
      <c r="C37201" s="8" t="n">
        <v>31</v>
      </c>
      <c r="D37201" s="8" t="inlineStr">
        <is>
          <t>Disney Adventure World</t>
        </is>
      </c>
      <c r="E37201" s="8" t="inlineStr">
        <is>
          <t>Raiponce Tangled Spin</t>
        </is>
      </c>
      <c r="F37201" s="8" t="inlineStr">
        <is>
          <t>STANDBY</t>
        </is>
      </c>
      <c r="G37201" s="8" t="n">
        <v>0</v>
      </c>
      <c r="H37201" s="8" t="inlineStr">
        <is>
          <t>CLOSED</t>
        </is>
      </c>
    </row>
    <row r="37202">
      <c r="A37202" s="8" t="inlineStr">
        <is>
          <t>2026-08-08</t>
        </is>
      </c>
      <c r="B37202" s="8" t="n">
        <v>0</v>
      </c>
      <c r="C37202" s="8" t="n">
        <v>45</v>
      </c>
      <c r="D37202" s="8" t="inlineStr">
        <is>
          <t>Disneyland Park</t>
        </is>
      </c>
      <c r="E37202" s="8" t="inlineStr">
        <is>
          <t>Adventure Isle</t>
        </is>
      </c>
      <c r="F37202" s="8" t="inlineStr">
        <is>
          <t>STANDBY</t>
        </is>
      </c>
      <c r="G37202" s="8" t="n">
        <v>0</v>
      </c>
      <c r="H37202" s="8" t="inlineStr">
        <is>
          <t>CLOSED</t>
        </is>
      </c>
    </row>
    <row r="37203">
      <c r="A37203" s="8" t="inlineStr">
        <is>
          <t>2026-08-08</t>
        </is>
      </c>
      <c r="B37203" s="8" t="n">
        <v>0</v>
      </c>
      <c r="C37203" s="8" t="n">
        <v>45</v>
      </c>
      <c r="D37203" s="8" t="inlineStr">
        <is>
          <t>Disneyland Park</t>
        </is>
      </c>
      <c r="E37203" s="8" t="inlineStr">
        <is>
          <t>Indiana Jones and the Temple of Peril Single Rider</t>
        </is>
      </c>
      <c r="F37203" s="8" t="inlineStr">
        <is>
          <t>STANDBY</t>
        </is>
      </c>
      <c r="G37203" s="8" t="n">
        <v>0</v>
      </c>
      <c r="H37203" s="8" t="inlineStr">
        <is>
          <t>CLOSED</t>
        </is>
      </c>
    </row>
    <row r="37204">
      <c r="A37204" s="8" t="inlineStr">
        <is>
          <t>2026-08-08</t>
        </is>
      </c>
      <c r="B37204" s="8" t="n">
        <v>0</v>
      </c>
      <c r="C37204" s="8" t="n">
        <v>45</v>
      </c>
      <c r="D37204" s="8" t="inlineStr">
        <is>
          <t>Disneyland Park</t>
        </is>
      </c>
      <c r="E37204" s="8" t="inlineStr">
        <is>
          <t>Indiana Jones™ and the Temple of Peril</t>
        </is>
      </c>
      <c r="F37204" s="8" t="inlineStr">
        <is>
          <t>STANDBY</t>
        </is>
      </c>
      <c r="G37204" s="8" t="n">
        <v>0</v>
      </c>
      <c r="H37204" s="8" t="inlineStr">
        <is>
          <t>CLOSED</t>
        </is>
      </c>
    </row>
    <row r="37205">
      <c r="A37205" s="8" t="inlineStr">
        <is>
          <t>2026-08-08</t>
        </is>
      </c>
      <c r="B37205" s="8" t="n">
        <v>0</v>
      </c>
      <c r="C37205" s="8" t="n">
        <v>45</v>
      </c>
      <c r="D37205" s="8" t="inlineStr">
        <is>
          <t>Disneyland Park</t>
        </is>
      </c>
      <c r="E37205" s="8" t="inlineStr">
        <is>
          <t>La Cabane des Robinson</t>
        </is>
      </c>
      <c r="F37205" s="8" t="inlineStr">
        <is>
          <t>STANDBY</t>
        </is>
      </c>
      <c r="G37205" s="8" t="n">
        <v>0</v>
      </c>
      <c r="H37205" s="8" t="inlineStr">
        <is>
          <t>CLOSED</t>
        </is>
      </c>
    </row>
    <row r="37206">
      <c r="A37206" s="8" t="inlineStr">
        <is>
          <t>2026-08-08</t>
        </is>
      </c>
      <c r="B37206" s="8" t="n">
        <v>0</v>
      </c>
      <c r="C37206" s="8" t="n">
        <v>45</v>
      </c>
      <c r="D37206" s="8" t="inlineStr">
        <is>
          <t>Disneyland Park</t>
        </is>
      </c>
      <c r="E37206" s="8" t="inlineStr">
        <is>
          <t>Le Passage Enchanté d'Aladdin</t>
        </is>
      </c>
      <c r="F37206" s="8" t="inlineStr">
        <is>
          <t>STANDBY</t>
        </is>
      </c>
      <c r="G37206" s="8" t="n">
        <v>0</v>
      </c>
      <c r="H37206" s="8" t="inlineStr">
        <is>
          <t>CLOSED</t>
        </is>
      </c>
    </row>
    <row r="37207">
      <c r="A37207" s="8" t="inlineStr">
        <is>
          <t>2026-08-08</t>
        </is>
      </c>
      <c r="B37207" s="8" t="n">
        <v>0</v>
      </c>
      <c r="C37207" s="8" t="n">
        <v>45</v>
      </c>
      <c r="D37207" s="8" t="inlineStr">
        <is>
          <t>Disneyland Park</t>
        </is>
      </c>
      <c r="E37207" s="8" t="inlineStr">
        <is>
          <t>Pirate Galleon</t>
        </is>
      </c>
      <c r="F37207" s="8" t="inlineStr">
        <is>
          <t>STANDBY</t>
        </is>
      </c>
      <c r="G37207" s="8" t="n">
        <v>0</v>
      </c>
      <c r="H37207" s="8" t="inlineStr">
        <is>
          <t>CLOSED</t>
        </is>
      </c>
    </row>
    <row r="37208">
      <c r="A37208" s="8" t="inlineStr">
        <is>
          <t>2026-08-08</t>
        </is>
      </c>
      <c r="B37208" s="8" t="n">
        <v>0</v>
      </c>
      <c r="C37208" s="8" t="n">
        <v>45</v>
      </c>
      <c r="D37208" s="8" t="inlineStr">
        <is>
          <t>Disneyland Park</t>
        </is>
      </c>
      <c r="E37208" s="8" t="inlineStr">
        <is>
          <t>Pirates of the Caribbean</t>
        </is>
      </c>
      <c r="F37208" s="8" t="inlineStr">
        <is>
          <t>STANDBY</t>
        </is>
      </c>
      <c r="G37208" s="8" t="n">
        <v>0</v>
      </c>
      <c r="H37208" s="8" t="inlineStr">
        <is>
          <t>CLOSED</t>
        </is>
      </c>
    </row>
    <row r="37209">
      <c r="A37209" s="8" t="inlineStr">
        <is>
          <t>2026-08-08</t>
        </is>
      </c>
      <c r="B37209" s="8" t="n">
        <v>0</v>
      </c>
      <c r="C37209" s="8" t="n">
        <v>45</v>
      </c>
      <c r="D37209" s="8" t="inlineStr">
        <is>
          <t>Disneyland Park</t>
        </is>
      </c>
      <c r="E37209" s="8" t="inlineStr">
        <is>
          <t>Pirates' Beach</t>
        </is>
      </c>
      <c r="F37209" s="8" t="inlineStr">
        <is>
          <t>STANDBY</t>
        </is>
      </c>
      <c r="G37209" s="8" t="n">
        <v>0</v>
      </c>
      <c r="H37209" s="8" t="inlineStr">
        <is>
          <t>CLOSED</t>
        </is>
      </c>
    </row>
    <row r="37210">
      <c r="A37210" s="8" t="inlineStr">
        <is>
          <t>2026-08-08</t>
        </is>
      </c>
      <c r="B37210" s="8" t="n">
        <v>0</v>
      </c>
      <c r="C37210" s="8" t="n">
        <v>45</v>
      </c>
      <c r="D37210" s="8" t="inlineStr">
        <is>
          <t>Disneyland Park</t>
        </is>
      </c>
      <c r="E37210" s="8" t="inlineStr">
        <is>
          <t>Autopia, presented by Avis</t>
        </is>
      </c>
      <c r="F37210" s="8" t="inlineStr">
        <is>
          <t>STANDBY</t>
        </is>
      </c>
      <c r="G37210" s="8" t="n">
        <v>0</v>
      </c>
      <c r="H37210" s="8" t="inlineStr">
        <is>
          <t>CLOSED</t>
        </is>
      </c>
    </row>
    <row r="37211">
      <c r="A37211" s="8" t="inlineStr">
        <is>
          <t>2026-08-08</t>
        </is>
      </c>
      <c r="B37211" s="8" t="n">
        <v>0</v>
      </c>
      <c r="C37211" s="8" t="n">
        <v>45</v>
      </c>
      <c r="D37211" s="8" t="inlineStr">
        <is>
          <t>Disneyland Park</t>
        </is>
      </c>
      <c r="E37211" s="8" t="inlineStr">
        <is>
          <t>Buzz Lightyear Laser Blast</t>
        </is>
      </c>
      <c r="F37211" s="8" t="inlineStr">
        <is>
          <t>STANDBY</t>
        </is>
      </c>
      <c r="G37211" s="8" t="n">
        <v>0</v>
      </c>
      <c r="H37211" s="8" t="inlineStr">
        <is>
          <t>CLOSED</t>
        </is>
      </c>
    </row>
    <row r="37212">
      <c r="A37212" s="8" t="inlineStr">
        <is>
          <t>2026-08-08</t>
        </is>
      </c>
      <c r="B37212" s="8" t="n">
        <v>0</v>
      </c>
      <c r="C37212" s="8" t="n">
        <v>45</v>
      </c>
      <c r="D37212" s="8" t="inlineStr">
        <is>
          <t>Disneyland Park</t>
        </is>
      </c>
      <c r="E37212" s="8" t="inlineStr">
        <is>
          <t>Disneyland Railroad Discoveryland Station</t>
        </is>
      </c>
      <c r="F37212" s="8" t="inlineStr">
        <is>
          <t>STANDBY</t>
        </is>
      </c>
      <c r="G37212" s="8" t="n">
        <v>0</v>
      </c>
      <c r="H37212" s="8" t="inlineStr">
        <is>
          <t>CLOSED</t>
        </is>
      </c>
    </row>
    <row r="37213">
      <c r="A37213" s="8" t="inlineStr">
        <is>
          <t>2026-08-08</t>
        </is>
      </c>
      <c r="B37213" s="8" t="n">
        <v>0</v>
      </c>
      <c r="C37213" s="8" t="n">
        <v>45</v>
      </c>
      <c r="D37213" s="8" t="inlineStr">
        <is>
          <t>Disneyland Park</t>
        </is>
      </c>
      <c r="E37213" s="8" t="inlineStr">
        <is>
          <t>Les Mystères du Nautilus</t>
        </is>
      </c>
      <c r="F37213" s="8" t="inlineStr">
        <is>
          <t>STANDBY</t>
        </is>
      </c>
      <c r="G37213" s="8" t="n">
        <v>0</v>
      </c>
      <c r="H37213" s="8" t="inlineStr">
        <is>
          <t>CLOSED</t>
        </is>
      </c>
    </row>
    <row r="37214">
      <c r="A37214" s="8" t="inlineStr">
        <is>
          <t>2026-08-08</t>
        </is>
      </c>
      <c r="B37214" s="8" t="n">
        <v>0</v>
      </c>
      <c r="C37214" s="8" t="n">
        <v>45</v>
      </c>
      <c r="D37214" s="8" t="inlineStr">
        <is>
          <t>Disneyland Park</t>
        </is>
      </c>
      <c r="E37214" s="8" t="inlineStr">
        <is>
          <t>Mickey’s PhilharMagic</t>
        </is>
      </c>
      <c r="F37214" s="8" t="inlineStr">
        <is>
          <t>STANDBY</t>
        </is>
      </c>
      <c r="G37214" s="8" t="n">
        <v>0</v>
      </c>
      <c r="H37214" s="8" t="inlineStr">
        <is>
          <t>CLOSED</t>
        </is>
      </c>
    </row>
    <row r="37215">
      <c r="A37215" s="8" t="inlineStr">
        <is>
          <t>2026-08-08</t>
        </is>
      </c>
      <c r="B37215" s="8" t="n">
        <v>0</v>
      </c>
      <c r="C37215" s="8" t="n">
        <v>45</v>
      </c>
      <c r="D37215" s="8" t="inlineStr">
        <is>
          <t>Disneyland Park</t>
        </is>
      </c>
      <c r="E37215" s="8" t="inlineStr">
        <is>
          <t>Orbitron®</t>
        </is>
      </c>
      <c r="F37215" s="8" t="inlineStr">
        <is>
          <t>STANDBY</t>
        </is>
      </c>
      <c r="G37215" s="8" t="n">
        <v>0</v>
      </c>
      <c r="H37215" s="8" t="inlineStr">
        <is>
          <t>CLOSED</t>
        </is>
      </c>
    </row>
    <row r="37216">
      <c r="A37216" s="8" t="inlineStr">
        <is>
          <t>2026-08-08</t>
        </is>
      </c>
      <c r="B37216" s="8" t="n">
        <v>0</v>
      </c>
      <c r="C37216" s="8" t="n">
        <v>45</v>
      </c>
      <c r="D37216" s="8" t="inlineStr">
        <is>
          <t>Disneyland Park</t>
        </is>
      </c>
      <c r="E37216" s="8" t="inlineStr">
        <is>
          <t>Star Tours: The Adventures Continue*</t>
        </is>
      </c>
      <c r="F37216" s="8" t="inlineStr">
        <is>
          <t>STANDBY</t>
        </is>
      </c>
      <c r="G37216" s="8" t="n">
        <v>0</v>
      </c>
      <c r="H37216" s="8" t="inlineStr">
        <is>
          <t>CLOSED</t>
        </is>
      </c>
    </row>
    <row r="37217">
      <c r="A37217" s="8" t="inlineStr">
        <is>
          <t>2026-08-08</t>
        </is>
      </c>
      <c r="B37217" s="8" t="n">
        <v>0</v>
      </c>
      <c r="C37217" s="8" t="n">
        <v>45</v>
      </c>
      <c r="D37217" s="8" t="inlineStr">
        <is>
          <t>Disneyland Park</t>
        </is>
      </c>
      <c r="E37217" s="8" t="inlineStr">
        <is>
          <t>Star Wars Hyperspace Mountain</t>
        </is>
      </c>
      <c r="F37217" s="8" t="inlineStr">
        <is>
          <t>STANDBY</t>
        </is>
      </c>
      <c r="G37217" s="8" t="n">
        <v>0</v>
      </c>
      <c r="H37217" s="8" t="inlineStr">
        <is>
          <t>CLOSED</t>
        </is>
      </c>
    </row>
    <row r="37218">
      <c r="A37218" s="8" t="inlineStr">
        <is>
          <t>2026-08-08</t>
        </is>
      </c>
      <c r="B37218" s="8" t="n">
        <v>0</v>
      </c>
      <c r="C37218" s="8" t="n">
        <v>45</v>
      </c>
      <c r="D37218" s="8" t="inlineStr">
        <is>
          <t>Disneyland Park</t>
        </is>
      </c>
      <c r="E37218" s="8" t="inlineStr">
        <is>
          <t>Star Wars Hyperspace Mountain Single Rider</t>
        </is>
      </c>
      <c r="F37218" s="8" t="inlineStr">
        <is>
          <t>STANDBY</t>
        </is>
      </c>
      <c r="G37218" s="8" t="n">
        <v>0</v>
      </c>
      <c r="H37218" s="8" t="inlineStr">
        <is>
          <t>CLOSED</t>
        </is>
      </c>
    </row>
    <row r="37219">
      <c r="A37219" s="8" t="inlineStr">
        <is>
          <t>2026-08-08</t>
        </is>
      </c>
      <c r="B37219" s="8" t="n">
        <v>0</v>
      </c>
      <c r="C37219" s="8" t="n">
        <v>45</v>
      </c>
      <c r="D37219" s="8" t="inlineStr">
        <is>
          <t>Disneyland Park</t>
        </is>
      </c>
      <c r="E37219" s="8" t="inlineStr">
        <is>
          <t>Welcome to Starport: A Star Wars Encounter</t>
        </is>
      </c>
      <c r="F37219" s="8" t="inlineStr">
        <is>
          <t>STANDBY</t>
        </is>
      </c>
      <c r="G37219" s="8" t="n">
        <v>0</v>
      </c>
      <c r="H37219" s="8" t="inlineStr">
        <is>
          <t>CLOSED</t>
        </is>
      </c>
    </row>
    <row r="37220">
      <c r="A37220" s="8" t="inlineStr">
        <is>
          <t>2026-08-08</t>
        </is>
      </c>
      <c r="B37220" s="8" t="n">
        <v>0</v>
      </c>
      <c r="C37220" s="8" t="n">
        <v>45</v>
      </c>
      <c r="D37220" s="8" t="inlineStr">
        <is>
          <t>Disneyland Park</t>
        </is>
      </c>
      <c r="E37220" s="8" t="inlineStr">
        <is>
          <t>"it's a small world"</t>
        </is>
      </c>
      <c r="F37220" s="8" t="inlineStr">
        <is>
          <t>STANDBY</t>
        </is>
      </c>
      <c r="G37220" s="8" t="n">
        <v>0</v>
      </c>
      <c r="H37220" s="8" t="inlineStr">
        <is>
          <t>CLOSED</t>
        </is>
      </c>
    </row>
    <row r="37221">
      <c r="A37221" s="8" t="inlineStr">
        <is>
          <t>2026-08-08</t>
        </is>
      </c>
      <c r="B37221" s="8" t="n">
        <v>0</v>
      </c>
      <c r="C37221" s="8" t="n">
        <v>45</v>
      </c>
      <c r="D37221" s="8" t="inlineStr">
        <is>
          <t>Disneyland Park</t>
        </is>
      </c>
      <c r="E37221" s="8" t="inlineStr">
        <is>
          <t>Alice's Curious Labyrinth</t>
        </is>
      </c>
      <c r="F37221" s="8" t="inlineStr">
        <is>
          <t>STANDBY</t>
        </is>
      </c>
      <c r="G37221" s="8" t="n">
        <v>0</v>
      </c>
      <c r="H37221" s="8" t="inlineStr">
        <is>
          <t>CLOSED</t>
        </is>
      </c>
    </row>
    <row r="37222">
      <c r="A37222" s="8" t="inlineStr">
        <is>
          <t>2026-08-08</t>
        </is>
      </c>
      <c r="B37222" s="8" t="n">
        <v>0</v>
      </c>
      <c r="C37222" s="8" t="n">
        <v>45</v>
      </c>
      <c r="D37222" s="8" t="inlineStr">
        <is>
          <t>Disneyland Park</t>
        </is>
      </c>
      <c r="E37222" s="8" t="inlineStr">
        <is>
          <t>Blanche-Neige et les Sept Nains®</t>
        </is>
      </c>
      <c r="F37222" s="8" t="inlineStr">
        <is>
          <t>STANDBY</t>
        </is>
      </c>
      <c r="G37222" s="8" t="n">
        <v>0</v>
      </c>
      <c r="H37222" s="8" t="inlineStr">
        <is>
          <t>CLOSED</t>
        </is>
      </c>
    </row>
    <row r="37223">
      <c r="A37223" s="8" t="inlineStr">
        <is>
          <t>2026-08-08</t>
        </is>
      </c>
      <c r="B37223" s="8" t="n">
        <v>0</v>
      </c>
      <c r="C37223" s="8" t="n">
        <v>45</v>
      </c>
      <c r="D37223" s="8" t="inlineStr">
        <is>
          <t>Disneyland Park</t>
        </is>
      </c>
      <c r="E37223" s="8" t="inlineStr">
        <is>
          <t>Casey Jr. – le Petit Train du Cirque</t>
        </is>
      </c>
      <c r="F37223" s="8" t="inlineStr">
        <is>
          <t>STANDBY</t>
        </is>
      </c>
      <c r="G37223" s="8" t="n">
        <v>0</v>
      </c>
      <c r="H37223" s="8" t="inlineStr">
        <is>
          <t>CLOSED</t>
        </is>
      </c>
    </row>
    <row r="37224">
      <c r="A37224" s="8" t="inlineStr">
        <is>
          <t>2026-08-08</t>
        </is>
      </c>
      <c r="B37224" s="8" t="n">
        <v>0</v>
      </c>
      <c r="C37224" s="8" t="n">
        <v>45</v>
      </c>
      <c r="D37224" s="8" t="inlineStr">
        <is>
          <t>Disneyland Park</t>
        </is>
      </c>
      <c r="E37224" s="8" t="inlineStr">
        <is>
          <t>Disneyland Railroad Fantasyland Station</t>
        </is>
      </c>
      <c r="F37224" s="8" t="inlineStr">
        <is>
          <t>STANDBY</t>
        </is>
      </c>
      <c r="G37224" s="8" t="n">
        <v>0</v>
      </c>
      <c r="H37224" s="8" t="inlineStr">
        <is>
          <t>CLOSED</t>
        </is>
      </c>
    </row>
    <row r="37225">
      <c r="A37225" s="8" t="inlineStr">
        <is>
          <t>2026-08-08</t>
        </is>
      </c>
      <c r="B37225" s="8" t="n">
        <v>0</v>
      </c>
      <c r="C37225" s="8" t="n">
        <v>45</v>
      </c>
      <c r="D37225" s="8" t="inlineStr">
        <is>
          <t>Disneyland Park</t>
        </is>
      </c>
      <c r="E37225" s="8" t="inlineStr">
        <is>
          <t>Disneyland Railroad Main Street Station</t>
        </is>
      </c>
      <c r="F37225" s="8" t="inlineStr">
        <is>
          <t>STANDBY</t>
        </is>
      </c>
      <c r="G37225" s="8" t="n">
        <v>0</v>
      </c>
      <c r="H37225" s="8" t="inlineStr">
        <is>
          <t>CLOSED</t>
        </is>
      </c>
    </row>
    <row r="37226">
      <c r="A37226" s="8" t="inlineStr">
        <is>
          <t>2026-08-08</t>
        </is>
      </c>
      <c r="B37226" s="8" t="n">
        <v>0</v>
      </c>
      <c r="C37226" s="8" t="n">
        <v>45</v>
      </c>
      <c r="D37226" s="8" t="inlineStr">
        <is>
          <t>Disneyland Park</t>
        </is>
      </c>
      <c r="E37226" s="8" t="inlineStr">
        <is>
          <t>Dumbo the Flying Elephant</t>
        </is>
      </c>
      <c r="F37226" s="8" t="inlineStr">
        <is>
          <t>STANDBY</t>
        </is>
      </c>
      <c r="G37226" s="8" t="n">
        <v>0</v>
      </c>
      <c r="H37226" s="8" t="inlineStr">
        <is>
          <t>CLOSED</t>
        </is>
      </c>
    </row>
    <row r="37227">
      <c r="A37227" s="8" t="inlineStr">
        <is>
          <t>2026-08-08</t>
        </is>
      </c>
      <c r="B37227" s="8" t="n">
        <v>0</v>
      </c>
      <c r="C37227" s="8" t="n">
        <v>45</v>
      </c>
      <c r="D37227" s="8" t="inlineStr">
        <is>
          <t>Disneyland Park</t>
        </is>
      </c>
      <c r="E37227" s="8" t="inlineStr">
        <is>
          <t>La Tanière du Dragon</t>
        </is>
      </c>
      <c r="F37227" s="8" t="inlineStr">
        <is>
          <t>STANDBY</t>
        </is>
      </c>
      <c r="G37227" s="8" t="n">
        <v>0</v>
      </c>
      <c r="H37227" s="8" t="inlineStr">
        <is>
          <t>CLOSED</t>
        </is>
      </c>
    </row>
    <row r="37228">
      <c r="A37228" s="8" t="inlineStr">
        <is>
          <t>2026-08-08</t>
        </is>
      </c>
      <c r="B37228" s="8" t="n">
        <v>0</v>
      </c>
      <c r="C37228" s="8" t="n">
        <v>45</v>
      </c>
      <c r="D37228" s="8" t="inlineStr">
        <is>
          <t>Disneyland Park</t>
        </is>
      </c>
      <c r="E37228" s="8" t="inlineStr">
        <is>
          <t>Le Carrousel de Lancelot</t>
        </is>
      </c>
      <c r="F37228" s="8" t="inlineStr">
        <is>
          <t>STANDBY</t>
        </is>
      </c>
      <c r="G37228" s="8" t="n">
        <v>0</v>
      </c>
      <c r="H37228" s="8" t="inlineStr">
        <is>
          <t>CLOSED</t>
        </is>
      </c>
    </row>
    <row r="37229">
      <c r="A37229" s="8" t="inlineStr">
        <is>
          <t>2026-08-08</t>
        </is>
      </c>
      <c r="B37229" s="8" t="n">
        <v>0</v>
      </c>
      <c r="C37229" s="8" t="n">
        <v>45</v>
      </c>
      <c r="D37229" s="8" t="inlineStr">
        <is>
          <t>Disneyland Park</t>
        </is>
      </c>
      <c r="E37229" s="8" t="inlineStr">
        <is>
          <t>Le Pays des Contes de Fées, presented by Vittel</t>
        </is>
      </c>
      <c r="F37229" s="8" t="inlineStr">
        <is>
          <t>STANDBY</t>
        </is>
      </c>
      <c r="G37229" s="8" t="n">
        <v>0</v>
      </c>
      <c r="H37229" s="8" t="inlineStr">
        <is>
          <t>CLOSED</t>
        </is>
      </c>
    </row>
    <row r="37230">
      <c r="A37230" s="8" t="inlineStr">
        <is>
          <t>2026-08-08</t>
        </is>
      </c>
      <c r="B37230" s="8" t="n">
        <v>0</v>
      </c>
      <c r="C37230" s="8" t="n">
        <v>45</v>
      </c>
      <c r="D37230" s="8" t="inlineStr">
        <is>
          <t>Disneyland Park</t>
        </is>
      </c>
      <c r="E37230" s="8" t="inlineStr">
        <is>
          <t>Les Voyages de Pinocchio</t>
        </is>
      </c>
      <c r="F37230" s="8" t="inlineStr">
        <is>
          <t>STANDBY</t>
        </is>
      </c>
      <c r="G37230" s="8" t="n">
        <v>0</v>
      </c>
      <c r="H37230" s="8" t="inlineStr">
        <is>
          <t>CLOSED</t>
        </is>
      </c>
    </row>
    <row r="37231">
      <c r="A37231" s="8" t="inlineStr">
        <is>
          <t>2026-08-08</t>
        </is>
      </c>
      <c r="B37231" s="8" t="n">
        <v>0</v>
      </c>
      <c r="C37231" s="8" t="n">
        <v>45</v>
      </c>
      <c r="D37231" s="8" t="inlineStr">
        <is>
          <t>Disneyland Park</t>
        </is>
      </c>
      <c r="E37231" s="8" t="inlineStr">
        <is>
          <t>Mad Hatter's Tea Cups</t>
        </is>
      </c>
      <c r="F37231" s="8" t="inlineStr">
        <is>
          <t>STANDBY</t>
        </is>
      </c>
      <c r="G37231" s="8" t="n">
        <v>0</v>
      </c>
      <c r="H37231" s="8" t="inlineStr">
        <is>
          <t>CLOSED</t>
        </is>
      </c>
    </row>
    <row r="37232">
      <c r="A37232" s="8" t="inlineStr">
        <is>
          <t>2026-08-08</t>
        </is>
      </c>
      <c r="B37232" s="8" t="n">
        <v>0</v>
      </c>
      <c r="C37232" s="8" t="n">
        <v>45</v>
      </c>
      <c r="D37232" s="8" t="inlineStr">
        <is>
          <t>Disneyland Park</t>
        </is>
      </c>
      <c r="E37232" s="8" t="inlineStr">
        <is>
          <t>Meet Mickey Mouse</t>
        </is>
      </c>
      <c r="F37232" s="8" t="inlineStr">
        <is>
          <t>STANDBY</t>
        </is>
      </c>
      <c r="G37232" s="8" t="n">
        <v>0</v>
      </c>
      <c r="H37232" s="8" t="inlineStr">
        <is>
          <t>CLOSED</t>
        </is>
      </c>
    </row>
    <row r="37233">
      <c r="A37233" s="8" t="inlineStr">
        <is>
          <t>2026-08-08</t>
        </is>
      </c>
      <c r="B37233" s="8" t="n">
        <v>0</v>
      </c>
      <c r="C37233" s="8" t="n">
        <v>45</v>
      </c>
      <c r="D37233" s="8" t="inlineStr">
        <is>
          <t>Disneyland Park</t>
        </is>
      </c>
      <c r="E37233" s="8" t="inlineStr">
        <is>
          <t>Peter Pan's Flight</t>
        </is>
      </c>
      <c r="F37233" s="8" t="inlineStr">
        <is>
          <t>STANDBY</t>
        </is>
      </c>
      <c r="G37233" s="8" t="n">
        <v>0</v>
      </c>
      <c r="H37233" s="8" t="inlineStr">
        <is>
          <t>CLOSED</t>
        </is>
      </c>
    </row>
    <row r="37234">
      <c r="A37234" s="8" t="inlineStr">
        <is>
          <t>2026-08-08</t>
        </is>
      </c>
      <c r="B37234" s="8" t="n">
        <v>0</v>
      </c>
      <c r="C37234" s="8" t="n">
        <v>45</v>
      </c>
      <c r="D37234" s="8" t="inlineStr">
        <is>
          <t>Disneyland Park</t>
        </is>
      </c>
      <c r="E37234" s="8" t="inlineStr">
        <is>
          <t>Princess Pavilion</t>
        </is>
      </c>
      <c r="F37234" s="8" t="inlineStr">
        <is>
          <t>STANDBY</t>
        </is>
      </c>
      <c r="G37234" s="8" t="n">
        <v>0</v>
      </c>
      <c r="H37234" s="8" t="inlineStr">
        <is>
          <t>CLOSED</t>
        </is>
      </c>
    </row>
    <row r="37235">
      <c r="A37235" s="8" t="inlineStr">
        <is>
          <t>2026-08-08</t>
        </is>
      </c>
      <c r="B37235" s="8" t="n">
        <v>0</v>
      </c>
      <c r="C37235" s="8" t="n">
        <v>45</v>
      </c>
      <c r="D37235" s="8" t="inlineStr">
        <is>
          <t>Disneyland Park</t>
        </is>
      </c>
      <c r="E37235" s="8" t="inlineStr">
        <is>
          <t>Big Thunder Mountain</t>
        </is>
      </c>
      <c r="F37235" s="8" t="inlineStr">
        <is>
          <t>STANDBY</t>
        </is>
      </c>
      <c r="G37235" s="8" t="n">
        <v>0</v>
      </c>
      <c r="H37235" s="8" t="inlineStr">
        <is>
          <t>CLOSED</t>
        </is>
      </c>
    </row>
    <row r="37236">
      <c r="A37236" s="8" t="inlineStr">
        <is>
          <t>2026-08-08</t>
        </is>
      </c>
      <c r="B37236" s="8" t="n">
        <v>0</v>
      </c>
      <c r="C37236" s="8" t="n">
        <v>45</v>
      </c>
      <c r="D37236" s="8" t="inlineStr">
        <is>
          <t>Disneyland Park</t>
        </is>
      </c>
      <c r="E37236" s="8" t="inlineStr">
        <is>
          <t>Disneyland Railroad Frontierland Depot</t>
        </is>
      </c>
      <c r="F37236" s="8" t="inlineStr">
        <is>
          <t>STANDBY</t>
        </is>
      </c>
      <c r="G37236" s="8" t="n">
        <v>0</v>
      </c>
      <c r="H37236" s="8" t="inlineStr">
        <is>
          <t>CLOSED</t>
        </is>
      </c>
    </row>
    <row r="37237">
      <c r="A37237" s="8" t="inlineStr">
        <is>
          <t>2026-08-08</t>
        </is>
      </c>
      <c r="B37237" s="8" t="n">
        <v>0</v>
      </c>
      <c r="C37237" s="8" t="n">
        <v>45</v>
      </c>
      <c r="D37237" s="8" t="inlineStr">
        <is>
          <t>Disneyland Park</t>
        </is>
      </c>
      <c r="E37237" s="8" t="inlineStr">
        <is>
          <t>Frontierland Playground</t>
        </is>
      </c>
      <c r="F37237" s="8" t="inlineStr">
        <is>
          <t>STANDBY</t>
        </is>
      </c>
      <c r="G37237" s="8" t="n">
        <v>0</v>
      </c>
      <c r="H37237" s="8" t="inlineStr">
        <is>
          <t>CLOSED</t>
        </is>
      </c>
    </row>
    <row r="37238">
      <c r="A37238" s="8" t="inlineStr">
        <is>
          <t>2026-08-08</t>
        </is>
      </c>
      <c r="B37238" s="8" t="n">
        <v>0</v>
      </c>
      <c r="C37238" s="8" t="n">
        <v>45</v>
      </c>
      <c r="D37238" s="8" t="inlineStr">
        <is>
          <t>Disneyland Park</t>
        </is>
      </c>
      <c r="E37238" s="8" t="inlineStr">
        <is>
          <t>Phantom Manor</t>
        </is>
      </c>
      <c r="F37238" s="8" t="inlineStr">
        <is>
          <t>STANDBY</t>
        </is>
      </c>
      <c r="G37238" s="8" t="n">
        <v>0</v>
      </c>
      <c r="H37238" s="8" t="inlineStr">
        <is>
          <t>CLOSED</t>
        </is>
      </c>
    </row>
    <row r="37239">
      <c r="A37239" s="8" t="inlineStr">
        <is>
          <t>2026-08-08</t>
        </is>
      </c>
      <c r="B37239" s="8" t="n">
        <v>0</v>
      </c>
      <c r="C37239" s="8" t="n">
        <v>45</v>
      </c>
      <c r="D37239" s="8" t="inlineStr">
        <is>
          <t>Disneyland Park</t>
        </is>
      </c>
      <c r="E37239" s="8" t="inlineStr">
        <is>
          <t>River Rogue Keelboats</t>
        </is>
      </c>
      <c r="F37239" s="8" t="inlineStr">
        <is>
          <t>STANDBY</t>
        </is>
      </c>
      <c r="G37239" s="8" t="n">
        <v>0</v>
      </c>
      <c r="H37239" s="8" t="inlineStr">
        <is>
          <t>CLOSED</t>
        </is>
      </c>
    </row>
    <row r="37240">
      <c r="A37240" s="8" t="inlineStr">
        <is>
          <t>2026-08-08</t>
        </is>
      </c>
      <c r="B37240" s="8" t="n">
        <v>0</v>
      </c>
      <c r="C37240" s="8" t="n">
        <v>45</v>
      </c>
      <c r="D37240" s="8" t="inlineStr">
        <is>
          <t>Disneyland Park</t>
        </is>
      </c>
      <c r="E37240" s="8" t="inlineStr">
        <is>
          <t>Rustler Roundup Shootin' Gallery</t>
        </is>
      </c>
      <c r="F37240" s="8" t="inlineStr">
        <is>
          <t>STANDBY</t>
        </is>
      </c>
      <c r="G37240" s="8" t="n">
        <v>0</v>
      </c>
      <c r="H37240" s="8" t="inlineStr">
        <is>
          <t>CLOSED</t>
        </is>
      </c>
    </row>
    <row r="37241">
      <c r="A37241" s="8" t="inlineStr">
        <is>
          <t>2026-08-08</t>
        </is>
      </c>
      <c r="B37241" s="8" t="n">
        <v>0</v>
      </c>
      <c r="C37241" s="8" t="n">
        <v>45</v>
      </c>
      <c r="D37241" s="8" t="inlineStr">
        <is>
          <t>Disneyland Park</t>
        </is>
      </c>
      <c r="E37241" s="8" t="inlineStr">
        <is>
          <t>Thunder Mesa Riverboat Landing</t>
        </is>
      </c>
      <c r="F37241" s="8" t="inlineStr">
        <is>
          <t>STANDBY</t>
        </is>
      </c>
      <c r="G37241" s="8" t="n">
        <v>0</v>
      </c>
      <c r="H37241" s="8" t="inlineStr">
        <is>
          <t>CLOSED</t>
        </is>
      </c>
    </row>
    <row r="37242">
      <c r="A37242" s="8" t="inlineStr">
        <is>
          <t>2026-08-08</t>
        </is>
      </c>
      <c r="B37242" s="8" t="n">
        <v>0</v>
      </c>
      <c r="C37242" s="8" t="n">
        <v>45</v>
      </c>
      <c r="D37242" s="8" t="inlineStr">
        <is>
          <t>Disneyland Park</t>
        </is>
      </c>
      <c r="E37242" s="8" t="inlineStr">
        <is>
          <t>Disneyland Railroad Main Street Station</t>
        </is>
      </c>
      <c r="F37242" s="8" t="inlineStr">
        <is>
          <t>STANDBY</t>
        </is>
      </c>
      <c r="G37242" s="8" t="n">
        <v>0</v>
      </c>
      <c r="H37242" s="8" t="inlineStr">
        <is>
          <t>CLOSED</t>
        </is>
      </c>
    </row>
    <row r="37243">
      <c r="A37243" s="8" t="inlineStr">
        <is>
          <t>2026-08-08</t>
        </is>
      </c>
      <c r="B37243" s="8" t="n">
        <v>0</v>
      </c>
      <c r="C37243" s="8" t="n">
        <v>45</v>
      </c>
      <c r="D37243" s="8" t="inlineStr">
        <is>
          <t>Disneyland Park</t>
        </is>
      </c>
      <c r="E37243" s="8" t="inlineStr">
        <is>
          <t>Main Street Vehicles</t>
        </is>
      </c>
      <c r="F37243" s="8" t="inlineStr">
        <is>
          <t>STANDBY</t>
        </is>
      </c>
      <c r="G37243" s="8" t="n">
        <v>0</v>
      </c>
      <c r="H37243" s="8" t="inlineStr">
        <is>
          <t>CLOSED</t>
        </is>
      </c>
    </row>
    <row r="37244">
      <c r="A37244" s="8" t="inlineStr">
        <is>
          <t>2026-08-08</t>
        </is>
      </c>
      <c r="B37244" s="8" t="n">
        <v>0</v>
      </c>
      <c r="C37244" s="8" t="n">
        <v>45</v>
      </c>
      <c r="D37244" s="8" t="inlineStr">
        <is>
          <t>Disney Adventure World</t>
        </is>
      </c>
      <c r="E37244" s="8" t="inlineStr">
        <is>
          <t>Avengers Assemble: Flight Force</t>
        </is>
      </c>
      <c r="F37244" s="8" t="inlineStr">
        <is>
          <t>STANDBY</t>
        </is>
      </c>
      <c r="G37244" s="8" t="n">
        <v>0</v>
      </c>
      <c r="H37244" s="8" t="inlineStr">
        <is>
          <t>CLOSED</t>
        </is>
      </c>
    </row>
    <row r="37245">
      <c r="A37245" s="8" t="inlineStr">
        <is>
          <t>2026-08-08</t>
        </is>
      </c>
      <c r="B37245" s="8" t="n">
        <v>0</v>
      </c>
      <c r="C37245" s="8" t="n">
        <v>45</v>
      </c>
      <c r="D37245" s="8" t="inlineStr">
        <is>
          <t>Disney Adventure World</t>
        </is>
      </c>
      <c r="E37245" s="8" t="inlineStr">
        <is>
          <t>Avengers Assemble: Flight Force Single Rider</t>
        </is>
      </c>
      <c r="F37245" s="8" t="inlineStr">
        <is>
          <t>STANDBY</t>
        </is>
      </c>
      <c r="G37245" s="8" t="n">
        <v>0</v>
      </c>
      <c r="H37245" s="8" t="inlineStr">
        <is>
          <t>CLOSED</t>
        </is>
      </c>
    </row>
    <row r="37246">
      <c r="A37246" s="8" t="inlineStr">
        <is>
          <t>2026-08-08</t>
        </is>
      </c>
      <c r="B37246" s="8" t="n">
        <v>0</v>
      </c>
      <c r="C37246" s="8" t="n">
        <v>45</v>
      </c>
      <c r="D37246" s="8" t="inlineStr">
        <is>
          <t>Disney Adventure World</t>
        </is>
      </c>
      <c r="E37246" s="8" t="inlineStr">
        <is>
          <t>Spider-Man W.E.B. Adventure</t>
        </is>
      </c>
      <c r="F37246" s="8" t="inlineStr">
        <is>
          <t>STANDBY</t>
        </is>
      </c>
      <c r="G37246" s="8" t="n">
        <v>0</v>
      </c>
      <c r="H37246" s="8" t="inlineStr">
        <is>
          <t>CLOSED</t>
        </is>
      </c>
    </row>
    <row r="37247">
      <c r="A37247" s="8" t="inlineStr">
        <is>
          <t>2026-08-08</t>
        </is>
      </c>
      <c r="B37247" s="8" t="n">
        <v>0</v>
      </c>
      <c r="C37247" s="8" t="n">
        <v>45</v>
      </c>
      <c r="D37247" s="8" t="inlineStr">
        <is>
          <t>Disney Adventure World</t>
        </is>
      </c>
      <c r="E37247" s="8" t="inlineStr">
        <is>
          <t>Spider-Man W.E.B. Adventure Single Rider</t>
        </is>
      </c>
      <c r="F37247" s="8" t="inlineStr">
        <is>
          <t>STANDBY</t>
        </is>
      </c>
      <c r="G37247" s="8" t="n">
        <v>0</v>
      </c>
      <c r="H37247" s="8" t="inlineStr">
        <is>
          <t>CLOSED</t>
        </is>
      </c>
    </row>
    <row r="37248">
      <c r="A37248" s="8" t="inlineStr">
        <is>
          <t>2026-08-08</t>
        </is>
      </c>
      <c r="B37248" s="8" t="n">
        <v>0</v>
      </c>
      <c r="C37248" s="8" t="n">
        <v>45</v>
      </c>
      <c r="D37248" s="8" t="inlineStr">
        <is>
          <t>Disney Adventure World</t>
        </is>
      </c>
      <c r="E37248" s="8" t="inlineStr">
        <is>
          <t>The Twilight Zone Tower of Terror</t>
        </is>
      </c>
      <c r="F37248" s="8" t="inlineStr">
        <is>
          <t>STANDBY</t>
        </is>
      </c>
      <c r="G37248" s="8" t="n">
        <v>0</v>
      </c>
      <c r="H37248" s="8" t="inlineStr">
        <is>
          <t>CLOSED</t>
        </is>
      </c>
    </row>
    <row r="37249">
      <c r="A37249" s="8" t="inlineStr">
        <is>
          <t>2026-08-08</t>
        </is>
      </c>
      <c r="B37249" s="8" t="n">
        <v>0</v>
      </c>
      <c r="C37249" s="8" t="n">
        <v>45</v>
      </c>
      <c r="D37249" s="8" t="inlineStr">
        <is>
          <t>Disney Adventure World</t>
        </is>
      </c>
      <c r="E37249" s="8" t="inlineStr">
        <is>
          <t>Cars Quatre Roues Rallye</t>
        </is>
      </c>
      <c r="F37249" s="8" t="inlineStr">
        <is>
          <t>STANDBY</t>
        </is>
      </c>
      <c r="G37249" s="8" t="n">
        <v>0</v>
      </c>
      <c r="H37249" s="8" t="inlineStr">
        <is>
          <t>CLOSED</t>
        </is>
      </c>
    </row>
    <row r="37250">
      <c r="A37250" s="8" t="inlineStr">
        <is>
          <t>2026-08-08</t>
        </is>
      </c>
      <c r="B37250" s="8" t="n">
        <v>0</v>
      </c>
      <c r="C37250" s="8" t="n">
        <v>45</v>
      </c>
      <c r="D37250" s="8" t="inlineStr">
        <is>
          <t>Disney Adventure World</t>
        </is>
      </c>
      <c r="E37250" s="8" t="inlineStr">
        <is>
          <t>Cars ROAD TRIP</t>
        </is>
      </c>
      <c r="F37250" s="8" t="inlineStr">
        <is>
          <t>STANDBY</t>
        </is>
      </c>
      <c r="G37250" s="8" t="n">
        <v>0</v>
      </c>
      <c r="H37250" s="8" t="inlineStr">
        <is>
          <t>CLOSED</t>
        </is>
      </c>
    </row>
    <row r="37251">
      <c r="A37251" s="8" t="inlineStr">
        <is>
          <t>2026-08-08</t>
        </is>
      </c>
      <c r="B37251" s="8" t="n">
        <v>0</v>
      </c>
      <c r="C37251" s="8" t="n">
        <v>45</v>
      </c>
      <c r="D37251" s="8" t="inlineStr">
        <is>
          <t>Disney Adventure World</t>
        </is>
      </c>
      <c r="E37251" s="8" t="inlineStr">
        <is>
          <t>Crush's Coaster</t>
        </is>
      </c>
      <c r="F37251" s="8" t="inlineStr">
        <is>
          <t>STANDBY</t>
        </is>
      </c>
      <c r="G37251" s="8" t="n">
        <v>0</v>
      </c>
      <c r="H37251" s="8" t="inlineStr">
        <is>
          <t>CLOSED</t>
        </is>
      </c>
    </row>
    <row r="37252">
      <c r="A37252" s="8" t="inlineStr">
        <is>
          <t>2026-08-08</t>
        </is>
      </c>
      <c r="B37252" s="8" t="n">
        <v>0</v>
      </c>
      <c r="C37252" s="8" t="n">
        <v>45</v>
      </c>
      <c r="D37252" s="8" t="inlineStr">
        <is>
          <t>Disney Adventure World</t>
        </is>
      </c>
      <c r="E37252" s="8" t="inlineStr">
        <is>
          <t>Crush's Coaster Single Rider</t>
        </is>
      </c>
      <c r="F37252" s="8" t="inlineStr">
        <is>
          <t>STANDBY</t>
        </is>
      </c>
      <c r="G37252" s="8" t="n">
        <v>0</v>
      </c>
      <c r="H37252" s="8" t="inlineStr">
        <is>
          <t>CLOSED</t>
        </is>
      </c>
    </row>
    <row r="37253">
      <c r="A37253" s="8" t="inlineStr">
        <is>
          <t>2026-08-08</t>
        </is>
      </c>
      <c r="B37253" s="8" t="n">
        <v>0</v>
      </c>
      <c r="C37253" s="8" t="n">
        <v>45</v>
      </c>
      <c r="D37253" s="8" t="inlineStr">
        <is>
          <t>Disney Adventure World</t>
        </is>
      </c>
      <c r="E37253" s="8" t="inlineStr">
        <is>
          <t>Les Tapis Volants - Flying Carpets Over Agrabah®</t>
        </is>
      </c>
      <c r="F37253" s="8" t="inlineStr">
        <is>
          <t>STANDBY</t>
        </is>
      </c>
      <c r="G37253" s="8" t="n">
        <v>0</v>
      </c>
      <c r="H37253" s="8" t="inlineStr">
        <is>
          <t>CLOSED</t>
        </is>
      </c>
    </row>
    <row r="37254">
      <c r="A37254" s="8" t="inlineStr">
        <is>
          <t>2026-08-08</t>
        </is>
      </c>
      <c r="B37254" s="8" t="n">
        <v>0</v>
      </c>
      <c r="C37254" s="8" t="n">
        <v>45</v>
      </c>
      <c r="D37254" s="8" t="inlineStr">
        <is>
          <t>Disney Adventure World</t>
        </is>
      </c>
      <c r="E37254" s="8" t="inlineStr">
        <is>
          <t>Ratatouille : L’Aventure Totalement Toquée de Rémy​</t>
        </is>
      </c>
      <c r="F37254" s="8" t="inlineStr">
        <is>
          <t>STANDBY</t>
        </is>
      </c>
      <c r="G37254" s="8" t="n">
        <v>0</v>
      </c>
      <c r="H37254" s="8" t="inlineStr">
        <is>
          <t>CLOSED</t>
        </is>
      </c>
    </row>
    <row r="37255">
      <c r="A37255" s="8" t="inlineStr">
        <is>
          <t>2026-08-08</t>
        </is>
      </c>
      <c r="B37255" s="8" t="n">
        <v>0</v>
      </c>
      <c r="C37255" s="8" t="n">
        <v>45</v>
      </c>
      <c r="D37255" s="8" t="inlineStr">
        <is>
          <t>Disney Adventure World</t>
        </is>
      </c>
      <c r="E37255" s="8" t="inlineStr">
        <is>
          <t>Ratatouille: The Adventure Single Rider</t>
        </is>
      </c>
      <c r="F37255" s="8" t="inlineStr">
        <is>
          <t>STANDBY</t>
        </is>
      </c>
      <c r="G37255" s="8" t="n">
        <v>0</v>
      </c>
      <c r="H37255" s="8" t="inlineStr">
        <is>
          <t>CLOSED</t>
        </is>
      </c>
    </row>
    <row r="37256">
      <c r="A37256" s="8" t="inlineStr">
        <is>
          <t>2026-08-08</t>
        </is>
      </c>
      <c r="B37256" s="8" t="n">
        <v>0</v>
      </c>
      <c r="C37256" s="8" t="n">
        <v>45</v>
      </c>
      <c r="D37256" s="8" t="inlineStr">
        <is>
          <t>Disney Adventure World</t>
        </is>
      </c>
      <c r="E37256" s="8" t="inlineStr">
        <is>
          <t>RC Racer</t>
        </is>
      </c>
      <c r="F37256" s="8" t="inlineStr">
        <is>
          <t>STANDBY</t>
        </is>
      </c>
      <c r="G37256" s="8" t="n">
        <v>0</v>
      </c>
      <c r="H37256" s="8" t="inlineStr">
        <is>
          <t>CLOSED</t>
        </is>
      </c>
    </row>
    <row r="37257">
      <c r="A37257" s="8" t="inlineStr">
        <is>
          <t>2026-08-08</t>
        </is>
      </c>
      <c r="B37257" s="8" t="n">
        <v>0</v>
      </c>
      <c r="C37257" s="8" t="n">
        <v>45</v>
      </c>
      <c r="D37257" s="8" t="inlineStr">
        <is>
          <t>Disney Adventure World</t>
        </is>
      </c>
      <c r="E37257" s="8" t="inlineStr">
        <is>
          <t>RC Racer Single Rider</t>
        </is>
      </c>
      <c r="F37257" s="8" t="inlineStr">
        <is>
          <t>STANDBY</t>
        </is>
      </c>
      <c r="G37257" s="8" t="n">
        <v>0</v>
      </c>
      <c r="H37257" s="8" t="inlineStr">
        <is>
          <t>CLOSED</t>
        </is>
      </c>
    </row>
    <row r="37258">
      <c r="A37258" s="8" t="inlineStr">
        <is>
          <t>2026-08-08</t>
        </is>
      </c>
      <c r="B37258" s="8" t="n">
        <v>0</v>
      </c>
      <c r="C37258" s="8" t="n">
        <v>45</v>
      </c>
      <c r="D37258" s="8" t="inlineStr">
        <is>
          <t>Disney Adventure World</t>
        </is>
      </c>
      <c r="E37258" s="8" t="inlineStr">
        <is>
          <t>Slinky® Dog Zigzag Spin</t>
        </is>
      </c>
      <c r="F37258" s="8" t="inlineStr">
        <is>
          <t>STANDBY</t>
        </is>
      </c>
      <c r="G37258" s="8" t="n">
        <v>0</v>
      </c>
      <c r="H37258" s="8" t="inlineStr">
        <is>
          <t>CLOSED</t>
        </is>
      </c>
    </row>
    <row r="37259">
      <c r="A37259" s="8" t="inlineStr">
        <is>
          <t>2026-08-08</t>
        </is>
      </c>
      <c r="B37259" s="8" t="n">
        <v>0</v>
      </c>
      <c r="C37259" s="8" t="n">
        <v>45</v>
      </c>
      <c r="D37259" s="8" t="inlineStr">
        <is>
          <t>Disney Adventure World</t>
        </is>
      </c>
      <c r="E37259" s="8" t="inlineStr">
        <is>
          <t>Toy Soldiers Parachute Drop</t>
        </is>
      </c>
      <c r="F37259" s="8" t="inlineStr">
        <is>
          <t>STANDBY</t>
        </is>
      </c>
      <c r="G37259" s="8" t="n">
        <v>0</v>
      </c>
      <c r="H37259" s="8" t="inlineStr">
        <is>
          <t>CLOSED</t>
        </is>
      </c>
    </row>
    <row r="37260">
      <c r="A37260" s="8" t="inlineStr">
        <is>
          <t>2026-08-08</t>
        </is>
      </c>
      <c r="B37260" s="8" t="n">
        <v>0</v>
      </c>
      <c r="C37260" s="8" t="n">
        <v>45</v>
      </c>
      <c r="D37260" s="8" t="inlineStr">
        <is>
          <t>Disney Adventure World</t>
        </is>
      </c>
      <c r="E37260" s="8" t="inlineStr">
        <is>
          <t>Toy Soldiers Parachute Drop Single Rider</t>
        </is>
      </c>
      <c r="F37260" s="8" t="inlineStr">
        <is>
          <t>STANDBY</t>
        </is>
      </c>
      <c r="G37260" s="8" t="n">
        <v>0</v>
      </c>
      <c r="H37260" s="8" t="inlineStr">
        <is>
          <t>CLOSED</t>
        </is>
      </c>
    </row>
    <row r="37261">
      <c r="A37261" s="8" t="inlineStr">
        <is>
          <t>2026-08-08</t>
        </is>
      </c>
      <c r="B37261" s="8" t="n">
        <v>0</v>
      </c>
      <c r="C37261" s="8" t="n">
        <v>45</v>
      </c>
      <c r="D37261" s="8" t="inlineStr">
        <is>
          <t>Disney Adventure World</t>
        </is>
      </c>
      <c r="E37261" s="8" t="inlineStr">
        <is>
          <t>Entry to World of Frozen</t>
        </is>
      </c>
      <c r="F37261" s="8" t="inlineStr">
        <is>
          <t>STANDBY</t>
        </is>
      </c>
      <c r="G37261" s="8" t="n">
        <v>0</v>
      </c>
      <c r="H37261" s="8" t="inlineStr">
        <is>
          <t>CLOSED</t>
        </is>
      </c>
    </row>
    <row r="37262">
      <c r="A37262" s="8" t="inlineStr">
        <is>
          <t>2026-08-08</t>
        </is>
      </c>
      <c r="B37262" s="8" t="n">
        <v>0</v>
      </c>
      <c r="C37262" s="8" t="n">
        <v>45</v>
      </c>
      <c r="D37262" s="8" t="inlineStr">
        <is>
          <t>Disney Adventure World</t>
        </is>
      </c>
      <c r="E37262" s="8" t="inlineStr">
        <is>
          <t>Frozen Ever After</t>
        </is>
      </c>
      <c r="F37262" s="8" t="inlineStr">
        <is>
          <t>STANDBY</t>
        </is>
      </c>
      <c r="G37262" s="8" t="n">
        <v>0</v>
      </c>
      <c r="H37262" s="8" t="inlineStr">
        <is>
          <t>CLOSED</t>
        </is>
      </c>
    </row>
    <row r="37263">
      <c r="A37263" s="8" t="inlineStr">
        <is>
          <t>2026-08-08</t>
        </is>
      </c>
      <c r="B37263" s="8" t="n">
        <v>0</v>
      </c>
      <c r="C37263" s="8" t="n">
        <v>45</v>
      </c>
      <c r="D37263" s="8" t="inlineStr">
        <is>
          <t>Disney Adventure World</t>
        </is>
      </c>
      <c r="E37263" s="8" t="inlineStr">
        <is>
          <t>Raiponce Tangled Spin</t>
        </is>
      </c>
      <c r="F37263" s="8" t="inlineStr">
        <is>
          <t>STANDBY</t>
        </is>
      </c>
      <c r="G37263" s="8" t="n">
        <v>0</v>
      </c>
      <c r="H37263" s="8" t="inlineStr">
        <is>
          <t>CLOSED</t>
        </is>
      </c>
    </row>
    <row r="37264">
      <c r="A37264" s="8" t="inlineStr">
        <is>
          <t>2026-08-08</t>
        </is>
      </c>
      <c r="B37264" s="8" t="n">
        <v>1</v>
      </c>
      <c r="C37264" s="8" t="n">
        <v>1</v>
      </c>
      <c r="D37264" s="8" t="inlineStr">
        <is>
          <t>Disneyland Park</t>
        </is>
      </c>
      <c r="E37264" s="8" t="inlineStr">
        <is>
          <t>Adventure Isle</t>
        </is>
      </c>
      <c r="F37264" s="8" t="inlineStr">
        <is>
          <t>STANDBY</t>
        </is>
      </c>
      <c r="G37264" s="8" t="n">
        <v>0</v>
      </c>
      <c r="H37264" s="8" t="inlineStr">
        <is>
          <t>CLOSED</t>
        </is>
      </c>
    </row>
    <row r="37265">
      <c r="A37265" s="8" t="inlineStr">
        <is>
          <t>2026-08-08</t>
        </is>
      </c>
      <c r="B37265" s="8" t="n">
        <v>1</v>
      </c>
      <c r="C37265" s="8" t="n">
        <v>1</v>
      </c>
      <c r="D37265" s="8" t="inlineStr">
        <is>
          <t>Disneyland Park</t>
        </is>
      </c>
      <c r="E37265" s="8" t="inlineStr">
        <is>
          <t>Indiana Jones and the Temple of Peril Single Rider</t>
        </is>
      </c>
      <c r="F37265" s="8" t="inlineStr">
        <is>
          <t>STANDBY</t>
        </is>
      </c>
      <c r="G37265" s="8" t="n">
        <v>0</v>
      </c>
      <c r="H37265" s="8" t="inlineStr">
        <is>
          <t>CLOSED</t>
        </is>
      </c>
    </row>
    <row r="37266">
      <c r="A37266" s="8" t="inlineStr">
        <is>
          <t>2026-08-08</t>
        </is>
      </c>
      <c r="B37266" s="8" t="n">
        <v>1</v>
      </c>
      <c r="C37266" s="8" t="n">
        <v>1</v>
      </c>
      <c r="D37266" s="8" t="inlineStr">
        <is>
          <t>Disneyland Park</t>
        </is>
      </c>
      <c r="E37266" s="8" t="inlineStr">
        <is>
          <t>Indiana Jones™ and the Temple of Peril</t>
        </is>
      </c>
      <c r="F37266" s="8" t="inlineStr">
        <is>
          <t>STANDBY</t>
        </is>
      </c>
      <c r="G37266" s="8" t="n">
        <v>0</v>
      </c>
      <c r="H37266" s="8" t="inlineStr">
        <is>
          <t>CLOSED</t>
        </is>
      </c>
    </row>
    <row r="37267">
      <c r="A37267" s="8" t="inlineStr">
        <is>
          <t>2026-08-08</t>
        </is>
      </c>
      <c r="B37267" s="8" t="n">
        <v>1</v>
      </c>
      <c r="C37267" s="8" t="n">
        <v>1</v>
      </c>
      <c r="D37267" s="8" t="inlineStr">
        <is>
          <t>Disneyland Park</t>
        </is>
      </c>
      <c r="E37267" s="8" t="inlineStr">
        <is>
          <t>La Cabane des Robinson</t>
        </is>
      </c>
      <c r="F37267" s="8" t="inlineStr">
        <is>
          <t>STANDBY</t>
        </is>
      </c>
      <c r="G37267" s="8" t="n">
        <v>0</v>
      </c>
      <c r="H37267" s="8" t="inlineStr">
        <is>
          <t>CLOSED</t>
        </is>
      </c>
    </row>
    <row r="37268">
      <c r="A37268" s="8" t="inlineStr">
        <is>
          <t>2026-08-08</t>
        </is>
      </c>
      <c r="B37268" s="8" t="n">
        <v>1</v>
      </c>
      <c r="C37268" s="8" t="n">
        <v>1</v>
      </c>
      <c r="D37268" s="8" t="inlineStr">
        <is>
          <t>Disneyland Park</t>
        </is>
      </c>
      <c r="E37268" s="8" t="inlineStr">
        <is>
          <t>Le Passage Enchanté d'Aladdin</t>
        </is>
      </c>
      <c r="F37268" s="8" t="inlineStr">
        <is>
          <t>STANDBY</t>
        </is>
      </c>
      <c r="G37268" s="8" t="n">
        <v>0</v>
      </c>
      <c r="H37268" s="8" t="inlineStr">
        <is>
          <t>CLOSED</t>
        </is>
      </c>
    </row>
    <row r="37269">
      <c r="A37269" s="8" t="inlineStr">
        <is>
          <t>2026-08-08</t>
        </is>
      </c>
      <c r="B37269" s="8" t="n">
        <v>1</v>
      </c>
      <c r="C37269" s="8" t="n">
        <v>1</v>
      </c>
      <c r="D37269" s="8" t="inlineStr">
        <is>
          <t>Disneyland Park</t>
        </is>
      </c>
      <c r="E37269" s="8" t="inlineStr">
        <is>
          <t>Pirate Galleon</t>
        </is>
      </c>
      <c r="F37269" s="8" t="inlineStr">
        <is>
          <t>STANDBY</t>
        </is>
      </c>
      <c r="G37269" s="8" t="n">
        <v>0</v>
      </c>
      <c r="H37269" s="8" t="inlineStr">
        <is>
          <t>CLOSED</t>
        </is>
      </c>
    </row>
    <row r="37270">
      <c r="A37270" s="8" t="inlineStr">
        <is>
          <t>2026-08-08</t>
        </is>
      </c>
      <c r="B37270" s="8" t="n">
        <v>1</v>
      </c>
      <c r="C37270" s="8" t="n">
        <v>1</v>
      </c>
      <c r="D37270" s="8" t="inlineStr">
        <is>
          <t>Disneyland Park</t>
        </is>
      </c>
      <c r="E37270" s="8" t="inlineStr">
        <is>
          <t>Pirates of the Caribbean</t>
        </is>
      </c>
      <c r="F37270" s="8" t="inlineStr">
        <is>
          <t>STANDBY</t>
        </is>
      </c>
      <c r="G37270" s="8" t="n">
        <v>0</v>
      </c>
      <c r="H37270" s="8" t="inlineStr">
        <is>
          <t>CLOSED</t>
        </is>
      </c>
    </row>
    <row r="37271">
      <c r="A37271" s="8" t="inlineStr">
        <is>
          <t>2026-08-08</t>
        </is>
      </c>
      <c r="B37271" s="8" t="n">
        <v>1</v>
      </c>
      <c r="C37271" s="8" t="n">
        <v>1</v>
      </c>
      <c r="D37271" s="8" t="inlineStr">
        <is>
          <t>Disneyland Park</t>
        </is>
      </c>
      <c r="E37271" s="8" t="inlineStr">
        <is>
          <t>Pirates' Beach</t>
        </is>
      </c>
      <c r="F37271" s="8" t="inlineStr">
        <is>
          <t>STANDBY</t>
        </is>
      </c>
      <c r="G37271" s="8" t="n">
        <v>0</v>
      </c>
      <c r="H37271" s="8" t="inlineStr">
        <is>
          <t>CLOSED</t>
        </is>
      </c>
    </row>
    <row r="37272">
      <c r="A37272" s="8" t="inlineStr">
        <is>
          <t>2026-08-08</t>
        </is>
      </c>
      <c r="B37272" s="8" t="n">
        <v>1</v>
      </c>
      <c r="C37272" s="8" t="n">
        <v>1</v>
      </c>
      <c r="D37272" s="8" t="inlineStr">
        <is>
          <t>Disneyland Park</t>
        </is>
      </c>
      <c r="E37272" s="8" t="inlineStr">
        <is>
          <t>Autopia, presented by Avis</t>
        </is>
      </c>
      <c r="F37272" s="8" t="inlineStr">
        <is>
          <t>STANDBY</t>
        </is>
      </c>
      <c r="G37272" s="8" t="n">
        <v>0</v>
      </c>
      <c r="H37272" s="8" t="inlineStr">
        <is>
          <t>CLOSED</t>
        </is>
      </c>
    </row>
    <row r="37273">
      <c r="A37273" s="8" t="inlineStr">
        <is>
          <t>2026-08-08</t>
        </is>
      </c>
      <c r="B37273" s="8" t="n">
        <v>1</v>
      </c>
      <c r="C37273" s="8" t="n">
        <v>1</v>
      </c>
      <c r="D37273" s="8" t="inlineStr">
        <is>
          <t>Disneyland Park</t>
        </is>
      </c>
      <c r="E37273" s="8" t="inlineStr">
        <is>
          <t>Buzz Lightyear Laser Blast</t>
        </is>
      </c>
      <c r="F37273" s="8" t="inlineStr">
        <is>
          <t>STANDBY</t>
        </is>
      </c>
      <c r="G37273" s="8" t="n">
        <v>0</v>
      </c>
      <c r="H37273" s="8" t="inlineStr">
        <is>
          <t>CLOSED</t>
        </is>
      </c>
    </row>
    <row r="37274">
      <c r="A37274" s="8" t="inlineStr">
        <is>
          <t>2026-08-08</t>
        </is>
      </c>
      <c r="B37274" s="8" t="n">
        <v>1</v>
      </c>
      <c r="C37274" s="8" t="n">
        <v>1</v>
      </c>
      <c r="D37274" s="8" t="inlineStr">
        <is>
          <t>Disneyland Park</t>
        </is>
      </c>
      <c r="E37274" s="8" t="inlineStr">
        <is>
          <t>Disneyland Railroad Discoveryland Station</t>
        </is>
      </c>
      <c r="F37274" s="8" t="inlineStr">
        <is>
          <t>STANDBY</t>
        </is>
      </c>
      <c r="G37274" s="8" t="n">
        <v>0</v>
      </c>
      <c r="H37274" s="8" t="inlineStr">
        <is>
          <t>CLOSED</t>
        </is>
      </c>
    </row>
    <row r="37275">
      <c r="A37275" s="8" t="inlineStr">
        <is>
          <t>2026-08-08</t>
        </is>
      </c>
      <c r="B37275" s="8" t="n">
        <v>1</v>
      </c>
      <c r="C37275" s="8" t="n">
        <v>1</v>
      </c>
      <c r="D37275" s="8" t="inlineStr">
        <is>
          <t>Disneyland Park</t>
        </is>
      </c>
      <c r="E37275" s="8" t="inlineStr">
        <is>
          <t>Les Mystères du Nautilus</t>
        </is>
      </c>
      <c r="F37275" s="8" t="inlineStr">
        <is>
          <t>STANDBY</t>
        </is>
      </c>
      <c r="G37275" s="8" t="n">
        <v>0</v>
      </c>
      <c r="H37275" s="8" t="inlineStr">
        <is>
          <t>CLOSED</t>
        </is>
      </c>
    </row>
    <row r="37276">
      <c r="A37276" s="8" t="inlineStr">
        <is>
          <t>2026-08-08</t>
        </is>
      </c>
      <c r="B37276" s="8" t="n">
        <v>1</v>
      </c>
      <c r="C37276" s="8" t="n">
        <v>1</v>
      </c>
      <c r="D37276" s="8" t="inlineStr">
        <is>
          <t>Disneyland Park</t>
        </is>
      </c>
      <c r="E37276" s="8" t="inlineStr">
        <is>
          <t>Mickey’s PhilharMagic</t>
        </is>
      </c>
      <c r="F37276" s="8" t="inlineStr">
        <is>
          <t>STANDBY</t>
        </is>
      </c>
      <c r="G37276" s="8" t="n">
        <v>0</v>
      </c>
      <c r="H37276" s="8" t="inlineStr">
        <is>
          <t>CLOSED</t>
        </is>
      </c>
    </row>
    <row r="37277">
      <c r="A37277" s="8" t="inlineStr">
        <is>
          <t>2026-08-08</t>
        </is>
      </c>
      <c r="B37277" s="8" t="n">
        <v>1</v>
      </c>
      <c r="C37277" s="8" t="n">
        <v>1</v>
      </c>
      <c r="D37277" s="8" t="inlineStr">
        <is>
          <t>Disneyland Park</t>
        </is>
      </c>
      <c r="E37277" s="8" t="inlineStr">
        <is>
          <t>Orbitron®</t>
        </is>
      </c>
      <c r="F37277" s="8" t="inlineStr">
        <is>
          <t>STANDBY</t>
        </is>
      </c>
      <c r="G37277" s="8" t="n">
        <v>0</v>
      </c>
      <c r="H37277" s="8" t="inlineStr">
        <is>
          <t>CLOSED</t>
        </is>
      </c>
    </row>
    <row r="37278">
      <c r="A37278" s="8" t="inlineStr">
        <is>
          <t>2026-08-08</t>
        </is>
      </c>
      <c r="B37278" s="8" t="n">
        <v>1</v>
      </c>
      <c r="C37278" s="8" t="n">
        <v>1</v>
      </c>
      <c r="D37278" s="8" t="inlineStr">
        <is>
          <t>Disneyland Park</t>
        </is>
      </c>
      <c r="E37278" s="8" t="inlineStr">
        <is>
          <t>Star Tours: The Adventures Continue*</t>
        </is>
      </c>
      <c r="F37278" s="8" t="inlineStr">
        <is>
          <t>STANDBY</t>
        </is>
      </c>
      <c r="G37278" s="8" t="n">
        <v>0</v>
      </c>
      <c r="H37278" s="8" t="inlineStr">
        <is>
          <t>CLOSED</t>
        </is>
      </c>
    </row>
    <row r="37279">
      <c r="A37279" s="8" t="inlineStr">
        <is>
          <t>2026-08-08</t>
        </is>
      </c>
      <c r="B37279" s="8" t="n">
        <v>1</v>
      </c>
      <c r="C37279" s="8" t="n">
        <v>1</v>
      </c>
      <c r="D37279" s="8" t="inlineStr">
        <is>
          <t>Disneyland Park</t>
        </is>
      </c>
      <c r="E37279" s="8" t="inlineStr">
        <is>
          <t>Star Wars Hyperspace Mountain</t>
        </is>
      </c>
      <c r="F37279" s="8" t="inlineStr">
        <is>
          <t>STANDBY</t>
        </is>
      </c>
      <c r="G37279" s="8" t="n">
        <v>0</v>
      </c>
      <c r="H37279" s="8" t="inlineStr">
        <is>
          <t>CLOSED</t>
        </is>
      </c>
    </row>
    <row r="37280">
      <c r="A37280" s="8" t="inlineStr">
        <is>
          <t>2026-08-08</t>
        </is>
      </c>
      <c r="B37280" s="8" t="n">
        <v>1</v>
      </c>
      <c r="C37280" s="8" t="n">
        <v>1</v>
      </c>
      <c r="D37280" s="8" t="inlineStr">
        <is>
          <t>Disneyland Park</t>
        </is>
      </c>
      <c r="E37280" s="8" t="inlineStr">
        <is>
          <t>Star Wars Hyperspace Mountain Single Rider</t>
        </is>
      </c>
      <c r="F37280" s="8" t="inlineStr">
        <is>
          <t>STANDBY</t>
        </is>
      </c>
      <c r="G37280" s="8" t="n">
        <v>0</v>
      </c>
      <c r="H37280" s="8" t="inlineStr">
        <is>
          <t>CLOSED</t>
        </is>
      </c>
    </row>
    <row r="37281">
      <c r="A37281" s="8" t="inlineStr">
        <is>
          <t>2026-08-08</t>
        </is>
      </c>
      <c r="B37281" s="8" t="n">
        <v>1</v>
      </c>
      <c r="C37281" s="8" t="n">
        <v>1</v>
      </c>
      <c r="D37281" s="8" t="inlineStr">
        <is>
          <t>Disneyland Park</t>
        </is>
      </c>
      <c r="E37281" s="8" t="inlineStr">
        <is>
          <t>Welcome to Starport: A Star Wars Encounter</t>
        </is>
      </c>
      <c r="F37281" s="8" t="inlineStr">
        <is>
          <t>STANDBY</t>
        </is>
      </c>
      <c r="G37281" s="8" t="n">
        <v>0</v>
      </c>
      <c r="H37281" s="8" t="inlineStr">
        <is>
          <t>CLOSED</t>
        </is>
      </c>
    </row>
    <row r="37282">
      <c r="A37282" s="8" t="inlineStr">
        <is>
          <t>2026-08-08</t>
        </is>
      </c>
      <c r="B37282" s="8" t="n">
        <v>1</v>
      </c>
      <c r="C37282" s="8" t="n">
        <v>1</v>
      </c>
      <c r="D37282" s="8" t="inlineStr">
        <is>
          <t>Disneyland Park</t>
        </is>
      </c>
      <c r="E37282" s="8" t="inlineStr">
        <is>
          <t>"it's a small world"</t>
        </is>
      </c>
      <c r="F37282" s="8" t="inlineStr">
        <is>
          <t>STANDBY</t>
        </is>
      </c>
      <c r="G37282" s="8" t="n">
        <v>0</v>
      </c>
      <c r="H37282" s="8" t="inlineStr">
        <is>
          <t>CLOSED</t>
        </is>
      </c>
    </row>
    <row r="37283">
      <c r="A37283" s="8" t="inlineStr">
        <is>
          <t>2026-08-08</t>
        </is>
      </c>
      <c r="B37283" s="8" t="n">
        <v>1</v>
      </c>
      <c r="C37283" s="8" t="n">
        <v>1</v>
      </c>
      <c r="D37283" s="8" t="inlineStr">
        <is>
          <t>Disneyland Park</t>
        </is>
      </c>
      <c r="E37283" s="8" t="inlineStr">
        <is>
          <t>Alice's Curious Labyrinth</t>
        </is>
      </c>
      <c r="F37283" s="8" t="inlineStr">
        <is>
          <t>STANDBY</t>
        </is>
      </c>
      <c r="G37283" s="8" t="n">
        <v>0</v>
      </c>
      <c r="H37283" s="8" t="inlineStr">
        <is>
          <t>CLOSED</t>
        </is>
      </c>
    </row>
    <row r="37284">
      <c r="A37284" s="8" t="inlineStr">
        <is>
          <t>2026-08-08</t>
        </is>
      </c>
      <c r="B37284" s="8" t="n">
        <v>1</v>
      </c>
      <c r="C37284" s="8" t="n">
        <v>1</v>
      </c>
      <c r="D37284" s="8" t="inlineStr">
        <is>
          <t>Disneyland Park</t>
        </is>
      </c>
      <c r="E37284" s="8" t="inlineStr">
        <is>
          <t>Blanche-Neige et les Sept Nains®</t>
        </is>
      </c>
      <c r="F37284" s="8" t="inlineStr">
        <is>
          <t>STANDBY</t>
        </is>
      </c>
      <c r="G37284" s="8" t="n">
        <v>0</v>
      </c>
      <c r="H37284" s="8" t="inlineStr">
        <is>
          <t>CLOSED</t>
        </is>
      </c>
    </row>
    <row r="37285">
      <c r="A37285" s="8" t="inlineStr">
        <is>
          <t>2026-08-08</t>
        </is>
      </c>
      <c r="B37285" s="8" t="n">
        <v>1</v>
      </c>
      <c r="C37285" s="8" t="n">
        <v>1</v>
      </c>
      <c r="D37285" s="8" t="inlineStr">
        <is>
          <t>Disneyland Park</t>
        </is>
      </c>
      <c r="E37285" s="8" t="inlineStr">
        <is>
          <t>Casey Jr. – le Petit Train du Cirque</t>
        </is>
      </c>
      <c r="F37285" s="8" t="inlineStr">
        <is>
          <t>STANDBY</t>
        </is>
      </c>
      <c r="G37285" s="8" t="n">
        <v>0</v>
      </c>
      <c r="H37285" s="8" t="inlineStr">
        <is>
          <t>CLOSED</t>
        </is>
      </c>
    </row>
    <row r="37286">
      <c r="A37286" s="8" t="inlineStr">
        <is>
          <t>2026-08-08</t>
        </is>
      </c>
      <c r="B37286" s="8" t="n">
        <v>1</v>
      </c>
      <c r="C37286" s="8" t="n">
        <v>1</v>
      </c>
      <c r="D37286" s="8" t="inlineStr">
        <is>
          <t>Disneyland Park</t>
        </is>
      </c>
      <c r="E37286" s="8" t="inlineStr">
        <is>
          <t>Disneyland Railroad Fantasyland Station</t>
        </is>
      </c>
      <c r="F37286" s="8" t="inlineStr">
        <is>
          <t>STANDBY</t>
        </is>
      </c>
      <c r="G37286" s="8" t="n">
        <v>0</v>
      </c>
      <c r="H37286" s="8" t="inlineStr">
        <is>
          <t>CLOSED</t>
        </is>
      </c>
    </row>
    <row r="37287">
      <c r="A37287" s="8" t="inlineStr">
        <is>
          <t>2026-08-08</t>
        </is>
      </c>
      <c r="B37287" s="8" t="n">
        <v>1</v>
      </c>
      <c r="C37287" s="8" t="n">
        <v>1</v>
      </c>
      <c r="D37287" s="8" t="inlineStr">
        <is>
          <t>Disneyland Park</t>
        </is>
      </c>
      <c r="E37287" s="8" t="inlineStr">
        <is>
          <t>Disneyland Railroad Main Street Station</t>
        </is>
      </c>
      <c r="F37287" s="8" t="inlineStr">
        <is>
          <t>STANDBY</t>
        </is>
      </c>
      <c r="G37287" s="8" t="n">
        <v>0</v>
      </c>
      <c r="H37287" s="8" t="inlineStr">
        <is>
          <t>CLOSED</t>
        </is>
      </c>
    </row>
    <row r="37288">
      <c r="A37288" s="8" t="inlineStr">
        <is>
          <t>2026-08-08</t>
        </is>
      </c>
      <c r="B37288" s="8" t="n">
        <v>1</v>
      </c>
      <c r="C37288" s="8" t="n">
        <v>1</v>
      </c>
      <c r="D37288" s="8" t="inlineStr">
        <is>
          <t>Disneyland Park</t>
        </is>
      </c>
      <c r="E37288" s="8" t="inlineStr">
        <is>
          <t>Dumbo the Flying Elephant</t>
        </is>
      </c>
      <c r="F37288" s="8" t="inlineStr">
        <is>
          <t>STANDBY</t>
        </is>
      </c>
      <c r="G37288" s="8" t="n">
        <v>0</v>
      </c>
      <c r="H37288" s="8" t="inlineStr">
        <is>
          <t>CLOSED</t>
        </is>
      </c>
    </row>
    <row r="37289">
      <c r="A37289" s="8" t="inlineStr">
        <is>
          <t>2026-08-08</t>
        </is>
      </c>
      <c r="B37289" s="8" t="n">
        <v>1</v>
      </c>
      <c r="C37289" s="8" t="n">
        <v>1</v>
      </c>
      <c r="D37289" s="8" t="inlineStr">
        <is>
          <t>Disneyland Park</t>
        </is>
      </c>
      <c r="E37289" s="8" t="inlineStr">
        <is>
          <t>La Tanière du Dragon</t>
        </is>
      </c>
      <c r="F37289" s="8" t="inlineStr">
        <is>
          <t>STANDBY</t>
        </is>
      </c>
      <c r="G37289" s="8" t="n">
        <v>0</v>
      </c>
      <c r="H37289" s="8" t="inlineStr">
        <is>
          <t>CLOSED</t>
        </is>
      </c>
    </row>
    <row r="37290">
      <c r="A37290" s="8" t="inlineStr">
        <is>
          <t>2026-08-08</t>
        </is>
      </c>
      <c r="B37290" s="8" t="n">
        <v>1</v>
      </c>
      <c r="C37290" s="8" t="n">
        <v>1</v>
      </c>
      <c r="D37290" s="8" t="inlineStr">
        <is>
          <t>Disneyland Park</t>
        </is>
      </c>
      <c r="E37290" s="8" t="inlineStr">
        <is>
          <t>Le Carrousel de Lancelot</t>
        </is>
      </c>
      <c r="F37290" s="8" t="inlineStr">
        <is>
          <t>STANDBY</t>
        </is>
      </c>
      <c r="G37290" s="8" t="n">
        <v>0</v>
      </c>
      <c r="H37290" s="8" t="inlineStr">
        <is>
          <t>CLOSED</t>
        </is>
      </c>
    </row>
    <row r="37291">
      <c r="A37291" s="8" t="inlineStr">
        <is>
          <t>2026-08-08</t>
        </is>
      </c>
      <c r="B37291" s="8" t="n">
        <v>1</v>
      </c>
      <c r="C37291" s="8" t="n">
        <v>1</v>
      </c>
      <c r="D37291" s="8" t="inlineStr">
        <is>
          <t>Disneyland Park</t>
        </is>
      </c>
      <c r="E37291" s="8" t="inlineStr">
        <is>
          <t>Le Pays des Contes de Fées, presented by Vittel</t>
        </is>
      </c>
      <c r="F37291" s="8" t="inlineStr">
        <is>
          <t>STANDBY</t>
        </is>
      </c>
      <c r="G37291" s="8" t="n">
        <v>0</v>
      </c>
      <c r="H37291" s="8" t="inlineStr">
        <is>
          <t>CLOSED</t>
        </is>
      </c>
    </row>
    <row r="37292">
      <c r="A37292" s="8" t="inlineStr">
        <is>
          <t>2026-08-08</t>
        </is>
      </c>
      <c r="B37292" s="8" t="n">
        <v>1</v>
      </c>
      <c r="C37292" s="8" t="n">
        <v>1</v>
      </c>
      <c r="D37292" s="8" t="inlineStr">
        <is>
          <t>Disneyland Park</t>
        </is>
      </c>
      <c r="E37292" s="8" t="inlineStr">
        <is>
          <t>Les Voyages de Pinocchio</t>
        </is>
      </c>
      <c r="F37292" s="8" t="inlineStr">
        <is>
          <t>STANDBY</t>
        </is>
      </c>
      <c r="G37292" s="8" t="n">
        <v>0</v>
      </c>
      <c r="H37292" s="8" t="inlineStr">
        <is>
          <t>CLOSED</t>
        </is>
      </c>
    </row>
    <row r="37293">
      <c r="A37293" s="8" t="inlineStr">
        <is>
          <t>2026-08-08</t>
        </is>
      </c>
      <c r="B37293" s="8" t="n">
        <v>1</v>
      </c>
      <c r="C37293" s="8" t="n">
        <v>1</v>
      </c>
      <c r="D37293" s="8" t="inlineStr">
        <is>
          <t>Disneyland Park</t>
        </is>
      </c>
      <c r="E37293" s="8" t="inlineStr">
        <is>
          <t>Mad Hatter's Tea Cups</t>
        </is>
      </c>
      <c r="F37293" s="8" t="inlineStr">
        <is>
          <t>STANDBY</t>
        </is>
      </c>
      <c r="G37293" s="8" t="n">
        <v>0</v>
      </c>
      <c r="H37293" s="8" t="inlineStr">
        <is>
          <t>CLOSED</t>
        </is>
      </c>
    </row>
    <row r="37294">
      <c r="A37294" s="8" t="inlineStr">
        <is>
          <t>2026-08-08</t>
        </is>
      </c>
      <c r="B37294" s="8" t="n">
        <v>1</v>
      </c>
      <c r="C37294" s="8" t="n">
        <v>1</v>
      </c>
      <c r="D37294" s="8" t="inlineStr">
        <is>
          <t>Disneyland Park</t>
        </is>
      </c>
      <c r="E37294" s="8" t="inlineStr">
        <is>
          <t>Meet Mickey Mouse</t>
        </is>
      </c>
      <c r="F37294" s="8" t="inlineStr">
        <is>
          <t>STANDBY</t>
        </is>
      </c>
      <c r="G37294" s="8" t="n">
        <v>0</v>
      </c>
      <c r="H37294" s="8" t="inlineStr">
        <is>
          <t>CLOSED</t>
        </is>
      </c>
    </row>
    <row r="37295">
      <c r="A37295" s="8" t="inlineStr">
        <is>
          <t>2026-08-08</t>
        </is>
      </c>
      <c r="B37295" s="8" t="n">
        <v>1</v>
      </c>
      <c r="C37295" s="8" t="n">
        <v>1</v>
      </c>
      <c r="D37295" s="8" t="inlineStr">
        <is>
          <t>Disneyland Park</t>
        </is>
      </c>
      <c r="E37295" s="8" t="inlineStr">
        <is>
          <t>Peter Pan's Flight</t>
        </is>
      </c>
      <c r="F37295" s="8" t="inlineStr">
        <is>
          <t>STANDBY</t>
        </is>
      </c>
      <c r="G37295" s="8" t="n">
        <v>0</v>
      </c>
      <c r="H37295" s="8" t="inlineStr">
        <is>
          <t>CLOSED</t>
        </is>
      </c>
    </row>
    <row r="37296">
      <c r="A37296" s="8" t="inlineStr">
        <is>
          <t>2026-08-08</t>
        </is>
      </c>
      <c r="B37296" s="8" t="n">
        <v>1</v>
      </c>
      <c r="C37296" s="8" t="n">
        <v>1</v>
      </c>
      <c r="D37296" s="8" t="inlineStr">
        <is>
          <t>Disneyland Park</t>
        </is>
      </c>
      <c r="E37296" s="8" t="inlineStr">
        <is>
          <t>Princess Pavilion</t>
        </is>
      </c>
      <c r="F37296" s="8" t="inlineStr">
        <is>
          <t>STANDBY</t>
        </is>
      </c>
      <c r="G37296" s="8" t="n">
        <v>0</v>
      </c>
      <c r="H37296" s="8" t="inlineStr">
        <is>
          <t>CLOSED</t>
        </is>
      </c>
    </row>
    <row r="37297">
      <c r="A37297" s="8" t="inlineStr">
        <is>
          <t>2026-08-08</t>
        </is>
      </c>
      <c r="B37297" s="8" t="n">
        <v>1</v>
      </c>
      <c r="C37297" s="8" t="n">
        <v>1</v>
      </c>
      <c r="D37297" s="8" t="inlineStr">
        <is>
          <t>Disneyland Park</t>
        </is>
      </c>
      <c r="E37297" s="8" t="inlineStr">
        <is>
          <t>Big Thunder Mountain</t>
        </is>
      </c>
      <c r="F37297" s="8" t="inlineStr">
        <is>
          <t>STANDBY</t>
        </is>
      </c>
      <c r="G37297" s="8" t="n">
        <v>0</v>
      </c>
      <c r="H37297" s="8" t="inlineStr">
        <is>
          <t>CLOSED</t>
        </is>
      </c>
    </row>
    <row r="37298">
      <c r="A37298" s="8" t="inlineStr">
        <is>
          <t>2026-08-08</t>
        </is>
      </c>
      <c r="B37298" s="8" t="n">
        <v>1</v>
      </c>
      <c r="C37298" s="8" t="n">
        <v>1</v>
      </c>
      <c r="D37298" s="8" t="inlineStr">
        <is>
          <t>Disneyland Park</t>
        </is>
      </c>
      <c r="E37298" s="8" t="inlineStr">
        <is>
          <t>Disneyland Railroad Frontierland Depot</t>
        </is>
      </c>
      <c r="F37298" s="8" t="inlineStr">
        <is>
          <t>STANDBY</t>
        </is>
      </c>
      <c r="G37298" s="8" t="n">
        <v>0</v>
      </c>
      <c r="H37298" s="8" t="inlineStr">
        <is>
          <t>CLOSED</t>
        </is>
      </c>
    </row>
    <row r="37299">
      <c r="A37299" s="8" t="inlineStr">
        <is>
          <t>2026-08-08</t>
        </is>
      </c>
      <c r="B37299" s="8" t="n">
        <v>1</v>
      </c>
      <c r="C37299" s="8" t="n">
        <v>1</v>
      </c>
      <c r="D37299" s="8" t="inlineStr">
        <is>
          <t>Disneyland Park</t>
        </is>
      </c>
      <c r="E37299" s="8" t="inlineStr">
        <is>
          <t>Frontierland Playground</t>
        </is>
      </c>
      <c r="F37299" s="8" t="inlineStr">
        <is>
          <t>STANDBY</t>
        </is>
      </c>
      <c r="G37299" s="8" t="n">
        <v>0</v>
      </c>
      <c r="H37299" s="8" t="inlineStr">
        <is>
          <t>CLOSED</t>
        </is>
      </c>
    </row>
    <row r="37300">
      <c r="A37300" s="8" t="inlineStr">
        <is>
          <t>2026-08-08</t>
        </is>
      </c>
      <c r="B37300" s="8" t="n">
        <v>1</v>
      </c>
      <c r="C37300" s="8" t="n">
        <v>1</v>
      </c>
      <c r="D37300" s="8" t="inlineStr">
        <is>
          <t>Disneyland Park</t>
        </is>
      </c>
      <c r="E37300" s="8" t="inlineStr">
        <is>
          <t>Phantom Manor</t>
        </is>
      </c>
      <c r="F37300" s="8" t="inlineStr">
        <is>
          <t>STANDBY</t>
        </is>
      </c>
      <c r="G37300" s="8" t="n">
        <v>0</v>
      </c>
      <c r="H37300" s="8" t="inlineStr">
        <is>
          <t>CLOSED</t>
        </is>
      </c>
    </row>
    <row r="37301">
      <c r="A37301" s="8" t="inlineStr">
        <is>
          <t>2026-08-08</t>
        </is>
      </c>
      <c r="B37301" s="8" t="n">
        <v>1</v>
      </c>
      <c r="C37301" s="8" t="n">
        <v>1</v>
      </c>
      <c r="D37301" s="8" t="inlineStr">
        <is>
          <t>Disneyland Park</t>
        </is>
      </c>
      <c r="E37301" s="8" t="inlineStr">
        <is>
          <t>River Rogue Keelboats</t>
        </is>
      </c>
      <c r="F37301" s="8" t="inlineStr">
        <is>
          <t>STANDBY</t>
        </is>
      </c>
      <c r="G37301" s="8" t="n">
        <v>0</v>
      </c>
      <c r="H37301" s="8" t="inlineStr">
        <is>
          <t>CLOSED</t>
        </is>
      </c>
    </row>
    <row r="37302">
      <c r="A37302" s="8" t="inlineStr">
        <is>
          <t>2026-08-08</t>
        </is>
      </c>
      <c r="B37302" s="8" t="n">
        <v>1</v>
      </c>
      <c r="C37302" s="8" t="n">
        <v>1</v>
      </c>
      <c r="D37302" s="8" t="inlineStr">
        <is>
          <t>Disneyland Park</t>
        </is>
      </c>
      <c r="E37302" s="8" t="inlineStr">
        <is>
          <t>Rustler Roundup Shootin' Gallery</t>
        </is>
      </c>
      <c r="F37302" s="8" t="inlineStr">
        <is>
          <t>STANDBY</t>
        </is>
      </c>
      <c r="G37302" s="8" t="n">
        <v>0</v>
      </c>
      <c r="H37302" s="8" t="inlineStr">
        <is>
          <t>CLOSED</t>
        </is>
      </c>
    </row>
    <row r="37303">
      <c r="A37303" s="8" t="inlineStr">
        <is>
          <t>2026-08-08</t>
        </is>
      </c>
      <c r="B37303" s="8" t="n">
        <v>1</v>
      </c>
      <c r="C37303" s="8" t="n">
        <v>1</v>
      </c>
      <c r="D37303" s="8" t="inlineStr">
        <is>
          <t>Disneyland Park</t>
        </is>
      </c>
      <c r="E37303" s="8" t="inlineStr">
        <is>
          <t>Thunder Mesa Riverboat Landing</t>
        </is>
      </c>
      <c r="F37303" s="8" t="inlineStr">
        <is>
          <t>STANDBY</t>
        </is>
      </c>
      <c r="G37303" s="8" t="n">
        <v>0</v>
      </c>
      <c r="H37303" s="8" t="inlineStr">
        <is>
          <t>CLOSED</t>
        </is>
      </c>
    </row>
    <row r="37304">
      <c r="A37304" s="8" t="inlineStr">
        <is>
          <t>2026-08-08</t>
        </is>
      </c>
      <c r="B37304" s="8" t="n">
        <v>1</v>
      </c>
      <c r="C37304" s="8" t="n">
        <v>1</v>
      </c>
      <c r="D37304" s="8" t="inlineStr">
        <is>
          <t>Disneyland Park</t>
        </is>
      </c>
      <c r="E37304" s="8" t="inlineStr">
        <is>
          <t>Disneyland Railroad Main Street Station</t>
        </is>
      </c>
      <c r="F37304" s="8" t="inlineStr">
        <is>
          <t>STANDBY</t>
        </is>
      </c>
      <c r="G37304" s="8" t="n">
        <v>0</v>
      </c>
      <c r="H37304" s="8" t="inlineStr">
        <is>
          <t>CLOSED</t>
        </is>
      </c>
    </row>
    <row r="37305">
      <c r="A37305" s="8" t="inlineStr">
        <is>
          <t>2026-08-08</t>
        </is>
      </c>
      <c r="B37305" s="8" t="n">
        <v>1</v>
      </c>
      <c r="C37305" s="8" t="n">
        <v>1</v>
      </c>
      <c r="D37305" s="8" t="inlineStr">
        <is>
          <t>Disneyland Park</t>
        </is>
      </c>
      <c r="E37305" s="8" t="inlineStr">
        <is>
          <t>Main Street Vehicles</t>
        </is>
      </c>
      <c r="F37305" s="8" t="inlineStr">
        <is>
          <t>STANDBY</t>
        </is>
      </c>
      <c r="G37305" s="8" t="n">
        <v>0</v>
      </c>
      <c r="H37305" s="8" t="inlineStr">
        <is>
          <t>CLOSED</t>
        </is>
      </c>
    </row>
    <row r="37306">
      <c r="A37306" s="8" t="inlineStr">
        <is>
          <t>2026-08-08</t>
        </is>
      </c>
      <c r="B37306" s="8" t="n">
        <v>1</v>
      </c>
      <c r="C37306" s="8" t="n">
        <v>1</v>
      </c>
      <c r="D37306" s="8" t="inlineStr">
        <is>
          <t>Disney Adventure World</t>
        </is>
      </c>
      <c r="E37306" s="8" t="inlineStr">
        <is>
          <t>Avengers Assemble: Flight Force</t>
        </is>
      </c>
      <c r="F37306" s="8" t="inlineStr">
        <is>
          <t>STANDBY</t>
        </is>
      </c>
      <c r="G37306" s="8" t="n">
        <v>0</v>
      </c>
      <c r="H37306" s="8" t="inlineStr">
        <is>
          <t>CLOSED</t>
        </is>
      </c>
    </row>
    <row r="37307">
      <c r="A37307" s="8" t="inlineStr">
        <is>
          <t>2026-08-08</t>
        </is>
      </c>
      <c r="B37307" s="8" t="n">
        <v>1</v>
      </c>
      <c r="C37307" s="8" t="n">
        <v>1</v>
      </c>
      <c r="D37307" s="8" t="inlineStr">
        <is>
          <t>Disney Adventure World</t>
        </is>
      </c>
      <c r="E37307" s="8" t="inlineStr">
        <is>
          <t>Avengers Assemble: Flight Force Single Rider</t>
        </is>
      </c>
      <c r="F37307" s="8" t="inlineStr">
        <is>
          <t>STANDBY</t>
        </is>
      </c>
      <c r="G37307" s="8" t="n">
        <v>0</v>
      </c>
      <c r="H37307" s="8" t="inlineStr">
        <is>
          <t>CLOSED</t>
        </is>
      </c>
    </row>
    <row r="37308">
      <c r="A37308" s="8" t="inlineStr">
        <is>
          <t>2026-08-08</t>
        </is>
      </c>
      <c r="B37308" s="8" t="n">
        <v>1</v>
      </c>
      <c r="C37308" s="8" t="n">
        <v>1</v>
      </c>
      <c r="D37308" s="8" t="inlineStr">
        <is>
          <t>Disney Adventure World</t>
        </is>
      </c>
      <c r="E37308" s="8" t="inlineStr">
        <is>
          <t>Spider-Man W.E.B. Adventure</t>
        </is>
      </c>
      <c r="F37308" s="8" t="inlineStr">
        <is>
          <t>STANDBY</t>
        </is>
      </c>
      <c r="G37308" s="8" t="n">
        <v>0</v>
      </c>
      <c r="H37308" s="8" t="inlineStr">
        <is>
          <t>CLOSED</t>
        </is>
      </c>
    </row>
    <row r="37309">
      <c r="A37309" s="8" t="inlineStr">
        <is>
          <t>2026-08-08</t>
        </is>
      </c>
      <c r="B37309" s="8" t="n">
        <v>1</v>
      </c>
      <c r="C37309" s="8" t="n">
        <v>1</v>
      </c>
      <c r="D37309" s="8" t="inlineStr">
        <is>
          <t>Disney Adventure World</t>
        </is>
      </c>
      <c r="E37309" s="8" t="inlineStr">
        <is>
          <t>Spider-Man W.E.B. Adventure Single Rider</t>
        </is>
      </c>
      <c r="F37309" s="8" t="inlineStr">
        <is>
          <t>STANDBY</t>
        </is>
      </c>
      <c r="G37309" s="8" t="n">
        <v>0</v>
      </c>
      <c r="H37309" s="8" t="inlineStr">
        <is>
          <t>CLOSED</t>
        </is>
      </c>
    </row>
    <row r="37310">
      <c r="A37310" s="8" t="inlineStr">
        <is>
          <t>2026-08-08</t>
        </is>
      </c>
      <c r="B37310" s="8" t="n">
        <v>1</v>
      </c>
      <c r="C37310" s="8" t="n">
        <v>1</v>
      </c>
      <c r="D37310" s="8" t="inlineStr">
        <is>
          <t>Disney Adventure World</t>
        </is>
      </c>
      <c r="E37310" s="8" t="inlineStr">
        <is>
          <t>The Twilight Zone Tower of Terror</t>
        </is>
      </c>
      <c r="F37310" s="8" t="inlineStr">
        <is>
          <t>STANDBY</t>
        </is>
      </c>
      <c r="G37310" s="8" t="n">
        <v>0</v>
      </c>
      <c r="H37310" s="8" t="inlineStr">
        <is>
          <t>CLOSED</t>
        </is>
      </c>
    </row>
    <row r="37311">
      <c r="A37311" s="8" t="inlineStr">
        <is>
          <t>2026-08-08</t>
        </is>
      </c>
      <c r="B37311" s="8" t="n">
        <v>1</v>
      </c>
      <c r="C37311" s="8" t="n">
        <v>1</v>
      </c>
      <c r="D37311" s="8" t="inlineStr">
        <is>
          <t>Disney Adventure World</t>
        </is>
      </c>
      <c r="E37311" s="8" t="inlineStr">
        <is>
          <t>Cars Quatre Roues Rallye</t>
        </is>
      </c>
      <c r="F37311" s="8" t="inlineStr">
        <is>
          <t>STANDBY</t>
        </is>
      </c>
      <c r="G37311" s="8" t="n">
        <v>0</v>
      </c>
      <c r="H37311" s="8" t="inlineStr">
        <is>
          <t>CLOSED</t>
        </is>
      </c>
    </row>
    <row r="37312">
      <c r="A37312" s="8" t="inlineStr">
        <is>
          <t>2026-08-08</t>
        </is>
      </c>
      <c r="B37312" s="8" t="n">
        <v>1</v>
      </c>
      <c r="C37312" s="8" t="n">
        <v>1</v>
      </c>
      <c r="D37312" s="8" t="inlineStr">
        <is>
          <t>Disney Adventure World</t>
        </is>
      </c>
      <c r="E37312" s="8" t="inlineStr">
        <is>
          <t>Cars ROAD TRIP</t>
        </is>
      </c>
      <c r="F37312" s="8" t="inlineStr">
        <is>
          <t>STANDBY</t>
        </is>
      </c>
      <c r="G37312" s="8" t="n">
        <v>0</v>
      </c>
      <c r="H37312" s="8" t="inlineStr">
        <is>
          <t>CLOSED</t>
        </is>
      </c>
    </row>
    <row r="37313">
      <c r="A37313" s="8" t="inlineStr">
        <is>
          <t>2026-08-08</t>
        </is>
      </c>
      <c r="B37313" s="8" t="n">
        <v>1</v>
      </c>
      <c r="C37313" s="8" t="n">
        <v>1</v>
      </c>
      <c r="D37313" s="8" t="inlineStr">
        <is>
          <t>Disney Adventure World</t>
        </is>
      </c>
      <c r="E37313" s="8" t="inlineStr">
        <is>
          <t>Crush's Coaster</t>
        </is>
      </c>
      <c r="F37313" s="8" t="inlineStr">
        <is>
          <t>STANDBY</t>
        </is>
      </c>
      <c r="G37313" s="8" t="n">
        <v>0</v>
      </c>
      <c r="H37313" s="8" t="inlineStr">
        <is>
          <t>CLOSED</t>
        </is>
      </c>
    </row>
    <row r="37314">
      <c r="A37314" s="8" t="inlineStr">
        <is>
          <t>2026-08-08</t>
        </is>
      </c>
      <c r="B37314" s="8" t="n">
        <v>1</v>
      </c>
      <c r="C37314" s="8" t="n">
        <v>1</v>
      </c>
      <c r="D37314" s="8" t="inlineStr">
        <is>
          <t>Disney Adventure World</t>
        </is>
      </c>
      <c r="E37314" s="8" t="inlineStr">
        <is>
          <t>Crush's Coaster Single Rider</t>
        </is>
      </c>
      <c r="F37314" s="8" t="inlineStr">
        <is>
          <t>STANDBY</t>
        </is>
      </c>
      <c r="G37314" s="8" t="n">
        <v>0</v>
      </c>
      <c r="H37314" s="8" t="inlineStr">
        <is>
          <t>CLOSED</t>
        </is>
      </c>
    </row>
    <row r="37315">
      <c r="A37315" s="8" t="inlineStr">
        <is>
          <t>2026-08-08</t>
        </is>
      </c>
      <c r="B37315" s="8" t="n">
        <v>1</v>
      </c>
      <c r="C37315" s="8" t="n">
        <v>1</v>
      </c>
      <c r="D37315" s="8" t="inlineStr">
        <is>
          <t>Disney Adventure World</t>
        </is>
      </c>
      <c r="E37315" s="8" t="inlineStr">
        <is>
          <t>Les Tapis Volants - Flying Carpets Over Agrabah®</t>
        </is>
      </c>
      <c r="F37315" s="8" t="inlineStr">
        <is>
          <t>STANDBY</t>
        </is>
      </c>
      <c r="G37315" s="8" t="n">
        <v>0</v>
      </c>
      <c r="H37315" s="8" t="inlineStr">
        <is>
          <t>CLOSED</t>
        </is>
      </c>
    </row>
    <row r="37316">
      <c r="A37316" s="8" t="inlineStr">
        <is>
          <t>2026-08-08</t>
        </is>
      </c>
      <c r="B37316" s="8" t="n">
        <v>1</v>
      </c>
      <c r="C37316" s="8" t="n">
        <v>1</v>
      </c>
      <c r="D37316" s="8" t="inlineStr">
        <is>
          <t>Disney Adventure World</t>
        </is>
      </c>
      <c r="E37316" s="8" t="inlineStr">
        <is>
          <t>Ratatouille : L’Aventure Totalement Toquée de Rémy​</t>
        </is>
      </c>
      <c r="F37316" s="8" t="inlineStr">
        <is>
          <t>STANDBY</t>
        </is>
      </c>
      <c r="G37316" s="8" t="n">
        <v>0</v>
      </c>
      <c r="H37316" s="8" t="inlineStr">
        <is>
          <t>CLOSED</t>
        </is>
      </c>
    </row>
    <row r="37317">
      <c r="A37317" s="8" t="inlineStr">
        <is>
          <t>2026-08-08</t>
        </is>
      </c>
      <c r="B37317" s="8" t="n">
        <v>1</v>
      </c>
      <c r="C37317" s="8" t="n">
        <v>1</v>
      </c>
      <c r="D37317" s="8" t="inlineStr">
        <is>
          <t>Disney Adventure World</t>
        </is>
      </c>
      <c r="E37317" s="8" t="inlineStr">
        <is>
          <t>Ratatouille: The Adventure Single Rider</t>
        </is>
      </c>
      <c r="F37317" s="8" t="inlineStr">
        <is>
          <t>STANDBY</t>
        </is>
      </c>
      <c r="G37317" s="8" t="n">
        <v>0</v>
      </c>
      <c r="H37317" s="8" t="inlineStr">
        <is>
          <t>CLOSED</t>
        </is>
      </c>
    </row>
    <row r="37318">
      <c r="A37318" s="8" t="inlineStr">
        <is>
          <t>2026-08-08</t>
        </is>
      </c>
      <c r="B37318" s="8" t="n">
        <v>1</v>
      </c>
      <c r="C37318" s="8" t="n">
        <v>1</v>
      </c>
      <c r="D37318" s="8" t="inlineStr">
        <is>
          <t>Disney Adventure World</t>
        </is>
      </c>
      <c r="E37318" s="8" t="inlineStr">
        <is>
          <t>RC Racer</t>
        </is>
      </c>
      <c r="F37318" s="8" t="inlineStr">
        <is>
          <t>STANDBY</t>
        </is>
      </c>
      <c r="G37318" s="8" t="n">
        <v>0</v>
      </c>
      <c r="H37318" s="8" t="inlineStr">
        <is>
          <t>CLOSED</t>
        </is>
      </c>
    </row>
    <row r="37319">
      <c r="A37319" s="8" t="inlineStr">
        <is>
          <t>2026-08-08</t>
        </is>
      </c>
      <c r="B37319" s="8" t="n">
        <v>1</v>
      </c>
      <c r="C37319" s="8" t="n">
        <v>1</v>
      </c>
      <c r="D37319" s="8" t="inlineStr">
        <is>
          <t>Disney Adventure World</t>
        </is>
      </c>
      <c r="E37319" s="8" t="inlineStr">
        <is>
          <t>RC Racer Single Rider</t>
        </is>
      </c>
      <c r="F37319" s="8" t="inlineStr">
        <is>
          <t>STANDBY</t>
        </is>
      </c>
      <c r="G37319" s="8" t="n">
        <v>0</v>
      </c>
      <c r="H37319" s="8" t="inlineStr">
        <is>
          <t>CLOSED</t>
        </is>
      </c>
    </row>
    <row r="37320">
      <c r="A37320" s="8" t="inlineStr">
        <is>
          <t>2026-08-08</t>
        </is>
      </c>
      <c r="B37320" s="8" t="n">
        <v>1</v>
      </c>
      <c r="C37320" s="8" t="n">
        <v>1</v>
      </c>
      <c r="D37320" s="8" t="inlineStr">
        <is>
          <t>Disney Adventure World</t>
        </is>
      </c>
      <c r="E37320" s="8" t="inlineStr">
        <is>
          <t>Slinky® Dog Zigzag Spin</t>
        </is>
      </c>
      <c r="F37320" s="8" t="inlineStr">
        <is>
          <t>STANDBY</t>
        </is>
      </c>
      <c r="G37320" s="8" t="n">
        <v>0</v>
      </c>
      <c r="H37320" s="8" t="inlineStr">
        <is>
          <t>CLOSED</t>
        </is>
      </c>
    </row>
    <row r="37321">
      <c r="A37321" s="8" t="inlineStr">
        <is>
          <t>2026-08-08</t>
        </is>
      </c>
      <c r="B37321" s="8" t="n">
        <v>1</v>
      </c>
      <c r="C37321" s="8" t="n">
        <v>1</v>
      </c>
      <c r="D37321" s="8" t="inlineStr">
        <is>
          <t>Disney Adventure World</t>
        </is>
      </c>
      <c r="E37321" s="8" t="inlineStr">
        <is>
          <t>Toy Soldiers Parachute Drop</t>
        </is>
      </c>
      <c r="F37321" s="8" t="inlineStr">
        <is>
          <t>STANDBY</t>
        </is>
      </c>
      <c r="G37321" s="8" t="n">
        <v>0</v>
      </c>
      <c r="H37321" s="8" t="inlineStr">
        <is>
          <t>CLOSED</t>
        </is>
      </c>
    </row>
    <row r="37322">
      <c r="A37322" s="8" t="inlineStr">
        <is>
          <t>2026-08-08</t>
        </is>
      </c>
      <c r="B37322" s="8" t="n">
        <v>1</v>
      </c>
      <c r="C37322" s="8" t="n">
        <v>1</v>
      </c>
      <c r="D37322" s="8" t="inlineStr">
        <is>
          <t>Disney Adventure World</t>
        </is>
      </c>
      <c r="E37322" s="8" t="inlineStr">
        <is>
          <t>Toy Soldiers Parachute Drop Single Rider</t>
        </is>
      </c>
      <c r="F37322" s="8" t="inlineStr">
        <is>
          <t>STANDBY</t>
        </is>
      </c>
      <c r="G37322" s="8" t="n">
        <v>0</v>
      </c>
      <c r="H37322" s="8" t="inlineStr">
        <is>
          <t>CLOSED</t>
        </is>
      </c>
    </row>
    <row r="37323">
      <c r="A37323" s="8" t="inlineStr">
        <is>
          <t>2026-08-08</t>
        </is>
      </c>
      <c r="B37323" s="8" t="n">
        <v>1</v>
      </c>
      <c r="C37323" s="8" t="n">
        <v>1</v>
      </c>
      <c r="D37323" s="8" t="inlineStr">
        <is>
          <t>Disney Adventure World</t>
        </is>
      </c>
      <c r="E37323" s="8" t="inlineStr">
        <is>
          <t>Entry to World of Frozen</t>
        </is>
      </c>
      <c r="F37323" s="8" t="inlineStr">
        <is>
          <t>STANDBY</t>
        </is>
      </c>
      <c r="G37323" s="8" t="n">
        <v>0</v>
      </c>
      <c r="H37323" s="8" t="inlineStr">
        <is>
          <t>CLOSED</t>
        </is>
      </c>
    </row>
    <row r="37324">
      <c r="A37324" s="8" t="inlineStr">
        <is>
          <t>2026-08-08</t>
        </is>
      </c>
      <c r="B37324" s="8" t="n">
        <v>1</v>
      </c>
      <c r="C37324" s="8" t="n">
        <v>1</v>
      </c>
      <c r="D37324" s="8" t="inlineStr">
        <is>
          <t>Disney Adventure World</t>
        </is>
      </c>
      <c r="E37324" s="8" t="inlineStr">
        <is>
          <t>Frozen Ever After</t>
        </is>
      </c>
      <c r="F37324" s="8" t="inlineStr">
        <is>
          <t>STANDBY</t>
        </is>
      </c>
      <c r="G37324" s="8" t="n">
        <v>0</v>
      </c>
      <c r="H37324" s="8" t="inlineStr">
        <is>
          <t>CLOSED</t>
        </is>
      </c>
    </row>
    <row r="37325">
      <c r="A37325" s="8" t="inlineStr">
        <is>
          <t>2026-08-08</t>
        </is>
      </c>
      <c r="B37325" s="8" t="n">
        <v>1</v>
      </c>
      <c r="C37325" s="8" t="n">
        <v>1</v>
      </c>
      <c r="D37325" s="8" t="inlineStr">
        <is>
          <t>Disney Adventure World</t>
        </is>
      </c>
      <c r="E37325" s="8" t="inlineStr">
        <is>
          <t>Raiponce Tangled Spin</t>
        </is>
      </c>
      <c r="F37325" s="8" t="inlineStr">
        <is>
          <t>STANDBY</t>
        </is>
      </c>
      <c r="G37325" s="8" t="n">
        <v>0</v>
      </c>
      <c r="H37325" s="8" t="inlineStr">
        <is>
          <t>CLOSED</t>
        </is>
      </c>
    </row>
    <row r="37326">
      <c r="A37326" s="8" t="inlineStr">
        <is>
          <t>2026-08-08</t>
        </is>
      </c>
      <c r="B37326" s="8" t="n">
        <v>1</v>
      </c>
      <c r="C37326" s="8" t="n">
        <v>8</v>
      </c>
      <c r="D37326" s="8" t="inlineStr">
        <is>
          <t>Disneyland Park</t>
        </is>
      </c>
      <c r="E37326" s="8" t="inlineStr">
        <is>
          <t>Adventure Isle</t>
        </is>
      </c>
      <c r="F37326" s="8" t="inlineStr">
        <is>
          <t>STANDBY</t>
        </is>
      </c>
      <c r="G37326" s="8" t="n">
        <v>0</v>
      </c>
      <c r="H37326" s="8" t="inlineStr">
        <is>
          <t>CLOSED</t>
        </is>
      </c>
    </row>
    <row r="37327">
      <c r="A37327" s="8" t="inlineStr">
        <is>
          <t>2026-08-08</t>
        </is>
      </c>
      <c r="B37327" s="8" t="n">
        <v>1</v>
      </c>
      <c r="C37327" s="8" t="n">
        <v>8</v>
      </c>
      <c r="D37327" s="8" t="inlineStr">
        <is>
          <t>Disneyland Park</t>
        </is>
      </c>
      <c r="E37327" s="8" t="inlineStr">
        <is>
          <t>Indiana Jones and the Temple of Peril Single Rider</t>
        </is>
      </c>
      <c r="F37327" s="8" t="inlineStr">
        <is>
          <t>STANDBY</t>
        </is>
      </c>
      <c r="G37327" s="8" t="n">
        <v>0</v>
      </c>
      <c r="H37327" s="8" t="inlineStr">
        <is>
          <t>CLOSED</t>
        </is>
      </c>
    </row>
    <row r="37328">
      <c r="A37328" s="8" t="inlineStr">
        <is>
          <t>2026-08-08</t>
        </is>
      </c>
      <c r="B37328" s="8" t="n">
        <v>1</v>
      </c>
      <c r="C37328" s="8" t="n">
        <v>8</v>
      </c>
      <c r="D37328" s="8" t="inlineStr">
        <is>
          <t>Disneyland Park</t>
        </is>
      </c>
      <c r="E37328" s="8" t="inlineStr">
        <is>
          <t>Indiana Jones™ and the Temple of Peril</t>
        </is>
      </c>
      <c r="F37328" s="8" t="inlineStr">
        <is>
          <t>STANDBY</t>
        </is>
      </c>
      <c r="G37328" s="8" t="n">
        <v>0</v>
      </c>
      <c r="H37328" s="8" t="inlineStr">
        <is>
          <t>CLOSED</t>
        </is>
      </c>
    </row>
    <row r="37329">
      <c r="A37329" s="8" t="inlineStr">
        <is>
          <t>2026-08-08</t>
        </is>
      </c>
      <c r="B37329" s="8" t="n">
        <v>1</v>
      </c>
      <c r="C37329" s="8" t="n">
        <v>8</v>
      </c>
      <c r="D37329" s="8" t="inlineStr">
        <is>
          <t>Disneyland Park</t>
        </is>
      </c>
      <c r="E37329" s="8" t="inlineStr">
        <is>
          <t>La Cabane des Robinson</t>
        </is>
      </c>
      <c r="F37329" s="8" t="inlineStr">
        <is>
          <t>STANDBY</t>
        </is>
      </c>
      <c r="G37329" s="8" t="n">
        <v>0</v>
      </c>
      <c r="H37329" s="8" t="inlineStr">
        <is>
          <t>CLOSED</t>
        </is>
      </c>
    </row>
    <row r="37330">
      <c r="A37330" s="8" t="inlineStr">
        <is>
          <t>2026-08-08</t>
        </is>
      </c>
      <c r="B37330" s="8" t="n">
        <v>1</v>
      </c>
      <c r="C37330" s="8" t="n">
        <v>8</v>
      </c>
      <c r="D37330" s="8" t="inlineStr">
        <is>
          <t>Disneyland Park</t>
        </is>
      </c>
      <c r="E37330" s="8" t="inlineStr">
        <is>
          <t>Le Passage Enchanté d'Aladdin</t>
        </is>
      </c>
      <c r="F37330" s="8" t="inlineStr">
        <is>
          <t>STANDBY</t>
        </is>
      </c>
      <c r="G37330" s="8" t="n">
        <v>0</v>
      </c>
      <c r="H37330" s="8" t="inlineStr">
        <is>
          <t>CLOSED</t>
        </is>
      </c>
    </row>
    <row r="37331">
      <c r="A37331" s="8" t="inlineStr">
        <is>
          <t>2026-08-08</t>
        </is>
      </c>
      <c r="B37331" s="8" t="n">
        <v>1</v>
      </c>
      <c r="C37331" s="8" t="n">
        <v>8</v>
      </c>
      <c r="D37331" s="8" t="inlineStr">
        <is>
          <t>Disneyland Park</t>
        </is>
      </c>
      <c r="E37331" s="8" t="inlineStr">
        <is>
          <t>Pirate Galleon</t>
        </is>
      </c>
      <c r="F37331" s="8" t="inlineStr">
        <is>
          <t>STANDBY</t>
        </is>
      </c>
      <c r="G37331" s="8" t="n">
        <v>0</v>
      </c>
      <c r="H37331" s="8" t="inlineStr">
        <is>
          <t>CLOSED</t>
        </is>
      </c>
    </row>
    <row r="37332">
      <c r="A37332" s="8" t="inlineStr">
        <is>
          <t>2026-08-08</t>
        </is>
      </c>
      <c r="B37332" s="8" t="n">
        <v>1</v>
      </c>
      <c r="C37332" s="8" t="n">
        <v>8</v>
      </c>
      <c r="D37332" s="8" t="inlineStr">
        <is>
          <t>Disneyland Park</t>
        </is>
      </c>
      <c r="E37332" s="8" t="inlineStr">
        <is>
          <t>Pirates of the Caribbean</t>
        </is>
      </c>
      <c r="F37332" s="8" t="inlineStr">
        <is>
          <t>STANDBY</t>
        </is>
      </c>
      <c r="G37332" s="8" t="n">
        <v>0</v>
      </c>
      <c r="H37332" s="8" t="inlineStr">
        <is>
          <t>CLOSED</t>
        </is>
      </c>
    </row>
    <row r="37333">
      <c r="A37333" s="8" t="inlineStr">
        <is>
          <t>2026-08-08</t>
        </is>
      </c>
      <c r="B37333" s="8" t="n">
        <v>1</v>
      </c>
      <c r="C37333" s="8" t="n">
        <v>8</v>
      </c>
      <c r="D37333" s="8" t="inlineStr">
        <is>
          <t>Disneyland Park</t>
        </is>
      </c>
      <c r="E37333" s="8" t="inlineStr">
        <is>
          <t>Pirates' Beach</t>
        </is>
      </c>
      <c r="F37333" s="8" t="inlineStr">
        <is>
          <t>STANDBY</t>
        </is>
      </c>
      <c r="G37333" s="8" t="n">
        <v>0</v>
      </c>
      <c r="H37333" s="8" t="inlineStr">
        <is>
          <t>CLOSED</t>
        </is>
      </c>
    </row>
    <row r="37334">
      <c r="A37334" s="8" t="inlineStr">
        <is>
          <t>2026-08-08</t>
        </is>
      </c>
      <c r="B37334" s="8" t="n">
        <v>1</v>
      </c>
      <c r="C37334" s="8" t="n">
        <v>8</v>
      </c>
      <c r="D37334" s="8" t="inlineStr">
        <is>
          <t>Disneyland Park</t>
        </is>
      </c>
      <c r="E37334" s="8" t="inlineStr">
        <is>
          <t>Autopia, presented by Avis</t>
        </is>
      </c>
      <c r="F37334" s="8" t="inlineStr">
        <is>
          <t>STANDBY</t>
        </is>
      </c>
      <c r="G37334" s="8" t="n">
        <v>0</v>
      </c>
      <c r="H37334" s="8" t="inlineStr">
        <is>
          <t>CLOSED</t>
        </is>
      </c>
    </row>
    <row r="37335">
      <c r="A37335" s="8" t="inlineStr">
        <is>
          <t>2026-08-08</t>
        </is>
      </c>
      <c r="B37335" s="8" t="n">
        <v>1</v>
      </c>
      <c r="C37335" s="8" t="n">
        <v>8</v>
      </c>
      <c r="D37335" s="8" t="inlineStr">
        <is>
          <t>Disneyland Park</t>
        </is>
      </c>
      <c r="E37335" s="8" t="inlineStr">
        <is>
          <t>Buzz Lightyear Laser Blast</t>
        </is>
      </c>
      <c r="F37335" s="8" t="inlineStr">
        <is>
          <t>STANDBY</t>
        </is>
      </c>
      <c r="G37335" s="8" t="n">
        <v>0</v>
      </c>
      <c r="H37335" s="8" t="inlineStr">
        <is>
          <t>CLOSED</t>
        </is>
      </c>
    </row>
    <row r="37336">
      <c r="A37336" s="8" t="inlineStr">
        <is>
          <t>2026-08-08</t>
        </is>
      </c>
      <c r="B37336" s="8" t="n">
        <v>1</v>
      </c>
      <c r="C37336" s="8" t="n">
        <v>8</v>
      </c>
      <c r="D37336" s="8" t="inlineStr">
        <is>
          <t>Disneyland Park</t>
        </is>
      </c>
      <c r="E37336" s="8" t="inlineStr">
        <is>
          <t>Disneyland Railroad Discoveryland Station</t>
        </is>
      </c>
      <c r="F37336" s="8" t="inlineStr">
        <is>
          <t>STANDBY</t>
        </is>
      </c>
      <c r="G37336" s="8" t="n">
        <v>0</v>
      </c>
      <c r="H37336" s="8" t="inlineStr">
        <is>
          <t>CLOSED</t>
        </is>
      </c>
    </row>
    <row r="37337">
      <c r="A37337" s="8" t="inlineStr">
        <is>
          <t>2026-08-08</t>
        </is>
      </c>
      <c r="B37337" s="8" t="n">
        <v>1</v>
      </c>
      <c r="C37337" s="8" t="n">
        <v>8</v>
      </c>
      <c r="D37337" s="8" t="inlineStr">
        <is>
          <t>Disneyland Park</t>
        </is>
      </c>
      <c r="E37337" s="8" t="inlineStr">
        <is>
          <t>Les Mystères du Nautilus</t>
        </is>
      </c>
      <c r="F37337" s="8" t="inlineStr">
        <is>
          <t>STANDBY</t>
        </is>
      </c>
      <c r="G37337" s="8" t="n">
        <v>0</v>
      </c>
      <c r="H37337" s="8" t="inlineStr">
        <is>
          <t>CLOSED</t>
        </is>
      </c>
    </row>
    <row r="37338">
      <c r="A37338" s="8" t="inlineStr">
        <is>
          <t>2026-08-08</t>
        </is>
      </c>
      <c r="B37338" s="8" t="n">
        <v>1</v>
      </c>
      <c r="C37338" s="8" t="n">
        <v>8</v>
      </c>
      <c r="D37338" s="8" t="inlineStr">
        <is>
          <t>Disneyland Park</t>
        </is>
      </c>
      <c r="E37338" s="8" t="inlineStr">
        <is>
          <t>Mickey’s PhilharMagic</t>
        </is>
      </c>
      <c r="F37338" s="8" t="inlineStr">
        <is>
          <t>STANDBY</t>
        </is>
      </c>
      <c r="G37338" s="8" t="n">
        <v>0</v>
      </c>
      <c r="H37338" s="8" t="inlineStr">
        <is>
          <t>CLOSED</t>
        </is>
      </c>
    </row>
    <row r="37339">
      <c r="A37339" s="8" t="inlineStr">
        <is>
          <t>2026-08-08</t>
        </is>
      </c>
      <c r="B37339" s="8" t="n">
        <v>1</v>
      </c>
      <c r="C37339" s="8" t="n">
        <v>8</v>
      </c>
      <c r="D37339" s="8" t="inlineStr">
        <is>
          <t>Disneyland Park</t>
        </is>
      </c>
      <c r="E37339" s="8" t="inlineStr">
        <is>
          <t>Orbitron®</t>
        </is>
      </c>
      <c r="F37339" s="8" t="inlineStr">
        <is>
          <t>STANDBY</t>
        </is>
      </c>
      <c r="G37339" s="8" t="n">
        <v>0</v>
      </c>
      <c r="H37339" s="8" t="inlineStr">
        <is>
          <t>CLOSED</t>
        </is>
      </c>
    </row>
    <row r="37340">
      <c r="A37340" s="8" t="inlineStr">
        <is>
          <t>2026-08-08</t>
        </is>
      </c>
      <c r="B37340" s="8" t="n">
        <v>1</v>
      </c>
      <c r="C37340" s="8" t="n">
        <v>8</v>
      </c>
      <c r="D37340" s="8" t="inlineStr">
        <is>
          <t>Disneyland Park</t>
        </is>
      </c>
      <c r="E37340" s="8" t="inlineStr">
        <is>
          <t>Star Tours: The Adventures Continue*</t>
        </is>
      </c>
      <c r="F37340" s="8" t="inlineStr">
        <is>
          <t>STANDBY</t>
        </is>
      </c>
      <c r="G37340" s="8" t="n">
        <v>0</v>
      </c>
      <c r="H37340" s="8" t="inlineStr">
        <is>
          <t>CLOSED</t>
        </is>
      </c>
    </row>
    <row r="37341">
      <c r="A37341" s="8" t="inlineStr">
        <is>
          <t>2026-08-08</t>
        </is>
      </c>
      <c r="B37341" s="8" t="n">
        <v>1</v>
      </c>
      <c r="C37341" s="8" t="n">
        <v>8</v>
      </c>
      <c r="D37341" s="8" t="inlineStr">
        <is>
          <t>Disneyland Park</t>
        </is>
      </c>
      <c r="E37341" s="8" t="inlineStr">
        <is>
          <t>Star Wars Hyperspace Mountain</t>
        </is>
      </c>
      <c r="F37341" s="8" t="inlineStr">
        <is>
          <t>STANDBY</t>
        </is>
      </c>
      <c r="G37341" s="8" t="n">
        <v>0</v>
      </c>
      <c r="H37341" s="8" t="inlineStr">
        <is>
          <t>CLOSED</t>
        </is>
      </c>
    </row>
    <row r="37342">
      <c r="A37342" s="8" t="inlineStr">
        <is>
          <t>2026-08-08</t>
        </is>
      </c>
      <c r="B37342" s="8" t="n">
        <v>1</v>
      </c>
      <c r="C37342" s="8" t="n">
        <v>8</v>
      </c>
      <c r="D37342" s="8" t="inlineStr">
        <is>
          <t>Disneyland Park</t>
        </is>
      </c>
      <c r="E37342" s="8" t="inlineStr">
        <is>
          <t>Star Wars Hyperspace Mountain Single Rider</t>
        </is>
      </c>
      <c r="F37342" s="8" t="inlineStr">
        <is>
          <t>STANDBY</t>
        </is>
      </c>
      <c r="G37342" s="8" t="n">
        <v>0</v>
      </c>
      <c r="H37342" s="8" t="inlineStr">
        <is>
          <t>CLOSED</t>
        </is>
      </c>
    </row>
    <row r="37343">
      <c r="A37343" s="8" t="inlineStr">
        <is>
          <t>2026-08-08</t>
        </is>
      </c>
      <c r="B37343" s="8" t="n">
        <v>1</v>
      </c>
      <c r="C37343" s="8" t="n">
        <v>8</v>
      </c>
      <c r="D37343" s="8" t="inlineStr">
        <is>
          <t>Disneyland Park</t>
        </is>
      </c>
      <c r="E37343" s="8" t="inlineStr">
        <is>
          <t>Welcome to Starport: A Star Wars Encounter</t>
        </is>
      </c>
      <c r="F37343" s="8" t="inlineStr">
        <is>
          <t>STANDBY</t>
        </is>
      </c>
      <c r="G37343" s="8" t="n">
        <v>0</v>
      </c>
      <c r="H37343" s="8" t="inlineStr">
        <is>
          <t>CLOSED</t>
        </is>
      </c>
    </row>
    <row r="37344">
      <c r="A37344" s="8" t="inlineStr">
        <is>
          <t>2026-08-08</t>
        </is>
      </c>
      <c r="B37344" s="8" t="n">
        <v>1</v>
      </c>
      <c r="C37344" s="8" t="n">
        <v>8</v>
      </c>
      <c r="D37344" s="8" t="inlineStr">
        <is>
          <t>Disneyland Park</t>
        </is>
      </c>
      <c r="E37344" s="8" t="inlineStr">
        <is>
          <t>"it's a small world"</t>
        </is>
      </c>
      <c r="F37344" s="8" t="inlineStr">
        <is>
          <t>STANDBY</t>
        </is>
      </c>
      <c r="G37344" s="8" t="n">
        <v>0</v>
      </c>
      <c r="H37344" s="8" t="inlineStr">
        <is>
          <t>CLOSED</t>
        </is>
      </c>
    </row>
    <row r="37345">
      <c r="A37345" s="8" t="inlineStr">
        <is>
          <t>2026-08-08</t>
        </is>
      </c>
      <c r="B37345" s="8" t="n">
        <v>1</v>
      </c>
      <c r="C37345" s="8" t="n">
        <v>8</v>
      </c>
      <c r="D37345" s="8" t="inlineStr">
        <is>
          <t>Disneyland Park</t>
        </is>
      </c>
      <c r="E37345" s="8" t="inlineStr">
        <is>
          <t>Alice's Curious Labyrinth</t>
        </is>
      </c>
      <c r="F37345" s="8" t="inlineStr">
        <is>
          <t>STANDBY</t>
        </is>
      </c>
      <c r="G37345" s="8" t="n">
        <v>0</v>
      </c>
      <c r="H37345" s="8" t="inlineStr">
        <is>
          <t>CLOSED</t>
        </is>
      </c>
    </row>
    <row r="37346">
      <c r="A37346" s="8" t="inlineStr">
        <is>
          <t>2026-08-08</t>
        </is>
      </c>
      <c r="B37346" s="8" t="n">
        <v>1</v>
      </c>
      <c r="C37346" s="8" t="n">
        <v>8</v>
      </c>
      <c r="D37346" s="8" t="inlineStr">
        <is>
          <t>Disneyland Park</t>
        </is>
      </c>
      <c r="E37346" s="8" t="inlineStr">
        <is>
          <t>Blanche-Neige et les Sept Nains®</t>
        </is>
      </c>
      <c r="F37346" s="8" t="inlineStr">
        <is>
          <t>STANDBY</t>
        </is>
      </c>
      <c r="G37346" s="8" t="n">
        <v>0</v>
      </c>
      <c r="H37346" s="8" t="inlineStr">
        <is>
          <t>CLOSED</t>
        </is>
      </c>
    </row>
    <row r="37347">
      <c r="A37347" s="8" t="inlineStr">
        <is>
          <t>2026-08-08</t>
        </is>
      </c>
      <c r="B37347" s="8" t="n">
        <v>1</v>
      </c>
      <c r="C37347" s="8" t="n">
        <v>8</v>
      </c>
      <c r="D37347" s="8" t="inlineStr">
        <is>
          <t>Disneyland Park</t>
        </is>
      </c>
      <c r="E37347" s="8" t="inlineStr">
        <is>
          <t>Casey Jr. – le Petit Train du Cirque</t>
        </is>
      </c>
      <c r="F37347" s="8" t="inlineStr">
        <is>
          <t>STANDBY</t>
        </is>
      </c>
      <c r="G37347" s="8" t="n">
        <v>0</v>
      </c>
      <c r="H37347" s="8" t="inlineStr">
        <is>
          <t>CLOSED</t>
        </is>
      </c>
    </row>
    <row r="37348">
      <c r="A37348" s="8" t="inlineStr">
        <is>
          <t>2026-08-08</t>
        </is>
      </c>
      <c r="B37348" s="8" t="n">
        <v>1</v>
      </c>
      <c r="C37348" s="8" t="n">
        <v>8</v>
      </c>
      <c r="D37348" s="8" t="inlineStr">
        <is>
          <t>Disneyland Park</t>
        </is>
      </c>
      <c r="E37348" s="8" t="inlineStr">
        <is>
          <t>Disneyland Railroad Fantasyland Station</t>
        </is>
      </c>
      <c r="F37348" s="8" t="inlineStr">
        <is>
          <t>STANDBY</t>
        </is>
      </c>
      <c r="G37348" s="8" t="n">
        <v>0</v>
      </c>
      <c r="H37348" s="8" t="inlineStr">
        <is>
          <t>CLOSED</t>
        </is>
      </c>
    </row>
    <row r="37349">
      <c r="A37349" s="8" t="inlineStr">
        <is>
          <t>2026-08-08</t>
        </is>
      </c>
      <c r="B37349" s="8" t="n">
        <v>1</v>
      </c>
      <c r="C37349" s="8" t="n">
        <v>8</v>
      </c>
      <c r="D37349" s="8" t="inlineStr">
        <is>
          <t>Disneyland Park</t>
        </is>
      </c>
      <c r="E37349" s="8" t="inlineStr">
        <is>
          <t>Disneyland Railroad Main Street Station</t>
        </is>
      </c>
      <c r="F37349" s="8" t="inlineStr">
        <is>
          <t>STANDBY</t>
        </is>
      </c>
      <c r="G37349" s="8" t="n">
        <v>0</v>
      </c>
      <c r="H37349" s="8" t="inlineStr">
        <is>
          <t>CLOSED</t>
        </is>
      </c>
    </row>
    <row r="37350">
      <c r="A37350" s="8" t="inlineStr">
        <is>
          <t>2026-08-08</t>
        </is>
      </c>
      <c r="B37350" s="8" t="n">
        <v>1</v>
      </c>
      <c r="C37350" s="8" t="n">
        <v>8</v>
      </c>
      <c r="D37350" s="8" t="inlineStr">
        <is>
          <t>Disneyland Park</t>
        </is>
      </c>
      <c r="E37350" s="8" t="inlineStr">
        <is>
          <t>Dumbo the Flying Elephant</t>
        </is>
      </c>
      <c r="F37350" s="8" t="inlineStr">
        <is>
          <t>STANDBY</t>
        </is>
      </c>
      <c r="G37350" s="8" t="n">
        <v>0</v>
      </c>
      <c r="H37350" s="8" t="inlineStr">
        <is>
          <t>CLOSED</t>
        </is>
      </c>
    </row>
    <row r="37351">
      <c r="A37351" s="8" t="inlineStr">
        <is>
          <t>2026-08-08</t>
        </is>
      </c>
      <c r="B37351" s="8" t="n">
        <v>1</v>
      </c>
      <c r="C37351" s="8" t="n">
        <v>8</v>
      </c>
      <c r="D37351" s="8" t="inlineStr">
        <is>
          <t>Disneyland Park</t>
        </is>
      </c>
      <c r="E37351" s="8" t="inlineStr">
        <is>
          <t>La Tanière du Dragon</t>
        </is>
      </c>
      <c r="F37351" s="8" t="inlineStr">
        <is>
          <t>STANDBY</t>
        </is>
      </c>
      <c r="G37351" s="8" t="n">
        <v>0</v>
      </c>
      <c r="H37351" s="8" t="inlineStr">
        <is>
          <t>CLOSED</t>
        </is>
      </c>
    </row>
    <row r="37352">
      <c r="A37352" s="8" t="inlineStr">
        <is>
          <t>2026-08-08</t>
        </is>
      </c>
      <c r="B37352" s="8" t="n">
        <v>1</v>
      </c>
      <c r="C37352" s="8" t="n">
        <v>8</v>
      </c>
      <c r="D37352" s="8" t="inlineStr">
        <is>
          <t>Disneyland Park</t>
        </is>
      </c>
      <c r="E37352" s="8" t="inlineStr">
        <is>
          <t>Le Carrousel de Lancelot</t>
        </is>
      </c>
      <c r="F37352" s="8" t="inlineStr">
        <is>
          <t>STANDBY</t>
        </is>
      </c>
      <c r="G37352" s="8" t="n">
        <v>0</v>
      </c>
      <c r="H37352" s="8" t="inlineStr">
        <is>
          <t>CLOSED</t>
        </is>
      </c>
    </row>
    <row r="37353">
      <c r="A37353" s="8" t="inlineStr">
        <is>
          <t>2026-08-08</t>
        </is>
      </c>
      <c r="B37353" s="8" t="n">
        <v>1</v>
      </c>
      <c r="C37353" s="8" t="n">
        <v>8</v>
      </c>
      <c r="D37353" s="8" t="inlineStr">
        <is>
          <t>Disneyland Park</t>
        </is>
      </c>
      <c r="E37353" s="8" t="inlineStr">
        <is>
          <t>Le Pays des Contes de Fées, presented by Vittel</t>
        </is>
      </c>
      <c r="F37353" s="8" t="inlineStr">
        <is>
          <t>STANDBY</t>
        </is>
      </c>
      <c r="G37353" s="8" t="n">
        <v>0</v>
      </c>
      <c r="H37353" s="8" t="inlineStr">
        <is>
          <t>CLOSED</t>
        </is>
      </c>
    </row>
    <row r="37354">
      <c r="A37354" s="8" t="inlineStr">
        <is>
          <t>2026-08-08</t>
        </is>
      </c>
      <c r="B37354" s="8" t="n">
        <v>1</v>
      </c>
      <c r="C37354" s="8" t="n">
        <v>8</v>
      </c>
      <c r="D37354" s="8" t="inlineStr">
        <is>
          <t>Disneyland Park</t>
        </is>
      </c>
      <c r="E37354" s="8" t="inlineStr">
        <is>
          <t>Les Voyages de Pinocchio</t>
        </is>
      </c>
      <c r="F37354" s="8" t="inlineStr">
        <is>
          <t>STANDBY</t>
        </is>
      </c>
      <c r="G37354" s="8" t="n">
        <v>0</v>
      </c>
      <c r="H37354" s="8" t="inlineStr">
        <is>
          <t>CLOSED</t>
        </is>
      </c>
    </row>
    <row r="37355">
      <c r="A37355" s="8" t="inlineStr">
        <is>
          <t>2026-08-08</t>
        </is>
      </c>
      <c r="B37355" s="8" t="n">
        <v>1</v>
      </c>
      <c r="C37355" s="8" t="n">
        <v>8</v>
      </c>
      <c r="D37355" s="8" t="inlineStr">
        <is>
          <t>Disneyland Park</t>
        </is>
      </c>
      <c r="E37355" s="8" t="inlineStr">
        <is>
          <t>Mad Hatter's Tea Cups</t>
        </is>
      </c>
      <c r="F37355" s="8" t="inlineStr">
        <is>
          <t>STANDBY</t>
        </is>
      </c>
      <c r="G37355" s="8" t="n">
        <v>0</v>
      </c>
      <c r="H37355" s="8" t="inlineStr">
        <is>
          <t>CLOSED</t>
        </is>
      </c>
    </row>
    <row r="37356">
      <c r="A37356" s="8" t="inlineStr">
        <is>
          <t>2026-08-08</t>
        </is>
      </c>
      <c r="B37356" s="8" t="n">
        <v>1</v>
      </c>
      <c r="C37356" s="8" t="n">
        <v>8</v>
      </c>
      <c r="D37356" s="8" t="inlineStr">
        <is>
          <t>Disneyland Park</t>
        </is>
      </c>
      <c r="E37356" s="8" t="inlineStr">
        <is>
          <t>Meet Mickey Mouse</t>
        </is>
      </c>
      <c r="F37356" s="8" t="inlineStr">
        <is>
          <t>STANDBY</t>
        </is>
      </c>
      <c r="G37356" s="8" t="n">
        <v>0</v>
      </c>
      <c r="H37356" s="8" t="inlineStr">
        <is>
          <t>CLOSED</t>
        </is>
      </c>
    </row>
    <row r="37357">
      <c r="A37357" s="8" t="inlineStr">
        <is>
          <t>2026-08-08</t>
        </is>
      </c>
      <c r="B37357" s="8" t="n">
        <v>1</v>
      </c>
      <c r="C37357" s="8" t="n">
        <v>8</v>
      </c>
      <c r="D37357" s="8" t="inlineStr">
        <is>
          <t>Disneyland Park</t>
        </is>
      </c>
      <c r="E37357" s="8" t="inlineStr">
        <is>
          <t>Peter Pan's Flight</t>
        </is>
      </c>
      <c r="F37357" s="8" t="inlineStr">
        <is>
          <t>STANDBY</t>
        </is>
      </c>
      <c r="G37357" s="8" t="n">
        <v>0</v>
      </c>
      <c r="H37357" s="8" t="inlineStr">
        <is>
          <t>CLOSED</t>
        </is>
      </c>
    </row>
    <row r="37358">
      <c r="A37358" s="8" t="inlineStr">
        <is>
          <t>2026-08-08</t>
        </is>
      </c>
      <c r="B37358" s="8" t="n">
        <v>1</v>
      </c>
      <c r="C37358" s="8" t="n">
        <v>8</v>
      </c>
      <c r="D37358" s="8" t="inlineStr">
        <is>
          <t>Disneyland Park</t>
        </is>
      </c>
      <c r="E37358" s="8" t="inlineStr">
        <is>
          <t>Princess Pavilion</t>
        </is>
      </c>
      <c r="F37358" s="8" t="inlineStr">
        <is>
          <t>STANDBY</t>
        </is>
      </c>
      <c r="G37358" s="8" t="n">
        <v>0</v>
      </c>
      <c r="H37358" s="8" t="inlineStr">
        <is>
          <t>CLOSED</t>
        </is>
      </c>
    </row>
    <row r="37359">
      <c r="A37359" s="8" t="inlineStr">
        <is>
          <t>2026-08-08</t>
        </is>
      </c>
      <c r="B37359" s="8" t="n">
        <v>1</v>
      </c>
      <c r="C37359" s="8" t="n">
        <v>8</v>
      </c>
      <c r="D37359" s="8" t="inlineStr">
        <is>
          <t>Disneyland Park</t>
        </is>
      </c>
      <c r="E37359" s="8" t="inlineStr">
        <is>
          <t>Big Thunder Mountain</t>
        </is>
      </c>
      <c r="F37359" s="8" t="inlineStr">
        <is>
          <t>STANDBY</t>
        </is>
      </c>
      <c r="G37359" s="8" t="n">
        <v>0</v>
      </c>
      <c r="H37359" s="8" t="inlineStr">
        <is>
          <t>CLOSED</t>
        </is>
      </c>
    </row>
    <row r="37360">
      <c r="A37360" s="8" t="inlineStr">
        <is>
          <t>2026-08-08</t>
        </is>
      </c>
      <c r="B37360" s="8" t="n">
        <v>1</v>
      </c>
      <c r="C37360" s="8" t="n">
        <v>8</v>
      </c>
      <c r="D37360" s="8" t="inlineStr">
        <is>
          <t>Disneyland Park</t>
        </is>
      </c>
      <c r="E37360" s="8" t="inlineStr">
        <is>
          <t>Disneyland Railroad Frontierland Depot</t>
        </is>
      </c>
      <c r="F37360" s="8" t="inlineStr">
        <is>
          <t>STANDBY</t>
        </is>
      </c>
      <c r="G37360" s="8" t="n">
        <v>0</v>
      </c>
      <c r="H37360" s="8" t="inlineStr">
        <is>
          <t>CLOSED</t>
        </is>
      </c>
    </row>
    <row r="37361">
      <c r="A37361" s="8" t="inlineStr">
        <is>
          <t>2026-08-08</t>
        </is>
      </c>
      <c r="B37361" s="8" t="n">
        <v>1</v>
      </c>
      <c r="C37361" s="8" t="n">
        <v>8</v>
      </c>
      <c r="D37361" s="8" t="inlineStr">
        <is>
          <t>Disneyland Park</t>
        </is>
      </c>
      <c r="E37361" s="8" t="inlineStr">
        <is>
          <t>Frontierland Playground</t>
        </is>
      </c>
      <c r="F37361" s="8" t="inlineStr">
        <is>
          <t>STANDBY</t>
        </is>
      </c>
      <c r="G37361" s="8" t="n">
        <v>0</v>
      </c>
      <c r="H37361" s="8" t="inlineStr">
        <is>
          <t>CLOSED</t>
        </is>
      </c>
    </row>
    <row r="37362">
      <c r="A37362" s="8" t="inlineStr">
        <is>
          <t>2026-08-08</t>
        </is>
      </c>
      <c r="B37362" s="8" t="n">
        <v>1</v>
      </c>
      <c r="C37362" s="8" t="n">
        <v>8</v>
      </c>
      <c r="D37362" s="8" t="inlineStr">
        <is>
          <t>Disneyland Park</t>
        </is>
      </c>
      <c r="E37362" s="8" t="inlineStr">
        <is>
          <t>Phantom Manor</t>
        </is>
      </c>
      <c r="F37362" s="8" t="inlineStr">
        <is>
          <t>STANDBY</t>
        </is>
      </c>
      <c r="G37362" s="8" t="n">
        <v>0</v>
      </c>
      <c r="H37362" s="8" t="inlineStr">
        <is>
          <t>CLOSED</t>
        </is>
      </c>
    </row>
    <row r="37363">
      <c r="A37363" s="8" t="inlineStr">
        <is>
          <t>2026-08-08</t>
        </is>
      </c>
      <c r="B37363" s="8" t="n">
        <v>1</v>
      </c>
      <c r="C37363" s="8" t="n">
        <v>8</v>
      </c>
      <c r="D37363" s="8" t="inlineStr">
        <is>
          <t>Disneyland Park</t>
        </is>
      </c>
      <c r="E37363" s="8" t="inlineStr">
        <is>
          <t>River Rogue Keelboats</t>
        </is>
      </c>
      <c r="F37363" s="8" t="inlineStr">
        <is>
          <t>STANDBY</t>
        </is>
      </c>
      <c r="G37363" s="8" t="n">
        <v>0</v>
      </c>
      <c r="H37363" s="8" t="inlineStr">
        <is>
          <t>CLOSED</t>
        </is>
      </c>
    </row>
    <row r="37364">
      <c r="A37364" s="8" t="inlineStr">
        <is>
          <t>2026-08-08</t>
        </is>
      </c>
      <c r="B37364" s="8" t="n">
        <v>1</v>
      </c>
      <c r="C37364" s="8" t="n">
        <v>8</v>
      </c>
      <c r="D37364" s="8" t="inlineStr">
        <is>
          <t>Disneyland Park</t>
        </is>
      </c>
      <c r="E37364" s="8" t="inlineStr">
        <is>
          <t>Rustler Roundup Shootin' Gallery</t>
        </is>
      </c>
      <c r="F37364" s="8" t="inlineStr">
        <is>
          <t>STANDBY</t>
        </is>
      </c>
      <c r="G37364" s="8" t="n">
        <v>0</v>
      </c>
      <c r="H37364" s="8" t="inlineStr">
        <is>
          <t>CLOSED</t>
        </is>
      </c>
    </row>
    <row r="37365">
      <c r="A37365" s="8" t="inlineStr">
        <is>
          <t>2026-08-08</t>
        </is>
      </c>
      <c r="B37365" s="8" t="n">
        <v>1</v>
      </c>
      <c r="C37365" s="8" t="n">
        <v>8</v>
      </c>
      <c r="D37365" s="8" t="inlineStr">
        <is>
          <t>Disneyland Park</t>
        </is>
      </c>
      <c r="E37365" s="8" t="inlineStr">
        <is>
          <t>Thunder Mesa Riverboat Landing</t>
        </is>
      </c>
      <c r="F37365" s="8" t="inlineStr">
        <is>
          <t>STANDBY</t>
        </is>
      </c>
      <c r="G37365" s="8" t="n">
        <v>0</v>
      </c>
      <c r="H37365" s="8" t="inlineStr">
        <is>
          <t>CLOSED</t>
        </is>
      </c>
    </row>
    <row r="37366">
      <c r="A37366" s="8" t="inlineStr">
        <is>
          <t>2026-08-08</t>
        </is>
      </c>
      <c r="B37366" s="8" t="n">
        <v>1</v>
      </c>
      <c r="C37366" s="8" t="n">
        <v>8</v>
      </c>
      <c r="D37366" s="8" t="inlineStr">
        <is>
          <t>Disneyland Park</t>
        </is>
      </c>
      <c r="E37366" s="8" t="inlineStr">
        <is>
          <t>Disneyland Railroad Main Street Station</t>
        </is>
      </c>
      <c r="F37366" s="8" t="inlineStr">
        <is>
          <t>STANDBY</t>
        </is>
      </c>
      <c r="G37366" s="8" t="n">
        <v>0</v>
      </c>
      <c r="H37366" s="8" t="inlineStr">
        <is>
          <t>CLOSED</t>
        </is>
      </c>
    </row>
    <row r="37367">
      <c r="A37367" s="8" t="inlineStr">
        <is>
          <t>2026-08-08</t>
        </is>
      </c>
      <c r="B37367" s="8" t="n">
        <v>1</v>
      </c>
      <c r="C37367" s="8" t="n">
        <v>8</v>
      </c>
      <c r="D37367" s="8" t="inlineStr">
        <is>
          <t>Disneyland Park</t>
        </is>
      </c>
      <c r="E37367" s="8" t="inlineStr">
        <is>
          <t>Main Street Vehicles</t>
        </is>
      </c>
      <c r="F37367" s="8" t="inlineStr">
        <is>
          <t>STANDBY</t>
        </is>
      </c>
      <c r="G37367" s="8" t="n">
        <v>0</v>
      </c>
      <c r="H37367" s="8" t="inlineStr">
        <is>
          <t>CLOSED</t>
        </is>
      </c>
    </row>
    <row r="37368">
      <c r="A37368" s="8" t="inlineStr">
        <is>
          <t>2026-08-08</t>
        </is>
      </c>
      <c r="B37368" s="8" t="n">
        <v>1</v>
      </c>
      <c r="C37368" s="8" t="n">
        <v>8</v>
      </c>
      <c r="D37368" s="8" t="inlineStr">
        <is>
          <t>Disney Adventure World</t>
        </is>
      </c>
      <c r="E37368" s="8" t="inlineStr">
        <is>
          <t>Avengers Assemble: Flight Force</t>
        </is>
      </c>
      <c r="F37368" s="8" t="inlineStr">
        <is>
          <t>STANDBY</t>
        </is>
      </c>
      <c r="G37368" s="8" t="n">
        <v>0</v>
      </c>
      <c r="H37368" s="8" t="inlineStr">
        <is>
          <t>CLOSED</t>
        </is>
      </c>
    </row>
    <row r="37369">
      <c r="A37369" s="8" t="inlineStr">
        <is>
          <t>2026-08-08</t>
        </is>
      </c>
      <c r="B37369" s="8" t="n">
        <v>1</v>
      </c>
      <c r="C37369" s="8" t="n">
        <v>8</v>
      </c>
      <c r="D37369" s="8" t="inlineStr">
        <is>
          <t>Disney Adventure World</t>
        </is>
      </c>
      <c r="E37369" s="8" t="inlineStr">
        <is>
          <t>Avengers Assemble: Flight Force Single Rider</t>
        </is>
      </c>
      <c r="F37369" s="8" t="inlineStr">
        <is>
          <t>STANDBY</t>
        </is>
      </c>
      <c r="G37369" s="8" t="n">
        <v>0</v>
      </c>
      <c r="H37369" s="8" t="inlineStr">
        <is>
          <t>CLOSED</t>
        </is>
      </c>
    </row>
    <row r="37370">
      <c r="A37370" s="8" t="inlineStr">
        <is>
          <t>2026-08-08</t>
        </is>
      </c>
      <c r="B37370" s="8" t="n">
        <v>1</v>
      </c>
      <c r="C37370" s="8" t="n">
        <v>8</v>
      </c>
      <c r="D37370" s="8" t="inlineStr">
        <is>
          <t>Disney Adventure World</t>
        </is>
      </c>
      <c r="E37370" s="8" t="inlineStr">
        <is>
          <t>Spider-Man W.E.B. Adventure</t>
        </is>
      </c>
      <c r="F37370" s="8" t="inlineStr">
        <is>
          <t>STANDBY</t>
        </is>
      </c>
      <c r="G37370" s="8" t="n">
        <v>0</v>
      </c>
      <c r="H37370" s="8" t="inlineStr">
        <is>
          <t>CLOSED</t>
        </is>
      </c>
    </row>
    <row r="37371">
      <c r="A37371" s="8" t="inlineStr">
        <is>
          <t>2026-08-08</t>
        </is>
      </c>
      <c r="B37371" s="8" t="n">
        <v>1</v>
      </c>
      <c r="C37371" s="8" t="n">
        <v>8</v>
      </c>
      <c r="D37371" s="8" t="inlineStr">
        <is>
          <t>Disney Adventure World</t>
        </is>
      </c>
      <c r="E37371" s="8" t="inlineStr">
        <is>
          <t>Spider-Man W.E.B. Adventure Single Rider</t>
        </is>
      </c>
      <c r="F37371" s="8" t="inlineStr">
        <is>
          <t>STANDBY</t>
        </is>
      </c>
      <c r="G37371" s="8" t="n">
        <v>0</v>
      </c>
      <c r="H37371" s="8" t="inlineStr">
        <is>
          <t>CLOSED</t>
        </is>
      </c>
    </row>
    <row r="37372">
      <c r="A37372" s="8" t="inlineStr">
        <is>
          <t>2026-08-08</t>
        </is>
      </c>
      <c r="B37372" s="8" t="n">
        <v>1</v>
      </c>
      <c r="C37372" s="8" t="n">
        <v>8</v>
      </c>
      <c r="D37372" s="8" t="inlineStr">
        <is>
          <t>Disney Adventure World</t>
        </is>
      </c>
      <c r="E37372" s="8" t="inlineStr">
        <is>
          <t>The Twilight Zone Tower of Terror</t>
        </is>
      </c>
      <c r="F37372" s="8" t="inlineStr">
        <is>
          <t>STANDBY</t>
        </is>
      </c>
      <c r="G37372" s="8" t="n">
        <v>0</v>
      </c>
      <c r="H37372" s="8" t="inlineStr">
        <is>
          <t>CLOSED</t>
        </is>
      </c>
    </row>
    <row r="37373">
      <c r="A37373" s="8" t="inlineStr">
        <is>
          <t>2026-08-08</t>
        </is>
      </c>
      <c r="B37373" s="8" t="n">
        <v>1</v>
      </c>
      <c r="C37373" s="8" t="n">
        <v>8</v>
      </c>
      <c r="D37373" s="8" t="inlineStr">
        <is>
          <t>Disney Adventure World</t>
        </is>
      </c>
      <c r="E37373" s="8" t="inlineStr">
        <is>
          <t>Cars Quatre Roues Rallye</t>
        </is>
      </c>
      <c r="F37373" s="8" t="inlineStr">
        <is>
          <t>STANDBY</t>
        </is>
      </c>
      <c r="G37373" s="8" t="n">
        <v>0</v>
      </c>
      <c r="H37373" s="8" t="inlineStr">
        <is>
          <t>CLOSED</t>
        </is>
      </c>
    </row>
    <row r="37374">
      <c r="A37374" s="8" t="inlineStr">
        <is>
          <t>2026-08-08</t>
        </is>
      </c>
      <c r="B37374" s="8" t="n">
        <v>1</v>
      </c>
      <c r="C37374" s="8" t="n">
        <v>8</v>
      </c>
      <c r="D37374" s="8" t="inlineStr">
        <is>
          <t>Disney Adventure World</t>
        </is>
      </c>
      <c r="E37374" s="8" t="inlineStr">
        <is>
          <t>Cars ROAD TRIP</t>
        </is>
      </c>
      <c r="F37374" s="8" t="inlineStr">
        <is>
          <t>STANDBY</t>
        </is>
      </c>
      <c r="G37374" s="8" t="n">
        <v>0</v>
      </c>
      <c r="H37374" s="8" t="inlineStr">
        <is>
          <t>CLOSED</t>
        </is>
      </c>
    </row>
    <row r="37375">
      <c r="A37375" s="8" t="inlineStr">
        <is>
          <t>2026-08-08</t>
        </is>
      </c>
      <c r="B37375" s="8" t="n">
        <v>1</v>
      </c>
      <c r="C37375" s="8" t="n">
        <v>8</v>
      </c>
      <c r="D37375" s="8" t="inlineStr">
        <is>
          <t>Disney Adventure World</t>
        </is>
      </c>
      <c r="E37375" s="8" t="inlineStr">
        <is>
          <t>Crush's Coaster</t>
        </is>
      </c>
      <c r="F37375" s="8" t="inlineStr">
        <is>
          <t>STANDBY</t>
        </is>
      </c>
      <c r="G37375" s="8" t="n">
        <v>0</v>
      </c>
      <c r="H37375" s="8" t="inlineStr">
        <is>
          <t>CLOSED</t>
        </is>
      </c>
    </row>
    <row r="37376">
      <c r="A37376" s="8" t="inlineStr">
        <is>
          <t>2026-08-08</t>
        </is>
      </c>
      <c r="B37376" s="8" t="n">
        <v>1</v>
      </c>
      <c r="C37376" s="8" t="n">
        <v>8</v>
      </c>
      <c r="D37376" s="8" t="inlineStr">
        <is>
          <t>Disney Adventure World</t>
        </is>
      </c>
      <c r="E37376" s="8" t="inlineStr">
        <is>
          <t>Crush's Coaster Single Rider</t>
        </is>
      </c>
      <c r="F37376" s="8" t="inlineStr">
        <is>
          <t>STANDBY</t>
        </is>
      </c>
      <c r="G37376" s="8" t="n">
        <v>0</v>
      </c>
      <c r="H37376" s="8" t="inlineStr">
        <is>
          <t>CLOSED</t>
        </is>
      </c>
    </row>
    <row r="37377">
      <c r="A37377" s="8" t="inlineStr">
        <is>
          <t>2026-08-08</t>
        </is>
      </c>
      <c r="B37377" s="8" t="n">
        <v>1</v>
      </c>
      <c r="C37377" s="8" t="n">
        <v>8</v>
      </c>
      <c r="D37377" s="8" t="inlineStr">
        <is>
          <t>Disney Adventure World</t>
        </is>
      </c>
      <c r="E37377" s="8" t="inlineStr">
        <is>
          <t>Les Tapis Volants - Flying Carpets Over Agrabah®</t>
        </is>
      </c>
      <c r="F37377" s="8" t="inlineStr">
        <is>
          <t>STANDBY</t>
        </is>
      </c>
      <c r="G37377" s="8" t="n">
        <v>0</v>
      </c>
      <c r="H37377" s="8" t="inlineStr">
        <is>
          <t>CLOSED</t>
        </is>
      </c>
    </row>
    <row r="37378">
      <c r="A37378" s="8" t="inlineStr">
        <is>
          <t>2026-08-08</t>
        </is>
      </c>
      <c r="B37378" s="8" t="n">
        <v>1</v>
      </c>
      <c r="C37378" s="8" t="n">
        <v>8</v>
      </c>
      <c r="D37378" s="8" t="inlineStr">
        <is>
          <t>Disney Adventure World</t>
        </is>
      </c>
      <c r="E37378" s="8" t="inlineStr">
        <is>
          <t>Ratatouille : L’Aventure Totalement Toquée de Rémy​</t>
        </is>
      </c>
      <c r="F37378" s="8" t="inlineStr">
        <is>
          <t>STANDBY</t>
        </is>
      </c>
      <c r="G37378" s="8" t="n">
        <v>0</v>
      </c>
      <c r="H37378" s="8" t="inlineStr">
        <is>
          <t>CLOSED</t>
        </is>
      </c>
    </row>
    <row r="37379">
      <c r="A37379" s="8" t="inlineStr">
        <is>
          <t>2026-08-08</t>
        </is>
      </c>
      <c r="B37379" s="8" t="n">
        <v>1</v>
      </c>
      <c r="C37379" s="8" t="n">
        <v>8</v>
      </c>
      <c r="D37379" s="8" t="inlineStr">
        <is>
          <t>Disney Adventure World</t>
        </is>
      </c>
      <c r="E37379" s="8" t="inlineStr">
        <is>
          <t>Ratatouille: The Adventure Single Rider</t>
        </is>
      </c>
      <c r="F37379" s="8" t="inlineStr">
        <is>
          <t>STANDBY</t>
        </is>
      </c>
      <c r="G37379" s="8" t="n">
        <v>0</v>
      </c>
      <c r="H37379" s="8" t="inlineStr">
        <is>
          <t>CLOSED</t>
        </is>
      </c>
    </row>
    <row r="37380">
      <c r="A37380" s="8" t="inlineStr">
        <is>
          <t>2026-08-08</t>
        </is>
      </c>
      <c r="B37380" s="8" t="n">
        <v>1</v>
      </c>
      <c r="C37380" s="8" t="n">
        <v>8</v>
      </c>
      <c r="D37380" s="8" t="inlineStr">
        <is>
          <t>Disney Adventure World</t>
        </is>
      </c>
      <c r="E37380" s="8" t="inlineStr">
        <is>
          <t>RC Racer</t>
        </is>
      </c>
      <c r="F37380" s="8" t="inlineStr">
        <is>
          <t>STANDBY</t>
        </is>
      </c>
      <c r="G37380" s="8" t="n">
        <v>0</v>
      </c>
      <c r="H37380" s="8" t="inlineStr">
        <is>
          <t>CLOSED</t>
        </is>
      </c>
    </row>
    <row r="37381">
      <c r="A37381" s="8" t="inlineStr">
        <is>
          <t>2026-08-08</t>
        </is>
      </c>
      <c r="B37381" s="8" t="n">
        <v>1</v>
      </c>
      <c r="C37381" s="8" t="n">
        <v>8</v>
      </c>
      <c r="D37381" s="8" t="inlineStr">
        <is>
          <t>Disney Adventure World</t>
        </is>
      </c>
      <c r="E37381" s="8" t="inlineStr">
        <is>
          <t>RC Racer Single Rider</t>
        </is>
      </c>
      <c r="F37381" s="8" t="inlineStr">
        <is>
          <t>STANDBY</t>
        </is>
      </c>
      <c r="G37381" s="8" t="n">
        <v>0</v>
      </c>
      <c r="H37381" s="8" t="inlineStr">
        <is>
          <t>CLOSED</t>
        </is>
      </c>
    </row>
    <row r="37382">
      <c r="A37382" s="8" t="inlineStr">
        <is>
          <t>2026-08-08</t>
        </is>
      </c>
      <c r="B37382" s="8" t="n">
        <v>1</v>
      </c>
      <c r="C37382" s="8" t="n">
        <v>8</v>
      </c>
      <c r="D37382" s="8" t="inlineStr">
        <is>
          <t>Disney Adventure World</t>
        </is>
      </c>
      <c r="E37382" s="8" t="inlineStr">
        <is>
          <t>Slinky® Dog Zigzag Spin</t>
        </is>
      </c>
      <c r="F37382" s="8" t="inlineStr">
        <is>
          <t>STANDBY</t>
        </is>
      </c>
      <c r="G37382" s="8" t="n">
        <v>0</v>
      </c>
      <c r="H37382" s="8" t="inlineStr">
        <is>
          <t>CLOSED</t>
        </is>
      </c>
    </row>
    <row r="37383">
      <c r="A37383" s="8" t="inlineStr">
        <is>
          <t>2026-08-08</t>
        </is>
      </c>
      <c r="B37383" s="8" t="n">
        <v>1</v>
      </c>
      <c r="C37383" s="8" t="n">
        <v>8</v>
      </c>
      <c r="D37383" s="8" t="inlineStr">
        <is>
          <t>Disney Adventure World</t>
        </is>
      </c>
      <c r="E37383" s="8" t="inlineStr">
        <is>
          <t>Toy Soldiers Parachute Drop</t>
        </is>
      </c>
      <c r="F37383" s="8" t="inlineStr">
        <is>
          <t>STANDBY</t>
        </is>
      </c>
      <c r="G37383" s="8" t="n">
        <v>0</v>
      </c>
      <c r="H37383" s="8" t="inlineStr">
        <is>
          <t>CLOSED</t>
        </is>
      </c>
    </row>
    <row r="37384">
      <c r="A37384" s="8" t="inlineStr">
        <is>
          <t>2026-08-08</t>
        </is>
      </c>
      <c r="B37384" s="8" t="n">
        <v>1</v>
      </c>
      <c r="C37384" s="8" t="n">
        <v>8</v>
      </c>
      <c r="D37384" s="8" t="inlineStr">
        <is>
          <t>Disney Adventure World</t>
        </is>
      </c>
      <c r="E37384" s="8" t="inlineStr">
        <is>
          <t>Toy Soldiers Parachute Drop Single Rider</t>
        </is>
      </c>
      <c r="F37384" s="8" t="inlineStr">
        <is>
          <t>STANDBY</t>
        </is>
      </c>
      <c r="G37384" s="8" t="n">
        <v>0</v>
      </c>
      <c r="H37384" s="8" t="inlineStr">
        <is>
          <t>CLOSED</t>
        </is>
      </c>
    </row>
    <row r="37385">
      <c r="A37385" s="8" t="inlineStr">
        <is>
          <t>2026-08-08</t>
        </is>
      </c>
      <c r="B37385" s="8" t="n">
        <v>1</v>
      </c>
      <c r="C37385" s="8" t="n">
        <v>8</v>
      </c>
      <c r="D37385" s="8" t="inlineStr">
        <is>
          <t>Disney Adventure World</t>
        </is>
      </c>
      <c r="E37385" s="8" t="inlineStr">
        <is>
          <t>Entry to World of Frozen</t>
        </is>
      </c>
      <c r="F37385" s="8" t="inlineStr">
        <is>
          <t>STANDBY</t>
        </is>
      </c>
      <c r="G37385" s="8" t="n">
        <v>0</v>
      </c>
      <c r="H37385" s="8" t="inlineStr">
        <is>
          <t>CLOSED</t>
        </is>
      </c>
    </row>
    <row r="37386">
      <c r="A37386" s="8" t="inlineStr">
        <is>
          <t>2026-08-08</t>
        </is>
      </c>
      <c r="B37386" s="8" t="n">
        <v>1</v>
      </c>
      <c r="C37386" s="8" t="n">
        <v>8</v>
      </c>
      <c r="D37386" s="8" t="inlineStr">
        <is>
          <t>Disney Adventure World</t>
        </is>
      </c>
      <c r="E37386" s="8" t="inlineStr">
        <is>
          <t>Frozen Ever After</t>
        </is>
      </c>
      <c r="F37386" s="8" t="inlineStr">
        <is>
          <t>STANDBY</t>
        </is>
      </c>
      <c r="G37386" s="8" t="n">
        <v>0</v>
      </c>
      <c r="H37386" s="8" t="inlineStr">
        <is>
          <t>CLOSED</t>
        </is>
      </c>
    </row>
    <row r="37387">
      <c r="A37387" s="8" t="inlineStr">
        <is>
          <t>2026-08-08</t>
        </is>
      </c>
      <c r="B37387" s="8" t="n">
        <v>1</v>
      </c>
      <c r="C37387" s="8" t="n">
        <v>8</v>
      </c>
      <c r="D37387" s="8" t="inlineStr">
        <is>
          <t>Disney Adventure World</t>
        </is>
      </c>
      <c r="E37387" s="8" t="inlineStr">
        <is>
          <t>Raiponce Tangled Spin</t>
        </is>
      </c>
      <c r="F37387" s="8" t="inlineStr">
        <is>
          <t>STANDBY</t>
        </is>
      </c>
      <c r="G37387" s="8" t="n">
        <v>0</v>
      </c>
      <c r="H37387" s="8" t="inlineStr">
        <is>
          <t>CLOSED</t>
        </is>
      </c>
    </row>
    <row r="37388">
      <c r="A37388" s="8" t="inlineStr">
        <is>
          <t>2026-08-08</t>
        </is>
      </c>
      <c r="B37388" s="8" t="n">
        <v>1</v>
      </c>
      <c r="C37388" s="8" t="n">
        <v>15</v>
      </c>
      <c r="D37388" s="8" t="inlineStr">
        <is>
          <t>Disneyland Park</t>
        </is>
      </c>
      <c r="E37388" s="8" t="inlineStr">
        <is>
          <t>Adventure Isle</t>
        </is>
      </c>
      <c r="F37388" s="8" t="inlineStr">
        <is>
          <t>STANDBY</t>
        </is>
      </c>
      <c r="G37388" s="8" t="n">
        <v>0</v>
      </c>
      <c r="H37388" s="8" t="inlineStr">
        <is>
          <t>CLOSED</t>
        </is>
      </c>
    </row>
    <row r="37389">
      <c r="A37389" s="8" t="inlineStr">
        <is>
          <t>2026-08-08</t>
        </is>
      </c>
      <c r="B37389" s="8" t="n">
        <v>1</v>
      </c>
      <c r="C37389" s="8" t="n">
        <v>15</v>
      </c>
      <c r="D37389" s="8" t="inlineStr">
        <is>
          <t>Disneyland Park</t>
        </is>
      </c>
      <c r="E37389" s="8" t="inlineStr">
        <is>
          <t>Indiana Jones and the Temple of Peril Single Rider</t>
        </is>
      </c>
      <c r="F37389" s="8" t="inlineStr">
        <is>
          <t>STANDBY</t>
        </is>
      </c>
      <c r="G37389" s="8" t="n">
        <v>0</v>
      </c>
      <c r="H37389" s="8" t="inlineStr">
        <is>
          <t>CLOSED</t>
        </is>
      </c>
    </row>
    <row r="37390">
      <c r="A37390" s="8" t="inlineStr">
        <is>
          <t>2026-08-08</t>
        </is>
      </c>
      <c r="B37390" s="8" t="n">
        <v>1</v>
      </c>
      <c r="C37390" s="8" t="n">
        <v>15</v>
      </c>
      <c r="D37390" s="8" t="inlineStr">
        <is>
          <t>Disneyland Park</t>
        </is>
      </c>
      <c r="E37390" s="8" t="inlineStr">
        <is>
          <t>Indiana Jones™ and the Temple of Peril</t>
        </is>
      </c>
      <c r="F37390" s="8" t="inlineStr">
        <is>
          <t>STANDBY</t>
        </is>
      </c>
      <c r="G37390" s="8" t="n">
        <v>0</v>
      </c>
      <c r="H37390" s="8" t="inlineStr">
        <is>
          <t>CLOSED</t>
        </is>
      </c>
    </row>
    <row r="37391">
      <c r="A37391" s="8" t="inlineStr">
        <is>
          <t>2026-08-08</t>
        </is>
      </c>
      <c r="B37391" s="8" t="n">
        <v>1</v>
      </c>
      <c r="C37391" s="8" t="n">
        <v>15</v>
      </c>
      <c r="D37391" s="8" t="inlineStr">
        <is>
          <t>Disneyland Park</t>
        </is>
      </c>
      <c r="E37391" s="8" t="inlineStr">
        <is>
          <t>La Cabane des Robinson</t>
        </is>
      </c>
      <c r="F37391" s="8" t="inlineStr">
        <is>
          <t>STANDBY</t>
        </is>
      </c>
      <c r="G37391" s="8" t="n">
        <v>0</v>
      </c>
      <c r="H37391" s="8" t="inlineStr">
        <is>
          <t>CLOSED</t>
        </is>
      </c>
    </row>
    <row r="37392">
      <c r="A37392" s="8" t="inlineStr">
        <is>
          <t>2026-08-08</t>
        </is>
      </c>
      <c r="B37392" s="8" t="n">
        <v>1</v>
      </c>
      <c r="C37392" s="8" t="n">
        <v>15</v>
      </c>
      <c r="D37392" s="8" t="inlineStr">
        <is>
          <t>Disneyland Park</t>
        </is>
      </c>
      <c r="E37392" s="8" t="inlineStr">
        <is>
          <t>Le Passage Enchanté d'Aladdin</t>
        </is>
      </c>
      <c r="F37392" s="8" t="inlineStr">
        <is>
          <t>STANDBY</t>
        </is>
      </c>
      <c r="G37392" s="8" t="n">
        <v>0</v>
      </c>
      <c r="H37392" s="8" t="inlineStr">
        <is>
          <t>CLOSED</t>
        </is>
      </c>
    </row>
    <row r="37393">
      <c r="A37393" s="8" t="inlineStr">
        <is>
          <t>2026-08-08</t>
        </is>
      </c>
      <c r="B37393" s="8" t="n">
        <v>1</v>
      </c>
      <c r="C37393" s="8" t="n">
        <v>15</v>
      </c>
      <c r="D37393" s="8" t="inlineStr">
        <is>
          <t>Disneyland Park</t>
        </is>
      </c>
      <c r="E37393" s="8" t="inlineStr">
        <is>
          <t>Pirate Galleon</t>
        </is>
      </c>
      <c r="F37393" s="8" t="inlineStr">
        <is>
          <t>STANDBY</t>
        </is>
      </c>
      <c r="G37393" s="8" t="n">
        <v>0</v>
      </c>
      <c r="H37393" s="8" t="inlineStr">
        <is>
          <t>CLOSED</t>
        </is>
      </c>
    </row>
    <row r="37394">
      <c r="A37394" s="8" t="inlineStr">
        <is>
          <t>2026-08-08</t>
        </is>
      </c>
      <c r="B37394" s="8" t="n">
        <v>1</v>
      </c>
      <c r="C37394" s="8" t="n">
        <v>15</v>
      </c>
      <c r="D37394" s="8" t="inlineStr">
        <is>
          <t>Disneyland Park</t>
        </is>
      </c>
      <c r="E37394" s="8" t="inlineStr">
        <is>
          <t>Pirates of the Caribbean</t>
        </is>
      </c>
      <c r="F37394" s="8" t="inlineStr">
        <is>
          <t>STANDBY</t>
        </is>
      </c>
      <c r="G37394" s="8" t="n">
        <v>0</v>
      </c>
      <c r="H37394" s="8" t="inlineStr">
        <is>
          <t>CLOSED</t>
        </is>
      </c>
    </row>
    <row r="37395">
      <c r="A37395" s="8" t="inlineStr">
        <is>
          <t>2026-08-08</t>
        </is>
      </c>
      <c r="B37395" s="8" t="n">
        <v>1</v>
      </c>
      <c r="C37395" s="8" t="n">
        <v>15</v>
      </c>
      <c r="D37395" s="8" t="inlineStr">
        <is>
          <t>Disneyland Park</t>
        </is>
      </c>
      <c r="E37395" s="8" t="inlineStr">
        <is>
          <t>Pirates' Beach</t>
        </is>
      </c>
      <c r="F37395" s="8" t="inlineStr">
        <is>
          <t>STANDBY</t>
        </is>
      </c>
      <c r="G37395" s="8" t="n">
        <v>0</v>
      </c>
      <c r="H37395" s="8" t="inlineStr">
        <is>
          <t>CLOSED</t>
        </is>
      </c>
    </row>
    <row r="37396">
      <c r="A37396" s="8" t="inlineStr">
        <is>
          <t>2026-08-08</t>
        </is>
      </c>
      <c r="B37396" s="8" t="n">
        <v>1</v>
      </c>
      <c r="C37396" s="8" t="n">
        <v>15</v>
      </c>
      <c r="D37396" s="8" t="inlineStr">
        <is>
          <t>Disneyland Park</t>
        </is>
      </c>
      <c r="E37396" s="8" t="inlineStr">
        <is>
          <t>Autopia, presented by Avis</t>
        </is>
      </c>
      <c r="F37396" s="8" t="inlineStr">
        <is>
          <t>STANDBY</t>
        </is>
      </c>
      <c r="G37396" s="8" t="n">
        <v>0</v>
      </c>
      <c r="H37396" s="8" t="inlineStr">
        <is>
          <t>CLOSED</t>
        </is>
      </c>
    </row>
    <row r="37397">
      <c r="A37397" s="8" t="inlineStr">
        <is>
          <t>2026-08-08</t>
        </is>
      </c>
      <c r="B37397" s="8" t="n">
        <v>1</v>
      </c>
      <c r="C37397" s="8" t="n">
        <v>15</v>
      </c>
      <c r="D37397" s="8" t="inlineStr">
        <is>
          <t>Disneyland Park</t>
        </is>
      </c>
      <c r="E37397" s="8" t="inlineStr">
        <is>
          <t>Buzz Lightyear Laser Blast</t>
        </is>
      </c>
      <c r="F37397" s="8" t="inlineStr">
        <is>
          <t>STANDBY</t>
        </is>
      </c>
      <c r="G37397" s="8" t="n">
        <v>0</v>
      </c>
      <c r="H37397" s="8" t="inlineStr">
        <is>
          <t>CLOSED</t>
        </is>
      </c>
    </row>
    <row r="37398">
      <c r="A37398" s="8" t="inlineStr">
        <is>
          <t>2026-08-08</t>
        </is>
      </c>
      <c r="B37398" s="8" t="n">
        <v>1</v>
      </c>
      <c r="C37398" s="8" t="n">
        <v>15</v>
      </c>
      <c r="D37398" s="8" t="inlineStr">
        <is>
          <t>Disneyland Park</t>
        </is>
      </c>
      <c r="E37398" s="8" t="inlineStr">
        <is>
          <t>Disneyland Railroad Discoveryland Station</t>
        </is>
      </c>
      <c r="F37398" s="8" t="inlineStr">
        <is>
          <t>STANDBY</t>
        </is>
      </c>
      <c r="G37398" s="8" t="n">
        <v>0</v>
      </c>
      <c r="H37398" s="8" t="inlineStr">
        <is>
          <t>CLOSED</t>
        </is>
      </c>
    </row>
    <row r="37399">
      <c r="A37399" s="8" t="inlineStr">
        <is>
          <t>2026-08-08</t>
        </is>
      </c>
      <c r="B37399" s="8" t="n">
        <v>1</v>
      </c>
      <c r="C37399" s="8" t="n">
        <v>15</v>
      </c>
      <c r="D37399" s="8" t="inlineStr">
        <is>
          <t>Disneyland Park</t>
        </is>
      </c>
      <c r="E37399" s="8" t="inlineStr">
        <is>
          <t>Les Mystères du Nautilus</t>
        </is>
      </c>
      <c r="F37399" s="8" t="inlineStr">
        <is>
          <t>STANDBY</t>
        </is>
      </c>
      <c r="G37399" s="8" t="n">
        <v>0</v>
      </c>
      <c r="H37399" s="8" t="inlineStr">
        <is>
          <t>CLOSED</t>
        </is>
      </c>
    </row>
    <row r="37400">
      <c r="A37400" s="8" t="inlineStr">
        <is>
          <t>2026-08-08</t>
        </is>
      </c>
      <c r="B37400" s="8" t="n">
        <v>1</v>
      </c>
      <c r="C37400" s="8" t="n">
        <v>15</v>
      </c>
      <c r="D37400" s="8" t="inlineStr">
        <is>
          <t>Disneyland Park</t>
        </is>
      </c>
      <c r="E37400" s="8" t="inlineStr">
        <is>
          <t>Mickey’s PhilharMagic</t>
        </is>
      </c>
      <c r="F37400" s="8" t="inlineStr">
        <is>
          <t>STANDBY</t>
        </is>
      </c>
      <c r="G37400" s="8" t="n">
        <v>0</v>
      </c>
      <c r="H37400" s="8" t="inlineStr">
        <is>
          <t>CLOSED</t>
        </is>
      </c>
    </row>
    <row r="37401">
      <c r="A37401" s="8" t="inlineStr">
        <is>
          <t>2026-08-08</t>
        </is>
      </c>
      <c r="B37401" s="8" t="n">
        <v>1</v>
      </c>
      <c r="C37401" s="8" t="n">
        <v>15</v>
      </c>
      <c r="D37401" s="8" t="inlineStr">
        <is>
          <t>Disneyland Park</t>
        </is>
      </c>
      <c r="E37401" s="8" t="inlineStr">
        <is>
          <t>Orbitron®</t>
        </is>
      </c>
      <c r="F37401" s="8" t="inlineStr">
        <is>
          <t>STANDBY</t>
        </is>
      </c>
      <c r="G37401" s="8" t="n">
        <v>0</v>
      </c>
      <c r="H37401" s="8" t="inlineStr">
        <is>
          <t>CLOSED</t>
        </is>
      </c>
    </row>
    <row r="37402">
      <c r="A37402" s="8" t="inlineStr">
        <is>
          <t>2026-08-08</t>
        </is>
      </c>
      <c r="B37402" s="8" t="n">
        <v>1</v>
      </c>
      <c r="C37402" s="8" t="n">
        <v>15</v>
      </c>
      <c r="D37402" s="8" t="inlineStr">
        <is>
          <t>Disneyland Park</t>
        </is>
      </c>
      <c r="E37402" s="8" t="inlineStr">
        <is>
          <t>Star Tours: The Adventures Continue*</t>
        </is>
      </c>
      <c r="F37402" s="8" t="inlineStr">
        <is>
          <t>STANDBY</t>
        </is>
      </c>
      <c r="G37402" s="8" t="n">
        <v>0</v>
      </c>
      <c r="H37402" s="8" t="inlineStr">
        <is>
          <t>CLOSED</t>
        </is>
      </c>
    </row>
    <row r="37403">
      <c r="A37403" s="8" t="inlineStr">
        <is>
          <t>2026-08-08</t>
        </is>
      </c>
      <c r="B37403" s="8" t="n">
        <v>1</v>
      </c>
      <c r="C37403" s="8" t="n">
        <v>15</v>
      </c>
      <c r="D37403" s="8" t="inlineStr">
        <is>
          <t>Disneyland Park</t>
        </is>
      </c>
      <c r="E37403" s="8" t="inlineStr">
        <is>
          <t>Star Wars Hyperspace Mountain</t>
        </is>
      </c>
      <c r="F37403" s="8" t="inlineStr">
        <is>
          <t>STANDBY</t>
        </is>
      </c>
      <c r="G37403" s="8" t="n">
        <v>0</v>
      </c>
      <c r="H37403" s="8" t="inlineStr">
        <is>
          <t>CLOSED</t>
        </is>
      </c>
    </row>
    <row r="37404">
      <c r="A37404" s="8" t="inlineStr">
        <is>
          <t>2026-08-08</t>
        </is>
      </c>
      <c r="B37404" s="8" t="n">
        <v>1</v>
      </c>
      <c r="C37404" s="8" t="n">
        <v>15</v>
      </c>
      <c r="D37404" s="8" t="inlineStr">
        <is>
          <t>Disneyland Park</t>
        </is>
      </c>
      <c r="E37404" s="8" t="inlineStr">
        <is>
          <t>Star Wars Hyperspace Mountain Single Rider</t>
        </is>
      </c>
      <c r="F37404" s="8" t="inlineStr">
        <is>
          <t>STANDBY</t>
        </is>
      </c>
      <c r="G37404" s="8" t="n">
        <v>0</v>
      </c>
      <c r="H37404" s="8" t="inlineStr">
        <is>
          <t>CLOSED</t>
        </is>
      </c>
    </row>
    <row r="37405">
      <c r="A37405" s="8" t="inlineStr">
        <is>
          <t>2026-08-08</t>
        </is>
      </c>
      <c r="B37405" s="8" t="n">
        <v>1</v>
      </c>
      <c r="C37405" s="8" t="n">
        <v>15</v>
      </c>
      <c r="D37405" s="8" t="inlineStr">
        <is>
          <t>Disneyland Park</t>
        </is>
      </c>
      <c r="E37405" s="8" t="inlineStr">
        <is>
          <t>Welcome to Starport: A Star Wars Encounter</t>
        </is>
      </c>
      <c r="F37405" s="8" t="inlineStr">
        <is>
          <t>STANDBY</t>
        </is>
      </c>
      <c r="G37405" s="8" t="n">
        <v>0</v>
      </c>
      <c r="H37405" s="8" t="inlineStr">
        <is>
          <t>CLOSED</t>
        </is>
      </c>
    </row>
    <row r="37406">
      <c r="A37406" s="8" t="inlineStr">
        <is>
          <t>2026-08-08</t>
        </is>
      </c>
      <c r="B37406" s="8" t="n">
        <v>1</v>
      </c>
      <c r="C37406" s="8" t="n">
        <v>15</v>
      </c>
      <c r="D37406" s="8" t="inlineStr">
        <is>
          <t>Disneyland Park</t>
        </is>
      </c>
      <c r="E37406" s="8" t="inlineStr">
        <is>
          <t>"it's a small world"</t>
        </is>
      </c>
      <c r="F37406" s="8" t="inlineStr">
        <is>
          <t>STANDBY</t>
        </is>
      </c>
      <c r="G37406" s="8" t="n">
        <v>0</v>
      </c>
      <c r="H37406" s="8" t="inlineStr">
        <is>
          <t>CLOSED</t>
        </is>
      </c>
    </row>
    <row r="37407">
      <c r="A37407" s="8" t="inlineStr">
        <is>
          <t>2026-08-08</t>
        </is>
      </c>
      <c r="B37407" s="8" t="n">
        <v>1</v>
      </c>
      <c r="C37407" s="8" t="n">
        <v>15</v>
      </c>
      <c r="D37407" s="8" t="inlineStr">
        <is>
          <t>Disneyland Park</t>
        </is>
      </c>
      <c r="E37407" s="8" t="inlineStr">
        <is>
          <t>Alice's Curious Labyrinth</t>
        </is>
      </c>
      <c r="F37407" s="8" t="inlineStr">
        <is>
          <t>STANDBY</t>
        </is>
      </c>
      <c r="G37407" s="8" t="n">
        <v>0</v>
      </c>
      <c r="H37407" s="8" t="inlineStr">
        <is>
          <t>CLOSED</t>
        </is>
      </c>
    </row>
    <row r="37408">
      <c r="A37408" s="8" t="inlineStr">
        <is>
          <t>2026-08-08</t>
        </is>
      </c>
      <c r="B37408" s="8" t="n">
        <v>1</v>
      </c>
      <c r="C37408" s="8" t="n">
        <v>15</v>
      </c>
      <c r="D37408" s="8" t="inlineStr">
        <is>
          <t>Disneyland Park</t>
        </is>
      </c>
      <c r="E37408" s="8" t="inlineStr">
        <is>
          <t>Blanche-Neige et les Sept Nains®</t>
        </is>
      </c>
      <c r="F37408" s="8" t="inlineStr">
        <is>
          <t>STANDBY</t>
        </is>
      </c>
      <c r="G37408" s="8" t="n">
        <v>0</v>
      </c>
      <c r="H37408" s="8" t="inlineStr">
        <is>
          <t>CLOSED</t>
        </is>
      </c>
    </row>
    <row r="37409">
      <c r="A37409" s="8" t="inlineStr">
        <is>
          <t>2026-08-08</t>
        </is>
      </c>
      <c r="B37409" s="8" t="n">
        <v>1</v>
      </c>
      <c r="C37409" s="8" t="n">
        <v>15</v>
      </c>
      <c r="D37409" s="8" t="inlineStr">
        <is>
          <t>Disneyland Park</t>
        </is>
      </c>
      <c r="E37409" s="8" t="inlineStr">
        <is>
          <t>Casey Jr. – le Petit Train du Cirque</t>
        </is>
      </c>
      <c r="F37409" s="8" t="inlineStr">
        <is>
          <t>STANDBY</t>
        </is>
      </c>
      <c r="G37409" s="8" t="n">
        <v>0</v>
      </c>
      <c r="H37409" s="8" t="inlineStr">
        <is>
          <t>CLOSED</t>
        </is>
      </c>
    </row>
    <row r="37410">
      <c r="A37410" s="8" t="inlineStr">
        <is>
          <t>2026-08-08</t>
        </is>
      </c>
      <c r="B37410" s="8" t="n">
        <v>1</v>
      </c>
      <c r="C37410" s="8" t="n">
        <v>15</v>
      </c>
      <c r="D37410" s="8" t="inlineStr">
        <is>
          <t>Disneyland Park</t>
        </is>
      </c>
      <c r="E37410" s="8" t="inlineStr">
        <is>
          <t>Disneyland Railroad Fantasyland Station</t>
        </is>
      </c>
      <c r="F37410" s="8" t="inlineStr">
        <is>
          <t>STANDBY</t>
        </is>
      </c>
      <c r="G37410" s="8" t="n">
        <v>0</v>
      </c>
      <c r="H37410" s="8" t="inlineStr">
        <is>
          <t>CLOSED</t>
        </is>
      </c>
    </row>
    <row r="37411">
      <c r="A37411" s="8" t="inlineStr">
        <is>
          <t>2026-08-08</t>
        </is>
      </c>
      <c r="B37411" s="8" t="n">
        <v>1</v>
      </c>
      <c r="C37411" s="8" t="n">
        <v>15</v>
      </c>
      <c r="D37411" s="8" t="inlineStr">
        <is>
          <t>Disneyland Park</t>
        </is>
      </c>
      <c r="E37411" s="8" t="inlineStr">
        <is>
          <t>Disneyland Railroad Main Street Station</t>
        </is>
      </c>
      <c r="F37411" s="8" t="inlineStr">
        <is>
          <t>STANDBY</t>
        </is>
      </c>
      <c r="G37411" s="8" t="n">
        <v>0</v>
      </c>
      <c r="H37411" s="8" t="inlineStr">
        <is>
          <t>CLOSED</t>
        </is>
      </c>
    </row>
    <row r="37412">
      <c r="A37412" s="8" t="inlineStr">
        <is>
          <t>2026-08-08</t>
        </is>
      </c>
      <c r="B37412" s="8" t="n">
        <v>1</v>
      </c>
      <c r="C37412" s="8" t="n">
        <v>15</v>
      </c>
      <c r="D37412" s="8" t="inlineStr">
        <is>
          <t>Disneyland Park</t>
        </is>
      </c>
      <c r="E37412" s="8" t="inlineStr">
        <is>
          <t>Dumbo the Flying Elephant</t>
        </is>
      </c>
      <c r="F37412" s="8" t="inlineStr">
        <is>
          <t>STANDBY</t>
        </is>
      </c>
      <c r="G37412" s="8" t="n">
        <v>0</v>
      </c>
      <c r="H37412" s="8" t="inlineStr">
        <is>
          <t>CLOSED</t>
        </is>
      </c>
    </row>
    <row r="37413">
      <c r="A37413" s="8" t="inlineStr">
        <is>
          <t>2026-08-08</t>
        </is>
      </c>
      <c r="B37413" s="8" t="n">
        <v>1</v>
      </c>
      <c r="C37413" s="8" t="n">
        <v>15</v>
      </c>
      <c r="D37413" s="8" t="inlineStr">
        <is>
          <t>Disneyland Park</t>
        </is>
      </c>
      <c r="E37413" s="8" t="inlineStr">
        <is>
          <t>La Tanière du Dragon</t>
        </is>
      </c>
      <c r="F37413" s="8" t="inlineStr">
        <is>
          <t>STANDBY</t>
        </is>
      </c>
      <c r="G37413" s="8" t="n">
        <v>0</v>
      </c>
      <c r="H37413" s="8" t="inlineStr">
        <is>
          <t>CLOSED</t>
        </is>
      </c>
    </row>
    <row r="37414">
      <c r="A37414" s="8" t="inlineStr">
        <is>
          <t>2026-08-08</t>
        </is>
      </c>
      <c r="B37414" s="8" t="n">
        <v>1</v>
      </c>
      <c r="C37414" s="8" t="n">
        <v>15</v>
      </c>
      <c r="D37414" s="8" t="inlineStr">
        <is>
          <t>Disneyland Park</t>
        </is>
      </c>
      <c r="E37414" s="8" t="inlineStr">
        <is>
          <t>Le Carrousel de Lancelot</t>
        </is>
      </c>
      <c r="F37414" s="8" t="inlineStr">
        <is>
          <t>STANDBY</t>
        </is>
      </c>
      <c r="G37414" s="8" t="n">
        <v>0</v>
      </c>
      <c r="H37414" s="8" t="inlineStr">
        <is>
          <t>CLOSED</t>
        </is>
      </c>
    </row>
    <row r="37415">
      <c r="A37415" s="8" t="inlineStr">
        <is>
          <t>2026-08-08</t>
        </is>
      </c>
      <c r="B37415" s="8" t="n">
        <v>1</v>
      </c>
      <c r="C37415" s="8" t="n">
        <v>15</v>
      </c>
      <c r="D37415" s="8" t="inlineStr">
        <is>
          <t>Disneyland Park</t>
        </is>
      </c>
      <c r="E37415" s="8" t="inlineStr">
        <is>
          <t>Le Pays des Contes de Fées, presented by Vittel</t>
        </is>
      </c>
      <c r="F37415" s="8" t="inlineStr">
        <is>
          <t>STANDBY</t>
        </is>
      </c>
      <c r="G37415" s="8" t="n">
        <v>0</v>
      </c>
      <c r="H37415" s="8" t="inlineStr">
        <is>
          <t>CLOSED</t>
        </is>
      </c>
    </row>
    <row r="37416">
      <c r="A37416" s="8" t="inlineStr">
        <is>
          <t>2026-08-08</t>
        </is>
      </c>
      <c r="B37416" s="8" t="n">
        <v>1</v>
      </c>
      <c r="C37416" s="8" t="n">
        <v>15</v>
      </c>
      <c r="D37416" s="8" t="inlineStr">
        <is>
          <t>Disneyland Park</t>
        </is>
      </c>
      <c r="E37416" s="8" t="inlineStr">
        <is>
          <t>Les Voyages de Pinocchio</t>
        </is>
      </c>
      <c r="F37416" s="8" t="inlineStr">
        <is>
          <t>STANDBY</t>
        </is>
      </c>
      <c r="G37416" s="8" t="n">
        <v>0</v>
      </c>
      <c r="H37416" s="8" t="inlineStr">
        <is>
          <t>CLOSED</t>
        </is>
      </c>
    </row>
    <row r="37417">
      <c r="A37417" s="8" t="inlineStr">
        <is>
          <t>2026-08-08</t>
        </is>
      </c>
      <c r="B37417" s="8" t="n">
        <v>1</v>
      </c>
      <c r="C37417" s="8" t="n">
        <v>15</v>
      </c>
      <c r="D37417" s="8" t="inlineStr">
        <is>
          <t>Disneyland Park</t>
        </is>
      </c>
      <c r="E37417" s="8" t="inlineStr">
        <is>
          <t>Mad Hatter's Tea Cups</t>
        </is>
      </c>
      <c r="F37417" s="8" t="inlineStr">
        <is>
          <t>STANDBY</t>
        </is>
      </c>
      <c r="G37417" s="8" t="n">
        <v>0</v>
      </c>
      <c r="H37417" s="8" t="inlineStr">
        <is>
          <t>CLOSED</t>
        </is>
      </c>
    </row>
    <row r="37418">
      <c r="A37418" s="8" t="inlineStr">
        <is>
          <t>2026-08-08</t>
        </is>
      </c>
      <c r="B37418" s="8" t="n">
        <v>1</v>
      </c>
      <c r="C37418" s="8" t="n">
        <v>15</v>
      </c>
      <c r="D37418" s="8" t="inlineStr">
        <is>
          <t>Disneyland Park</t>
        </is>
      </c>
      <c r="E37418" s="8" t="inlineStr">
        <is>
          <t>Meet Mickey Mouse</t>
        </is>
      </c>
      <c r="F37418" s="8" t="inlineStr">
        <is>
          <t>STANDBY</t>
        </is>
      </c>
      <c r="G37418" s="8" t="n">
        <v>0</v>
      </c>
      <c r="H37418" s="8" t="inlineStr">
        <is>
          <t>CLOSED</t>
        </is>
      </c>
    </row>
    <row r="37419">
      <c r="A37419" s="8" t="inlineStr">
        <is>
          <t>2026-08-08</t>
        </is>
      </c>
      <c r="B37419" s="8" t="n">
        <v>1</v>
      </c>
      <c r="C37419" s="8" t="n">
        <v>15</v>
      </c>
      <c r="D37419" s="8" t="inlineStr">
        <is>
          <t>Disneyland Park</t>
        </is>
      </c>
      <c r="E37419" s="8" t="inlineStr">
        <is>
          <t>Peter Pan's Flight</t>
        </is>
      </c>
      <c r="F37419" s="8" t="inlineStr">
        <is>
          <t>STANDBY</t>
        </is>
      </c>
      <c r="G37419" s="8" t="n">
        <v>0</v>
      </c>
      <c r="H37419" s="8" t="inlineStr">
        <is>
          <t>CLOSED</t>
        </is>
      </c>
    </row>
    <row r="37420">
      <c r="A37420" s="8" t="inlineStr">
        <is>
          <t>2026-08-08</t>
        </is>
      </c>
      <c r="B37420" s="8" t="n">
        <v>1</v>
      </c>
      <c r="C37420" s="8" t="n">
        <v>15</v>
      </c>
      <c r="D37420" s="8" t="inlineStr">
        <is>
          <t>Disneyland Park</t>
        </is>
      </c>
      <c r="E37420" s="8" t="inlineStr">
        <is>
          <t>Princess Pavilion</t>
        </is>
      </c>
      <c r="F37420" s="8" t="inlineStr">
        <is>
          <t>STANDBY</t>
        </is>
      </c>
      <c r="G37420" s="8" t="n">
        <v>0</v>
      </c>
      <c r="H37420" s="8" t="inlineStr">
        <is>
          <t>CLOSED</t>
        </is>
      </c>
    </row>
    <row r="37421">
      <c r="A37421" s="8" t="inlineStr">
        <is>
          <t>2026-08-08</t>
        </is>
      </c>
      <c r="B37421" s="8" t="n">
        <v>1</v>
      </c>
      <c r="C37421" s="8" t="n">
        <v>15</v>
      </c>
      <c r="D37421" s="8" t="inlineStr">
        <is>
          <t>Disneyland Park</t>
        </is>
      </c>
      <c r="E37421" s="8" t="inlineStr">
        <is>
          <t>Big Thunder Mountain</t>
        </is>
      </c>
      <c r="F37421" s="8" t="inlineStr">
        <is>
          <t>STANDBY</t>
        </is>
      </c>
      <c r="G37421" s="8" t="n">
        <v>0</v>
      </c>
      <c r="H37421" s="8" t="inlineStr">
        <is>
          <t>CLOSED</t>
        </is>
      </c>
    </row>
    <row r="37422">
      <c r="A37422" s="8" t="inlineStr">
        <is>
          <t>2026-08-08</t>
        </is>
      </c>
      <c r="B37422" s="8" t="n">
        <v>1</v>
      </c>
      <c r="C37422" s="8" t="n">
        <v>15</v>
      </c>
      <c r="D37422" s="8" t="inlineStr">
        <is>
          <t>Disneyland Park</t>
        </is>
      </c>
      <c r="E37422" s="8" t="inlineStr">
        <is>
          <t>Disneyland Railroad Frontierland Depot</t>
        </is>
      </c>
      <c r="F37422" s="8" t="inlineStr">
        <is>
          <t>STANDBY</t>
        </is>
      </c>
      <c r="G37422" s="8" t="n">
        <v>0</v>
      </c>
      <c r="H37422" s="8" t="inlineStr">
        <is>
          <t>CLOSED</t>
        </is>
      </c>
    </row>
    <row r="37423">
      <c r="A37423" s="8" t="inlineStr">
        <is>
          <t>2026-08-08</t>
        </is>
      </c>
      <c r="B37423" s="8" t="n">
        <v>1</v>
      </c>
      <c r="C37423" s="8" t="n">
        <v>15</v>
      </c>
      <c r="D37423" s="8" t="inlineStr">
        <is>
          <t>Disneyland Park</t>
        </is>
      </c>
      <c r="E37423" s="8" t="inlineStr">
        <is>
          <t>Frontierland Playground</t>
        </is>
      </c>
      <c r="F37423" s="8" t="inlineStr">
        <is>
          <t>STANDBY</t>
        </is>
      </c>
      <c r="G37423" s="8" t="n">
        <v>0</v>
      </c>
      <c r="H37423" s="8" t="inlineStr">
        <is>
          <t>CLOSED</t>
        </is>
      </c>
    </row>
    <row r="37424">
      <c r="A37424" s="8" t="inlineStr">
        <is>
          <t>2026-08-08</t>
        </is>
      </c>
      <c r="B37424" s="8" t="n">
        <v>1</v>
      </c>
      <c r="C37424" s="8" t="n">
        <v>15</v>
      </c>
      <c r="D37424" s="8" t="inlineStr">
        <is>
          <t>Disneyland Park</t>
        </is>
      </c>
      <c r="E37424" s="8" t="inlineStr">
        <is>
          <t>Phantom Manor</t>
        </is>
      </c>
      <c r="F37424" s="8" t="inlineStr">
        <is>
          <t>STANDBY</t>
        </is>
      </c>
      <c r="G37424" s="8" t="n">
        <v>0</v>
      </c>
      <c r="H37424" s="8" t="inlineStr">
        <is>
          <t>CLOSED</t>
        </is>
      </c>
    </row>
    <row r="37425">
      <c r="A37425" s="8" t="inlineStr">
        <is>
          <t>2026-08-08</t>
        </is>
      </c>
      <c r="B37425" s="8" t="n">
        <v>1</v>
      </c>
      <c r="C37425" s="8" t="n">
        <v>15</v>
      </c>
      <c r="D37425" s="8" t="inlineStr">
        <is>
          <t>Disneyland Park</t>
        </is>
      </c>
      <c r="E37425" s="8" t="inlineStr">
        <is>
          <t>River Rogue Keelboats</t>
        </is>
      </c>
      <c r="F37425" s="8" t="inlineStr">
        <is>
          <t>STANDBY</t>
        </is>
      </c>
      <c r="G37425" s="8" t="n">
        <v>0</v>
      </c>
      <c r="H37425" s="8" t="inlineStr">
        <is>
          <t>CLOSED</t>
        </is>
      </c>
    </row>
    <row r="37426">
      <c r="A37426" s="8" t="inlineStr">
        <is>
          <t>2026-08-08</t>
        </is>
      </c>
      <c r="B37426" s="8" t="n">
        <v>1</v>
      </c>
      <c r="C37426" s="8" t="n">
        <v>15</v>
      </c>
      <c r="D37426" s="8" t="inlineStr">
        <is>
          <t>Disneyland Park</t>
        </is>
      </c>
      <c r="E37426" s="8" t="inlineStr">
        <is>
          <t>Rustler Roundup Shootin' Gallery</t>
        </is>
      </c>
      <c r="F37426" s="8" t="inlineStr">
        <is>
          <t>STANDBY</t>
        </is>
      </c>
      <c r="G37426" s="8" t="n">
        <v>0</v>
      </c>
      <c r="H37426" s="8" t="inlineStr">
        <is>
          <t>CLOSED</t>
        </is>
      </c>
    </row>
    <row r="37427">
      <c r="A37427" s="8" t="inlineStr">
        <is>
          <t>2026-08-08</t>
        </is>
      </c>
      <c r="B37427" s="8" t="n">
        <v>1</v>
      </c>
      <c r="C37427" s="8" t="n">
        <v>15</v>
      </c>
      <c r="D37427" s="8" t="inlineStr">
        <is>
          <t>Disneyland Park</t>
        </is>
      </c>
      <c r="E37427" s="8" t="inlineStr">
        <is>
          <t>Thunder Mesa Riverboat Landing</t>
        </is>
      </c>
      <c r="F37427" s="8" t="inlineStr">
        <is>
          <t>STANDBY</t>
        </is>
      </c>
      <c r="G37427" s="8" t="n">
        <v>0</v>
      </c>
      <c r="H37427" s="8" t="inlineStr">
        <is>
          <t>CLOSED</t>
        </is>
      </c>
    </row>
    <row r="37428">
      <c r="A37428" s="8" t="inlineStr">
        <is>
          <t>2026-08-08</t>
        </is>
      </c>
      <c r="B37428" s="8" t="n">
        <v>1</v>
      </c>
      <c r="C37428" s="8" t="n">
        <v>15</v>
      </c>
      <c r="D37428" s="8" t="inlineStr">
        <is>
          <t>Disneyland Park</t>
        </is>
      </c>
      <c r="E37428" s="8" t="inlineStr">
        <is>
          <t>Disneyland Railroad Main Street Station</t>
        </is>
      </c>
      <c r="F37428" s="8" t="inlineStr">
        <is>
          <t>STANDBY</t>
        </is>
      </c>
      <c r="G37428" s="8" t="n">
        <v>0</v>
      </c>
      <c r="H37428" s="8" t="inlineStr">
        <is>
          <t>CLOSED</t>
        </is>
      </c>
    </row>
    <row r="37429">
      <c r="A37429" s="8" t="inlineStr">
        <is>
          <t>2026-08-08</t>
        </is>
      </c>
      <c r="B37429" s="8" t="n">
        <v>1</v>
      </c>
      <c r="C37429" s="8" t="n">
        <v>15</v>
      </c>
      <c r="D37429" s="8" t="inlineStr">
        <is>
          <t>Disneyland Park</t>
        </is>
      </c>
      <c r="E37429" s="8" t="inlineStr">
        <is>
          <t>Main Street Vehicles</t>
        </is>
      </c>
      <c r="F37429" s="8" t="inlineStr">
        <is>
          <t>STANDBY</t>
        </is>
      </c>
      <c r="G37429" s="8" t="n">
        <v>0</v>
      </c>
      <c r="H37429" s="8" t="inlineStr">
        <is>
          <t>CLOSED</t>
        </is>
      </c>
    </row>
    <row r="37430">
      <c r="A37430" s="8" t="inlineStr">
        <is>
          <t>2026-08-08</t>
        </is>
      </c>
      <c r="B37430" s="8" t="n">
        <v>1</v>
      </c>
      <c r="C37430" s="8" t="n">
        <v>15</v>
      </c>
      <c r="D37430" s="8" t="inlineStr">
        <is>
          <t>Disney Adventure World</t>
        </is>
      </c>
      <c r="E37430" s="8" t="inlineStr">
        <is>
          <t>Avengers Assemble: Flight Force</t>
        </is>
      </c>
      <c r="F37430" s="8" t="inlineStr">
        <is>
          <t>STANDBY</t>
        </is>
      </c>
      <c r="G37430" s="8" t="n">
        <v>0</v>
      </c>
      <c r="H37430" s="8" t="inlineStr">
        <is>
          <t>CLOSED</t>
        </is>
      </c>
    </row>
    <row r="37431">
      <c r="A37431" s="8" t="inlineStr">
        <is>
          <t>2026-08-08</t>
        </is>
      </c>
      <c r="B37431" s="8" t="n">
        <v>1</v>
      </c>
      <c r="C37431" s="8" t="n">
        <v>15</v>
      </c>
      <c r="D37431" s="8" t="inlineStr">
        <is>
          <t>Disney Adventure World</t>
        </is>
      </c>
      <c r="E37431" s="8" t="inlineStr">
        <is>
          <t>Avengers Assemble: Flight Force Single Rider</t>
        </is>
      </c>
      <c r="F37431" s="8" t="inlineStr">
        <is>
          <t>STANDBY</t>
        </is>
      </c>
      <c r="G37431" s="8" t="n">
        <v>0</v>
      </c>
      <c r="H37431" s="8" t="inlineStr">
        <is>
          <t>CLOSED</t>
        </is>
      </c>
    </row>
    <row r="37432">
      <c r="A37432" s="8" t="inlineStr">
        <is>
          <t>2026-08-08</t>
        </is>
      </c>
      <c r="B37432" s="8" t="n">
        <v>1</v>
      </c>
      <c r="C37432" s="8" t="n">
        <v>15</v>
      </c>
      <c r="D37432" s="8" t="inlineStr">
        <is>
          <t>Disney Adventure World</t>
        </is>
      </c>
      <c r="E37432" s="8" t="inlineStr">
        <is>
          <t>Spider-Man W.E.B. Adventure</t>
        </is>
      </c>
      <c r="F37432" s="8" t="inlineStr">
        <is>
          <t>STANDBY</t>
        </is>
      </c>
      <c r="G37432" s="8" t="n">
        <v>0</v>
      </c>
      <c r="H37432" s="8" t="inlineStr">
        <is>
          <t>CLOSED</t>
        </is>
      </c>
    </row>
    <row r="37433">
      <c r="A37433" s="8" t="inlineStr">
        <is>
          <t>2026-08-08</t>
        </is>
      </c>
      <c r="B37433" s="8" t="n">
        <v>1</v>
      </c>
      <c r="C37433" s="8" t="n">
        <v>15</v>
      </c>
      <c r="D37433" s="8" t="inlineStr">
        <is>
          <t>Disney Adventure World</t>
        </is>
      </c>
      <c r="E37433" s="8" t="inlineStr">
        <is>
          <t>Spider-Man W.E.B. Adventure Single Rider</t>
        </is>
      </c>
      <c r="F37433" s="8" t="inlineStr">
        <is>
          <t>STANDBY</t>
        </is>
      </c>
      <c r="G37433" s="8" t="n">
        <v>0</v>
      </c>
      <c r="H37433" s="8" t="inlineStr">
        <is>
          <t>CLOSED</t>
        </is>
      </c>
    </row>
    <row r="37434">
      <c r="A37434" s="8" t="inlineStr">
        <is>
          <t>2026-08-08</t>
        </is>
      </c>
      <c r="B37434" s="8" t="n">
        <v>1</v>
      </c>
      <c r="C37434" s="8" t="n">
        <v>15</v>
      </c>
      <c r="D37434" s="8" t="inlineStr">
        <is>
          <t>Disney Adventure World</t>
        </is>
      </c>
      <c r="E37434" s="8" t="inlineStr">
        <is>
          <t>The Twilight Zone Tower of Terror</t>
        </is>
      </c>
      <c r="F37434" s="8" t="inlineStr">
        <is>
          <t>STANDBY</t>
        </is>
      </c>
      <c r="G37434" s="8" t="n">
        <v>0</v>
      </c>
      <c r="H37434" s="8" t="inlineStr">
        <is>
          <t>CLOSED</t>
        </is>
      </c>
    </row>
    <row r="37435">
      <c r="A37435" s="8" t="inlineStr">
        <is>
          <t>2026-08-08</t>
        </is>
      </c>
      <c r="B37435" s="8" t="n">
        <v>1</v>
      </c>
      <c r="C37435" s="8" t="n">
        <v>15</v>
      </c>
      <c r="D37435" s="8" t="inlineStr">
        <is>
          <t>Disney Adventure World</t>
        </is>
      </c>
      <c r="E37435" s="8" t="inlineStr">
        <is>
          <t>Cars Quatre Roues Rallye</t>
        </is>
      </c>
      <c r="F37435" s="8" t="inlineStr">
        <is>
          <t>STANDBY</t>
        </is>
      </c>
      <c r="G37435" s="8" t="n">
        <v>0</v>
      </c>
      <c r="H37435" s="8" t="inlineStr">
        <is>
          <t>CLOSED</t>
        </is>
      </c>
    </row>
    <row r="37436">
      <c r="A37436" s="8" t="inlineStr">
        <is>
          <t>2026-08-08</t>
        </is>
      </c>
      <c r="B37436" s="8" t="n">
        <v>1</v>
      </c>
      <c r="C37436" s="8" t="n">
        <v>15</v>
      </c>
      <c r="D37436" s="8" t="inlineStr">
        <is>
          <t>Disney Adventure World</t>
        </is>
      </c>
      <c r="E37436" s="8" t="inlineStr">
        <is>
          <t>Cars ROAD TRIP</t>
        </is>
      </c>
      <c r="F37436" s="8" t="inlineStr">
        <is>
          <t>STANDBY</t>
        </is>
      </c>
      <c r="G37436" s="8" t="n">
        <v>0</v>
      </c>
      <c r="H37436" s="8" t="inlineStr">
        <is>
          <t>CLOSED</t>
        </is>
      </c>
    </row>
    <row r="37437">
      <c r="A37437" s="8" t="inlineStr">
        <is>
          <t>2026-08-08</t>
        </is>
      </c>
      <c r="B37437" s="8" t="n">
        <v>1</v>
      </c>
      <c r="C37437" s="8" t="n">
        <v>15</v>
      </c>
      <c r="D37437" s="8" t="inlineStr">
        <is>
          <t>Disney Adventure World</t>
        </is>
      </c>
      <c r="E37437" s="8" t="inlineStr">
        <is>
          <t>Crush's Coaster</t>
        </is>
      </c>
      <c r="F37437" s="8" t="inlineStr">
        <is>
          <t>STANDBY</t>
        </is>
      </c>
      <c r="G37437" s="8" t="n">
        <v>0</v>
      </c>
      <c r="H37437" s="8" t="inlineStr">
        <is>
          <t>CLOSED</t>
        </is>
      </c>
    </row>
    <row r="37438">
      <c r="A37438" s="8" t="inlineStr">
        <is>
          <t>2026-08-08</t>
        </is>
      </c>
      <c r="B37438" s="8" t="n">
        <v>1</v>
      </c>
      <c r="C37438" s="8" t="n">
        <v>15</v>
      </c>
      <c r="D37438" s="8" t="inlineStr">
        <is>
          <t>Disney Adventure World</t>
        </is>
      </c>
      <c r="E37438" s="8" t="inlineStr">
        <is>
          <t>Crush's Coaster Single Rider</t>
        </is>
      </c>
      <c r="F37438" s="8" t="inlineStr">
        <is>
          <t>STANDBY</t>
        </is>
      </c>
      <c r="G37438" s="8" t="n">
        <v>0</v>
      </c>
      <c r="H37438" s="8" t="inlineStr">
        <is>
          <t>CLOSED</t>
        </is>
      </c>
    </row>
    <row r="37439">
      <c r="A37439" s="8" t="inlineStr">
        <is>
          <t>2026-08-08</t>
        </is>
      </c>
      <c r="B37439" s="8" t="n">
        <v>1</v>
      </c>
      <c r="C37439" s="8" t="n">
        <v>15</v>
      </c>
      <c r="D37439" s="8" t="inlineStr">
        <is>
          <t>Disney Adventure World</t>
        </is>
      </c>
      <c r="E37439" s="8" t="inlineStr">
        <is>
          <t>Les Tapis Volants - Flying Carpets Over Agrabah®</t>
        </is>
      </c>
      <c r="F37439" s="8" t="inlineStr">
        <is>
          <t>STANDBY</t>
        </is>
      </c>
      <c r="G37439" s="8" t="n">
        <v>0</v>
      </c>
      <c r="H37439" s="8" t="inlineStr">
        <is>
          <t>CLOSED</t>
        </is>
      </c>
    </row>
    <row r="37440">
      <c r="A37440" s="8" t="inlineStr">
        <is>
          <t>2026-08-08</t>
        </is>
      </c>
      <c r="B37440" s="8" t="n">
        <v>1</v>
      </c>
      <c r="C37440" s="8" t="n">
        <v>15</v>
      </c>
      <c r="D37440" s="8" t="inlineStr">
        <is>
          <t>Disney Adventure World</t>
        </is>
      </c>
      <c r="E37440" s="8" t="inlineStr">
        <is>
          <t>Ratatouille : L’Aventure Totalement Toquée de Rémy​</t>
        </is>
      </c>
      <c r="F37440" s="8" t="inlineStr">
        <is>
          <t>STANDBY</t>
        </is>
      </c>
      <c r="G37440" s="8" t="n">
        <v>0</v>
      </c>
      <c r="H37440" s="8" t="inlineStr">
        <is>
          <t>CLOSED</t>
        </is>
      </c>
    </row>
    <row r="37441">
      <c r="A37441" s="8" t="inlineStr">
        <is>
          <t>2026-08-08</t>
        </is>
      </c>
      <c r="B37441" s="8" t="n">
        <v>1</v>
      </c>
      <c r="C37441" s="8" t="n">
        <v>15</v>
      </c>
      <c r="D37441" s="8" t="inlineStr">
        <is>
          <t>Disney Adventure World</t>
        </is>
      </c>
      <c r="E37441" s="8" t="inlineStr">
        <is>
          <t>Ratatouille: The Adventure Single Rider</t>
        </is>
      </c>
      <c r="F37441" s="8" t="inlineStr">
        <is>
          <t>STANDBY</t>
        </is>
      </c>
      <c r="G37441" s="8" t="n">
        <v>0</v>
      </c>
      <c r="H37441" s="8" t="inlineStr">
        <is>
          <t>CLOSED</t>
        </is>
      </c>
    </row>
    <row r="37442">
      <c r="A37442" s="8" t="inlineStr">
        <is>
          <t>2026-08-08</t>
        </is>
      </c>
      <c r="B37442" s="8" t="n">
        <v>1</v>
      </c>
      <c r="C37442" s="8" t="n">
        <v>15</v>
      </c>
      <c r="D37442" s="8" t="inlineStr">
        <is>
          <t>Disney Adventure World</t>
        </is>
      </c>
      <c r="E37442" s="8" t="inlineStr">
        <is>
          <t>RC Racer</t>
        </is>
      </c>
      <c r="F37442" s="8" t="inlineStr">
        <is>
          <t>STANDBY</t>
        </is>
      </c>
      <c r="G37442" s="8" t="n">
        <v>0</v>
      </c>
      <c r="H37442" s="8" t="inlineStr">
        <is>
          <t>CLOSED</t>
        </is>
      </c>
    </row>
    <row r="37443">
      <c r="A37443" s="8" t="inlineStr">
        <is>
          <t>2026-08-08</t>
        </is>
      </c>
      <c r="B37443" s="8" t="n">
        <v>1</v>
      </c>
      <c r="C37443" s="8" t="n">
        <v>15</v>
      </c>
      <c r="D37443" s="8" t="inlineStr">
        <is>
          <t>Disney Adventure World</t>
        </is>
      </c>
      <c r="E37443" s="8" t="inlineStr">
        <is>
          <t>RC Racer Single Rider</t>
        </is>
      </c>
      <c r="F37443" s="8" t="inlineStr">
        <is>
          <t>STANDBY</t>
        </is>
      </c>
      <c r="G37443" s="8" t="n">
        <v>0</v>
      </c>
      <c r="H37443" s="8" t="inlineStr">
        <is>
          <t>CLOSED</t>
        </is>
      </c>
    </row>
    <row r="37444">
      <c r="A37444" s="8" t="inlineStr">
        <is>
          <t>2026-08-08</t>
        </is>
      </c>
      <c r="B37444" s="8" t="n">
        <v>1</v>
      </c>
      <c r="C37444" s="8" t="n">
        <v>15</v>
      </c>
      <c r="D37444" s="8" t="inlineStr">
        <is>
          <t>Disney Adventure World</t>
        </is>
      </c>
      <c r="E37444" s="8" t="inlineStr">
        <is>
          <t>Slinky® Dog Zigzag Spin</t>
        </is>
      </c>
      <c r="F37444" s="8" t="inlineStr">
        <is>
          <t>STANDBY</t>
        </is>
      </c>
      <c r="G37444" s="8" t="n">
        <v>0</v>
      </c>
      <c r="H37444" s="8" t="inlineStr">
        <is>
          <t>CLOSED</t>
        </is>
      </c>
    </row>
    <row r="37445">
      <c r="A37445" s="8" t="inlineStr">
        <is>
          <t>2026-08-08</t>
        </is>
      </c>
      <c r="B37445" s="8" t="n">
        <v>1</v>
      </c>
      <c r="C37445" s="8" t="n">
        <v>15</v>
      </c>
      <c r="D37445" s="8" t="inlineStr">
        <is>
          <t>Disney Adventure World</t>
        </is>
      </c>
      <c r="E37445" s="8" t="inlineStr">
        <is>
          <t>Toy Soldiers Parachute Drop</t>
        </is>
      </c>
      <c r="F37445" s="8" t="inlineStr">
        <is>
          <t>STANDBY</t>
        </is>
      </c>
      <c r="G37445" s="8" t="n">
        <v>0</v>
      </c>
      <c r="H37445" s="8" t="inlineStr">
        <is>
          <t>CLOSED</t>
        </is>
      </c>
    </row>
    <row r="37446">
      <c r="A37446" s="8" t="inlineStr">
        <is>
          <t>2026-08-08</t>
        </is>
      </c>
      <c r="B37446" s="8" t="n">
        <v>1</v>
      </c>
      <c r="C37446" s="8" t="n">
        <v>15</v>
      </c>
      <c r="D37446" s="8" t="inlineStr">
        <is>
          <t>Disney Adventure World</t>
        </is>
      </c>
      <c r="E37446" s="8" t="inlineStr">
        <is>
          <t>Toy Soldiers Parachute Drop Single Rider</t>
        </is>
      </c>
      <c r="F37446" s="8" t="inlineStr">
        <is>
          <t>STANDBY</t>
        </is>
      </c>
      <c r="G37446" s="8" t="n">
        <v>0</v>
      </c>
      <c r="H37446" s="8" t="inlineStr">
        <is>
          <t>CLOSED</t>
        </is>
      </c>
    </row>
    <row r="37447">
      <c r="A37447" s="8" t="inlineStr">
        <is>
          <t>2026-08-08</t>
        </is>
      </c>
      <c r="B37447" s="8" t="n">
        <v>1</v>
      </c>
      <c r="C37447" s="8" t="n">
        <v>15</v>
      </c>
      <c r="D37447" s="8" t="inlineStr">
        <is>
          <t>Disney Adventure World</t>
        </is>
      </c>
      <c r="E37447" s="8" t="inlineStr">
        <is>
          <t>Entry to World of Frozen</t>
        </is>
      </c>
      <c r="F37447" s="8" t="inlineStr">
        <is>
          <t>STANDBY</t>
        </is>
      </c>
      <c r="G37447" s="8" t="n">
        <v>0</v>
      </c>
      <c r="H37447" s="8" t="inlineStr">
        <is>
          <t>CLOSED</t>
        </is>
      </c>
    </row>
    <row r="37448">
      <c r="A37448" s="8" t="inlineStr">
        <is>
          <t>2026-08-08</t>
        </is>
      </c>
      <c r="B37448" s="8" t="n">
        <v>1</v>
      </c>
      <c r="C37448" s="8" t="n">
        <v>15</v>
      </c>
      <c r="D37448" s="8" t="inlineStr">
        <is>
          <t>Disney Adventure World</t>
        </is>
      </c>
      <c r="E37448" s="8" t="inlineStr">
        <is>
          <t>Frozen Ever After</t>
        </is>
      </c>
      <c r="F37448" s="8" t="inlineStr">
        <is>
          <t>STANDBY</t>
        </is>
      </c>
      <c r="G37448" s="8" t="n">
        <v>0</v>
      </c>
      <c r="H37448" s="8" t="inlineStr">
        <is>
          <t>CLOSED</t>
        </is>
      </c>
    </row>
    <row r="37449">
      <c r="A37449" s="8" t="inlineStr">
        <is>
          <t>2026-08-08</t>
        </is>
      </c>
      <c r="B37449" s="8" t="n">
        <v>1</v>
      </c>
      <c r="C37449" s="8" t="n">
        <v>15</v>
      </c>
      <c r="D37449" s="8" t="inlineStr">
        <is>
          <t>Disney Adventure World</t>
        </is>
      </c>
      <c r="E37449" s="8" t="inlineStr">
        <is>
          <t>Raiponce Tangled Spin</t>
        </is>
      </c>
      <c r="F37449" s="8" t="inlineStr">
        <is>
          <t>STANDBY</t>
        </is>
      </c>
      <c r="G37449" s="8" t="n">
        <v>0</v>
      </c>
      <c r="H37449" s="8" t="inlineStr">
        <is>
          <t>CLOSED</t>
        </is>
      </c>
    </row>
    <row r="37450">
      <c r="A37450" s="8" t="inlineStr">
        <is>
          <t>2026-08-08</t>
        </is>
      </c>
      <c r="B37450" s="8" t="n">
        <v>1</v>
      </c>
      <c r="C37450" s="8" t="n">
        <v>31</v>
      </c>
      <c r="D37450" s="8" t="inlineStr">
        <is>
          <t>Disneyland Park</t>
        </is>
      </c>
      <c r="E37450" s="8" t="inlineStr">
        <is>
          <t>Adventure Isle</t>
        </is>
      </c>
      <c r="F37450" s="8" t="inlineStr">
        <is>
          <t>STANDBY</t>
        </is>
      </c>
      <c r="G37450" s="8" t="n">
        <v>0</v>
      </c>
      <c r="H37450" s="8" t="inlineStr">
        <is>
          <t>CLOSED</t>
        </is>
      </c>
    </row>
    <row r="37451">
      <c r="A37451" s="8" t="inlineStr">
        <is>
          <t>2026-08-08</t>
        </is>
      </c>
      <c r="B37451" s="8" t="n">
        <v>1</v>
      </c>
      <c r="C37451" s="8" t="n">
        <v>31</v>
      </c>
      <c r="D37451" s="8" t="inlineStr">
        <is>
          <t>Disneyland Park</t>
        </is>
      </c>
      <c r="E37451" s="8" t="inlineStr">
        <is>
          <t>Indiana Jones and the Temple of Peril Single Rider</t>
        </is>
      </c>
      <c r="F37451" s="8" t="inlineStr">
        <is>
          <t>STANDBY</t>
        </is>
      </c>
      <c r="G37451" s="8" t="n">
        <v>0</v>
      </c>
      <c r="H37451" s="8" t="inlineStr">
        <is>
          <t>CLOSED</t>
        </is>
      </c>
    </row>
    <row r="37452">
      <c r="A37452" s="8" t="inlineStr">
        <is>
          <t>2026-08-08</t>
        </is>
      </c>
      <c r="B37452" s="8" t="n">
        <v>1</v>
      </c>
      <c r="C37452" s="8" t="n">
        <v>31</v>
      </c>
      <c r="D37452" s="8" t="inlineStr">
        <is>
          <t>Disneyland Park</t>
        </is>
      </c>
      <c r="E37452" s="8" t="inlineStr">
        <is>
          <t>Indiana Jones™ and the Temple of Peril</t>
        </is>
      </c>
      <c r="F37452" s="8" t="inlineStr">
        <is>
          <t>STANDBY</t>
        </is>
      </c>
      <c r="G37452" s="8" t="n">
        <v>0</v>
      </c>
      <c r="H37452" s="8" t="inlineStr">
        <is>
          <t>CLOSED</t>
        </is>
      </c>
    </row>
    <row r="37453">
      <c r="A37453" s="8" t="inlineStr">
        <is>
          <t>2026-08-08</t>
        </is>
      </c>
      <c r="B37453" s="8" t="n">
        <v>1</v>
      </c>
      <c r="C37453" s="8" t="n">
        <v>31</v>
      </c>
      <c r="D37453" s="8" t="inlineStr">
        <is>
          <t>Disneyland Park</t>
        </is>
      </c>
      <c r="E37453" s="8" t="inlineStr">
        <is>
          <t>La Cabane des Robinson</t>
        </is>
      </c>
      <c r="F37453" s="8" t="inlineStr">
        <is>
          <t>STANDBY</t>
        </is>
      </c>
      <c r="G37453" s="8" t="n">
        <v>0</v>
      </c>
      <c r="H37453" s="8" t="inlineStr">
        <is>
          <t>CLOSED</t>
        </is>
      </c>
    </row>
    <row r="37454">
      <c r="A37454" s="8" t="inlineStr">
        <is>
          <t>2026-08-08</t>
        </is>
      </c>
      <c r="B37454" s="8" t="n">
        <v>1</v>
      </c>
      <c r="C37454" s="8" t="n">
        <v>31</v>
      </c>
      <c r="D37454" s="8" t="inlineStr">
        <is>
          <t>Disneyland Park</t>
        </is>
      </c>
      <c r="E37454" s="8" t="inlineStr">
        <is>
          <t>Le Passage Enchanté d'Aladdin</t>
        </is>
      </c>
      <c r="F37454" s="8" t="inlineStr">
        <is>
          <t>STANDBY</t>
        </is>
      </c>
      <c r="G37454" s="8" t="n">
        <v>0</v>
      </c>
      <c r="H37454" s="8" t="inlineStr">
        <is>
          <t>CLOSED</t>
        </is>
      </c>
    </row>
    <row r="37455">
      <c r="A37455" s="8" t="inlineStr">
        <is>
          <t>2026-08-08</t>
        </is>
      </c>
      <c r="B37455" s="8" t="n">
        <v>1</v>
      </c>
      <c r="C37455" s="8" t="n">
        <v>31</v>
      </c>
      <c r="D37455" s="8" t="inlineStr">
        <is>
          <t>Disneyland Park</t>
        </is>
      </c>
      <c r="E37455" s="8" t="inlineStr">
        <is>
          <t>Pirate Galleon</t>
        </is>
      </c>
      <c r="F37455" s="8" t="inlineStr">
        <is>
          <t>STANDBY</t>
        </is>
      </c>
      <c r="G37455" s="8" t="n">
        <v>0</v>
      </c>
      <c r="H37455" s="8" t="inlineStr">
        <is>
          <t>CLOSED</t>
        </is>
      </c>
    </row>
    <row r="37456">
      <c r="A37456" s="8" t="inlineStr">
        <is>
          <t>2026-08-08</t>
        </is>
      </c>
      <c r="B37456" s="8" t="n">
        <v>1</v>
      </c>
      <c r="C37456" s="8" t="n">
        <v>31</v>
      </c>
      <c r="D37456" s="8" t="inlineStr">
        <is>
          <t>Disneyland Park</t>
        </is>
      </c>
      <c r="E37456" s="8" t="inlineStr">
        <is>
          <t>Pirates of the Caribbean</t>
        </is>
      </c>
      <c r="F37456" s="8" t="inlineStr">
        <is>
          <t>STANDBY</t>
        </is>
      </c>
      <c r="G37456" s="8" t="n">
        <v>0</v>
      </c>
      <c r="H37456" s="8" t="inlineStr">
        <is>
          <t>CLOSED</t>
        </is>
      </c>
    </row>
    <row r="37457">
      <c r="A37457" s="8" t="inlineStr">
        <is>
          <t>2026-08-08</t>
        </is>
      </c>
      <c r="B37457" s="8" t="n">
        <v>1</v>
      </c>
      <c r="C37457" s="8" t="n">
        <v>31</v>
      </c>
      <c r="D37457" s="8" t="inlineStr">
        <is>
          <t>Disneyland Park</t>
        </is>
      </c>
      <c r="E37457" s="8" t="inlineStr">
        <is>
          <t>Pirates' Beach</t>
        </is>
      </c>
      <c r="F37457" s="8" t="inlineStr">
        <is>
          <t>STANDBY</t>
        </is>
      </c>
      <c r="G37457" s="8" t="n">
        <v>0</v>
      </c>
      <c r="H37457" s="8" t="inlineStr">
        <is>
          <t>CLOSED</t>
        </is>
      </c>
    </row>
    <row r="37458">
      <c r="A37458" s="8" t="inlineStr">
        <is>
          <t>2026-08-08</t>
        </is>
      </c>
      <c r="B37458" s="8" t="n">
        <v>1</v>
      </c>
      <c r="C37458" s="8" t="n">
        <v>31</v>
      </c>
      <c r="D37458" s="8" t="inlineStr">
        <is>
          <t>Disneyland Park</t>
        </is>
      </c>
      <c r="E37458" s="8" t="inlineStr">
        <is>
          <t>Autopia, presented by Avis</t>
        </is>
      </c>
      <c r="F37458" s="8" t="inlineStr">
        <is>
          <t>STANDBY</t>
        </is>
      </c>
      <c r="G37458" s="8" t="n">
        <v>0</v>
      </c>
      <c r="H37458" s="8" t="inlineStr">
        <is>
          <t>CLOSED</t>
        </is>
      </c>
    </row>
    <row r="37459">
      <c r="A37459" s="8" t="inlineStr">
        <is>
          <t>2026-08-08</t>
        </is>
      </c>
      <c r="B37459" s="8" t="n">
        <v>1</v>
      </c>
      <c r="C37459" s="8" t="n">
        <v>31</v>
      </c>
      <c r="D37459" s="8" t="inlineStr">
        <is>
          <t>Disneyland Park</t>
        </is>
      </c>
      <c r="E37459" s="8" t="inlineStr">
        <is>
          <t>Buzz Lightyear Laser Blast</t>
        </is>
      </c>
      <c r="F37459" s="8" t="inlineStr">
        <is>
          <t>STANDBY</t>
        </is>
      </c>
      <c r="G37459" s="8" t="n">
        <v>0</v>
      </c>
      <c r="H37459" s="8" t="inlineStr">
        <is>
          <t>CLOSED</t>
        </is>
      </c>
    </row>
    <row r="37460">
      <c r="A37460" s="8" t="inlineStr">
        <is>
          <t>2026-08-08</t>
        </is>
      </c>
      <c r="B37460" s="8" t="n">
        <v>1</v>
      </c>
      <c r="C37460" s="8" t="n">
        <v>31</v>
      </c>
      <c r="D37460" s="8" t="inlineStr">
        <is>
          <t>Disneyland Park</t>
        </is>
      </c>
      <c r="E37460" s="8" t="inlineStr">
        <is>
          <t>Disneyland Railroad Discoveryland Station</t>
        </is>
      </c>
      <c r="F37460" s="8" t="inlineStr">
        <is>
          <t>STANDBY</t>
        </is>
      </c>
      <c r="G37460" s="8" t="n">
        <v>0</v>
      </c>
      <c r="H37460" s="8" t="inlineStr">
        <is>
          <t>CLOSED</t>
        </is>
      </c>
    </row>
    <row r="37461">
      <c r="A37461" s="8" t="inlineStr">
        <is>
          <t>2026-08-08</t>
        </is>
      </c>
      <c r="B37461" s="8" t="n">
        <v>1</v>
      </c>
      <c r="C37461" s="8" t="n">
        <v>31</v>
      </c>
      <c r="D37461" s="8" t="inlineStr">
        <is>
          <t>Disneyland Park</t>
        </is>
      </c>
      <c r="E37461" s="8" t="inlineStr">
        <is>
          <t>Les Mystères du Nautilus</t>
        </is>
      </c>
      <c r="F37461" s="8" t="inlineStr">
        <is>
          <t>STANDBY</t>
        </is>
      </c>
      <c r="G37461" s="8" t="n">
        <v>0</v>
      </c>
      <c r="H37461" s="8" t="inlineStr">
        <is>
          <t>CLOSED</t>
        </is>
      </c>
    </row>
    <row r="37462">
      <c r="A37462" s="8" t="inlineStr">
        <is>
          <t>2026-08-08</t>
        </is>
      </c>
      <c r="B37462" s="8" t="n">
        <v>1</v>
      </c>
      <c r="C37462" s="8" t="n">
        <v>31</v>
      </c>
      <c r="D37462" s="8" t="inlineStr">
        <is>
          <t>Disneyland Park</t>
        </is>
      </c>
      <c r="E37462" s="8" t="inlineStr">
        <is>
          <t>Mickey’s PhilharMagic</t>
        </is>
      </c>
      <c r="F37462" s="8" t="inlineStr">
        <is>
          <t>STANDBY</t>
        </is>
      </c>
      <c r="G37462" s="8" t="n">
        <v>0</v>
      </c>
      <c r="H37462" s="8" t="inlineStr">
        <is>
          <t>CLOSED</t>
        </is>
      </c>
    </row>
    <row r="37463">
      <c r="A37463" s="8" t="inlineStr">
        <is>
          <t>2026-08-08</t>
        </is>
      </c>
      <c r="B37463" s="8" t="n">
        <v>1</v>
      </c>
      <c r="C37463" s="8" t="n">
        <v>31</v>
      </c>
      <c r="D37463" s="8" t="inlineStr">
        <is>
          <t>Disneyland Park</t>
        </is>
      </c>
      <c r="E37463" s="8" t="inlineStr">
        <is>
          <t>Orbitron®</t>
        </is>
      </c>
      <c r="F37463" s="8" t="inlineStr">
        <is>
          <t>STANDBY</t>
        </is>
      </c>
      <c r="G37463" s="8" t="n">
        <v>0</v>
      </c>
      <c r="H37463" s="8" t="inlineStr">
        <is>
          <t>CLOSED</t>
        </is>
      </c>
    </row>
    <row r="37464">
      <c r="A37464" s="8" t="inlineStr">
        <is>
          <t>2026-08-08</t>
        </is>
      </c>
      <c r="B37464" s="8" t="n">
        <v>1</v>
      </c>
      <c r="C37464" s="8" t="n">
        <v>31</v>
      </c>
      <c r="D37464" s="8" t="inlineStr">
        <is>
          <t>Disneyland Park</t>
        </is>
      </c>
      <c r="E37464" s="8" t="inlineStr">
        <is>
          <t>Star Tours: The Adventures Continue*</t>
        </is>
      </c>
      <c r="F37464" s="8" t="inlineStr">
        <is>
          <t>STANDBY</t>
        </is>
      </c>
      <c r="G37464" s="8" t="n">
        <v>0</v>
      </c>
      <c r="H37464" s="8" t="inlineStr">
        <is>
          <t>CLOSED</t>
        </is>
      </c>
    </row>
    <row r="37465">
      <c r="A37465" s="8" t="inlineStr">
        <is>
          <t>2026-08-08</t>
        </is>
      </c>
      <c r="B37465" s="8" t="n">
        <v>1</v>
      </c>
      <c r="C37465" s="8" t="n">
        <v>31</v>
      </c>
      <c r="D37465" s="8" t="inlineStr">
        <is>
          <t>Disneyland Park</t>
        </is>
      </c>
      <c r="E37465" s="8" t="inlineStr">
        <is>
          <t>Star Wars Hyperspace Mountain</t>
        </is>
      </c>
      <c r="F37465" s="8" t="inlineStr">
        <is>
          <t>STANDBY</t>
        </is>
      </c>
      <c r="G37465" s="8" t="n">
        <v>0</v>
      </c>
      <c r="H37465" s="8" t="inlineStr">
        <is>
          <t>CLOSED</t>
        </is>
      </c>
    </row>
    <row r="37466">
      <c r="A37466" s="8" t="inlineStr">
        <is>
          <t>2026-08-08</t>
        </is>
      </c>
      <c r="B37466" s="8" t="n">
        <v>1</v>
      </c>
      <c r="C37466" s="8" t="n">
        <v>31</v>
      </c>
      <c r="D37466" s="8" t="inlineStr">
        <is>
          <t>Disneyland Park</t>
        </is>
      </c>
      <c r="E37466" s="8" t="inlineStr">
        <is>
          <t>Star Wars Hyperspace Mountain Single Rider</t>
        </is>
      </c>
      <c r="F37466" s="8" t="inlineStr">
        <is>
          <t>STANDBY</t>
        </is>
      </c>
      <c r="G37466" s="8" t="n">
        <v>0</v>
      </c>
      <c r="H37466" s="8" t="inlineStr">
        <is>
          <t>CLOSED</t>
        </is>
      </c>
    </row>
    <row r="37467">
      <c r="A37467" s="8" t="inlineStr">
        <is>
          <t>2026-08-08</t>
        </is>
      </c>
      <c r="B37467" s="8" t="n">
        <v>1</v>
      </c>
      <c r="C37467" s="8" t="n">
        <v>31</v>
      </c>
      <c r="D37467" s="8" t="inlineStr">
        <is>
          <t>Disneyland Park</t>
        </is>
      </c>
      <c r="E37467" s="8" t="inlineStr">
        <is>
          <t>Welcome to Starport: A Star Wars Encounter</t>
        </is>
      </c>
      <c r="F37467" s="8" t="inlineStr">
        <is>
          <t>STANDBY</t>
        </is>
      </c>
      <c r="G37467" s="8" t="n">
        <v>0</v>
      </c>
      <c r="H37467" s="8" t="inlineStr">
        <is>
          <t>CLOSED</t>
        </is>
      </c>
    </row>
    <row r="37468">
      <c r="A37468" s="8" t="inlineStr">
        <is>
          <t>2026-08-08</t>
        </is>
      </c>
      <c r="B37468" s="8" t="n">
        <v>1</v>
      </c>
      <c r="C37468" s="8" t="n">
        <v>31</v>
      </c>
      <c r="D37468" s="8" t="inlineStr">
        <is>
          <t>Disneyland Park</t>
        </is>
      </c>
      <c r="E37468" s="8" t="inlineStr">
        <is>
          <t>"it's a small world"</t>
        </is>
      </c>
      <c r="F37468" s="8" t="inlineStr">
        <is>
          <t>STANDBY</t>
        </is>
      </c>
      <c r="G37468" s="8" t="n">
        <v>0</v>
      </c>
      <c r="H37468" s="8" t="inlineStr">
        <is>
          <t>CLOSED</t>
        </is>
      </c>
    </row>
    <row r="37469">
      <c r="A37469" s="8" t="inlineStr">
        <is>
          <t>2026-08-08</t>
        </is>
      </c>
      <c r="B37469" s="8" t="n">
        <v>1</v>
      </c>
      <c r="C37469" s="8" t="n">
        <v>31</v>
      </c>
      <c r="D37469" s="8" t="inlineStr">
        <is>
          <t>Disneyland Park</t>
        </is>
      </c>
      <c r="E37469" s="8" t="inlineStr">
        <is>
          <t>Alice's Curious Labyrinth</t>
        </is>
      </c>
      <c r="F37469" s="8" t="inlineStr">
        <is>
          <t>STANDBY</t>
        </is>
      </c>
      <c r="G37469" s="8" t="n">
        <v>0</v>
      </c>
      <c r="H37469" s="8" t="inlineStr">
        <is>
          <t>CLOSED</t>
        </is>
      </c>
    </row>
    <row r="37470">
      <c r="A37470" s="8" t="inlineStr">
        <is>
          <t>2026-08-08</t>
        </is>
      </c>
      <c r="B37470" s="8" t="n">
        <v>1</v>
      </c>
      <c r="C37470" s="8" t="n">
        <v>31</v>
      </c>
      <c r="D37470" s="8" t="inlineStr">
        <is>
          <t>Disneyland Park</t>
        </is>
      </c>
      <c r="E37470" s="8" t="inlineStr">
        <is>
          <t>Blanche-Neige et les Sept Nains®</t>
        </is>
      </c>
      <c r="F37470" s="8" t="inlineStr">
        <is>
          <t>STANDBY</t>
        </is>
      </c>
      <c r="G37470" s="8" t="n">
        <v>0</v>
      </c>
      <c r="H37470" s="8" t="inlineStr">
        <is>
          <t>CLOSED</t>
        </is>
      </c>
    </row>
    <row r="37471">
      <c r="A37471" s="8" t="inlineStr">
        <is>
          <t>2026-08-08</t>
        </is>
      </c>
      <c r="B37471" s="8" t="n">
        <v>1</v>
      </c>
      <c r="C37471" s="8" t="n">
        <v>31</v>
      </c>
      <c r="D37471" s="8" t="inlineStr">
        <is>
          <t>Disneyland Park</t>
        </is>
      </c>
      <c r="E37471" s="8" t="inlineStr">
        <is>
          <t>Casey Jr. – le Petit Train du Cirque</t>
        </is>
      </c>
      <c r="F37471" s="8" t="inlineStr">
        <is>
          <t>STANDBY</t>
        </is>
      </c>
      <c r="G37471" s="8" t="n">
        <v>0</v>
      </c>
      <c r="H37471" s="8" t="inlineStr">
        <is>
          <t>CLOSED</t>
        </is>
      </c>
    </row>
    <row r="37472">
      <c r="A37472" s="8" t="inlineStr">
        <is>
          <t>2026-08-08</t>
        </is>
      </c>
      <c r="B37472" s="8" t="n">
        <v>1</v>
      </c>
      <c r="C37472" s="8" t="n">
        <v>31</v>
      </c>
      <c r="D37472" s="8" t="inlineStr">
        <is>
          <t>Disneyland Park</t>
        </is>
      </c>
      <c r="E37472" s="8" t="inlineStr">
        <is>
          <t>Disneyland Railroad Fantasyland Station</t>
        </is>
      </c>
      <c r="F37472" s="8" t="inlineStr">
        <is>
          <t>STANDBY</t>
        </is>
      </c>
      <c r="G37472" s="8" t="n">
        <v>0</v>
      </c>
      <c r="H37472" s="8" t="inlineStr">
        <is>
          <t>CLOSED</t>
        </is>
      </c>
    </row>
    <row r="37473">
      <c r="A37473" s="8" t="inlineStr">
        <is>
          <t>2026-08-08</t>
        </is>
      </c>
      <c r="B37473" s="8" t="n">
        <v>1</v>
      </c>
      <c r="C37473" s="8" t="n">
        <v>31</v>
      </c>
      <c r="D37473" s="8" t="inlineStr">
        <is>
          <t>Disneyland Park</t>
        </is>
      </c>
      <c r="E37473" s="8" t="inlineStr">
        <is>
          <t>Disneyland Railroad Main Street Station</t>
        </is>
      </c>
      <c r="F37473" s="8" t="inlineStr">
        <is>
          <t>STANDBY</t>
        </is>
      </c>
      <c r="G37473" s="8" t="n">
        <v>0</v>
      </c>
      <c r="H37473" s="8" t="inlineStr">
        <is>
          <t>CLOSED</t>
        </is>
      </c>
    </row>
    <row r="37474">
      <c r="A37474" s="8" t="inlineStr">
        <is>
          <t>2026-08-08</t>
        </is>
      </c>
      <c r="B37474" s="8" t="n">
        <v>1</v>
      </c>
      <c r="C37474" s="8" t="n">
        <v>31</v>
      </c>
      <c r="D37474" s="8" t="inlineStr">
        <is>
          <t>Disneyland Park</t>
        </is>
      </c>
      <c r="E37474" s="8" t="inlineStr">
        <is>
          <t>Dumbo the Flying Elephant</t>
        </is>
      </c>
      <c r="F37474" s="8" t="inlineStr">
        <is>
          <t>STANDBY</t>
        </is>
      </c>
      <c r="G37474" s="8" t="n">
        <v>0</v>
      </c>
      <c r="H37474" s="8" t="inlineStr">
        <is>
          <t>CLOSED</t>
        </is>
      </c>
    </row>
    <row r="37475">
      <c r="A37475" s="8" t="inlineStr">
        <is>
          <t>2026-08-08</t>
        </is>
      </c>
      <c r="B37475" s="8" t="n">
        <v>1</v>
      </c>
      <c r="C37475" s="8" t="n">
        <v>31</v>
      </c>
      <c r="D37475" s="8" t="inlineStr">
        <is>
          <t>Disneyland Park</t>
        </is>
      </c>
      <c r="E37475" s="8" t="inlineStr">
        <is>
          <t>La Tanière du Dragon</t>
        </is>
      </c>
      <c r="F37475" s="8" t="inlineStr">
        <is>
          <t>STANDBY</t>
        </is>
      </c>
      <c r="G37475" s="8" t="n">
        <v>0</v>
      </c>
      <c r="H37475" s="8" t="inlineStr">
        <is>
          <t>CLOSED</t>
        </is>
      </c>
    </row>
    <row r="37476">
      <c r="A37476" s="8" t="inlineStr">
        <is>
          <t>2026-08-08</t>
        </is>
      </c>
      <c r="B37476" s="8" t="n">
        <v>1</v>
      </c>
      <c r="C37476" s="8" t="n">
        <v>31</v>
      </c>
      <c r="D37476" s="8" t="inlineStr">
        <is>
          <t>Disneyland Park</t>
        </is>
      </c>
      <c r="E37476" s="8" t="inlineStr">
        <is>
          <t>Le Carrousel de Lancelot</t>
        </is>
      </c>
      <c r="F37476" s="8" t="inlineStr">
        <is>
          <t>STANDBY</t>
        </is>
      </c>
      <c r="G37476" s="8" t="n">
        <v>0</v>
      </c>
      <c r="H37476" s="8" t="inlineStr">
        <is>
          <t>CLOSED</t>
        </is>
      </c>
    </row>
    <row r="37477">
      <c r="A37477" s="8" t="inlineStr">
        <is>
          <t>2026-08-08</t>
        </is>
      </c>
      <c r="B37477" s="8" t="n">
        <v>1</v>
      </c>
      <c r="C37477" s="8" t="n">
        <v>31</v>
      </c>
      <c r="D37477" s="8" t="inlineStr">
        <is>
          <t>Disneyland Park</t>
        </is>
      </c>
      <c r="E37477" s="8" t="inlineStr">
        <is>
          <t>Le Pays des Contes de Fées, presented by Vittel</t>
        </is>
      </c>
      <c r="F37477" s="8" t="inlineStr">
        <is>
          <t>STANDBY</t>
        </is>
      </c>
      <c r="G37477" s="8" t="n">
        <v>0</v>
      </c>
      <c r="H37477" s="8" t="inlineStr">
        <is>
          <t>CLOSED</t>
        </is>
      </c>
    </row>
    <row r="37478">
      <c r="A37478" s="8" t="inlineStr">
        <is>
          <t>2026-08-08</t>
        </is>
      </c>
      <c r="B37478" s="8" t="n">
        <v>1</v>
      </c>
      <c r="C37478" s="8" t="n">
        <v>31</v>
      </c>
      <c r="D37478" s="8" t="inlineStr">
        <is>
          <t>Disneyland Park</t>
        </is>
      </c>
      <c r="E37478" s="8" t="inlineStr">
        <is>
          <t>Les Voyages de Pinocchio</t>
        </is>
      </c>
      <c r="F37478" s="8" t="inlineStr">
        <is>
          <t>STANDBY</t>
        </is>
      </c>
      <c r="G37478" s="8" t="n">
        <v>0</v>
      </c>
      <c r="H37478" s="8" t="inlineStr">
        <is>
          <t>CLOSED</t>
        </is>
      </c>
    </row>
    <row r="37479">
      <c r="A37479" s="8" t="inlineStr">
        <is>
          <t>2026-08-08</t>
        </is>
      </c>
      <c r="B37479" s="8" t="n">
        <v>1</v>
      </c>
      <c r="C37479" s="8" t="n">
        <v>31</v>
      </c>
      <c r="D37479" s="8" t="inlineStr">
        <is>
          <t>Disneyland Park</t>
        </is>
      </c>
      <c r="E37479" s="8" t="inlineStr">
        <is>
          <t>Mad Hatter's Tea Cups</t>
        </is>
      </c>
      <c r="F37479" s="8" t="inlineStr">
        <is>
          <t>STANDBY</t>
        </is>
      </c>
      <c r="G37479" s="8" t="n">
        <v>0</v>
      </c>
      <c r="H37479" s="8" t="inlineStr">
        <is>
          <t>CLOSED</t>
        </is>
      </c>
    </row>
    <row r="37480">
      <c r="A37480" s="8" t="inlineStr">
        <is>
          <t>2026-08-08</t>
        </is>
      </c>
      <c r="B37480" s="8" t="n">
        <v>1</v>
      </c>
      <c r="C37480" s="8" t="n">
        <v>31</v>
      </c>
      <c r="D37480" s="8" t="inlineStr">
        <is>
          <t>Disneyland Park</t>
        </is>
      </c>
      <c r="E37480" s="8" t="inlineStr">
        <is>
          <t>Meet Mickey Mouse</t>
        </is>
      </c>
      <c r="F37480" s="8" t="inlineStr">
        <is>
          <t>STANDBY</t>
        </is>
      </c>
      <c r="G37480" s="8" t="n">
        <v>0</v>
      </c>
      <c r="H37480" s="8" t="inlineStr">
        <is>
          <t>CLOSED</t>
        </is>
      </c>
    </row>
    <row r="37481">
      <c r="A37481" s="8" t="inlineStr">
        <is>
          <t>2026-08-08</t>
        </is>
      </c>
      <c r="B37481" s="8" t="n">
        <v>1</v>
      </c>
      <c r="C37481" s="8" t="n">
        <v>31</v>
      </c>
      <c r="D37481" s="8" t="inlineStr">
        <is>
          <t>Disneyland Park</t>
        </is>
      </c>
      <c r="E37481" s="8" t="inlineStr">
        <is>
          <t>Peter Pan's Flight</t>
        </is>
      </c>
      <c r="F37481" s="8" t="inlineStr">
        <is>
          <t>STANDBY</t>
        </is>
      </c>
      <c r="G37481" s="8" t="n">
        <v>0</v>
      </c>
      <c r="H37481" s="8" t="inlineStr">
        <is>
          <t>CLOSED</t>
        </is>
      </c>
    </row>
    <row r="37482">
      <c r="A37482" s="8" t="inlineStr">
        <is>
          <t>2026-08-08</t>
        </is>
      </c>
      <c r="B37482" s="8" t="n">
        <v>1</v>
      </c>
      <c r="C37482" s="8" t="n">
        <v>31</v>
      </c>
      <c r="D37482" s="8" t="inlineStr">
        <is>
          <t>Disneyland Park</t>
        </is>
      </c>
      <c r="E37482" s="8" t="inlineStr">
        <is>
          <t>Princess Pavilion</t>
        </is>
      </c>
      <c r="F37482" s="8" t="inlineStr">
        <is>
          <t>STANDBY</t>
        </is>
      </c>
      <c r="G37482" s="8" t="n">
        <v>0</v>
      </c>
      <c r="H37482" s="8" t="inlineStr">
        <is>
          <t>CLOSED</t>
        </is>
      </c>
    </row>
    <row r="37483">
      <c r="A37483" s="8" t="inlineStr">
        <is>
          <t>2026-08-08</t>
        </is>
      </c>
      <c r="B37483" s="8" t="n">
        <v>1</v>
      </c>
      <c r="C37483" s="8" t="n">
        <v>31</v>
      </c>
      <c r="D37483" s="8" t="inlineStr">
        <is>
          <t>Disneyland Park</t>
        </is>
      </c>
      <c r="E37483" s="8" t="inlineStr">
        <is>
          <t>Big Thunder Mountain</t>
        </is>
      </c>
      <c r="F37483" s="8" t="inlineStr">
        <is>
          <t>STANDBY</t>
        </is>
      </c>
      <c r="G37483" s="8" t="n">
        <v>0</v>
      </c>
      <c r="H37483" s="8" t="inlineStr">
        <is>
          <t>CLOSED</t>
        </is>
      </c>
    </row>
    <row r="37484">
      <c r="A37484" s="8" t="inlineStr">
        <is>
          <t>2026-08-08</t>
        </is>
      </c>
      <c r="B37484" s="8" t="n">
        <v>1</v>
      </c>
      <c r="C37484" s="8" t="n">
        <v>31</v>
      </c>
      <c r="D37484" s="8" t="inlineStr">
        <is>
          <t>Disneyland Park</t>
        </is>
      </c>
      <c r="E37484" s="8" t="inlineStr">
        <is>
          <t>Disneyland Railroad Frontierland Depot</t>
        </is>
      </c>
      <c r="F37484" s="8" t="inlineStr">
        <is>
          <t>STANDBY</t>
        </is>
      </c>
      <c r="G37484" s="8" t="n">
        <v>0</v>
      </c>
      <c r="H37484" s="8" t="inlineStr">
        <is>
          <t>CLOSED</t>
        </is>
      </c>
    </row>
    <row r="37485">
      <c r="A37485" s="8" t="inlineStr">
        <is>
          <t>2026-08-08</t>
        </is>
      </c>
      <c r="B37485" s="8" t="n">
        <v>1</v>
      </c>
      <c r="C37485" s="8" t="n">
        <v>31</v>
      </c>
      <c r="D37485" s="8" t="inlineStr">
        <is>
          <t>Disneyland Park</t>
        </is>
      </c>
      <c r="E37485" s="8" t="inlineStr">
        <is>
          <t>Frontierland Playground</t>
        </is>
      </c>
      <c r="F37485" s="8" t="inlineStr">
        <is>
          <t>STANDBY</t>
        </is>
      </c>
      <c r="G37485" s="8" t="n">
        <v>0</v>
      </c>
      <c r="H37485" s="8" t="inlineStr">
        <is>
          <t>CLOSED</t>
        </is>
      </c>
    </row>
    <row r="37486">
      <c r="A37486" s="8" t="inlineStr">
        <is>
          <t>2026-08-08</t>
        </is>
      </c>
      <c r="B37486" s="8" t="n">
        <v>1</v>
      </c>
      <c r="C37486" s="8" t="n">
        <v>31</v>
      </c>
      <c r="D37486" s="8" t="inlineStr">
        <is>
          <t>Disneyland Park</t>
        </is>
      </c>
      <c r="E37486" s="8" t="inlineStr">
        <is>
          <t>Phantom Manor</t>
        </is>
      </c>
      <c r="F37486" s="8" t="inlineStr">
        <is>
          <t>STANDBY</t>
        </is>
      </c>
      <c r="G37486" s="8" t="n">
        <v>0</v>
      </c>
      <c r="H37486" s="8" t="inlineStr">
        <is>
          <t>CLOSED</t>
        </is>
      </c>
    </row>
    <row r="37487">
      <c r="A37487" s="8" t="inlineStr">
        <is>
          <t>2026-08-08</t>
        </is>
      </c>
      <c r="B37487" s="8" t="n">
        <v>1</v>
      </c>
      <c r="C37487" s="8" t="n">
        <v>31</v>
      </c>
      <c r="D37487" s="8" t="inlineStr">
        <is>
          <t>Disneyland Park</t>
        </is>
      </c>
      <c r="E37487" s="8" t="inlineStr">
        <is>
          <t>River Rogue Keelboats</t>
        </is>
      </c>
      <c r="F37487" s="8" t="inlineStr">
        <is>
          <t>STANDBY</t>
        </is>
      </c>
      <c r="G37487" s="8" t="n">
        <v>0</v>
      </c>
      <c r="H37487" s="8" t="inlineStr">
        <is>
          <t>CLOSED</t>
        </is>
      </c>
    </row>
    <row r="37488">
      <c r="A37488" s="8" t="inlineStr">
        <is>
          <t>2026-08-08</t>
        </is>
      </c>
      <c r="B37488" s="8" t="n">
        <v>1</v>
      </c>
      <c r="C37488" s="8" t="n">
        <v>31</v>
      </c>
      <c r="D37488" s="8" t="inlineStr">
        <is>
          <t>Disneyland Park</t>
        </is>
      </c>
      <c r="E37488" s="8" t="inlineStr">
        <is>
          <t>Rustler Roundup Shootin' Gallery</t>
        </is>
      </c>
      <c r="F37488" s="8" t="inlineStr">
        <is>
          <t>STANDBY</t>
        </is>
      </c>
      <c r="G37488" s="8" t="n">
        <v>0</v>
      </c>
      <c r="H37488" s="8" t="inlineStr">
        <is>
          <t>CLOSED</t>
        </is>
      </c>
    </row>
    <row r="37489">
      <c r="A37489" s="8" t="inlineStr">
        <is>
          <t>2026-08-08</t>
        </is>
      </c>
      <c r="B37489" s="8" t="n">
        <v>1</v>
      </c>
      <c r="C37489" s="8" t="n">
        <v>31</v>
      </c>
      <c r="D37489" s="8" t="inlineStr">
        <is>
          <t>Disneyland Park</t>
        </is>
      </c>
      <c r="E37489" s="8" t="inlineStr">
        <is>
          <t>Thunder Mesa Riverboat Landing</t>
        </is>
      </c>
      <c r="F37489" s="8" t="inlineStr">
        <is>
          <t>STANDBY</t>
        </is>
      </c>
      <c r="G37489" s="8" t="n">
        <v>0</v>
      </c>
      <c r="H37489" s="8" t="inlineStr">
        <is>
          <t>CLOSED</t>
        </is>
      </c>
    </row>
    <row r="37490">
      <c r="A37490" s="8" t="inlineStr">
        <is>
          <t>2026-08-08</t>
        </is>
      </c>
      <c r="B37490" s="8" t="n">
        <v>1</v>
      </c>
      <c r="C37490" s="8" t="n">
        <v>31</v>
      </c>
      <c r="D37490" s="8" t="inlineStr">
        <is>
          <t>Disneyland Park</t>
        </is>
      </c>
      <c r="E37490" s="8" t="inlineStr">
        <is>
          <t>Disneyland Railroad Main Street Station</t>
        </is>
      </c>
      <c r="F37490" s="8" t="inlineStr">
        <is>
          <t>STANDBY</t>
        </is>
      </c>
      <c r="G37490" s="8" t="n">
        <v>0</v>
      </c>
      <c r="H37490" s="8" t="inlineStr">
        <is>
          <t>CLOSED</t>
        </is>
      </c>
    </row>
    <row r="37491">
      <c r="A37491" s="8" t="inlineStr">
        <is>
          <t>2026-08-08</t>
        </is>
      </c>
      <c r="B37491" s="8" t="n">
        <v>1</v>
      </c>
      <c r="C37491" s="8" t="n">
        <v>31</v>
      </c>
      <c r="D37491" s="8" t="inlineStr">
        <is>
          <t>Disneyland Park</t>
        </is>
      </c>
      <c r="E37491" s="8" t="inlineStr">
        <is>
          <t>Main Street Vehicles</t>
        </is>
      </c>
      <c r="F37491" s="8" t="inlineStr">
        <is>
          <t>STANDBY</t>
        </is>
      </c>
      <c r="G37491" s="8" t="n">
        <v>0</v>
      </c>
      <c r="H37491" s="8" t="inlineStr">
        <is>
          <t>CLOSED</t>
        </is>
      </c>
    </row>
    <row r="37492">
      <c r="A37492" s="8" t="inlineStr">
        <is>
          <t>2026-08-08</t>
        </is>
      </c>
      <c r="B37492" s="8" t="n">
        <v>1</v>
      </c>
      <c r="C37492" s="8" t="n">
        <v>31</v>
      </c>
      <c r="D37492" s="8" t="inlineStr">
        <is>
          <t>Disney Adventure World</t>
        </is>
      </c>
      <c r="E37492" s="8" t="inlineStr">
        <is>
          <t>Avengers Assemble: Flight Force</t>
        </is>
      </c>
      <c r="F37492" s="8" t="inlineStr">
        <is>
          <t>STANDBY</t>
        </is>
      </c>
      <c r="G37492" s="8" t="n">
        <v>0</v>
      </c>
      <c r="H37492" s="8" t="inlineStr">
        <is>
          <t>CLOSED</t>
        </is>
      </c>
    </row>
    <row r="37493">
      <c r="A37493" s="8" t="inlineStr">
        <is>
          <t>2026-08-08</t>
        </is>
      </c>
      <c r="B37493" s="8" t="n">
        <v>1</v>
      </c>
      <c r="C37493" s="8" t="n">
        <v>31</v>
      </c>
      <c r="D37493" s="8" t="inlineStr">
        <is>
          <t>Disney Adventure World</t>
        </is>
      </c>
      <c r="E37493" s="8" t="inlineStr">
        <is>
          <t>Avengers Assemble: Flight Force Single Rider</t>
        </is>
      </c>
      <c r="F37493" s="8" t="inlineStr">
        <is>
          <t>STANDBY</t>
        </is>
      </c>
      <c r="G37493" s="8" t="n">
        <v>0</v>
      </c>
      <c r="H37493" s="8" t="inlineStr">
        <is>
          <t>CLOSED</t>
        </is>
      </c>
    </row>
    <row r="37494">
      <c r="A37494" s="8" t="inlineStr">
        <is>
          <t>2026-08-08</t>
        </is>
      </c>
      <c r="B37494" s="8" t="n">
        <v>1</v>
      </c>
      <c r="C37494" s="8" t="n">
        <v>31</v>
      </c>
      <c r="D37494" s="8" t="inlineStr">
        <is>
          <t>Disney Adventure World</t>
        </is>
      </c>
      <c r="E37494" s="8" t="inlineStr">
        <is>
          <t>Spider-Man W.E.B. Adventure</t>
        </is>
      </c>
      <c r="F37494" s="8" t="inlineStr">
        <is>
          <t>STANDBY</t>
        </is>
      </c>
      <c r="G37494" s="8" t="n">
        <v>0</v>
      </c>
      <c r="H37494" s="8" t="inlineStr">
        <is>
          <t>CLOSED</t>
        </is>
      </c>
    </row>
    <row r="37495">
      <c r="A37495" s="8" t="inlineStr">
        <is>
          <t>2026-08-08</t>
        </is>
      </c>
      <c r="B37495" s="8" t="n">
        <v>1</v>
      </c>
      <c r="C37495" s="8" t="n">
        <v>31</v>
      </c>
      <c r="D37495" s="8" t="inlineStr">
        <is>
          <t>Disney Adventure World</t>
        </is>
      </c>
      <c r="E37495" s="8" t="inlineStr">
        <is>
          <t>Spider-Man W.E.B. Adventure Single Rider</t>
        </is>
      </c>
      <c r="F37495" s="8" t="inlineStr">
        <is>
          <t>STANDBY</t>
        </is>
      </c>
      <c r="G37495" s="8" t="n">
        <v>0</v>
      </c>
      <c r="H37495" s="8" t="inlineStr">
        <is>
          <t>CLOSED</t>
        </is>
      </c>
    </row>
    <row r="37496">
      <c r="A37496" s="8" t="inlineStr">
        <is>
          <t>2026-08-08</t>
        </is>
      </c>
      <c r="B37496" s="8" t="n">
        <v>1</v>
      </c>
      <c r="C37496" s="8" t="n">
        <v>31</v>
      </c>
      <c r="D37496" s="8" t="inlineStr">
        <is>
          <t>Disney Adventure World</t>
        </is>
      </c>
      <c r="E37496" s="8" t="inlineStr">
        <is>
          <t>The Twilight Zone Tower of Terror</t>
        </is>
      </c>
      <c r="F37496" s="8" t="inlineStr">
        <is>
          <t>STANDBY</t>
        </is>
      </c>
      <c r="G37496" s="8" t="n">
        <v>0</v>
      </c>
      <c r="H37496" s="8" t="inlineStr">
        <is>
          <t>CLOSED</t>
        </is>
      </c>
    </row>
    <row r="37497">
      <c r="A37497" s="8" t="inlineStr">
        <is>
          <t>2026-08-08</t>
        </is>
      </c>
      <c r="B37497" s="8" t="n">
        <v>1</v>
      </c>
      <c r="C37497" s="8" t="n">
        <v>31</v>
      </c>
      <c r="D37497" s="8" t="inlineStr">
        <is>
          <t>Disney Adventure World</t>
        </is>
      </c>
      <c r="E37497" s="8" t="inlineStr">
        <is>
          <t>Cars Quatre Roues Rallye</t>
        </is>
      </c>
      <c r="F37497" s="8" t="inlineStr">
        <is>
          <t>STANDBY</t>
        </is>
      </c>
      <c r="G37497" s="8" t="n">
        <v>0</v>
      </c>
      <c r="H37497" s="8" t="inlineStr">
        <is>
          <t>CLOSED</t>
        </is>
      </c>
    </row>
    <row r="37498">
      <c r="A37498" s="8" t="inlineStr">
        <is>
          <t>2026-08-08</t>
        </is>
      </c>
      <c r="B37498" s="8" t="n">
        <v>1</v>
      </c>
      <c r="C37498" s="8" t="n">
        <v>31</v>
      </c>
      <c r="D37498" s="8" t="inlineStr">
        <is>
          <t>Disney Adventure World</t>
        </is>
      </c>
      <c r="E37498" s="8" t="inlineStr">
        <is>
          <t>Cars ROAD TRIP</t>
        </is>
      </c>
      <c r="F37498" s="8" t="inlineStr">
        <is>
          <t>STANDBY</t>
        </is>
      </c>
      <c r="G37498" s="8" t="n">
        <v>0</v>
      </c>
      <c r="H37498" s="8" t="inlineStr">
        <is>
          <t>CLOSED</t>
        </is>
      </c>
    </row>
    <row r="37499">
      <c r="A37499" s="8" t="inlineStr">
        <is>
          <t>2026-08-08</t>
        </is>
      </c>
      <c r="B37499" s="8" t="n">
        <v>1</v>
      </c>
      <c r="C37499" s="8" t="n">
        <v>31</v>
      </c>
      <c r="D37499" s="8" t="inlineStr">
        <is>
          <t>Disney Adventure World</t>
        </is>
      </c>
      <c r="E37499" s="8" t="inlineStr">
        <is>
          <t>Crush's Coaster</t>
        </is>
      </c>
      <c r="F37499" s="8" t="inlineStr">
        <is>
          <t>STANDBY</t>
        </is>
      </c>
      <c r="G37499" s="8" t="n">
        <v>0</v>
      </c>
      <c r="H37499" s="8" t="inlineStr">
        <is>
          <t>CLOSED</t>
        </is>
      </c>
    </row>
    <row r="37500">
      <c r="A37500" s="8" t="inlineStr">
        <is>
          <t>2026-08-08</t>
        </is>
      </c>
      <c r="B37500" s="8" t="n">
        <v>1</v>
      </c>
      <c r="C37500" s="8" t="n">
        <v>31</v>
      </c>
      <c r="D37500" s="8" t="inlineStr">
        <is>
          <t>Disney Adventure World</t>
        </is>
      </c>
      <c r="E37500" s="8" t="inlineStr">
        <is>
          <t>Crush's Coaster Single Rider</t>
        </is>
      </c>
      <c r="F37500" s="8" t="inlineStr">
        <is>
          <t>STANDBY</t>
        </is>
      </c>
      <c r="G37500" s="8" t="n">
        <v>0</v>
      </c>
      <c r="H37500" s="8" t="inlineStr">
        <is>
          <t>CLOSED</t>
        </is>
      </c>
    </row>
    <row r="37501">
      <c r="A37501" s="8" t="inlineStr">
        <is>
          <t>2026-08-08</t>
        </is>
      </c>
      <c r="B37501" s="8" t="n">
        <v>1</v>
      </c>
      <c r="C37501" s="8" t="n">
        <v>31</v>
      </c>
      <c r="D37501" s="8" t="inlineStr">
        <is>
          <t>Disney Adventure World</t>
        </is>
      </c>
      <c r="E37501" s="8" t="inlineStr">
        <is>
          <t>Les Tapis Volants - Flying Carpets Over Agrabah®</t>
        </is>
      </c>
      <c r="F37501" s="8" t="inlineStr">
        <is>
          <t>STANDBY</t>
        </is>
      </c>
      <c r="G37501" s="8" t="n">
        <v>0</v>
      </c>
      <c r="H37501" s="8" t="inlineStr">
        <is>
          <t>CLOSED</t>
        </is>
      </c>
    </row>
    <row r="37502">
      <c r="A37502" s="8" t="inlineStr">
        <is>
          <t>2026-08-08</t>
        </is>
      </c>
      <c r="B37502" s="8" t="n">
        <v>1</v>
      </c>
      <c r="C37502" s="8" t="n">
        <v>31</v>
      </c>
      <c r="D37502" s="8" t="inlineStr">
        <is>
          <t>Disney Adventure World</t>
        </is>
      </c>
      <c r="E37502" s="8" t="inlineStr">
        <is>
          <t>Ratatouille : L’Aventure Totalement Toquée de Rémy​</t>
        </is>
      </c>
      <c r="F37502" s="8" t="inlineStr">
        <is>
          <t>STANDBY</t>
        </is>
      </c>
      <c r="G37502" s="8" t="n">
        <v>0</v>
      </c>
      <c r="H37502" s="8" t="inlineStr">
        <is>
          <t>CLOSED</t>
        </is>
      </c>
    </row>
    <row r="37503">
      <c r="A37503" s="8" t="inlineStr">
        <is>
          <t>2026-08-08</t>
        </is>
      </c>
      <c r="B37503" s="8" t="n">
        <v>1</v>
      </c>
      <c r="C37503" s="8" t="n">
        <v>31</v>
      </c>
      <c r="D37503" s="8" t="inlineStr">
        <is>
          <t>Disney Adventure World</t>
        </is>
      </c>
      <c r="E37503" s="8" t="inlineStr">
        <is>
          <t>Ratatouille: The Adventure Single Rider</t>
        </is>
      </c>
      <c r="F37503" s="8" t="inlineStr">
        <is>
          <t>STANDBY</t>
        </is>
      </c>
      <c r="G37503" s="8" t="n">
        <v>0</v>
      </c>
      <c r="H37503" s="8" t="inlineStr">
        <is>
          <t>CLOSED</t>
        </is>
      </c>
    </row>
    <row r="37504">
      <c r="A37504" s="8" t="inlineStr">
        <is>
          <t>2026-08-08</t>
        </is>
      </c>
      <c r="B37504" s="8" t="n">
        <v>1</v>
      </c>
      <c r="C37504" s="8" t="n">
        <v>31</v>
      </c>
      <c r="D37504" s="8" t="inlineStr">
        <is>
          <t>Disney Adventure World</t>
        </is>
      </c>
      <c r="E37504" s="8" t="inlineStr">
        <is>
          <t>RC Racer</t>
        </is>
      </c>
      <c r="F37504" s="8" t="inlineStr">
        <is>
          <t>STANDBY</t>
        </is>
      </c>
      <c r="G37504" s="8" t="n">
        <v>0</v>
      </c>
      <c r="H37504" s="8" t="inlineStr">
        <is>
          <t>CLOSED</t>
        </is>
      </c>
    </row>
    <row r="37505">
      <c r="A37505" s="8" t="inlineStr">
        <is>
          <t>2026-08-08</t>
        </is>
      </c>
      <c r="B37505" s="8" t="n">
        <v>1</v>
      </c>
      <c r="C37505" s="8" t="n">
        <v>31</v>
      </c>
      <c r="D37505" s="8" t="inlineStr">
        <is>
          <t>Disney Adventure World</t>
        </is>
      </c>
      <c r="E37505" s="8" t="inlineStr">
        <is>
          <t>RC Racer Single Rider</t>
        </is>
      </c>
      <c r="F37505" s="8" t="inlineStr">
        <is>
          <t>STANDBY</t>
        </is>
      </c>
      <c r="G37505" s="8" t="n">
        <v>0</v>
      </c>
      <c r="H37505" s="8" t="inlineStr">
        <is>
          <t>CLOSED</t>
        </is>
      </c>
    </row>
    <row r="37506">
      <c r="A37506" s="8" t="inlineStr">
        <is>
          <t>2026-08-08</t>
        </is>
      </c>
      <c r="B37506" s="8" t="n">
        <v>1</v>
      </c>
      <c r="C37506" s="8" t="n">
        <v>31</v>
      </c>
      <c r="D37506" s="8" t="inlineStr">
        <is>
          <t>Disney Adventure World</t>
        </is>
      </c>
      <c r="E37506" s="8" t="inlineStr">
        <is>
          <t>Slinky® Dog Zigzag Spin</t>
        </is>
      </c>
      <c r="F37506" s="8" t="inlineStr">
        <is>
          <t>STANDBY</t>
        </is>
      </c>
      <c r="G37506" s="8" t="n">
        <v>0</v>
      </c>
      <c r="H37506" s="8" t="inlineStr">
        <is>
          <t>CLOSED</t>
        </is>
      </c>
    </row>
    <row r="37507">
      <c r="A37507" s="8" t="inlineStr">
        <is>
          <t>2026-08-08</t>
        </is>
      </c>
      <c r="B37507" s="8" t="n">
        <v>1</v>
      </c>
      <c r="C37507" s="8" t="n">
        <v>31</v>
      </c>
      <c r="D37507" s="8" t="inlineStr">
        <is>
          <t>Disney Adventure World</t>
        </is>
      </c>
      <c r="E37507" s="8" t="inlineStr">
        <is>
          <t>Toy Soldiers Parachute Drop</t>
        </is>
      </c>
      <c r="F37507" s="8" t="inlineStr">
        <is>
          <t>STANDBY</t>
        </is>
      </c>
      <c r="G37507" s="8" t="n">
        <v>0</v>
      </c>
      <c r="H37507" s="8" t="inlineStr">
        <is>
          <t>CLOSED</t>
        </is>
      </c>
    </row>
    <row r="37508">
      <c r="A37508" s="8" t="inlineStr">
        <is>
          <t>2026-08-08</t>
        </is>
      </c>
      <c r="B37508" s="8" t="n">
        <v>1</v>
      </c>
      <c r="C37508" s="8" t="n">
        <v>31</v>
      </c>
      <c r="D37508" s="8" t="inlineStr">
        <is>
          <t>Disney Adventure World</t>
        </is>
      </c>
      <c r="E37508" s="8" t="inlineStr">
        <is>
          <t>Toy Soldiers Parachute Drop Single Rider</t>
        </is>
      </c>
      <c r="F37508" s="8" t="inlineStr">
        <is>
          <t>STANDBY</t>
        </is>
      </c>
      <c r="G37508" s="8" t="n">
        <v>0</v>
      </c>
      <c r="H37508" s="8" t="inlineStr">
        <is>
          <t>CLOSED</t>
        </is>
      </c>
    </row>
    <row r="37509">
      <c r="A37509" s="8" t="inlineStr">
        <is>
          <t>2026-08-08</t>
        </is>
      </c>
      <c r="B37509" s="8" t="n">
        <v>1</v>
      </c>
      <c r="C37509" s="8" t="n">
        <v>31</v>
      </c>
      <c r="D37509" s="8" t="inlineStr">
        <is>
          <t>Disney Adventure World</t>
        </is>
      </c>
      <c r="E37509" s="8" t="inlineStr">
        <is>
          <t>Entry to World of Frozen</t>
        </is>
      </c>
      <c r="F37509" s="8" t="inlineStr">
        <is>
          <t>STANDBY</t>
        </is>
      </c>
      <c r="G37509" s="8" t="n">
        <v>0</v>
      </c>
      <c r="H37509" s="8" t="inlineStr">
        <is>
          <t>CLOSED</t>
        </is>
      </c>
    </row>
    <row r="37510">
      <c r="A37510" s="8" t="inlineStr">
        <is>
          <t>2026-08-08</t>
        </is>
      </c>
      <c r="B37510" s="8" t="n">
        <v>1</v>
      </c>
      <c r="C37510" s="8" t="n">
        <v>31</v>
      </c>
      <c r="D37510" s="8" t="inlineStr">
        <is>
          <t>Disney Adventure World</t>
        </is>
      </c>
      <c r="E37510" s="8" t="inlineStr">
        <is>
          <t>Frozen Ever After</t>
        </is>
      </c>
      <c r="F37510" s="8" t="inlineStr">
        <is>
          <t>STANDBY</t>
        </is>
      </c>
      <c r="G37510" s="8" t="n">
        <v>0</v>
      </c>
      <c r="H37510" s="8" t="inlineStr">
        <is>
          <t>CLOSED</t>
        </is>
      </c>
    </row>
    <row r="37511">
      <c r="A37511" s="8" t="inlineStr">
        <is>
          <t>2026-08-08</t>
        </is>
      </c>
      <c r="B37511" s="8" t="n">
        <v>1</v>
      </c>
      <c r="C37511" s="8" t="n">
        <v>31</v>
      </c>
      <c r="D37511" s="8" t="inlineStr">
        <is>
          <t>Disney Adventure World</t>
        </is>
      </c>
      <c r="E37511" s="8" t="inlineStr">
        <is>
          <t>Raiponce Tangled Spin</t>
        </is>
      </c>
      <c r="F37511" s="8" t="inlineStr">
        <is>
          <t>STANDBY</t>
        </is>
      </c>
      <c r="G37511" s="8" t="n">
        <v>0</v>
      </c>
      <c r="H37511" s="8" t="inlineStr">
        <is>
          <t>CLOSED</t>
        </is>
      </c>
    </row>
    <row r="37512">
      <c r="A37512" s="8" t="inlineStr">
        <is>
          <t>2026-08-08</t>
        </is>
      </c>
      <c r="B37512" s="8" t="n">
        <v>1</v>
      </c>
      <c r="C37512" s="8" t="n">
        <v>45</v>
      </c>
      <c r="D37512" s="8" t="inlineStr">
        <is>
          <t>Disneyland Park</t>
        </is>
      </c>
      <c r="E37512" s="8" t="inlineStr">
        <is>
          <t>Adventure Isle</t>
        </is>
      </c>
      <c r="F37512" s="8" t="inlineStr">
        <is>
          <t>STANDBY</t>
        </is>
      </c>
      <c r="G37512" s="8" t="n">
        <v>0</v>
      </c>
      <c r="H37512" s="8" t="inlineStr">
        <is>
          <t>CLOSED</t>
        </is>
      </c>
    </row>
    <row r="37513">
      <c r="A37513" s="8" t="inlineStr">
        <is>
          <t>2026-08-08</t>
        </is>
      </c>
      <c r="B37513" s="8" t="n">
        <v>1</v>
      </c>
      <c r="C37513" s="8" t="n">
        <v>45</v>
      </c>
      <c r="D37513" s="8" t="inlineStr">
        <is>
          <t>Disneyland Park</t>
        </is>
      </c>
      <c r="E37513" s="8" t="inlineStr">
        <is>
          <t>Indiana Jones and the Temple of Peril Single Rider</t>
        </is>
      </c>
      <c r="F37513" s="8" t="inlineStr">
        <is>
          <t>STANDBY</t>
        </is>
      </c>
      <c r="G37513" s="8" t="n">
        <v>0</v>
      </c>
      <c r="H37513" s="8" t="inlineStr">
        <is>
          <t>CLOSED</t>
        </is>
      </c>
    </row>
    <row r="37514">
      <c r="A37514" s="8" t="inlineStr">
        <is>
          <t>2026-08-08</t>
        </is>
      </c>
      <c r="B37514" s="8" t="n">
        <v>1</v>
      </c>
      <c r="C37514" s="8" t="n">
        <v>45</v>
      </c>
      <c r="D37514" s="8" t="inlineStr">
        <is>
          <t>Disneyland Park</t>
        </is>
      </c>
      <c r="E37514" s="8" t="inlineStr">
        <is>
          <t>Indiana Jones™ and the Temple of Peril</t>
        </is>
      </c>
      <c r="F37514" s="8" t="inlineStr">
        <is>
          <t>STANDBY</t>
        </is>
      </c>
      <c r="G37514" s="8" t="n">
        <v>0</v>
      </c>
      <c r="H37514" s="8" t="inlineStr">
        <is>
          <t>CLOSED</t>
        </is>
      </c>
    </row>
    <row r="37515">
      <c r="A37515" s="8" t="inlineStr">
        <is>
          <t>2026-08-08</t>
        </is>
      </c>
      <c r="B37515" s="8" t="n">
        <v>1</v>
      </c>
      <c r="C37515" s="8" t="n">
        <v>45</v>
      </c>
      <c r="D37515" s="8" t="inlineStr">
        <is>
          <t>Disneyland Park</t>
        </is>
      </c>
      <c r="E37515" s="8" t="inlineStr">
        <is>
          <t>La Cabane des Robinson</t>
        </is>
      </c>
      <c r="F37515" s="8" t="inlineStr">
        <is>
          <t>STANDBY</t>
        </is>
      </c>
      <c r="G37515" s="8" t="n">
        <v>0</v>
      </c>
      <c r="H37515" s="8" t="inlineStr">
        <is>
          <t>CLOSED</t>
        </is>
      </c>
    </row>
    <row r="37516">
      <c r="A37516" s="8" t="inlineStr">
        <is>
          <t>2026-08-08</t>
        </is>
      </c>
      <c r="B37516" s="8" t="n">
        <v>1</v>
      </c>
      <c r="C37516" s="8" t="n">
        <v>45</v>
      </c>
      <c r="D37516" s="8" t="inlineStr">
        <is>
          <t>Disneyland Park</t>
        </is>
      </c>
      <c r="E37516" s="8" t="inlineStr">
        <is>
          <t>Le Passage Enchanté d'Aladdin</t>
        </is>
      </c>
      <c r="F37516" s="8" t="inlineStr">
        <is>
          <t>STANDBY</t>
        </is>
      </c>
      <c r="G37516" s="8" t="n">
        <v>0</v>
      </c>
      <c r="H37516" s="8" t="inlineStr">
        <is>
          <t>CLOSED</t>
        </is>
      </c>
    </row>
    <row r="37517">
      <c r="A37517" s="8" t="inlineStr">
        <is>
          <t>2026-08-08</t>
        </is>
      </c>
      <c r="B37517" s="8" t="n">
        <v>1</v>
      </c>
      <c r="C37517" s="8" t="n">
        <v>45</v>
      </c>
      <c r="D37517" s="8" t="inlineStr">
        <is>
          <t>Disneyland Park</t>
        </is>
      </c>
      <c r="E37517" s="8" t="inlineStr">
        <is>
          <t>Pirate Galleon</t>
        </is>
      </c>
      <c r="F37517" s="8" t="inlineStr">
        <is>
          <t>STANDBY</t>
        </is>
      </c>
      <c r="G37517" s="8" t="n">
        <v>0</v>
      </c>
      <c r="H37517" s="8" t="inlineStr">
        <is>
          <t>CLOSED</t>
        </is>
      </c>
    </row>
    <row r="37518">
      <c r="A37518" s="8" t="inlineStr">
        <is>
          <t>2026-08-08</t>
        </is>
      </c>
      <c r="B37518" s="8" t="n">
        <v>1</v>
      </c>
      <c r="C37518" s="8" t="n">
        <v>45</v>
      </c>
      <c r="D37518" s="8" t="inlineStr">
        <is>
          <t>Disneyland Park</t>
        </is>
      </c>
      <c r="E37518" s="8" t="inlineStr">
        <is>
          <t>Pirates of the Caribbean</t>
        </is>
      </c>
      <c r="F37518" s="8" t="inlineStr">
        <is>
          <t>STANDBY</t>
        </is>
      </c>
      <c r="G37518" s="8" t="n">
        <v>0</v>
      </c>
      <c r="H37518" s="8" t="inlineStr">
        <is>
          <t>CLOSED</t>
        </is>
      </c>
    </row>
    <row r="37519">
      <c r="A37519" s="8" t="inlineStr">
        <is>
          <t>2026-08-08</t>
        </is>
      </c>
      <c r="B37519" s="8" t="n">
        <v>1</v>
      </c>
      <c r="C37519" s="8" t="n">
        <v>45</v>
      </c>
      <c r="D37519" s="8" t="inlineStr">
        <is>
          <t>Disneyland Park</t>
        </is>
      </c>
      <c r="E37519" s="8" t="inlineStr">
        <is>
          <t>Pirates' Beach</t>
        </is>
      </c>
      <c r="F37519" s="8" t="inlineStr">
        <is>
          <t>STANDBY</t>
        </is>
      </c>
      <c r="G37519" s="8" t="n">
        <v>0</v>
      </c>
      <c r="H37519" s="8" t="inlineStr">
        <is>
          <t>CLOSED</t>
        </is>
      </c>
    </row>
    <row r="37520">
      <c r="A37520" s="8" t="inlineStr">
        <is>
          <t>2026-08-08</t>
        </is>
      </c>
      <c r="B37520" s="8" t="n">
        <v>1</v>
      </c>
      <c r="C37520" s="8" t="n">
        <v>45</v>
      </c>
      <c r="D37520" s="8" t="inlineStr">
        <is>
          <t>Disneyland Park</t>
        </is>
      </c>
      <c r="E37520" s="8" t="inlineStr">
        <is>
          <t>Autopia, presented by Avis</t>
        </is>
      </c>
      <c r="F37520" s="8" t="inlineStr">
        <is>
          <t>STANDBY</t>
        </is>
      </c>
      <c r="G37520" s="8" t="n">
        <v>0</v>
      </c>
      <c r="H37520" s="8" t="inlineStr">
        <is>
          <t>CLOSED</t>
        </is>
      </c>
    </row>
    <row r="37521">
      <c r="A37521" s="8" t="inlineStr">
        <is>
          <t>2026-08-08</t>
        </is>
      </c>
      <c r="B37521" s="8" t="n">
        <v>1</v>
      </c>
      <c r="C37521" s="8" t="n">
        <v>45</v>
      </c>
      <c r="D37521" s="8" t="inlineStr">
        <is>
          <t>Disneyland Park</t>
        </is>
      </c>
      <c r="E37521" s="8" t="inlineStr">
        <is>
          <t>Buzz Lightyear Laser Blast</t>
        </is>
      </c>
      <c r="F37521" s="8" t="inlineStr">
        <is>
          <t>STANDBY</t>
        </is>
      </c>
      <c r="G37521" s="8" t="n">
        <v>0</v>
      </c>
      <c r="H37521" s="8" t="inlineStr">
        <is>
          <t>CLOSED</t>
        </is>
      </c>
    </row>
    <row r="37522">
      <c r="A37522" s="8" t="inlineStr">
        <is>
          <t>2026-08-08</t>
        </is>
      </c>
      <c r="B37522" s="8" t="n">
        <v>1</v>
      </c>
      <c r="C37522" s="8" t="n">
        <v>45</v>
      </c>
      <c r="D37522" s="8" t="inlineStr">
        <is>
          <t>Disneyland Park</t>
        </is>
      </c>
      <c r="E37522" s="8" t="inlineStr">
        <is>
          <t>Disneyland Railroad Discoveryland Station</t>
        </is>
      </c>
      <c r="F37522" s="8" t="inlineStr">
        <is>
          <t>STANDBY</t>
        </is>
      </c>
      <c r="G37522" s="8" t="n">
        <v>0</v>
      </c>
      <c r="H37522" s="8" t="inlineStr">
        <is>
          <t>CLOSED</t>
        </is>
      </c>
    </row>
    <row r="37523">
      <c r="A37523" s="8" t="inlineStr">
        <is>
          <t>2026-08-08</t>
        </is>
      </c>
      <c r="B37523" s="8" t="n">
        <v>1</v>
      </c>
      <c r="C37523" s="8" t="n">
        <v>45</v>
      </c>
      <c r="D37523" s="8" t="inlineStr">
        <is>
          <t>Disneyland Park</t>
        </is>
      </c>
      <c r="E37523" s="8" t="inlineStr">
        <is>
          <t>Les Mystères du Nautilus</t>
        </is>
      </c>
      <c r="F37523" s="8" t="inlineStr">
        <is>
          <t>STANDBY</t>
        </is>
      </c>
      <c r="G37523" s="8" t="n">
        <v>0</v>
      </c>
      <c r="H37523" s="8" t="inlineStr">
        <is>
          <t>CLOSED</t>
        </is>
      </c>
    </row>
    <row r="37524">
      <c r="A37524" s="8" t="inlineStr">
        <is>
          <t>2026-08-08</t>
        </is>
      </c>
      <c r="B37524" s="8" t="n">
        <v>1</v>
      </c>
      <c r="C37524" s="8" t="n">
        <v>45</v>
      </c>
      <c r="D37524" s="8" t="inlineStr">
        <is>
          <t>Disneyland Park</t>
        </is>
      </c>
      <c r="E37524" s="8" t="inlineStr">
        <is>
          <t>Mickey’s PhilharMagic</t>
        </is>
      </c>
      <c r="F37524" s="8" t="inlineStr">
        <is>
          <t>STANDBY</t>
        </is>
      </c>
      <c r="G37524" s="8" t="n">
        <v>0</v>
      </c>
      <c r="H37524" s="8" t="inlineStr">
        <is>
          <t>CLOSED</t>
        </is>
      </c>
    </row>
    <row r="37525">
      <c r="A37525" s="8" t="inlineStr">
        <is>
          <t>2026-08-08</t>
        </is>
      </c>
      <c r="B37525" s="8" t="n">
        <v>1</v>
      </c>
      <c r="C37525" s="8" t="n">
        <v>45</v>
      </c>
      <c r="D37525" s="8" t="inlineStr">
        <is>
          <t>Disneyland Park</t>
        </is>
      </c>
      <c r="E37525" s="8" t="inlineStr">
        <is>
          <t>Orbitron®</t>
        </is>
      </c>
      <c r="F37525" s="8" t="inlineStr">
        <is>
          <t>STANDBY</t>
        </is>
      </c>
      <c r="G37525" s="8" t="n">
        <v>0</v>
      </c>
      <c r="H37525" s="8" t="inlineStr">
        <is>
          <t>CLOSED</t>
        </is>
      </c>
    </row>
    <row r="37526">
      <c r="A37526" s="8" t="inlineStr">
        <is>
          <t>2026-08-08</t>
        </is>
      </c>
      <c r="B37526" s="8" t="n">
        <v>1</v>
      </c>
      <c r="C37526" s="8" t="n">
        <v>45</v>
      </c>
      <c r="D37526" s="8" t="inlineStr">
        <is>
          <t>Disneyland Park</t>
        </is>
      </c>
      <c r="E37526" s="8" t="inlineStr">
        <is>
          <t>Star Tours: The Adventures Continue*</t>
        </is>
      </c>
      <c r="F37526" s="8" t="inlineStr">
        <is>
          <t>STANDBY</t>
        </is>
      </c>
      <c r="G37526" s="8" t="n">
        <v>0</v>
      </c>
      <c r="H37526" s="8" t="inlineStr">
        <is>
          <t>CLOSED</t>
        </is>
      </c>
    </row>
    <row r="37527">
      <c r="A37527" s="8" t="inlineStr">
        <is>
          <t>2026-08-08</t>
        </is>
      </c>
      <c r="B37527" s="8" t="n">
        <v>1</v>
      </c>
      <c r="C37527" s="8" t="n">
        <v>45</v>
      </c>
      <c r="D37527" s="8" t="inlineStr">
        <is>
          <t>Disneyland Park</t>
        </is>
      </c>
      <c r="E37527" s="8" t="inlineStr">
        <is>
          <t>Star Wars Hyperspace Mountain</t>
        </is>
      </c>
      <c r="F37527" s="8" t="inlineStr">
        <is>
          <t>STANDBY</t>
        </is>
      </c>
      <c r="G37527" s="8" t="n">
        <v>0</v>
      </c>
      <c r="H37527" s="8" t="inlineStr">
        <is>
          <t>CLOSED</t>
        </is>
      </c>
    </row>
    <row r="37528">
      <c r="A37528" s="8" t="inlineStr">
        <is>
          <t>2026-08-08</t>
        </is>
      </c>
      <c r="B37528" s="8" t="n">
        <v>1</v>
      </c>
      <c r="C37528" s="8" t="n">
        <v>45</v>
      </c>
      <c r="D37528" s="8" t="inlineStr">
        <is>
          <t>Disneyland Park</t>
        </is>
      </c>
      <c r="E37528" s="8" t="inlineStr">
        <is>
          <t>Star Wars Hyperspace Mountain Single Rider</t>
        </is>
      </c>
      <c r="F37528" s="8" t="inlineStr">
        <is>
          <t>STANDBY</t>
        </is>
      </c>
      <c r="G37528" s="8" t="n">
        <v>0</v>
      </c>
      <c r="H37528" s="8" t="inlineStr">
        <is>
          <t>CLOSED</t>
        </is>
      </c>
    </row>
    <row r="37529">
      <c r="A37529" s="8" t="inlineStr">
        <is>
          <t>2026-08-08</t>
        </is>
      </c>
      <c r="B37529" s="8" t="n">
        <v>1</v>
      </c>
      <c r="C37529" s="8" t="n">
        <v>45</v>
      </c>
      <c r="D37529" s="8" t="inlineStr">
        <is>
          <t>Disneyland Park</t>
        </is>
      </c>
      <c r="E37529" s="8" t="inlineStr">
        <is>
          <t>Welcome to Starport: A Star Wars Encounter</t>
        </is>
      </c>
      <c r="F37529" s="8" t="inlineStr">
        <is>
          <t>STANDBY</t>
        </is>
      </c>
      <c r="G37529" s="8" t="n">
        <v>0</v>
      </c>
      <c r="H37529" s="8" t="inlineStr">
        <is>
          <t>CLOSED</t>
        </is>
      </c>
    </row>
    <row r="37530">
      <c r="A37530" s="8" t="inlineStr">
        <is>
          <t>2026-08-08</t>
        </is>
      </c>
      <c r="B37530" s="8" t="n">
        <v>1</v>
      </c>
      <c r="C37530" s="8" t="n">
        <v>45</v>
      </c>
      <c r="D37530" s="8" t="inlineStr">
        <is>
          <t>Disneyland Park</t>
        </is>
      </c>
      <c r="E37530" s="8" t="inlineStr">
        <is>
          <t>"it's a small world"</t>
        </is>
      </c>
      <c r="F37530" s="8" t="inlineStr">
        <is>
          <t>STANDBY</t>
        </is>
      </c>
      <c r="G37530" s="8" t="n">
        <v>0</v>
      </c>
      <c r="H37530" s="8" t="inlineStr">
        <is>
          <t>CLOSED</t>
        </is>
      </c>
    </row>
    <row r="37531">
      <c r="A37531" s="8" t="inlineStr">
        <is>
          <t>2026-08-08</t>
        </is>
      </c>
      <c r="B37531" s="8" t="n">
        <v>1</v>
      </c>
      <c r="C37531" s="8" t="n">
        <v>45</v>
      </c>
      <c r="D37531" s="8" t="inlineStr">
        <is>
          <t>Disneyland Park</t>
        </is>
      </c>
      <c r="E37531" s="8" t="inlineStr">
        <is>
          <t>Alice's Curious Labyrinth</t>
        </is>
      </c>
      <c r="F37531" s="8" t="inlineStr">
        <is>
          <t>STANDBY</t>
        </is>
      </c>
      <c r="G37531" s="8" t="n">
        <v>0</v>
      </c>
      <c r="H37531" s="8" t="inlineStr">
        <is>
          <t>CLOSED</t>
        </is>
      </c>
    </row>
    <row r="37532">
      <c r="A37532" s="8" t="inlineStr">
        <is>
          <t>2026-08-08</t>
        </is>
      </c>
      <c r="B37532" s="8" t="n">
        <v>1</v>
      </c>
      <c r="C37532" s="8" t="n">
        <v>45</v>
      </c>
      <c r="D37532" s="8" t="inlineStr">
        <is>
          <t>Disneyland Park</t>
        </is>
      </c>
      <c r="E37532" s="8" t="inlineStr">
        <is>
          <t>Blanche-Neige et les Sept Nains®</t>
        </is>
      </c>
      <c r="F37532" s="8" t="inlineStr">
        <is>
          <t>STANDBY</t>
        </is>
      </c>
      <c r="G37532" s="8" t="n">
        <v>0</v>
      </c>
      <c r="H37532" s="8" t="inlineStr">
        <is>
          <t>CLOSED</t>
        </is>
      </c>
    </row>
    <row r="37533">
      <c r="A37533" s="8" t="inlineStr">
        <is>
          <t>2026-08-08</t>
        </is>
      </c>
      <c r="B37533" s="8" t="n">
        <v>1</v>
      </c>
      <c r="C37533" s="8" t="n">
        <v>45</v>
      </c>
      <c r="D37533" s="8" t="inlineStr">
        <is>
          <t>Disneyland Park</t>
        </is>
      </c>
      <c r="E37533" s="8" t="inlineStr">
        <is>
          <t>Casey Jr. – le Petit Train du Cirque</t>
        </is>
      </c>
      <c r="F37533" s="8" t="inlineStr">
        <is>
          <t>STANDBY</t>
        </is>
      </c>
      <c r="G37533" s="8" t="n">
        <v>0</v>
      </c>
      <c r="H37533" s="8" t="inlineStr">
        <is>
          <t>CLOSED</t>
        </is>
      </c>
    </row>
    <row r="37534">
      <c r="A37534" s="8" t="inlineStr">
        <is>
          <t>2026-08-08</t>
        </is>
      </c>
      <c r="B37534" s="8" t="n">
        <v>1</v>
      </c>
      <c r="C37534" s="8" t="n">
        <v>45</v>
      </c>
      <c r="D37534" s="8" t="inlineStr">
        <is>
          <t>Disneyland Park</t>
        </is>
      </c>
      <c r="E37534" s="8" t="inlineStr">
        <is>
          <t>Disneyland Railroad Fantasyland Station</t>
        </is>
      </c>
      <c r="F37534" s="8" t="inlineStr">
        <is>
          <t>STANDBY</t>
        </is>
      </c>
      <c r="G37534" s="8" t="n">
        <v>0</v>
      </c>
      <c r="H37534" s="8" t="inlineStr">
        <is>
          <t>CLOSED</t>
        </is>
      </c>
    </row>
    <row r="37535">
      <c r="A37535" s="8" t="inlineStr">
        <is>
          <t>2026-08-08</t>
        </is>
      </c>
      <c r="B37535" s="8" t="n">
        <v>1</v>
      </c>
      <c r="C37535" s="8" t="n">
        <v>45</v>
      </c>
      <c r="D37535" s="8" t="inlineStr">
        <is>
          <t>Disneyland Park</t>
        </is>
      </c>
      <c r="E37535" s="8" t="inlineStr">
        <is>
          <t>Disneyland Railroad Main Street Station</t>
        </is>
      </c>
      <c r="F37535" s="8" t="inlineStr">
        <is>
          <t>STANDBY</t>
        </is>
      </c>
      <c r="G37535" s="8" t="n">
        <v>0</v>
      </c>
      <c r="H37535" s="8" t="inlineStr">
        <is>
          <t>CLOSED</t>
        </is>
      </c>
    </row>
    <row r="37536">
      <c r="A37536" s="8" t="inlineStr">
        <is>
          <t>2026-08-08</t>
        </is>
      </c>
      <c r="B37536" s="8" t="n">
        <v>1</v>
      </c>
      <c r="C37536" s="8" t="n">
        <v>45</v>
      </c>
      <c r="D37536" s="8" t="inlineStr">
        <is>
          <t>Disneyland Park</t>
        </is>
      </c>
      <c r="E37536" s="8" t="inlineStr">
        <is>
          <t>Dumbo the Flying Elephant</t>
        </is>
      </c>
      <c r="F37536" s="8" t="inlineStr">
        <is>
          <t>STANDBY</t>
        </is>
      </c>
      <c r="G37536" s="8" t="n">
        <v>0</v>
      </c>
      <c r="H37536" s="8" t="inlineStr">
        <is>
          <t>CLOSED</t>
        </is>
      </c>
    </row>
    <row r="37537">
      <c r="A37537" s="8" t="inlineStr">
        <is>
          <t>2026-08-08</t>
        </is>
      </c>
      <c r="B37537" s="8" t="n">
        <v>1</v>
      </c>
      <c r="C37537" s="8" t="n">
        <v>45</v>
      </c>
      <c r="D37537" s="8" t="inlineStr">
        <is>
          <t>Disneyland Park</t>
        </is>
      </c>
      <c r="E37537" s="8" t="inlineStr">
        <is>
          <t>La Tanière du Dragon</t>
        </is>
      </c>
      <c r="F37537" s="8" t="inlineStr">
        <is>
          <t>STANDBY</t>
        </is>
      </c>
      <c r="G37537" s="8" t="n">
        <v>0</v>
      </c>
      <c r="H37537" s="8" t="inlineStr">
        <is>
          <t>CLOSED</t>
        </is>
      </c>
    </row>
    <row r="37538">
      <c r="A37538" s="8" t="inlineStr">
        <is>
          <t>2026-08-08</t>
        </is>
      </c>
      <c r="B37538" s="8" t="n">
        <v>1</v>
      </c>
      <c r="C37538" s="8" t="n">
        <v>45</v>
      </c>
      <c r="D37538" s="8" t="inlineStr">
        <is>
          <t>Disneyland Park</t>
        </is>
      </c>
      <c r="E37538" s="8" t="inlineStr">
        <is>
          <t>Le Carrousel de Lancelot</t>
        </is>
      </c>
      <c r="F37538" s="8" t="inlineStr">
        <is>
          <t>STANDBY</t>
        </is>
      </c>
      <c r="G37538" s="8" t="n">
        <v>0</v>
      </c>
      <c r="H37538" s="8" t="inlineStr">
        <is>
          <t>CLOSED</t>
        </is>
      </c>
    </row>
    <row r="37539">
      <c r="A37539" s="8" t="inlineStr">
        <is>
          <t>2026-08-08</t>
        </is>
      </c>
      <c r="B37539" s="8" t="n">
        <v>1</v>
      </c>
      <c r="C37539" s="8" t="n">
        <v>45</v>
      </c>
      <c r="D37539" s="8" t="inlineStr">
        <is>
          <t>Disneyland Park</t>
        </is>
      </c>
      <c r="E37539" s="8" t="inlineStr">
        <is>
          <t>Le Pays des Contes de Fées, presented by Vittel</t>
        </is>
      </c>
      <c r="F37539" s="8" t="inlineStr">
        <is>
          <t>STANDBY</t>
        </is>
      </c>
      <c r="G37539" s="8" t="n">
        <v>0</v>
      </c>
      <c r="H37539" s="8" t="inlineStr">
        <is>
          <t>CLOSED</t>
        </is>
      </c>
    </row>
    <row r="37540">
      <c r="A37540" s="8" t="inlineStr">
        <is>
          <t>2026-08-08</t>
        </is>
      </c>
      <c r="B37540" s="8" t="n">
        <v>1</v>
      </c>
      <c r="C37540" s="8" t="n">
        <v>45</v>
      </c>
      <c r="D37540" s="8" t="inlineStr">
        <is>
          <t>Disneyland Park</t>
        </is>
      </c>
      <c r="E37540" s="8" t="inlineStr">
        <is>
          <t>Les Voyages de Pinocchio</t>
        </is>
      </c>
      <c r="F37540" s="8" t="inlineStr">
        <is>
          <t>STANDBY</t>
        </is>
      </c>
      <c r="G37540" s="8" t="n">
        <v>0</v>
      </c>
      <c r="H37540" s="8" t="inlineStr">
        <is>
          <t>CLOSED</t>
        </is>
      </c>
    </row>
    <row r="37541">
      <c r="A37541" s="8" t="inlineStr">
        <is>
          <t>2026-08-08</t>
        </is>
      </c>
      <c r="B37541" s="8" t="n">
        <v>1</v>
      </c>
      <c r="C37541" s="8" t="n">
        <v>45</v>
      </c>
      <c r="D37541" s="8" t="inlineStr">
        <is>
          <t>Disneyland Park</t>
        </is>
      </c>
      <c r="E37541" s="8" t="inlineStr">
        <is>
          <t>Mad Hatter's Tea Cups</t>
        </is>
      </c>
      <c r="F37541" s="8" t="inlineStr">
        <is>
          <t>STANDBY</t>
        </is>
      </c>
      <c r="G37541" s="8" t="n">
        <v>0</v>
      </c>
      <c r="H37541" s="8" t="inlineStr">
        <is>
          <t>CLOSED</t>
        </is>
      </c>
    </row>
    <row r="37542">
      <c r="A37542" s="8" t="inlineStr">
        <is>
          <t>2026-08-08</t>
        </is>
      </c>
      <c r="B37542" s="8" t="n">
        <v>1</v>
      </c>
      <c r="C37542" s="8" t="n">
        <v>45</v>
      </c>
      <c r="D37542" s="8" t="inlineStr">
        <is>
          <t>Disneyland Park</t>
        </is>
      </c>
      <c r="E37542" s="8" t="inlineStr">
        <is>
          <t>Meet Mickey Mouse</t>
        </is>
      </c>
      <c r="F37542" s="8" t="inlineStr">
        <is>
          <t>STANDBY</t>
        </is>
      </c>
      <c r="G37542" s="8" t="n">
        <v>0</v>
      </c>
      <c r="H37542" s="8" t="inlineStr">
        <is>
          <t>CLOSED</t>
        </is>
      </c>
    </row>
    <row r="37543">
      <c r="A37543" s="8" t="inlineStr">
        <is>
          <t>2026-08-08</t>
        </is>
      </c>
      <c r="B37543" s="8" t="n">
        <v>1</v>
      </c>
      <c r="C37543" s="8" t="n">
        <v>45</v>
      </c>
      <c r="D37543" s="8" t="inlineStr">
        <is>
          <t>Disneyland Park</t>
        </is>
      </c>
      <c r="E37543" s="8" t="inlineStr">
        <is>
          <t>Peter Pan's Flight</t>
        </is>
      </c>
      <c r="F37543" s="8" t="inlineStr">
        <is>
          <t>STANDBY</t>
        </is>
      </c>
      <c r="G37543" s="8" t="n">
        <v>0</v>
      </c>
      <c r="H37543" s="8" t="inlineStr">
        <is>
          <t>CLOSED</t>
        </is>
      </c>
    </row>
    <row r="37544">
      <c r="A37544" s="8" t="inlineStr">
        <is>
          <t>2026-08-08</t>
        </is>
      </c>
      <c r="B37544" s="8" t="n">
        <v>1</v>
      </c>
      <c r="C37544" s="8" t="n">
        <v>45</v>
      </c>
      <c r="D37544" s="8" t="inlineStr">
        <is>
          <t>Disneyland Park</t>
        </is>
      </c>
      <c r="E37544" s="8" t="inlineStr">
        <is>
          <t>Princess Pavilion</t>
        </is>
      </c>
      <c r="F37544" s="8" t="inlineStr">
        <is>
          <t>STANDBY</t>
        </is>
      </c>
      <c r="G37544" s="8" t="n">
        <v>0</v>
      </c>
      <c r="H37544" s="8" t="inlineStr">
        <is>
          <t>CLOSED</t>
        </is>
      </c>
    </row>
    <row r="37545">
      <c r="A37545" s="8" t="inlineStr">
        <is>
          <t>2026-08-08</t>
        </is>
      </c>
      <c r="B37545" s="8" t="n">
        <v>1</v>
      </c>
      <c r="C37545" s="8" t="n">
        <v>45</v>
      </c>
      <c r="D37545" s="8" t="inlineStr">
        <is>
          <t>Disneyland Park</t>
        </is>
      </c>
      <c r="E37545" s="8" t="inlineStr">
        <is>
          <t>Big Thunder Mountain</t>
        </is>
      </c>
      <c r="F37545" s="8" t="inlineStr">
        <is>
          <t>STANDBY</t>
        </is>
      </c>
      <c r="G37545" s="8" t="n">
        <v>0</v>
      </c>
      <c r="H37545" s="8" t="inlineStr">
        <is>
          <t>CLOSED</t>
        </is>
      </c>
    </row>
    <row r="37546">
      <c r="A37546" s="8" t="inlineStr">
        <is>
          <t>2026-08-08</t>
        </is>
      </c>
      <c r="B37546" s="8" t="n">
        <v>1</v>
      </c>
      <c r="C37546" s="8" t="n">
        <v>45</v>
      </c>
      <c r="D37546" s="8" t="inlineStr">
        <is>
          <t>Disneyland Park</t>
        </is>
      </c>
      <c r="E37546" s="8" t="inlineStr">
        <is>
          <t>Disneyland Railroad Frontierland Depot</t>
        </is>
      </c>
      <c r="F37546" s="8" t="inlineStr">
        <is>
          <t>STANDBY</t>
        </is>
      </c>
      <c r="G37546" s="8" t="n">
        <v>0</v>
      </c>
      <c r="H37546" s="8" t="inlineStr">
        <is>
          <t>CLOSED</t>
        </is>
      </c>
    </row>
    <row r="37547">
      <c r="A37547" s="8" t="inlineStr">
        <is>
          <t>2026-08-08</t>
        </is>
      </c>
      <c r="B37547" s="8" t="n">
        <v>1</v>
      </c>
      <c r="C37547" s="8" t="n">
        <v>45</v>
      </c>
      <c r="D37547" s="8" t="inlineStr">
        <is>
          <t>Disneyland Park</t>
        </is>
      </c>
      <c r="E37547" s="8" t="inlineStr">
        <is>
          <t>Frontierland Playground</t>
        </is>
      </c>
      <c r="F37547" s="8" t="inlineStr">
        <is>
          <t>STANDBY</t>
        </is>
      </c>
      <c r="G37547" s="8" t="n">
        <v>0</v>
      </c>
      <c r="H37547" s="8" t="inlineStr">
        <is>
          <t>CLOSED</t>
        </is>
      </c>
    </row>
    <row r="37548">
      <c r="A37548" s="8" t="inlineStr">
        <is>
          <t>2026-08-08</t>
        </is>
      </c>
      <c r="B37548" s="8" t="n">
        <v>1</v>
      </c>
      <c r="C37548" s="8" t="n">
        <v>45</v>
      </c>
      <c r="D37548" s="8" t="inlineStr">
        <is>
          <t>Disneyland Park</t>
        </is>
      </c>
      <c r="E37548" s="8" t="inlineStr">
        <is>
          <t>Phantom Manor</t>
        </is>
      </c>
      <c r="F37548" s="8" t="inlineStr">
        <is>
          <t>STANDBY</t>
        </is>
      </c>
      <c r="G37548" s="8" t="n">
        <v>0</v>
      </c>
      <c r="H37548" s="8" t="inlineStr">
        <is>
          <t>CLOSED</t>
        </is>
      </c>
    </row>
    <row r="37549">
      <c r="A37549" s="8" t="inlineStr">
        <is>
          <t>2026-08-08</t>
        </is>
      </c>
      <c r="B37549" s="8" t="n">
        <v>1</v>
      </c>
      <c r="C37549" s="8" t="n">
        <v>45</v>
      </c>
      <c r="D37549" s="8" t="inlineStr">
        <is>
          <t>Disneyland Park</t>
        </is>
      </c>
      <c r="E37549" s="8" t="inlineStr">
        <is>
          <t>River Rogue Keelboats</t>
        </is>
      </c>
      <c r="F37549" s="8" t="inlineStr">
        <is>
          <t>STANDBY</t>
        </is>
      </c>
      <c r="G37549" s="8" t="n">
        <v>0</v>
      </c>
      <c r="H37549" s="8" t="inlineStr">
        <is>
          <t>CLOSED</t>
        </is>
      </c>
    </row>
    <row r="37550">
      <c r="A37550" s="8" t="inlineStr">
        <is>
          <t>2026-08-08</t>
        </is>
      </c>
      <c r="B37550" s="8" t="n">
        <v>1</v>
      </c>
      <c r="C37550" s="8" t="n">
        <v>45</v>
      </c>
      <c r="D37550" s="8" t="inlineStr">
        <is>
          <t>Disneyland Park</t>
        </is>
      </c>
      <c r="E37550" s="8" t="inlineStr">
        <is>
          <t>Rustler Roundup Shootin' Gallery</t>
        </is>
      </c>
      <c r="F37550" s="8" t="inlineStr">
        <is>
          <t>STANDBY</t>
        </is>
      </c>
      <c r="G37550" s="8" t="n">
        <v>0</v>
      </c>
      <c r="H37550" s="8" t="inlineStr">
        <is>
          <t>CLOSED</t>
        </is>
      </c>
    </row>
    <row r="37551">
      <c r="A37551" s="8" t="inlineStr">
        <is>
          <t>2026-08-08</t>
        </is>
      </c>
      <c r="B37551" s="8" t="n">
        <v>1</v>
      </c>
      <c r="C37551" s="8" t="n">
        <v>45</v>
      </c>
      <c r="D37551" s="8" t="inlineStr">
        <is>
          <t>Disneyland Park</t>
        </is>
      </c>
      <c r="E37551" s="8" t="inlineStr">
        <is>
          <t>Thunder Mesa Riverboat Landing</t>
        </is>
      </c>
      <c r="F37551" s="8" t="inlineStr">
        <is>
          <t>STANDBY</t>
        </is>
      </c>
      <c r="G37551" s="8" t="n">
        <v>0</v>
      </c>
      <c r="H37551" s="8" t="inlineStr">
        <is>
          <t>CLOSED</t>
        </is>
      </c>
    </row>
    <row r="37552">
      <c r="A37552" s="8" t="inlineStr">
        <is>
          <t>2026-08-08</t>
        </is>
      </c>
      <c r="B37552" s="8" t="n">
        <v>1</v>
      </c>
      <c r="C37552" s="8" t="n">
        <v>45</v>
      </c>
      <c r="D37552" s="8" t="inlineStr">
        <is>
          <t>Disneyland Park</t>
        </is>
      </c>
      <c r="E37552" s="8" t="inlineStr">
        <is>
          <t>Disneyland Railroad Main Street Station</t>
        </is>
      </c>
      <c r="F37552" s="8" t="inlineStr">
        <is>
          <t>STANDBY</t>
        </is>
      </c>
      <c r="G37552" s="8" t="n">
        <v>0</v>
      </c>
      <c r="H37552" s="8" t="inlineStr">
        <is>
          <t>CLOSED</t>
        </is>
      </c>
    </row>
    <row r="37553">
      <c r="A37553" s="8" t="inlineStr">
        <is>
          <t>2026-08-08</t>
        </is>
      </c>
      <c r="B37553" s="8" t="n">
        <v>1</v>
      </c>
      <c r="C37553" s="8" t="n">
        <v>45</v>
      </c>
      <c r="D37553" s="8" t="inlineStr">
        <is>
          <t>Disneyland Park</t>
        </is>
      </c>
      <c r="E37553" s="8" t="inlineStr">
        <is>
          <t>Main Street Vehicles</t>
        </is>
      </c>
      <c r="F37553" s="8" t="inlineStr">
        <is>
          <t>STANDBY</t>
        </is>
      </c>
      <c r="G37553" s="8" t="n">
        <v>0</v>
      </c>
      <c r="H37553" s="8" t="inlineStr">
        <is>
          <t>CLOSED</t>
        </is>
      </c>
    </row>
    <row r="37554">
      <c r="A37554" s="8" t="inlineStr">
        <is>
          <t>2026-08-08</t>
        </is>
      </c>
      <c r="B37554" s="8" t="n">
        <v>1</v>
      </c>
      <c r="C37554" s="8" t="n">
        <v>45</v>
      </c>
      <c r="D37554" s="8" t="inlineStr">
        <is>
          <t>Disney Adventure World</t>
        </is>
      </c>
      <c r="E37554" s="8" t="inlineStr">
        <is>
          <t>Avengers Assemble: Flight Force</t>
        </is>
      </c>
      <c r="F37554" s="8" t="inlineStr">
        <is>
          <t>STANDBY</t>
        </is>
      </c>
      <c r="G37554" s="8" t="n">
        <v>0</v>
      </c>
      <c r="H37554" s="8" t="inlineStr">
        <is>
          <t>CLOSED</t>
        </is>
      </c>
    </row>
    <row r="37555">
      <c r="A37555" s="8" t="inlineStr">
        <is>
          <t>2026-08-08</t>
        </is>
      </c>
      <c r="B37555" s="8" t="n">
        <v>1</v>
      </c>
      <c r="C37555" s="8" t="n">
        <v>45</v>
      </c>
      <c r="D37555" s="8" t="inlineStr">
        <is>
          <t>Disney Adventure World</t>
        </is>
      </c>
      <c r="E37555" s="8" t="inlineStr">
        <is>
          <t>Avengers Assemble: Flight Force Single Rider</t>
        </is>
      </c>
      <c r="F37555" s="8" t="inlineStr">
        <is>
          <t>STANDBY</t>
        </is>
      </c>
      <c r="G37555" s="8" t="n">
        <v>0</v>
      </c>
      <c r="H37555" s="8" t="inlineStr">
        <is>
          <t>CLOSED</t>
        </is>
      </c>
    </row>
    <row r="37556">
      <c r="A37556" s="8" t="inlineStr">
        <is>
          <t>2026-08-08</t>
        </is>
      </c>
      <c r="B37556" s="8" t="n">
        <v>1</v>
      </c>
      <c r="C37556" s="8" t="n">
        <v>45</v>
      </c>
      <c r="D37556" s="8" t="inlineStr">
        <is>
          <t>Disney Adventure World</t>
        </is>
      </c>
      <c r="E37556" s="8" t="inlineStr">
        <is>
          <t>Spider-Man W.E.B. Adventure</t>
        </is>
      </c>
      <c r="F37556" s="8" t="inlineStr">
        <is>
          <t>STANDBY</t>
        </is>
      </c>
      <c r="G37556" s="8" t="n">
        <v>0</v>
      </c>
      <c r="H37556" s="8" t="inlineStr">
        <is>
          <t>CLOSED</t>
        </is>
      </c>
    </row>
    <row r="37557">
      <c r="A37557" s="8" t="inlineStr">
        <is>
          <t>2026-08-08</t>
        </is>
      </c>
      <c r="B37557" s="8" t="n">
        <v>1</v>
      </c>
      <c r="C37557" s="8" t="n">
        <v>45</v>
      </c>
      <c r="D37557" s="8" t="inlineStr">
        <is>
          <t>Disney Adventure World</t>
        </is>
      </c>
      <c r="E37557" s="8" t="inlineStr">
        <is>
          <t>Spider-Man W.E.B. Adventure Single Rider</t>
        </is>
      </c>
      <c r="F37557" s="8" t="inlineStr">
        <is>
          <t>STANDBY</t>
        </is>
      </c>
      <c r="G37557" s="8" t="n">
        <v>0</v>
      </c>
      <c r="H37557" s="8" t="inlineStr">
        <is>
          <t>CLOSED</t>
        </is>
      </c>
    </row>
    <row r="37558">
      <c r="A37558" s="8" t="inlineStr">
        <is>
          <t>2026-08-08</t>
        </is>
      </c>
      <c r="B37558" s="8" t="n">
        <v>1</v>
      </c>
      <c r="C37558" s="8" t="n">
        <v>45</v>
      </c>
      <c r="D37558" s="8" t="inlineStr">
        <is>
          <t>Disney Adventure World</t>
        </is>
      </c>
      <c r="E37558" s="8" t="inlineStr">
        <is>
          <t>The Twilight Zone Tower of Terror</t>
        </is>
      </c>
      <c r="F37558" s="8" t="inlineStr">
        <is>
          <t>STANDBY</t>
        </is>
      </c>
      <c r="G37558" s="8" t="n">
        <v>0</v>
      </c>
      <c r="H37558" s="8" t="inlineStr">
        <is>
          <t>CLOSED</t>
        </is>
      </c>
    </row>
    <row r="37559">
      <c r="A37559" s="8" t="inlineStr">
        <is>
          <t>2026-08-08</t>
        </is>
      </c>
      <c r="B37559" s="8" t="n">
        <v>1</v>
      </c>
      <c r="C37559" s="8" t="n">
        <v>45</v>
      </c>
      <c r="D37559" s="8" t="inlineStr">
        <is>
          <t>Disney Adventure World</t>
        </is>
      </c>
      <c r="E37559" s="8" t="inlineStr">
        <is>
          <t>Cars Quatre Roues Rallye</t>
        </is>
      </c>
      <c r="F37559" s="8" t="inlineStr">
        <is>
          <t>STANDBY</t>
        </is>
      </c>
      <c r="G37559" s="8" t="n">
        <v>0</v>
      </c>
      <c r="H37559" s="8" t="inlineStr">
        <is>
          <t>CLOSED</t>
        </is>
      </c>
    </row>
    <row r="37560">
      <c r="A37560" s="8" t="inlineStr">
        <is>
          <t>2026-08-08</t>
        </is>
      </c>
      <c r="B37560" s="8" t="n">
        <v>1</v>
      </c>
      <c r="C37560" s="8" t="n">
        <v>45</v>
      </c>
      <c r="D37560" s="8" t="inlineStr">
        <is>
          <t>Disney Adventure World</t>
        </is>
      </c>
      <c r="E37560" s="8" t="inlineStr">
        <is>
          <t>Cars ROAD TRIP</t>
        </is>
      </c>
      <c r="F37560" s="8" t="inlineStr">
        <is>
          <t>STANDBY</t>
        </is>
      </c>
      <c r="G37560" s="8" t="n">
        <v>0</v>
      </c>
      <c r="H37560" s="8" t="inlineStr">
        <is>
          <t>CLOSED</t>
        </is>
      </c>
    </row>
    <row r="37561">
      <c r="A37561" s="8" t="inlineStr">
        <is>
          <t>2026-08-08</t>
        </is>
      </c>
      <c r="B37561" s="8" t="n">
        <v>1</v>
      </c>
      <c r="C37561" s="8" t="n">
        <v>45</v>
      </c>
      <c r="D37561" s="8" t="inlineStr">
        <is>
          <t>Disney Adventure World</t>
        </is>
      </c>
      <c r="E37561" s="8" t="inlineStr">
        <is>
          <t>Crush's Coaster</t>
        </is>
      </c>
      <c r="F37561" s="8" t="inlineStr">
        <is>
          <t>STANDBY</t>
        </is>
      </c>
      <c r="G37561" s="8" t="n">
        <v>0</v>
      </c>
      <c r="H37561" s="8" t="inlineStr">
        <is>
          <t>CLOSED</t>
        </is>
      </c>
    </row>
    <row r="37562">
      <c r="A37562" s="8" t="inlineStr">
        <is>
          <t>2026-08-08</t>
        </is>
      </c>
      <c r="B37562" s="8" t="n">
        <v>1</v>
      </c>
      <c r="C37562" s="8" t="n">
        <v>45</v>
      </c>
      <c r="D37562" s="8" t="inlineStr">
        <is>
          <t>Disney Adventure World</t>
        </is>
      </c>
      <c r="E37562" s="8" t="inlineStr">
        <is>
          <t>Crush's Coaster Single Rider</t>
        </is>
      </c>
      <c r="F37562" s="8" t="inlineStr">
        <is>
          <t>STANDBY</t>
        </is>
      </c>
      <c r="G37562" s="8" t="n">
        <v>0</v>
      </c>
      <c r="H37562" s="8" t="inlineStr">
        <is>
          <t>CLOSED</t>
        </is>
      </c>
    </row>
    <row r="37563">
      <c r="A37563" s="8" t="inlineStr">
        <is>
          <t>2026-08-08</t>
        </is>
      </c>
      <c r="B37563" s="8" t="n">
        <v>1</v>
      </c>
      <c r="C37563" s="8" t="n">
        <v>45</v>
      </c>
      <c r="D37563" s="8" t="inlineStr">
        <is>
          <t>Disney Adventure World</t>
        </is>
      </c>
      <c r="E37563" s="8" t="inlineStr">
        <is>
          <t>Les Tapis Volants - Flying Carpets Over Agrabah®</t>
        </is>
      </c>
      <c r="F37563" s="8" t="inlineStr">
        <is>
          <t>STANDBY</t>
        </is>
      </c>
      <c r="G37563" s="8" t="n">
        <v>0</v>
      </c>
      <c r="H37563" s="8" t="inlineStr">
        <is>
          <t>CLOSED</t>
        </is>
      </c>
    </row>
    <row r="37564">
      <c r="A37564" s="8" t="inlineStr">
        <is>
          <t>2026-08-08</t>
        </is>
      </c>
      <c r="B37564" s="8" t="n">
        <v>1</v>
      </c>
      <c r="C37564" s="8" t="n">
        <v>45</v>
      </c>
      <c r="D37564" s="8" t="inlineStr">
        <is>
          <t>Disney Adventure World</t>
        </is>
      </c>
      <c r="E37564" s="8" t="inlineStr">
        <is>
          <t>Ratatouille : L’Aventure Totalement Toquée de Rémy​</t>
        </is>
      </c>
      <c r="F37564" s="8" t="inlineStr">
        <is>
          <t>STANDBY</t>
        </is>
      </c>
      <c r="G37564" s="8" t="n">
        <v>0</v>
      </c>
      <c r="H37564" s="8" t="inlineStr">
        <is>
          <t>CLOSED</t>
        </is>
      </c>
    </row>
    <row r="37565">
      <c r="A37565" s="8" t="inlineStr">
        <is>
          <t>2026-08-08</t>
        </is>
      </c>
      <c r="B37565" s="8" t="n">
        <v>1</v>
      </c>
      <c r="C37565" s="8" t="n">
        <v>45</v>
      </c>
      <c r="D37565" s="8" t="inlineStr">
        <is>
          <t>Disney Adventure World</t>
        </is>
      </c>
      <c r="E37565" s="8" t="inlineStr">
        <is>
          <t>Ratatouille: The Adventure Single Rider</t>
        </is>
      </c>
      <c r="F37565" s="8" t="inlineStr">
        <is>
          <t>STANDBY</t>
        </is>
      </c>
      <c r="G37565" s="8" t="n">
        <v>0</v>
      </c>
      <c r="H37565" s="8" t="inlineStr">
        <is>
          <t>CLOSED</t>
        </is>
      </c>
    </row>
    <row r="37566">
      <c r="A37566" s="8" t="inlineStr">
        <is>
          <t>2026-08-08</t>
        </is>
      </c>
      <c r="B37566" s="8" t="n">
        <v>1</v>
      </c>
      <c r="C37566" s="8" t="n">
        <v>45</v>
      </c>
      <c r="D37566" s="8" t="inlineStr">
        <is>
          <t>Disney Adventure World</t>
        </is>
      </c>
      <c r="E37566" s="8" t="inlineStr">
        <is>
          <t>RC Racer</t>
        </is>
      </c>
      <c r="F37566" s="8" t="inlineStr">
        <is>
          <t>STANDBY</t>
        </is>
      </c>
      <c r="G37566" s="8" t="n">
        <v>0</v>
      </c>
      <c r="H37566" s="8" t="inlineStr">
        <is>
          <t>CLOSED</t>
        </is>
      </c>
    </row>
    <row r="37567">
      <c r="A37567" s="8" t="inlineStr">
        <is>
          <t>2026-08-08</t>
        </is>
      </c>
      <c r="B37567" s="8" t="n">
        <v>1</v>
      </c>
      <c r="C37567" s="8" t="n">
        <v>45</v>
      </c>
      <c r="D37567" s="8" t="inlineStr">
        <is>
          <t>Disney Adventure World</t>
        </is>
      </c>
      <c r="E37567" s="8" t="inlineStr">
        <is>
          <t>RC Racer Single Rider</t>
        </is>
      </c>
      <c r="F37567" s="8" t="inlineStr">
        <is>
          <t>STANDBY</t>
        </is>
      </c>
      <c r="G37567" s="8" t="n">
        <v>0</v>
      </c>
      <c r="H37567" s="8" t="inlineStr">
        <is>
          <t>CLOSED</t>
        </is>
      </c>
    </row>
    <row r="37568">
      <c r="A37568" s="8" t="inlineStr">
        <is>
          <t>2026-08-08</t>
        </is>
      </c>
      <c r="B37568" s="8" t="n">
        <v>1</v>
      </c>
      <c r="C37568" s="8" t="n">
        <v>45</v>
      </c>
      <c r="D37568" s="8" t="inlineStr">
        <is>
          <t>Disney Adventure World</t>
        </is>
      </c>
      <c r="E37568" s="8" t="inlineStr">
        <is>
          <t>Slinky® Dog Zigzag Spin</t>
        </is>
      </c>
      <c r="F37568" s="8" t="inlineStr">
        <is>
          <t>STANDBY</t>
        </is>
      </c>
      <c r="G37568" s="8" t="n">
        <v>0</v>
      </c>
      <c r="H37568" s="8" t="inlineStr">
        <is>
          <t>CLOSED</t>
        </is>
      </c>
    </row>
    <row r="37569">
      <c r="A37569" s="8" t="inlineStr">
        <is>
          <t>2026-08-08</t>
        </is>
      </c>
      <c r="B37569" s="8" t="n">
        <v>1</v>
      </c>
      <c r="C37569" s="8" t="n">
        <v>45</v>
      </c>
      <c r="D37569" s="8" t="inlineStr">
        <is>
          <t>Disney Adventure World</t>
        </is>
      </c>
      <c r="E37569" s="8" t="inlineStr">
        <is>
          <t>Toy Soldiers Parachute Drop</t>
        </is>
      </c>
      <c r="F37569" s="8" t="inlineStr">
        <is>
          <t>STANDBY</t>
        </is>
      </c>
      <c r="G37569" s="8" t="n">
        <v>0</v>
      </c>
      <c r="H37569" s="8" t="inlineStr">
        <is>
          <t>CLOSED</t>
        </is>
      </c>
    </row>
    <row r="37570">
      <c r="A37570" s="8" t="inlineStr">
        <is>
          <t>2026-08-08</t>
        </is>
      </c>
      <c r="B37570" s="8" t="n">
        <v>1</v>
      </c>
      <c r="C37570" s="8" t="n">
        <v>45</v>
      </c>
      <c r="D37570" s="8" t="inlineStr">
        <is>
          <t>Disney Adventure World</t>
        </is>
      </c>
      <c r="E37570" s="8" t="inlineStr">
        <is>
          <t>Toy Soldiers Parachute Drop Single Rider</t>
        </is>
      </c>
      <c r="F37570" s="8" t="inlineStr">
        <is>
          <t>STANDBY</t>
        </is>
      </c>
      <c r="G37570" s="8" t="n">
        <v>0</v>
      </c>
      <c r="H37570" s="8" t="inlineStr">
        <is>
          <t>CLOSED</t>
        </is>
      </c>
    </row>
    <row r="37571">
      <c r="A37571" s="8" t="inlineStr">
        <is>
          <t>2026-08-08</t>
        </is>
      </c>
      <c r="B37571" s="8" t="n">
        <v>1</v>
      </c>
      <c r="C37571" s="8" t="n">
        <v>45</v>
      </c>
      <c r="D37571" s="8" t="inlineStr">
        <is>
          <t>Disney Adventure World</t>
        </is>
      </c>
      <c r="E37571" s="8" t="inlineStr">
        <is>
          <t>Entry to World of Frozen</t>
        </is>
      </c>
      <c r="F37571" s="8" t="inlineStr">
        <is>
          <t>STANDBY</t>
        </is>
      </c>
      <c r="G37571" s="8" t="n">
        <v>0</v>
      </c>
      <c r="H37571" s="8" t="inlineStr">
        <is>
          <t>CLOSED</t>
        </is>
      </c>
    </row>
    <row r="37572">
      <c r="A37572" s="8" t="inlineStr">
        <is>
          <t>2026-08-08</t>
        </is>
      </c>
      <c r="B37572" s="8" t="n">
        <v>1</v>
      </c>
      <c r="C37572" s="8" t="n">
        <v>45</v>
      </c>
      <c r="D37572" s="8" t="inlineStr">
        <is>
          <t>Disney Adventure World</t>
        </is>
      </c>
      <c r="E37572" s="8" t="inlineStr">
        <is>
          <t>Frozen Ever After</t>
        </is>
      </c>
      <c r="F37572" s="8" t="inlineStr">
        <is>
          <t>STANDBY</t>
        </is>
      </c>
      <c r="G37572" s="8" t="n">
        <v>0</v>
      </c>
      <c r="H37572" s="8" t="inlineStr">
        <is>
          <t>CLOSED</t>
        </is>
      </c>
    </row>
    <row r="37573">
      <c r="A37573" s="8" t="inlineStr">
        <is>
          <t>2026-08-08</t>
        </is>
      </c>
      <c r="B37573" s="8" t="n">
        <v>1</v>
      </c>
      <c r="C37573" s="8" t="n">
        <v>45</v>
      </c>
      <c r="D37573" s="8" t="inlineStr">
        <is>
          <t>Disney Adventure World</t>
        </is>
      </c>
      <c r="E37573" s="8" t="inlineStr">
        <is>
          <t>Raiponce Tangled Spin</t>
        </is>
      </c>
      <c r="F37573" s="8" t="inlineStr">
        <is>
          <t>STANDBY</t>
        </is>
      </c>
      <c r="G37573" s="8" t="n">
        <v>0</v>
      </c>
      <c r="H37573" s="8" t="inlineStr">
        <is>
          <t>CLOSED</t>
        </is>
      </c>
    </row>
    <row r="37574">
      <c r="A37574" s="8" t="inlineStr">
        <is>
          <t>2026-08-08</t>
        </is>
      </c>
      <c r="B37574" s="8" t="n">
        <v>8</v>
      </c>
      <c r="C37574" s="8" t="n">
        <v>1</v>
      </c>
      <c r="D37574" s="8" t="inlineStr">
        <is>
          <t>Disneyland Park</t>
        </is>
      </c>
      <c r="E37574" s="8" t="inlineStr">
        <is>
          <t>Adventure Isle</t>
        </is>
      </c>
      <c r="F37574" s="8" t="inlineStr">
        <is>
          <t>STANDBY</t>
        </is>
      </c>
      <c r="G37574" s="8" t="n">
        <v>0</v>
      </c>
      <c r="H37574" s="8" t="inlineStr">
        <is>
          <t>CLOSED</t>
        </is>
      </c>
    </row>
    <row r="37575">
      <c r="A37575" s="8" t="inlineStr">
        <is>
          <t>2026-08-08</t>
        </is>
      </c>
      <c r="B37575" s="8" t="n">
        <v>8</v>
      </c>
      <c r="C37575" s="8" t="n">
        <v>1</v>
      </c>
      <c r="D37575" s="8" t="inlineStr">
        <is>
          <t>Disneyland Park</t>
        </is>
      </c>
      <c r="E37575" s="8" t="inlineStr">
        <is>
          <t>Indiana Jones and the Temple of Peril Single Rider</t>
        </is>
      </c>
      <c r="F37575" s="8" t="inlineStr">
        <is>
          <t>STANDBY</t>
        </is>
      </c>
      <c r="G37575" s="8" t="n">
        <v>0</v>
      </c>
      <c r="H37575" s="8" t="inlineStr">
        <is>
          <t>CLOSED</t>
        </is>
      </c>
    </row>
    <row r="37576">
      <c r="A37576" s="8" t="inlineStr">
        <is>
          <t>2026-08-08</t>
        </is>
      </c>
      <c r="B37576" s="8" t="n">
        <v>8</v>
      </c>
      <c r="C37576" s="8" t="n">
        <v>1</v>
      </c>
      <c r="D37576" s="8" t="inlineStr">
        <is>
          <t>Disneyland Park</t>
        </is>
      </c>
      <c r="E37576" s="8" t="inlineStr">
        <is>
          <t>Indiana Jones™ and the Temple of Peril</t>
        </is>
      </c>
      <c r="F37576" s="8" t="inlineStr">
        <is>
          <t>STANDBY</t>
        </is>
      </c>
      <c r="G37576" s="8" t="n">
        <v>0</v>
      </c>
      <c r="H37576" s="8" t="inlineStr">
        <is>
          <t>CLOSED</t>
        </is>
      </c>
    </row>
    <row r="37577">
      <c r="A37577" s="8" t="inlineStr">
        <is>
          <t>2026-08-08</t>
        </is>
      </c>
      <c r="B37577" s="8" t="n">
        <v>8</v>
      </c>
      <c r="C37577" s="8" t="n">
        <v>1</v>
      </c>
      <c r="D37577" s="8" t="inlineStr">
        <is>
          <t>Disneyland Park</t>
        </is>
      </c>
      <c r="E37577" s="8" t="inlineStr">
        <is>
          <t>La Cabane des Robinson</t>
        </is>
      </c>
      <c r="F37577" s="8" t="inlineStr">
        <is>
          <t>STANDBY</t>
        </is>
      </c>
      <c r="G37577" s="8" t="n">
        <v>0</v>
      </c>
      <c r="H37577" s="8" t="inlineStr">
        <is>
          <t>CLOSED</t>
        </is>
      </c>
    </row>
    <row r="37578">
      <c r="A37578" s="8" t="inlineStr">
        <is>
          <t>2026-08-08</t>
        </is>
      </c>
      <c r="B37578" s="8" t="n">
        <v>8</v>
      </c>
      <c r="C37578" s="8" t="n">
        <v>1</v>
      </c>
      <c r="D37578" s="8" t="inlineStr">
        <is>
          <t>Disneyland Park</t>
        </is>
      </c>
      <c r="E37578" s="8" t="inlineStr">
        <is>
          <t>Le Passage Enchanté d'Aladdin</t>
        </is>
      </c>
      <c r="F37578" s="8" t="inlineStr">
        <is>
          <t>STANDBY</t>
        </is>
      </c>
      <c r="G37578" s="8" t="n">
        <v>0</v>
      </c>
      <c r="H37578" s="8" t="inlineStr">
        <is>
          <t>CLOSED</t>
        </is>
      </c>
    </row>
    <row r="37579">
      <c r="A37579" s="8" t="inlineStr">
        <is>
          <t>2026-08-08</t>
        </is>
      </c>
      <c r="B37579" s="8" t="n">
        <v>8</v>
      </c>
      <c r="C37579" s="8" t="n">
        <v>1</v>
      </c>
      <c r="D37579" s="8" t="inlineStr">
        <is>
          <t>Disneyland Park</t>
        </is>
      </c>
      <c r="E37579" s="8" t="inlineStr">
        <is>
          <t>Pirate Galleon</t>
        </is>
      </c>
      <c r="F37579" s="8" t="inlineStr">
        <is>
          <t>STANDBY</t>
        </is>
      </c>
      <c r="G37579" s="8" t="n">
        <v>0</v>
      </c>
      <c r="H37579" s="8" t="inlineStr">
        <is>
          <t>CLOSED</t>
        </is>
      </c>
    </row>
    <row r="37580">
      <c r="A37580" s="8" t="inlineStr">
        <is>
          <t>2026-08-08</t>
        </is>
      </c>
      <c r="B37580" s="8" t="n">
        <v>8</v>
      </c>
      <c r="C37580" s="8" t="n">
        <v>1</v>
      </c>
      <c r="D37580" s="8" t="inlineStr">
        <is>
          <t>Disneyland Park</t>
        </is>
      </c>
      <c r="E37580" s="8" t="inlineStr">
        <is>
          <t>Pirates of the Caribbean</t>
        </is>
      </c>
      <c r="F37580" s="8" t="inlineStr">
        <is>
          <t>STANDBY</t>
        </is>
      </c>
      <c r="G37580" s="8" t="n">
        <v>0</v>
      </c>
      <c r="H37580" s="8" t="inlineStr">
        <is>
          <t>CLOSED</t>
        </is>
      </c>
    </row>
    <row r="37581">
      <c r="A37581" s="8" t="inlineStr">
        <is>
          <t>2026-08-08</t>
        </is>
      </c>
      <c r="B37581" s="8" t="n">
        <v>8</v>
      </c>
      <c r="C37581" s="8" t="n">
        <v>1</v>
      </c>
      <c r="D37581" s="8" t="inlineStr">
        <is>
          <t>Disneyland Park</t>
        </is>
      </c>
      <c r="E37581" s="8" t="inlineStr">
        <is>
          <t>Pirates' Beach</t>
        </is>
      </c>
      <c r="F37581" s="8" t="inlineStr">
        <is>
          <t>STANDBY</t>
        </is>
      </c>
      <c r="G37581" s="8" t="n">
        <v>0</v>
      </c>
      <c r="H37581" s="8" t="inlineStr">
        <is>
          <t>CLOSED</t>
        </is>
      </c>
    </row>
    <row r="37582">
      <c r="A37582" s="8" t="inlineStr">
        <is>
          <t>2026-08-08</t>
        </is>
      </c>
      <c r="B37582" s="8" t="n">
        <v>8</v>
      </c>
      <c r="C37582" s="8" t="n">
        <v>1</v>
      </c>
      <c r="D37582" s="8" t="inlineStr">
        <is>
          <t>Disneyland Park</t>
        </is>
      </c>
      <c r="E37582" s="8" t="inlineStr">
        <is>
          <t>Autopia, presented by Avis</t>
        </is>
      </c>
      <c r="F37582" s="8" t="inlineStr">
        <is>
          <t>STANDBY</t>
        </is>
      </c>
      <c r="G37582" s="8" t="n">
        <v>0</v>
      </c>
      <c r="H37582" s="8" t="inlineStr">
        <is>
          <t>CLOSED</t>
        </is>
      </c>
    </row>
    <row r="37583">
      <c r="A37583" s="8" t="inlineStr">
        <is>
          <t>2026-08-08</t>
        </is>
      </c>
      <c r="B37583" s="8" t="n">
        <v>8</v>
      </c>
      <c r="C37583" s="8" t="n">
        <v>1</v>
      </c>
      <c r="D37583" s="8" t="inlineStr">
        <is>
          <t>Disneyland Park</t>
        </is>
      </c>
      <c r="E37583" s="8" t="inlineStr">
        <is>
          <t>Buzz Lightyear Laser Blast</t>
        </is>
      </c>
      <c r="F37583" s="8" t="inlineStr">
        <is>
          <t>STANDBY</t>
        </is>
      </c>
      <c r="G37583" s="8" t="n">
        <v>0</v>
      </c>
      <c r="H37583" s="8" t="inlineStr">
        <is>
          <t>CLOSED</t>
        </is>
      </c>
    </row>
    <row r="37584">
      <c r="A37584" s="8" t="inlineStr">
        <is>
          <t>2026-08-08</t>
        </is>
      </c>
      <c r="B37584" s="8" t="n">
        <v>8</v>
      </c>
      <c r="C37584" s="8" t="n">
        <v>1</v>
      </c>
      <c r="D37584" s="8" t="inlineStr">
        <is>
          <t>Disneyland Park</t>
        </is>
      </c>
      <c r="E37584" s="8" t="inlineStr">
        <is>
          <t>Disneyland Railroad Discoveryland Station</t>
        </is>
      </c>
      <c r="F37584" s="8" t="inlineStr">
        <is>
          <t>STANDBY</t>
        </is>
      </c>
      <c r="G37584" s="8" t="n">
        <v>0</v>
      </c>
      <c r="H37584" s="8" t="inlineStr">
        <is>
          <t>CLOSED</t>
        </is>
      </c>
    </row>
    <row r="37585">
      <c r="A37585" s="8" t="inlineStr">
        <is>
          <t>2026-08-08</t>
        </is>
      </c>
      <c r="B37585" s="8" t="n">
        <v>8</v>
      </c>
      <c r="C37585" s="8" t="n">
        <v>1</v>
      </c>
      <c r="D37585" s="8" t="inlineStr">
        <is>
          <t>Disneyland Park</t>
        </is>
      </c>
      <c r="E37585" s="8" t="inlineStr">
        <is>
          <t>Les Mystères du Nautilus</t>
        </is>
      </c>
      <c r="F37585" s="8" t="inlineStr">
        <is>
          <t>STANDBY</t>
        </is>
      </c>
      <c r="G37585" s="8" t="n">
        <v>0</v>
      </c>
      <c r="H37585" s="8" t="inlineStr">
        <is>
          <t>CLOSED</t>
        </is>
      </c>
    </row>
    <row r="37586">
      <c r="A37586" s="8" t="inlineStr">
        <is>
          <t>2026-08-08</t>
        </is>
      </c>
      <c r="B37586" s="8" t="n">
        <v>8</v>
      </c>
      <c r="C37586" s="8" t="n">
        <v>1</v>
      </c>
      <c r="D37586" s="8" t="inlineStr">
        <is>
          <t>Disneyland Park</t>
        </is>
      </c>
      <c r="E37586" s="8" t="inlineStr">
        <is>
          <t>Mickey’s PhilharMagic</t>
        </is>
      </c>
      <c r="F37586" s="8" t="inlineStr">
        <is>
          <t>STANDBY</t>
        </is>
      </c>
      <c r="G37586" s="8" t="n">
        <v>0</v>
      </c>
      <c r="H37586" s="8" t="inlineStr">
        <is>
          <t>CLOSED</t>
        </is>
      </c>
    </row>
    <row r="37587">
      <c r="A37587" s="8" t="inlineStr">
        <is>
          <t>2026-08-08</t>
        </is>
      </c>
      <c r="B37587" s="8" t="n">
        <v>8</v>
      </c>
      <c r="C37587" s="8" t="n">
        <v>1</v>
      </c>
      <c r="D37587" s="8" t="inlineStr">
        <is>
          <t>Disneyland Park</t>
        </is>
      </c>
      <c r="E37587" s="8" t="inlineStr">
        <is>
          <t>Orbitron®</t>
        </is>
      </c>
      <c r="F37587" s="8" t="inlineStr">
        <is>
          <t>STANDBY</t>
        </is>
      </c>
      <c r="G37587" s="8" t="n">
        <v>0</v>
      </c>
      <c r="H37587" s="8" t="inlineStr">
        <is>
          <t>CLOSED</t>
        </is>
      </c>
    </row>
    <row r="37588">
      <c r="A37588" s="8" t="inlineStr">
        <is>
          <t>2026-08-08</t>
        </is>
      </c>
      <c r="B37588" s="8" t="n">
        <v>8</v>
      </c>
      <c r="C37588" s="8" t="n">
        <v>1</v>
      </c>
      <c r="D37588" s="8" t="inlineStr">
        <is>
          <t>Disneyland Park</t>
        </is>
      </c>
      <c r="E37588" s="8" t="inlineStr">
        <is>
          <t>Star Tours: The Adventures Continue*</t>
        </is>
      </c>
      <c r="F37588" s="8" t="inlineStr">
        <is>
          <t>STANDBY</t>
        </is>
      </c>
      <c r="G37588" s="8" t="n">
        <v>0</v>
      </c>
      <c r="H37588" s="8" t="inlineStr">
        <is>
          <t>CLOSED</t>
        </is>
      </c>
    </row>
    <row r="37589">
      <c r="A37589" s="8" t="inlineStr">
        <is>
          <t>2026-08-08</t>
        </is>
      </c>
      <c r="B37589" s="8" t="n">
        <v>8</v>
      </c>
      <c r="C37589" s="8" t="n">
        <v>1</v>
      </c>
      <c r="D37589" s="8" t="inlineStr">
        <is>
          <t>Disneyland Park</t>
        </is>
      </c>
      <c r="E37589" s="8" t="inlineStr">
        <is>
          <t>Star Wars Hyperspace Mountain</t>
        </is>
      </c>
      <c r="F37589" s="8" t="inlineStr">
        <is>
          <t>STANDBY</t>
        </is>
      </c>
      <c r="G37589" s="8" t="n">
        <v>0</v>
      </c>
      <c r="H37589" s="8" t="inlineStr">
        <is>
          <t>CLOSED</t>
        </is>
      </c>
    </row>
    <row r="37590">
      <c r="A37590" s="8" t="inlineStr">
        <is>
          <t>2026-08-08</t>
        </is>
      </c>
      <c r="B37590" s="8" t="n">
        <v>8</v>
      </c>
      <c r="C37590" s="8" t="n">
        <v>1</v>
      </c>
      <c r="D37590" s="8" t="inlineStr">
        <is>
          <t>Disneyland Park</t>
        </is>
      </c>
      <c r="E37590" s="8" t="inlineStr">
        <is>
          <t>Star Wars Hyperspace Mountain Single Rider</t>
        </is>
      </c>
      <c r="F37590" s="8" t="inlineStr">
        <is>
          <t>STANDBY</t>
        </is>
      </c>
      <c r="G37590" s="8" t="n">
        <v>0</v>
      </c>
      <c r="H37590" s="8" t="inlineStr">
        <is>
          <t>CLOSED</t>
        </is>
      </c>
    </row>
    <row r="37591">
      <c r="A37591" s="8" t="inlineStr">
        <is>
          <t>2026-08-08</t>
        </is>
      </c>
      <c r="B37591" s="8" t="n">
        <v>8</v>
      </c>
      <c r="C37591" s="8" t="n">
        <v>1</v>
      </c>
      <c r="D37591" s="8" t="inlineStr">
        <is>
          <t>Disneyland Park</t>
        </is>
      </c>
      <c r="E37591" s="8" t="inlineStr">
        <is>
          <t>Welcome to Starport: A Star Wars Encounter</t>
        </is>
      </c>
      <c r="F37591" s="8" t="inlineStr">
        <is>
          <t>STANDBY</t>
        </is>
      </c>
      <c r="G37591" s="8" t="n">
        <v>0</v>
      </c>
      <c r="H37591" s="8" t="inlineStr">
        <is>
          <t>CLOSED</t>
        </is>
      </c>
    </row>
    <row r="37592">
      <c r="A37592" s="8" t="inlineStr">
        <is>
          <t>2026-08-08</t>
        </is>
      </c>
      <c r="B37592" s="8" t="n">
        <v>8</v>
      </c>
      <c r="C37592" s="8" t="n">
        <v>1</v>
      </c>
      <c r="D37592" s="8" t="inlineStr">
        <is>
          <t>Disneyland Park</t>
        </is>
      </c>
      <c r="E37592" s="8" t="inlineStr">
        <is>
          <t>"it's a small world"</t>
        </is>
      </c>
      <c r="F37592" s="8" t="inlineStr">
        <is>
          <t>STANDBY</t>
        </is>
      </c>
      <c r="G37592" s="8" t="n">
        <v>0</v>
      </c>
      <c r="H37592" s="8" t="inlineStr">
        <is>
          <t>CLOSED</t>
        </is>
      </c>
    </row>
    <row r="37593">
      <c r="A37593" s="8" t="inlineStr">
        <is>
          <t>2026-08-08</t>
        </is>
      </c>
      <c r="B37593" s="8" t="n">
        <v>8</v>
      </c>
      <c r="C37593" s="8" t="n">
        <v>1</v>
      </c>
      <c r="D37593" s="8" t="inlineStr">
        <is>
          <t>Disneyland Park</t>
        </is>
      </c>
      <c r="E37593" s="8" t="inlineStr">
        <is>
          <t>Alice's Curious Labyrinth</t>
        </is>
      </c>
      <c r="F37593" s="8" t="inlineStr">
        <is>
          <t>STANDBY</t>
        </is>
      </c>
      <c r="G37593" s="8" t="n">
        <v>0</v>
      </c>
      <c r="H37593" s="8" t="inlineStr">
        <is>
          <t>CLOSED</t>
        </is>
      </c>
    </row>
    <row r="37594">
      <c r="A37594" s="8" t="inlineStr">
        <is>
          <t>2026-08-08</t>
        </is>
      </c>
      <c r="B37594" s="8" t="n">
        <v>8</v>
      </c>
      <c r="C37594" s="8" t="n">
        <v>1</v>
      </c>
      <c r="D37594" s="8" t="inlineStr">
        <is>
          <t>Disneyland Park</t>
        </is>
      </c>
      <c r="E37594" s="8" t="inlineStr">
        <is>
          <t>Blanche-Neige et les Sept Nains®</t>
        </is>
      </c>
      <c r="F37594" s="8" t="inlineStr">
        <is>
          <t>STANDBY</t>
        </is>
      </c>
      <c r="G37594" s="8" t="n">
        <v>0</v>
      </c>
      <c r="H37594" s="8" t="inlineStr">
        <is>
          <t>CLOSED</t>
        </is>
      </c>
    </row>
    <row r="37595">
      <c r="A37595" s="8" t="inlineStr">
        <is>
          <t>2026-08-08</t>
        </is>
      </c>
      <c r="B37595" s="8" t="n">
        <v>8</v>
      </c>
      <c r="C37595" s="8" t="n">
        <v>1</v>
      </c>
      <c r="D37595" s="8" t="inlineStr">
        <is>
          <t>Disneyland Park</t>
        </is>
      </c>
      <c r="E37595" s="8" t="inlineStr">
        <is>
          <t>Casey Jr. – le Petit Train du Cirque</t>
        </is>
      </c>
      <c r="F37595" s="8" t="inlineStr">
        <is>
          <t>STANDBY</t>
        </is>
      </c>
      <c r="G37595" s="8" t="n">
        <v>0</v>
      </c>
      <c r="H37595" s="8" t="inlineStr">
        <is>
          <t>CLOSED</t>
        </is>
      </c>
    </row>
    <row r="37596">
      <c r="A37596" s="8" t="inlineStr">
        <is>
          <t>2026-08-08</t>
        </is>
      </c>
      <c r="B37596" s="8" t="n">
        <v>8</v>
      </c>
      <c r="C37596" s="8" t="n">
        <v>1</v>
      </c>
      <c r="D37596" s="8" t="inlineStr">
        <is>
          <t>Disneyland Park</t>
        </is>
      </c>
      <c r="E37596" s="8" t="inlineStr">
        <is>
          <t>Disneyland Railroad Fantasyland Station</t>
        </is>
      </c>
      <c r="F37596" s="8" t="inlineStr">
        <is>
          <t>STANDBY</t>
        </is>
      </c>
      <c r="G37596" s="8" t="n">
        <v>0</v>
      </c>
      <c r="H37596" s="8" t="inlineStr">
        <is>
          <t>CLOSED</t>
        </is>
      </c>
    </row>
    <row r="37597">
      <c r="A37597" s="8" t="inlineStr">
        <is>
          <t>2026-08-08</t>
        </is>
      </c>
      <c r="B37597" s="8" t="n">
        <v>8</v>
      </c>
      <c r="C37597" s="8" t="n">
        <v>1</v>
      </c>
      <c r="D37597" s="8" t="inlineStr">
        <is>
          <t>Disneyland Park</t>
        </is>
      </c>
      <c r="E37597" s="8" t="inlineStr">
        <is>
          <t>Disneyland Railroad Main Street Station</t>
        </is>
      </c>
      <c r="F37597" s="8" t="inlineStr">
        <is>
          <t>STANDBY</t>
        </is>
      </c>
      <c r="G37597" s="8" t="n">
        <v>0</v>
      </c>
      <c r="H37597" s="8" t="inlineStr">
        <is>
          <t>CLOSED</t>
        </is>
      </c>
    </row>
    <row r="37598">
      <c r="A37598" s="8" t="inlineStr">
        <is>
          <t>2026-08-08</t>
        </is>
      </c>
      <c r="B37598" s="8" t="n">
        <v>8</v>
      </c>
      <c r="C37598" s="8" t="n">
        <v>1</v>
      </c>
      <c r="D37598" s="8" t="inlineStr">
        <is>
          <t>Disneyland Park</t>
        </is>
      </c>
      <c r="E37598" s="8" t="inlineStr">
        <is>
          <t>Dumbo the Flying Elephant</t>
        </is>
      </c>
      <c r="F37598" s="8" t="inlineStr">
        <is>
          <t>STANDBY</t>
        </is>
      </c>
      <c r="G37598" s="8" t="n">
        <v>0</v>
      </c>
      <c r="H37598" s="8" t="inlineStr">
        <is>
          <t>CLOSED</t>
        </is>
      </c>
    </row>
    <row r="37599">
      <c r="A37599" s="8" t="inlineStr">
        <is>
          <t>2026-08-08</t>
        </is>
      </c>
      <c r="B37599" s="8" t="n">
        <v>8</v>
      </c>
      <c r="C37599" s="8" t="n">
        <v>1</v>
      </c>
      <c r="D37599" s="8" t="inlineStr">
        <is>
          <t>Disneyland Park</t>
        </is>
      </c>
      <c r="E37599" s="8" t="inlineStr">
        <is>
          <t>La Tanière du Dragon</t>
        </is>
      </c>
      <c r="F37599" s="8" t="inlineStr">
        <is>
          <t>STANDBY</t>
        </is>
      </c>
      <c r="G37599" s="8" t="n">
        <v>0</v>
      </c>
      <c r="H37599" s="8" t="inlineStr">
        <is>
          <t>CLOSED</t>
        </is>
      </c>
    </row>
    <row r="37600">
      <c r="A37600" s="8" t="inlineStr">
        <is>
          <t>2026-08-08</t>
        </is>
      </c>
      <c r="B37600" s="8" t="n">
        <v>8</v>
      </c>
      <c r="C37600" s="8" t="n">
        <v>1</v>
      </c>
      <c r="D37600" s="8" t="inlineStr">
        <is>
          <t>Disneyland Park</t>
        </is>
      </c>
      <c r="E37600" s="8" t="inlineStr">
        <is>
          <t>Le Carrousel de Lancelot</t>
        </is>
      </c>
      <c r="F37600" s="8" t="inlineStr">
        <is>
          <t>STANDBY</t>
        </is>
      </c>
      <c r="G37600" s="8" t="n">
        <v>0</v>
      </c>
      <c r="H37600" s="8" t="inlineStr">
        <is>
          <t>CLOSED</t>
        </is>
      </c>
    </row>
    <row r="37601">
      <c r="A37601" s="8" t="inlineStr">
        <is>
          <t>2026-08-08</t>
        </is>
      </c>
      <c r="B37601" s="8" t="n">
        <v>8</v>
      </c>
      <c r="C37601" s="8" t="n">
        <v>1</v>
      </c>
      <c r="D37601" s="8" t="inlineStr">
        <is>
          <t>Disneyland Park</t>
        </is>
      </c>
      <c r="E37601" s="8" t="inlineStr">
        <is>
          <t>Le Pays des Contes de Fées, presented by Vittel</t>
        </is>
      </c>
      <c r="F37601" s="8" t="inlineStr">
        <is>
          <t>STANDBY</t>
        </is>
      </c>
      <c r="G37601" s="8" t="n">
        <v>0</v>
      </c>
      <c r="H37601" s="8" t="inlineStr">
        <is>
          <t>CLOSED</t>
        </is>
      </c>
    </row>
    <row r="37602">
      <c r="A37602" s="8" t="inlineStr">
        <is>
          <t>2026-08-08</t>
        </is>
      </c>
      <c r="B37602" s="8" t="n">
        <v>8</v>
      </c>
      <c r="C37602" s="8" t="n">
        <v>1</v>
      </c>
      <c r="D37602" s="8" t="inlineStr">
        <is>
          <t>Disneyland Park</t>
        </is>
      </c>
      <c r="E37602" s="8" t="inlineStr">
        <is>
          <t>Les Voyages de Pinocchio</t>
        </is>
      </c>
      <c r="F37602" s="8" t="inlineStr">
        <is>
          <t>STANDBY</t>
        </is>
      </c>
      <c r="G37602" s="8" t="n">
        <v>0</v>
      </c>
      <c r="H37602" s="8" t="inlineStr">
        <is>
          <t>CLOSED</t>
        </is>
      </c>
    </row>
    <row r="37603">
      <c r="A37603" s="8" t="inlineStr">
        <is>
          <t>2026-08-08</t>
        </is>
      </c>
      <c r="B37603" s="8" t="n">
        <v>8</v>
      </c>
      <c r="C37603" s="8" t="n">
        <v>1</v>
      </c>
      <c r="D37603" s="8" t="inlineStr">
        <is>
          <t>Disneyland Park</t>
        </is>
      </c>
      <c r="E37603" s="8" t="inlineStr">
        <is>
          <t>Mad Hatter's Tea Cups</t>
        </is>
      </c>
      <c r="F37603" s="8" t="inlineStr">
        <is>
          <t>STANDBY</t>
        </is>
      </c>
      <c r="G37603" s="8" t="n">
        <v>0</v>
      </c>
      <c r="H37603" s="8" t="inlineStr">
        <is>
          <t>CLOSED</t>
        </is>
      </c>
    </row>
    <row r="37604">
      <c r="A37604" s="8" t="inlineStr">
        <is>
          <t>2026-08-08</t>
        </is>
      </c>
      <c r="B37604" s="8" t="n">
        <v>8</v>
      </c>
      <c r="C37604" s="8" t="n">
        <v>1</v>
      </c>
      <c r="D37604" s="8" t="inlineStr">
        <is>
          <t>Disneyland Park</t>
        </is>
      </c>
      <c r="E37604" s="8" t="inlineStr">
        <is>
          <t>Meet Mickey Mouse</t>
        </is>
      </c>
      <c r="F37604" s="8" t="inlineStr">
        <is>
          <t>STANDBY</t>
        </is>
      </c>
      <c r="G37604" s="8" t="n">
        <v>0</v>
      </c>
      <c r="H37604" s="8" t="inlineStr">
        <is>
          <t>CLOSED</t>
        </is>
      </c>
    </row>
    <row r="37605">
      <c r="A37605" s="8" t="inlineStr">
        <is>
          <t>2026-08-08</t>
        </is>
      </c>
      <c r="B37605" s="8" t="n">
        <v>8</v>
      </c>
      <c r="C37605" s="8" t="n">
        <v>1</v>
      </c>
      <c r="D37605" s="8" t="inlineStr">
        <is>
          <t>Disneyland Park</t>
        </is>
      </c>
      <c r="E37605" s="8" t="inlineStr">
        <is>
          <t>Peter Pan's Flight</t>
        </is>
      </c>
      <c r="F37605" s="8" t="inlineStr">
        <is>
          <t>STANDBY</t>
        </is>
      </c>
      <c r="G37605" s="8" t="n">
        <v>0</v>
      </c>
      <c r="H37605" s="8" t="inlineStr">
        <is>
          <t>CLOSED</t>
        </is>
      </c>
    </row>
    <row r="37606">
      <c r="A37606" s="8" t="inlineStr">
        <is>
          <t>2026-08-08</t>
        </is>
      </c>
      <c r="B37606" s="8" t="n">
        <v>8</v>
      </c>
      <c r="C37606" s="8" t="n">
        <v>1</v>
      </c>
      <c r="D37606" s="8" t="inlineStr">
        <is>
          <t>Disneyland Park</t>
        </is>
      </c>
      <c r="E37606" s="8" t="inlineStr">
        <is>
          <t>Princess Pavilion</t>
        </is>
      </c>
      <c r="F37606" s="8" t="inlineStr">
        <is>
          <t>STANDBY</t>
        </is>
      </c>
      <c r="G37606" s="8" t="n">
        <v>0</v>
      </c>
      <c r="H37606" s="8" t="inlineStr">
        <is>
          <t>CLOSED</t>
        </is>
      </c>
    </row>
    <row r="37607">
      <c r="A37607" s="8" t="inlineStr">
        <is>
          <t>2026-08-08</t>
        </is>
      </c>
      <c r="B37607" s="8" t="n">
        <v>8</v>
      </c>
      <c r="C37607" s="8" t="n">
        <v>1</v>
      </c>
      <c r="D37607" s="8" t="inlineStr">
        <is>
          <t>Disneyland Park</t>
        </is>
      </c>
      <c r="E37607" s="8" t="inlineStr">
        <is>
          <t>Big Thunder Mountain</t>
        </is>
      </c>
      <c r="F37607" s="8" t="inlineStr">
        <is>
          <t>STANDBY</t>
        </is>
      </c>
      <c r="G37607" s="8" t="n">
        <v>0</v>
      </c>
      <c r="H37607" s="8" t="inlineStr">
        <is>
          <t>CLOSED</t>
        </is>
      </c>
    </row>
    <row r="37608">
      <c r="A37608" s="8" t="inlineStr">
        <is>
          <t>2026-08-08</t>
        </is>
      </c>
      <c r="B37608" s="8" t="n">
        <v>8</v>
      </c>
      <c r="C37608" s="8" t="n">
        <v>1</v>
      </c>
      <c r="D37608" s="8" t="inlineStr">
        <is>
          <t>Disneyland Park</t>
        </is>
      </c>
      <c r="E37608" s="8" t="inlineStr">
        <is>
          <t>Disneyland Railroad Frontierland Depot</t>
        </is>
      </c>
      <c r="F37608" s="8" t="inlineStr">
        <is>
          <t>STANDBY</t>
        </is>
      </c>
      <c r="G37608" s="8" t="n">
        <v>0</v>
      </c>
      <c r="H37608" s="8" t="inlineStr">
        <is>
          <t>CLOSED</t>
        </is>
      </c>
    </row>
    <row r="37609">
      <c r="A37609" s="8" t="inlineStr">
        <is>
          <t>2026-08-08</t>
        </is>
      </c>
      <c r="B37609" s="8" t="n">
        <v>8</v>
      </c>
      <c r="C37609" s="8" t="n">
        <v>1</v>
      </c>
      <c r="D37609" s="8" t="inlineStr">
        <is>
          <t>Disneyland Park</t>
        </is>
      </c>
      <c r="E37609" s="8" t="inlineStr">
        <is>
          <t>Frontierland Playground</t>
        </is>
      </c>
      <c r="F37609" s="8" t="inlineStr">
        <is>
          <t>STANDBY</t>
        </is>
      </c>
      <c r="G37609" s="8" t="n">
        <v>0</v>
      </c>
      <c r="H37609" s="8" t="inlineStr">
        <is>
          <t>CLOSED</t>
        </is>
      </c>
    </row>
    <row r="37610">
      <c r="A37610" s="8" t="inlineStr">
        <is>
          <t>2026-08-08</t>
        </is>
      </c>
      <c r="B37610" s="8" t="n">
        <v>8</v>
      </c>
      <c r="C37610" s="8" t="n">
        <v>1</v>
      </c>
      <c r="D37610" s="8" t="inlineStr">
        <is>
          <t>Disneyland Park</t>
        </is>
      </c>
      <c r="E37610" s="8" t="inlineStr">
        <is>
          <t>Phantom Manor</t>
        </is>
      </c>
      <c r="F37610" s="8" t="inlineStr">
        <is>
          <t>STANDBY</t>
        </is>
      </c>
      <c r="G37610" s="8" t="n">
        <v>0</v>
      </c>
      <c r="H37610" s="8" t="inlineStr">
        <is>
          <t>CLOSED</t>
        </is>
      </c>
    </row>
    <row r="37611">
      <c r="A37611" s="8" t="inlineStr">
        <is>
          <t>2026-08-08</t>
        </is>
      </c>
      <c r="B37611" s="8" t="n">
        <v>8</v>
      </c>
      <c r="C37611" s="8" t="n">
        <v>1</v>
      </c>
      <c r="D37611" s="8" t="inlineStr">
        <is>
          <t>Disneyland Park</t>
        </is>
      </c>
      <c r="E37611" s="8" t="inlineStr">
        <is>
          <t>River Rogue Keelboats</t>
        </is>
      </c>
      <c r="F37611" s="8" t="inlineStr">
        <is>
          <t>STANDBY</t>
        </is>
      </c>
      <c r="G37611" s="8" t="n">
        <v>0</v>
      </c>
      <c r="H37611" s="8" t="inlineStr">
        <is>
          <t>CLOSED</t>
        </is>
      </c>
    </row>
    <row r="37612">
      <c r="A37612" s="8" t="inlineStr">
        <is>
          <t>2026-08-08</t>
        </is>
      </c>
      <c r="B37612" s="8" t="n">
        <v>8</v>
      </c>
      <c r="C37612" s="8" t="n">
        <v>1</v>
      </c>
      <c r="D37612" s="8" t="inlineStr">
        <is>
          <t>Disneyland Park</t>
        </is>
      </c>
      <c r="E37612" s="8" t="inlineStr">
        <is>
          <t>Rustler Roundup Shootin' Gallery</t>
        </is>
      </c>
      <c r="F37612" s="8" t="inlineStr">
        <is>
          <t>STANDBY</t>
        </is>
      </c>
      <c r="G37612" s="8" t="n">
        <v>0</v>
      </c>
      <c r="H37612" s="8" t="inlineStr">
        <is>
          <t>CLOSED</t>
        </is>
      </c>
    </row>
    <row r="37613">
      <c r="A37613" s="8" t="inlineStr">
        <is>
          <t>2026-08-08</t>
        </is>
      </c>
      <c r="B37613" s="8" t="n">
        <v>8</v>
      </c>
      <c r="C37613" s="8" t="n">
        <v>1</v>
      </c>
      <c r="D37613" s="8" t="inlineStr">
        <is>
          <t>Disneyland Park</t>
        </is>
      </c>
      <c r="E37613" s="8" t="inlineStr">
        <is>
          <t>Thunder Mesa Riverboat Landing</t>
        </is>
      </c>
      <c r="F37613" s="8" t="inlineStr">
        <is>
          <t>STANDBY</t>
        </is>
      </c>
      <c r="G37613" s="8" t="n">
        <v>0</v>
      </c>
      <c r="H37613" s="8" t="inlineStr">
        <is>
          <t>CLOSED</t>
        </is>
      </c>
    </row>
    <row r="37614">
      <c r="A37614" s="8" t="inlineStr">
        <is>
          <t>2026-08-08</t>
        </is>
      </c>
      <c r="B37614" s="8" t="n">
        <v>8</v>
      </c>
      <c r="C37614" s="8" t="n">
        <v>1</v>
      </c>
      <c r="D37614" s="8" t="inlineStr">
        <is>
          <t>Disneyland Park</t>
        </is>
      </c>
      <c r="E37614" s="8" t="inlineStr">
        <is>
          <t>Disneyland Railroad Main Street Station</t>
        </is>
      </c>
      <c r="F37614" s="8" t="inlineStr">
        <is>
          <t>STANDBY</t>
        </is>
      </c>
      <c r="G37614" s="8" t="n">
        <v>0</v>
      </c>
      <c r="H37614" s="8" t="inlineStr">
        <is>
          <t>CLOSED</t>
        </is>
      </c>
    </row>
    <row r="37615">
      <c r="A37615" s="8" t="inlineStr">
        <is>
          <t>2026-08-08</t>
        </is>
      </c>
      <c r="B37615" s="8" t="n">
        <v>8</v>
      </c>
      <c r="C37615" s="8" t="n">
        <v>1</v>
      </c>
      <c r="D37615" s="8" t="inlineStr">
        <is>
          <t>Disneyland Park</t>
        </is>
      </c>
      <c r="E37615" s="8" t="inlineStr">
        <is>
          <t>Main Street Vehicles</t>
        </is>
      </c>
      <c r="F37615" s="8" t="inlineStr">
        <is>
          <t>STANDBY</t>
        </is>
      </c>
      <c r="G37615" s="8" t="n">
        <v>0</v>
      </c>
      <c r="H37615" s="8" t="inlineStr">
        <is>
          <t>CLOSED</t>
        </is>
      </c>
    </row>
    <row r="37616">
      <c r="A37616" s="8" t="inlineStr">
        <is>
          <t>2026-08-08</t>
        </is>
      </c>
      <c r="B37616" s="8" t="n">
        <v>8</v>
      </c>
      <c r="C37616" s="8" t="n">
        <v>1</v>
      </c>
      <c r="D37616" s="8" t="inlineStr">
        <is>
          <t>Disney Adventure World</t>
        </is>
      </c>
      <c r="E37616" s="8" t="inlineStr">
        <is>
          <t>Avengers Assemble: Flight Force</t>
        </is>
      </c>
      <c r="F37616" s="8" t="inlineStr">
        <is>
          <t>STANDBY</t>
        </is>
      </c>
      <c r="G37616" s="8" t="n">
        <v>0</v>
      </c>
      <c r="H37616" s="8" t="inlineStr">
        <is>
          <t>CLOSED</t>
        </is>
      </c>
    </row>
    <row r="37617">
      <c r="A37617" s="8" t="inlineStr">
        <is>
          <t>2026-08-08</t>
        </is>
      </c>
      <c r="B37617" s="8" t="n">
        <v>8</v>
      </c>
      <c r="C37617" s="8" t="n">
        <v>1</v>
      </c>
      <c r="D37617" s="8" t="inlineStr">
        <is>
          <t>Disney Adventure World</t>
        </is>
      </c>
      <c r="E37617" s="8" t="inlineStr">
        <is>
          <t>Avengers Assemble: Flight Force Single Rider</t>
        </is>
      </c>
      <c r="F37617" s="8" t="inlineStr">
        <is>
          <t>STANDBY</t>
        </is>
      </c>
      <c r="G37617" s="8" t="n">
        <v>0</v>
      </c>
      <c r="H37617" s="8" t="inlineStr">
        <is>
          <t>CLOSED</t>
        </is>
      </c>
    </row>
    <row r="37618">
      <c r="A37618" s="8" t="inlineStr">
        <is>
          <t>2026-08-08</t>
        </is>
      </c>
      <c r="B37618" s="8" t="n">
        <v>8</v>
      </c>
      <c r="C37618" s="8" t="n">
        <v>1</v>
      </c>
      <c r="D37618" s="8" t="inlineStr">
        <is>
          <t>Disney Adventure World</t>
        </is>
      </c>
      <c r="E37618" s="8" t="inlineStr">
        <is>
          <t>Spider-Man W.E.B. Adventure</t>
        </is>
      </c>
      <c r="F37618" s="8" t="inlineStr">
        <is>
          <t>STANDBY</t>
        </is>
      </c>
      <c r="G37618" s="8" t="n">
        <v>0</v>
      </c>
      <c r="H37618" s="8" t="inlineStr">
        <is>
          <t>CLOSED</t>
        </is>
      </c>
    </row>
    <row r="37619">
      <c r="A37619" s="8" t="inlineStr">
        <is>
          <t>2026-08-08</t>
        </is>
      </c>
      <c r="B37619" s="8" t="n">
        <v>8</v>
      </c>
      <c r="C37619" s="8" t="n">
        <v>1</v>
      </c>
      <c r="D37619" s="8" t="inlineStr">
        <is>
          <t>Disney Adventure World</t>
        </is>
      </c>
      <c r="E37619" s="8" t="inlineStr">
        <is>
          <t>Spider-Man W.E.B. Adventure Single Rider</t>
        </is>
      </c>
      <c r="F37619" s="8" t="inlineStr">
        <is>
          <t>STANDBY</t>
        </is>
      </c>
      <c r="G37619" s="8" t="n">
        <v>0</v>
      </c>
      <c r="H37619" s="8" t="inlineStr">
        <is>
          <t>CLOSED</t>
        </is>
      </c>
    </row>
    <row r="37620">
      <c r="A37620" s="8" t="inlineStr">
        <is>
          <t>2026-08-08</t>
        </is>
      </c>
      <c r="B37620" s="8" t="n">
        <v>8</v>
      </c>
      <c r="C37620" s="8" t="n">
        <v>1</v>
      </c>
      <c r="D37620" s="8" t="inlineStr">
        <is>
          <t>Disney Adventure World</t>
        </is>
      </c>
      <c r="E37620" s="8" t="inlineStr">
        <is>
          <t>The Twilight Zone Tower of Terror</t>
        </is>
      </c>
      <c r="F37620" s="8" t="inlineStr">
        <is>
          <t>STANDBY</t>
        </is>
      </c>
      <c r="G37620" s="8" t="n">
        <v>0</v>
      </c>
      <c r="H37620" s="8" t="inlineStr">
        <is>
          <t>CLOSED</t>
        </is>
      </c>
    </row>
    <row r="37621">
      <c r="A37621" s="8" t="inlineStr">
        <is>
          <t>2026-08-08</t>
        </is>
      </c>
      <c r="B37621" s="8" t="n">
        <v>8</v>
      </c>
      <c r="C37621" s="8" t="n">
        <v>1</v>
      </c>
      <c r="D37621" s="8" t="inlineStr">
        <is>
          <t>Disney Adventure World</t>
        </is>
      </c>
      <c r="E37621" s="8" t="inlineStr">
        <is>
          <t>Cars Quatre Roues Rallye</t>
        </is>
      </c>
      <c r="F37621" s="8" t="inlineStr">
        <is>
          <t>STANDBY</t>
        </is>
      </c>
      <c r="G37621" s="8" t="n">
        <v>0</v>
      </c>
      <c r="H37621" s="8" t="inlineStr">
        <is>
          <t>CLOSED</t>
        </is>
      </c>
    </row>
    <row r="37622">
      <c r="A37622" s="8" t="inlineStr">
        <is>
          <t>2026-08-08</t>
        </is>
      </c>
      <c r="B37622" s="8" t="n">
        <v>8</v>
      </c>
      <c r="C37622" s="8" t="n">
        <v>1</v>
      </c>
      <c r="D37622" s="8" t="inlineStr">
        <is>
          <t>Disney Adventure World</t>
        </is>
      </c>
      <c r="E37622" s="8" t="inlineStr">
        <is>
          <t>Cars ROAD TRIP</t>
        </is>
      </c>
      <c r="F37622" s="8" t="inlineStr">
        <is>
          <t>STANDBY</t>
        </is>
      </c>
      <c r="G37622" s="8" t="n">
        <v>0</v>
      </c>
      <c r="H37622" s="8" t="inlineStr">
        <is>
          <t>CLOSED</t>
        </is>
      </c>
    </row>
    <row r="37623">
      <c r="A37623" s="8" t="inlineStr">
        <is>
          <t>2026-08-08</t>
        </is>
      </c>
      <c r="B37623" s="8" t="n">
        <v>8</v>
      </c>
      <c r="C37623" s="8" t="n">
        <v>1</v>
      </c>
      <c r="D37623" s="8" t="inlineStr">
        <is>
          <t>Disney Adventure World</t>
        </is>
      </c>
      <c r="E37623" s="8" t="inlineStr">
        <is>
          <t>Crush's Coaster</t>
        </is>
      </c>
      <c r="F37623" s="8" t="inlineStr">
        <is>
          <t>STANDBY</t>
        </is>
      </c>
      <c r="G37623" s="8" t="n">
        <v>0</v>
      </c>
      <c r="H37623" s="8" t="inlineStr">
        <is>
          <t>CLOSED</t>
        </is>
      </c>
    </row>
    <row r="37624">
      <c r="A37624" s="8" t="inlineStr">
        <is>
          <t>2026-08-08</t>
        </is>
      </c>
      <c r="B37624" s="8" t="n">
        <v>8</v>
      </c>
      <c r="C37624" s="8" t="n">
        <v>1</v>
      </c>
      <c r="D37624" s="8" t="inlineStr">
        <is>
          <t>Disney Adventure World</t>
        </is>
      </c>
      <c r="E37624" s="8" t="inlineStr">
        <is>
          <t>Crush's Coaster Single Rider</t>
        </is>
      </c>
      <c r="F37624" s="8" t="inlineStr">
        <is>
          <t>STANDBY</t>
        </is>
      </c>
      <c r="G37624" s="8" t="n">
        <v>0</v>
      </c>
      <c r="H37624" s="8" t="inlineStr">
        <is>
          <t>CLOSED</t>
        </is>
      </c>
    </row>
    <row r="37625">
      <c r="A37625" s="8" t="inlineStr">
        <is>
          <t>2026-08-08</t>
        </is>
      </c>
      <c r="B37625" s="8" t="n">
        <v>8</v>
      </c>
      <c r="C37625" s="8" t="n">
        <v>1</v>
      </c>
      <c r="D37625" s="8" t="inlineStr">
        <is>
          <t>Disney Adventure World</t>
        </is>
      </c>
      <c r="E37625" s="8" t="inlineStr">
        <is>
          <t>Les Tapis Volants - Flying Carpets Over Agrabah®</t>
        </is>
      </c>
      <c r="F37625" s="8" t="inlineStr">
        <is>
          <t>STANDBY</t>
        </is>
      </c>
      <c r="G37625" s="8" t="n">
        <v>0</v>
      </c>
      <c r="H37625" s="8" t="inlineStr">
        <is>
          <t>CLOSED</t>
        </is>
      </c>
    </row>
    <row r="37626">
      <c r="A37626" s="8" t="inlineStr">
        <is>
          <t>2026-08-08</t>
        </is>
      </c>
      <c r="B37626" s="8" t="n">
        <v>8</v>
      </c>
      <c r="C37626" s="8" t="n">
        <v>1</v>
      </c>
      <c r="D37626" s="8" t="inlineStr">
        <is>
          <t>Disney Adventure World</t>
        </is>
      </c>
      <c r="E37626" s="8" t="inlineStr">
        <is>
          <t>Ratatouille : L’Aventure Totalement Toquée de Rémy​</t>
        </is>
      </c>
      <c r="F37626" s="8" t="inlineStr">
        <is>
          <t>STANDBY</t>
        </is>
      </c>
      <c r="G37626" s="8" t="n">
        <v>0</v>
      </c>
      <c r="H37626" s="8" t="inlineStr">
        <is>
          <t>CLOSED</t>
        </is>
      </c>
    </row>
    <row r="37627">
      <c r="A37627" s="8" t="inlineStr">
        <is>
          <t>2026-08-08</t>
        </is>
      </c>
      <c r="B37627" s="8" t="n">
        <v>8</v>
      </c>
      <c r="C37627" s="8" t="n">
        <v>1</v>
      </c>
      <c r="D37627" s="8" t="inlineStr">
        <is>
          <t>Disney Adventure World</t>
        </is>
      </c>
      <c r="E37627" s="8" t="inlineStr">
        <is>
          <t>Ratatouille: The Adventure Single Rider</t>
        </is>
      </c>
      <c r="F37627" s="8" t="inlineStr">
        <is>
          <t>STANDBY</t>
        </is>
      </c>
      <c r="G37627" s="8" t="n">
        <v>0</v>
      </c>
      <c r="H37627" s="8" t="inlineStr">
        <is>
          <t>CLOSED</t>
        </is>
      </c>
    </row>
    <row r="37628">
      <c r="A37628" s="8" t="inlineStr">
        <is>
          <t>2026-08-08</t>
        </is>
      </c>
      <c r="B37628" s="8" t="n">
        <v>8</v>
      </c>
      <c r="C37628" s="8" t="n">
        <v>1</v>
      </c>
      <c r="D37628" s="8" t="inlineStr">
        <is>
          <t>Disney Adventure World</t>
        </is>
      </c>
      <c r="E37628" s="8" t="inlineStr">
        <is>
          <t>RC Racer</t>
        </is>
      </c>
      <c r="F37628" s="8" t="inlineStr">
        <is>
          <t>STANDBY</t>
        </is>
      </c>
      <c r="G37628" s="8" t="n">
        <v>0</v>
      </c>
      <c r="H37628" s="8" t="inlineStr">
        <is>
          <t>CLOSED</t>
        </is>
      </c>
    </row>
    <row r="37629">
      <c r="A37629" s="8" t="inlineStr">
        <is>
          <t>2026-08-08</t>
        </is>
      </c>
      <c r="B37629" s="8" t="n">
        <v>8</v>
      </c>
      <c r="C37629" s="8" t="n">
        <v>1</v>
      </c>
      <c r="D37629" s="8" t="inlineStr">
        <is>
          <t>Disney Adventure World</t>
        </is>
      </c>
      <c r="E37629" s="8" t="inlineStr">
        <is>
          <t>RC Racer Single Rider</t>
        </is>
      </c>
      <c r="F37629" s="8" t="inlineStr">
        <is>
          <t>STANDBY</t>
        </is>
      </c>
      <c r="G37629" s="8" t="n">
        <v>0</v>
      </c>
      <c r="H37629" s="8" t="inlineStr">
        <is>
          <t>CLOSED</t>
        </is>
      </c>
    </row>
    <row r="37630">
      <c r="A37630" s="8" t="inlineStr">
        <is>
          <t>2026-08-08</t>
        </is>
      </c>
      <c r="B37630" s="8" t="n">
        <v>8</v>
      </c>
      <c r="C37630" s="8" t="n">
        <v>1</v>
      </c>
      <c r="D37630" s="8" t="inlineStr">
        <is>
          <t>Disney Adventure World</t>
        </is>
      </c>
      <c r="E37630" s="8" t="inlineStr">
        <is>
          <t>Slinky® Dog Zigzag Spin</t>
        </is>
      </c>
      <c r="F37630" s="8" t="inlineStr">
        <is>
          <t>STANDBY</t>
        </is>
      </c>
      <c r="G37630" s="8" t="n">
        <v>0</v>
      </c>
      <c r="H37630" s="8" t="inlineStr">
        <is>
          <t>CLOSED</t>
        </is>
      </c>
    </row>
    <row r="37631">
      <c r="A37631" s="8" t="inlineStr">
        <is>
          <t>2026-08-08</t>
        </is>
      </c>
      <c r="B37631" s="8" t="n">
        <v>8</v>
      </c>
      <c r="C37631" s="8" t="n">
        <v>1</v>
      </c>
      <c r="D37631" s="8" t="inlineStr">
        <is>
          <t>Disney Adventure World</t>
        </is>
      </c>
      <c r="E37631" s="8" t="inlineStr">
        <is>
          <t>Toy Soldiers Parachute Drop</t>
        </is>
      </c>
      <c r="F37631" s="8" t="inlineStr">
        <is>
          <t>STANDBY</t>
        </is>
      </c>
      <c r="G37631" s="8" t="n">
        <v>0</v>
      </c>
      <c r="H37631" s="8" t="inlineStr">
        <is>
          <t>CLOSED</t>
        </is>
      </c>
    </row>
    <row r="37632">
      <c r="A37632" s="8" t="inlineStr">
        <is>
          <t>2026-08-08</t>
        </is>
      </c>
      <c r="B37632" s="8" t="n">
        <v>8</v>
      </c>
      <c r="C37632" s="8" t="n">
        <v>1</v>
      </c>
      <c r="D37632" s="8" t="inlineStr">
        <is>
          <t>Disney Adventure World</t>
        </is>
      </c>
      <c r="E37632" s="8" t="inlineStr">
        <is>
          <t>Toy Soldiers Parachute Drop Single Rider</t>
        </is>
      </c>
      <c r="F37632" s="8" t="inlineStr">
        <is>
          <t>STANDBY</t>
        </is>
      </c>
      <c r="G37632" s="8" t="n">
        <v>0</v>
      </c>
      <c r="H37632" s="8" t="inlineStr">
        <is>
          <t>CLOSED</t>
        </is>
      </c>
    </row>
    <row r="37633">
      <c r="A37633" s="8" t="inlineStr">
        <is>
          <t>2026-08-08</t>
        </is>
      </c>
      <c r="B37633" s="8" t="n">
        <v>8</v>
      </c>
      <c r="C37633" s="8" t="n">
        <v>1</v>
      </c>
      <c r="D37633" s="8" t="inlineStr">
        <is>
          <t>Disney Adventure World</t>
        </is>
      </c>
      <c r="E37633" s="8" t="inlineStr">
        <is>
          <t>Entry to World of Frozen</t>
        </is>
      </c>
      <c r="F37633" s="8" t="inlineStr">
        <is>
          <t>STANDBY</t>
        </is>
      </c>
      <c r="G37633" s="8" t="n">
        <v>0</v>
      </c>
      <c r="H37633" s="8" t="inlineStr">
        <is>
          <t>CLOSED</t>
        </is>
      </c>
    </row>
    <row r="37634">
      <c r="A37634" s="8" t="inlineStr">
        <is>
          <t>2026-08-08</t>
        </is>
      </c>
      <c r="B37634" s="8" t="n">
        <v>8</v>
      </c>
      <c r="C37634" s="8" t="n">
        <v>1</v>
      </c>
      <c r="D37634" s="8" t="inlineStr">
        <is>
          <t>Disney Adventure World</t>
        </is>
      </c>
      <c r="E37634" s="8" t="inlineStr">
        <is>
          <t>Frozen Ever After</t>
        </is>
      </c>
      <c r="F37634" s="8" t="inlineStr">
        <is>
          <t>STANDBY</t>
        </is>
      </c>
      <c r="G37634" s="8" t="n">
        <v>0</v>
      </c>
      <c r="H37634" s="8" t="inlineStr">
        <is>
          <t>CLOSED</t>
        </is>
      </c>
    </row>
    <row r="37635">
      <c r="A37635" s="8" t="inlineStr">
        <is>
          <t>2026-08-08</t>
        </is>
      </c>
      <c r="B37635" s="8" t="n">
        <v>8</v>
      </c>
      <c r="C37635" s="8" t="n">
        <v>1</v>
      </c>
      <c r="D37635" s="8" t="inlineStr">
        <is>
          <t>Disney Adventure World</t>
        </is>
      </c>
      <c r="E37635" s="8" t="inlineStr">
        <is>
          <t>Raiponce Tangled Spin</t>
        </is>
      </c>
      <c r="F37635" s="8" t="inlineStr">
        <is>
          <t>STANDBY</t>
        </is>
      </c>
      <c r="G37635" s="8" t="n">
        <v>0</v>
      </c>
      <c r="H37635" s="8" t="inlineStr">
        <is>
          <t>CLOSED</t>
        </is>
      </c>
    </row>
    <row r="37636">
      <c r="A37636" s="8" t="inlineStr">
        <is>
          <t>2026-08-08</t>
        </is>
      </c>
      <c r="B37636" s="8" t="n">
        <v>8</v>
      </c>
      <c r="C37636" s="8" t="n">
        <v>15</v>
      </c>
      <c r="D37636" s="8" t="inlineStr">
        <is>
          <t>Disneyland Park</t>
        </is>
      </c>
      <c r="E37636" s="8" t="inlineStr">
        <is>
          <t>Adventure Isle</t>
        </is>
      </c>
      <c r="F37636" s="8" t="inlineStr">
        <is>
          <t>STANDBY</t>
        </is>
      </c>
      <c r="G37636" s="8" t="n">
        <v>0</v>
      </c>
      <c r="H37636" s="8" t="inlineStr">
        <is>
          <t>CLOSED</t>
        </is>
      </c>
    </row>
    <row r="37637">
      <c r="A37637" s="8" t="inlineStr">
        <is>
          <t>2026-08-08</t>
        </is>
      </c>
      <c r="B37637" s="8" t="n">
        <v>8</v>
      </c>
      <c r="C37637" s="8" t="n">
        <v>15</v>
      </c>
      <c r="D37637" s="8" t="inlineStr">
        <is>
          <t>Disneyland Park</t>
        </is>
      </c>
      <c r="E37637" s="8" t="inlineStr">
        <is>
          <t>Indiana Jones and the Temple of Peril Single Rider</t>
        </is>
      </c>
      <c r="F37637" s="8" t="inlineStr">
        <is>
          <t>STANDBY</t>
        </is>
      </c>
      <c r="G37637" s="8" t="n">
        <v>0</v>
      </c>
      <c r="H37637" s="8" t="inlineStr">
        <is>
          <t>CLOSED</t>
        </is>
      </c>
    </row>
    <row r="37638">
      <c r="A37638" s="8" t="inlineStr">
        <is>
          <t>2026-08-08</t>
        </is>
      </c>
      <c r="B37638" s="8" t="n">
        <v>8</v>
      </c>
      <c r="C37638" s="8" t="n">
        <v>15</v>
      </c>
      <c r="D37638" s="8" t="inlineStr">
        <is>
          <t>Disneyland Park</t>
        </is>
      </c>
      <c r="E37638" s="8" t="inlineStr">
        <is>
          <t>Indiana Jones™ and the Temple of Peril</t>
        </is>
      </c>
      <c r="F37638" s="8" t="inlineStr">
        <is>
          <t>STANDBY</t>
        </is>
      </c>
      <c r="G37638" s="8" t="n">
        <v>0</v>
      </c>
      <c r="H37638" s="8" t="inlineStr">
        <is>
          <t>CLOSED</t>
        </is>
      </c>
    </row>
    <row r="37639">
      <c r="A37639" s="8" t="inlineStr">
        <is>
          <t>2026-08-08</t>
        </is>
      </c>
      <c r="B37639" s="8" t="n">
        <v>8</v>
      </c>
      <c r="C37639" s="8" t="n">
        <v>15</v>
      </c>
      <c r="D37639" s="8" t="inlineStr">
        <is>
          <t>Disneyland Park</t>
        </is>
      </c>
      <c r="E37639" s="8" t="inlineStr">
        <is>
          <t>La Cabane des Robinson</t>
        </is>
      </c>
      <c r="F37639" s="8" t="inlineStr">
        <is>
          <t>STANDBY</t>
        </is>
      </c>
      <c r="G37639" s="8" t="n">
        <v>0</v>
      </c>
      <c r="H37639" s="8" t="inlineStr">
        <is>
          <t>CLOSED</t>
        </is>
      </c>
    </row>
    <row r="37640">
      <c r="A37640" s="8" t="inlineStr">
        <is>
          <t>2026-08-08</t>
        </is>
      </c>
      <c r="B37640" s="8" t="n">
        <v>8</v>
      </c>
      <c r="C37640" s="8" t="n">
        <v>15</v>
      </c>
      <c r="D37640" s="8" t="inlineStr">
        <is>
          <t>Disneyland Park</t>
        </is>
      </c>
      <c r="E37640" s="8" t="inlineStr">
        <is>
          <t>Le Passage Enchanté d'Aladdin</t>
        </is>
      </c>
      <c r="F37640" s="8" t="inlineStr">
        <is>
          <t>STANDBY</t>
        </is>
      </c>
      <c r="G37640" s="8" t="n">
        <v>0</v>
      </c>
      <c r="H37640" s="8" t="inlineStr">
        <is>
          <t>CLOSED</t>
        </is>
      </c>
    </row>
    <row r="37641">
      <c r="A37641" s="8" t="inlineStr">
        <is>
          <t>2026-08-08</t>
        </is>
      </c>
      <c r="B37641" s="8" t="n">
        <v>8</v>
      </c>
      <c r="C37641" s="8" t="n">
        <v>15</v>
      </c>
      <c r="D37641" s="8" t="inlineStr">
        <is>
          <t>Disneyland Park</t>
        </is>
      </c>
      <c r="E37641" s="8" t="inlineStr">
        <is>
          <t>Pirate Galleon</t>
        </is>
      </c>
      <c r="F37641" s="8" t="inlineStr">
        <is>
          <t>STANDBY</t>
        </is>
      </c>
      <c r="G37641" s="8" t="n">
        <v>0</v>
      </c>
      <c r="H37641" s="8" t="inlineStr">
        <is>
          <t>CLOSED</t>
        </is>
      </c>
    </row>
    <row r="37642">
      <c r="A37642" s="8" t="inlineStr">
        <is>
          <t>2026-08-08</t>
        </is>
      </c>
      <c r="B37642" s="8" t="n">
        <v>8</v>
      </c>
      <c r="C37642" s="8" t="n">
        <v>15</v>
      </c>
      <c r="D37642" s="8" t="inlineStr">
        <is>
          <t>Disneyland Park</t>
        </is>
      </c>
      <c r="E37642" s="8" t="inlineStr">
        <is>
          <t>Pirates of the Caribbean</t>
        </is>
      </c>
      <c r="F37642" s="8" t="inlineStr">
        <is>
          <t>STANDBY</t>
        </is>
      </c>
      <c r="G37642" s="8" t="n">
        <v>0</v>
      </c>
      <c r="H37642" s="8" t="inlineStr">
        <is>
          <t>CLOSED</t>
        </is>
      </c>
    </row>
    <row r="37643">
      <c r="A37643" s="8" t="inlineStr">
        <is>
          <t>2026-08-08</t>
        </is>
      </c>
      <c r="B37643" s="8" t="n">
        <v>8</v>
      </c>
      <c r="C37643" s="8" t="n">
        <v>15</v>
      </c>
      <c r="D37643" s="8" t="inlineStr">
        <is>
          <t>Disneyland Park</t>
        </is>
      </c>
      <c r="E37643" s="8" t="inlineStr">
        <is>
          <t>Pirates' Beach</t>
        </is>
      </c>
      <c r="F37643" s="8" t="inlineStr">
        <is>
          <t>STANDBY</t>
        </is>
      </c>
      <c r="G37643" s="8" t="n">
        <v>0</v>
      </c>
      <c r="H37643" s="8" t="inlineStr">
        <is>
          <t>CLOSED</t>
        </is>
      </c>
    </row>
    <row r="37644">
      <c r="A37644" s="8" t="inlineStr">
        <is>
          <t>2026-08-08</t>
        </is>
      </c>
      <c r="B37644" s="8" t="n">
        <v>8</v>
      </c>
      <c r="C37644" s="8" t="n">
        <v>15</v>
      </c>
      <c r="D37644" s="8" t="inlineStr">
        <is>
          <t>Disneyland Park</t>
        </is>
      </c>
      <c r="E37644" s="8" t="inlineStr">
        <is>
          <t>Autopia, presented by Avis</t>
        </is>
      </c>
      <c r="F37644" s="8" t="inlineStr">
        <is>
          <t>STANDBY</t>
        </is>
      </c>
      <c r="G37644" s="8" t="n">
        <v>0</v>
      </c>
      <c r="H37644" s="8" t="inlineStr">
        <is>
          <t>CLOSED</t>
        </is>
      </c>
    </row>
    <row r="37645">
      <c r="A37645" s="8" t="inlineStr">
        <is>
          <t>2026-08-08</t>
        </is>
      </c>
      <c r="B37645" s="8" t="n">
        <v>8</v>
      </c>
      <c r="C37645" s="8" t="n">
        <v>15</v>
      </c>
      <c r="D37645" s="8" t="inlineStr">
        <is>
          <t>Disneyland Park</t>
        </is>
      </c>
      <c r="E37645" s="8" t="inlineStr">
        <is>
          <t>Buzz Lightyear Laser Blast</t>
        </is>
      </c>
      <c r="F37645" s="8" t="inlineStr">
        <is>
          <t>STANDBY</t>
        </is>
      </c>
      <c r="G37645" s="8" t="n">
        <v>0</v>
      </c>
      <c r="H37645" s="8" t="inlineStr">
        <is>
          <t>CLOSED</t>
        </is>
      </c>
    </row>
    <row r="37646">
      <c r="A37646" s="8" t="inlineStr">
        <is>
          <t>2026-08-08</t>
        </is>
      </c>
      <c r="B37646" s="8" t="n">
        <v>8</v>
      </c>
      <c r="C37646" s="8" t="n">
        <v>15</v>
      </c>
      <c r="D37646" s="8" t="inlineStr">
        <is>
          <t>Disneyland Park</t>
        </is>
      </c>
      <c r="E37646" s="8" t="inlineStr">
        <is>
          <t>Disneyland Railroad Discoveryland Station</t>
        </is>
      </c>
      <c r="F37646" s="8" t="inlineStr">
        <is>
          <t>STANDBY</t>
        </is>
      </c>
      <c r="G37646" s="8" t="n">
        <v>0</v>
      </c>
      <c r="H37646" s="8" t="inlineStr">
        <is>
          <t>CLOSED</t>
        </is>
      </c>
    </row>
    <row r="37647">
      <c r="A37647" s="8" t="inlineStr">
        <is>
          <t>2026-08-08</t>
        </is>
      </c>
      <c r="B37647" s="8" t="n">
        <v>8</v>
      </c>
      <c r="C37647" s="8" t="n">
        <v>15</v>
      </c>
      <c r="D37647" s="8" t="inlineStr">
        <is>
          <t>Disneyland Park</t>
        </is>
      </c>
      <c r="E37647" s="8" t="inlineStr">
        <is>
          <t>Les Mystères du Nautilus</t>
        </is>
      </c>
      <c r="F37647" s="8" t="inlineStr">
        <is>
          <t>STANDBY</t>
        </is>
      </c>
      <c r="G37647" s="8" t="n">
        <v>0</v>
      </c>
      <c r="H37647" s="8" t="inlineStr">
        <is>
          <t>CLOSED</t>
        </is>
      </c>
    </row>
    <row r="37648">
      <c r="A37648" s="8" t="inlineStr">
        <is>
          <t>2026-08-08</t>
        </is>
      </c>
      <c r="B37648" s="8" t="n">
        <v>8</v>
      </c>
      <c r="C37648" s="8" t="n">
        <v>15</v>
      </c>
      <c r="D37648" s="8" t="inlineStr">
        <is>
          <t>Disneyland Park</t>
        </is>
      </c>
      <c r="E37648" s="8" t="inlineStr">
        <is>
          <t>Mickey’s PhilharMagic</t>
        </is>
      </c>
      <c r="F37648" s="8" t="inlineStr">
        <is>
          <t>STANDBY</t>
        </is>
      </c>
      <c r="G37648" s="8" t="n">
        <v>0</v>
      </c>
      <c r="H37648" s="8" t="inlineStr">
        <is>
          <t>CLOSED</t>
        </is>
      </c>
    </row>
    <row r="37649">
      <c r="A37649" s="8" t="inlineStr">
        <is>
          <t>2026-08-08</t>
        </is>
      </c>
      <c r="B37649" s="8" t="n">
        <v>8</v>
      </c>
      <c r="C37649" s="8" t="n">
        <v>15</v>
      </c>
      <c r="D37649" s="8" t="inlineStr">
        <is>
          <t>Disneyland Park</t>
        </is>
      </c>
      <c r="E37649" s="8" t="inlineStr">
        <is>
          <t>Orbitron®</t>
        </is>
      </c>
      <c r="F37649" s="8" t="inlineStr">
        <is>
          <t>STANDBY</t>
        </is>
      </c>
      <c r="G37649" s="8" t="n">
        <v>0</v>
      </c>
      <c r="H37649" s="8" t="inlineStr">
        <is>
          <t>CLOSED</t>
        </is>
      </c>
    </row>
    <row r="37650">
      <c r="A37650" s="8" t="inlineStr">
        <is>
          <t>2026-08-08</t>
        </is>
      </c>
      <c r="B37650" s="8" t="n">
        <v>8</v>
      </c>
      <c r="C37650" s="8" t="n">
        <v>15</v>
      </c>
      <c r="D37650" s="8" t="inlineStr">
        <is>
          <t>Disneyland Park</t>
        </is>
      </c>
      <c r="E37650" s="8" t="inlineStr">
        <is>
          <t>Star Tours: The Adventures Continue*</t>
        </is>
      </c>
      <c r="F37650" s="8" t="inlineStr">
        <is>
          <t>STANDBY</t>
        </is>
      </c>
      <c r="G37650" s="8" t="n">
        <v>0</v>
      </c>
      <c r="H37650" s="8" t="inlineStr">
        <is>
          <t>CLOSED</t>
        </is>
      </c>
    </row>
    <row r="37651">
      <c r="A37651" s="8" t="inlineStr">
        <is>
          <t>2026-08-08</t>
        </is>
      </c>
      <c r="B37651" s="8" t="n">
        <v>8</v>
      </c>
      <c r="C37651" s="8" t="n">
        <v>15</v>
      </c>
      <c r="D37651" s="8" t="inlineStr">
        <is>
          <t>Disneyland Park</t>
        </is>
      </c>
      <c r="E37651" s="8" t="inlineStr">
        <is>
          <t>Star Wars Hyperspace Mountain</t>
        </is>
      </c>
      <c r="F37651" s="8" t="inlineStr">
        <is>
          <t>STANDBY</t>
        </is>
      </c>
      <c r="G37651" s="8" t="n">
        <v>5</v>
      </c>
      <c r="H37651" s="8" t="inlineStr">
        <is>
          <t>OPERATING</t>
        </is>
      </c>
    </row>
    <row r="37652">
      <c r="A37652" s="8" t="inlineStr">
        <is>
          <t>2026-08-08</t>
        </is>
      </c>
      <c r="B37652" s="8" t="n">
        <v>8</v>
      </c>
      <c r="C37652" s="8" t="n">
        <v>15</v>
      </c>
      <c r="D37652" s="8" t="inlineStr">
        <is>
          <t>Disneyland Park</t>
        </is>
      </c>
      <c r="E37652" s="8" t="inlineStr">
        <is>
          <t>Star Wars Hyperspace Mountain Single Rider</t>
        </is>
      </c>
      <c r="F37652" s="8" t="inlineStr">
        <is>
          <t>STANDBY</t>
        </is>
      </c>
      <c r="G37652" s="8" t="n">
        <v>0</v>
      </c>
      <c r="H37652" s="8" t="inlineStr">
        <is>
          <t>OPERATING</t>
        </is>
      </c>
    </row>
    <row r="37653">
      <c r="A37653" s="8" t="inlineStr">
        <is>
          <t>2026-08-08</t>
        </is>
      </c>
      <c r="B37653" s="8" t="n">
        <v>8</v>
      </c>
      <c r="C37653" s="8" t="n">
        <v>15</v>
      </c>
      <c r="D37653" s="8" t="inlineStr">
        <is>
          <t>Disneyland Park</t>
        </is>
      </c>
      <c r="E37653" s="8" t="inlineStr">
        <is>
          <t>Welcome to Starport: A Star Wars Encounter</t>
        </is>
      </c>
      <c r="F37653" s="8" t="inlineStr">
        <is>
          <t>STANDBY</t>
        </is>
      </c>
      <c r="G37653" s="8" t="n">
        <v>0</v>
      </c>
      <c r="H37653" s="8" t="inlineStr">
        <is>
          <t>CLOSED</t>
        </is>
      </c>
    </row>
    <row r="37654">
      <c r="A37654" s="8" t="inlineStr">
        <is>
          <t>2026-08-08</t>
        </is>
      </c>
      <c r="B37654" s="8" t="n">
        <v>8</v>
      </c>
      <c r="C37654" s="8" t="n">
        <v>15</v>
      </c>
      <c r="D37654" s="8" t="inlineStr">
        <is>
          <t>Disneyland Park</t>
        </is>
      </c>
      <c r="E37654" s="8" t="inlineStr">
        <is>
          <t>"it's a small world"</t>
        </is>
      </c>
      <c r="F37654" s="8" t="inlineStr">
        <is>
          <t>STANDBY</t>
        </is>
      </c>
      <c r="G37654" s="8" t="n">
        <v>0</v>
      </c>
      <c r="H37654" s="8" t="inlineStr">
        <is>
          <t>CLOSED</t>
        </is>
      </c>
    </row>
    <row r="37655">
      <c r="A37655" s="8" t="inlineStr">
        <is>
          <t>2026-08-08</t>
        </is>
      </c>
      <c r="B37655" s="8" t="n">
        <v>8</v>
      </c>
      <c r="C37655" s="8" t="n">
        <v>15</v>
      </c>
      <c r="D37655" s="8" t="inlineStr">
        <is>
          <t>Disneyland Park</t>
        </is>
      </c>
      <c r="E37655" s="8" t="inlineStr">
        <is>
          <t>Alice's Curious Labyrinth</t>
        </is>
      </c>
      <c r="F37655" s="8" t="inlineStr">
        <is>
          <t>STANDBY</t>
        </is>
      </c>
      <c r="G37655" s="8" t="n">
        <v>0</v>
      </c>
      <c r="H37655" s="8" t="inlineStr">
        <is>
          <t>CLOSED</t>
        </is>
      </c>
    </row>
    <row r="37656">
      <c r="A37656" s="8" t="inlineStr">
        <is>
          <t>2026-08-08</t>
        </is>
      </c>
      <c r="B37656" s="8" t="n">
        <v>8</v>
      </c>
      <c r="C37656" s="8" t="n">
        <v>15</v>
      </c>
      <c r="D37656" s="8" t="inlineStr">
        <is>
          <t>Disneyland Park</t>
        </is>
      </c>
      <c r="E37656" s="8" t="inlineStr">
        <is>
          <t>Blanche-Neige et les Sept Nains®</t>
        </is>
      </c>
      <c r="F37656" s="8" t="inlineStr">
        <is>
          <t>STANDBY</t>
        </is>
      </c>
      <c r="G37656" s="8" t="n">
        <v>0</v>
      </c>
      <c r="H37656" s="8" t="inlineStr">
        <is>
          <t>CLOSED</t>
        </is>
      </c>
    </row>
    <row r="37657">
      <c r="A37657" s="8" t="inlineStr">
        <is>
          <t>2026-08-08</t>
        </is>
      </c>
      <c r="B37657" s="8" t="n">
        <v>8</v>
      </c>
      <c r="C37657" s="8" t="n">
        <v>15</v>
      </c>
      <c r="D37657" s="8" t="inlineStr">
        <is>
          <t>Disneyland Park</t>
        </is>
      </c>
      <c r="E37657" s="8" t="inlineStr">
        <is>
          <t>Casey Jr. – le Petit Train du Cirque</t>
        </is>
      </c>
      <c r="F37657" s="8" t="inlineStr">
        <is>
          <t>STANDBY</t>
        </is>
      </c>
      <c r="G37657" s="8" t="n">
        <v>0</v>
      </c>
      <c r="H37657" s="8" t="inlineStr">
        <is>
          <t>CLOSED</t>
        </is>
      </c>
    </row>
    <row r="37658">
      <c r="A37658" s="8" t="inlineStr">
        <is>
          <t>2026-08-08</t>
        </is>
      </c>
      <c r="B37658" s="8" t="n">
        <v>8</v>
      </c>
      <c r="C37658" s="8" t="n">
        <v>15</v>
      </c>
      <c r="D37658" s="8" t="inlineStr">
        <is>
          <t>Disneyland Park</t>
        </is>
      </c>
      <c r="E37658" s="8" t="inlineStr">
        <is>
          <t>Disneyland Railroad Fantasyland Station</t>
        </is>
      </c>
      <c r="F37658" s="8" t="inlineStr">
        <is>
          <t>STANDBY</t>
        </is>
      </c>
      <c r="G37658" s="8" t="n">
        <v>0</v>
      </c>
      <c r="H37658" s="8" t="inlineStr">
        <is>
          <t>CLOSED</t>
        </is>
      </c>
    </row>
    <row r="37659">
      <c r="A37659" s="8" t="inlineStr">
        <is>
          <t>2026-08-08</t>
        </is>
      </c>
      <c r="B37659" s="8" t="n">
        <v>8</v>
      </c>
      <c r="C37659" s="8" t="n">
        <v>15</v>
      </c>
      <c r="D37659" s="8" t="inlineStr">
        <is>
          <t>Disneyland Park</t>
        </is>
      </c>
      <c r="E37659" s="8" t="inlineStr">
        <is>
          <t>Disneyland Railroad Main Street Station</t>
        </is>
      </c>
      <c r="F37659" s="8" t="inlineStr">
        <is>
          <t>STANDBY</t>
        </is>
      </c>
      <c r="G37659" s="8" t="n">
        <v>0</v>
      </c>
      <c r="H37659" s="8" t="inlineStr">
        <is>
          <t>CLOSED</t>
        </is>
      </c>
    </row>
    <row r="37660">
      <c r="A37660" s="8" t="inlineStr">
        <is>
          <t>2026-08-08</t>
        </is>
      </c>
      <c r="B37660" s="8" t="n">
        <v>8</v>
      </c>
      <c r="C37660" s="8" t="n">
        <v>15</v>
      </c>
      <c r="D37660" s="8" t="inlineStr">
        <is>
          <t>Disneyland Park</t>
        </is>
      </c>
      <c r="E37660" s="8" t="inlineStr">
        <is>
          <t>Dumbo the Flying Elephant</t>
        </is>
      </c>
      <c r="F37660" s="8" t="inlineStr">
        <is>
          <t>STANDBY</t>
        </is>
      </c>
      <c r="G37660" s="8" t="n">
        <v>0</v>
      </c>
      <c r="H37660" s="8" t="inlineStr">
        <is>
          <t>CLOSED</t>
        </is>
      </c>
    </row>
    <row r="37661">
      <c r="A37661" s="8" t="inlineStr">
        <is>
          <t>2026-08-08</t>
        </is>
      </c>
      <c r="B37661" s="8" t="n">
        <v>8</v>
      </c>
      <c r="C37661" s="8" t="n">
        <v>15</v>
      </c>
      <c r="D37661" s="8" t="inlineStr">
        <is>
          <t>Disneyland Park</t>
        </is>
      </c>
      <c r="E37661" s="8" t="inlineStr">
        <is>
          <t>La Tanière du Dragon</t>
        </is>
      </c>
      <c r="F37661" s="8" t="inlineStr">
        <is>
          <t>STANDBY</t>
        </is>
      </c>
      <c r="G37661" s="8" t="n">
        <v>0</v>
      </c>
      <c r="H37661" s="8" t="inlineStr">
        <is>
          <t>CLOSED</t>
        </is>
      </c>
    </row>
    <row r="37662">
      <c r="A37662" s="8" t="inlineStr">
        <is>
          <t>2026-08-08</t>
        </is>
      </c>
      <c r="B37662" s="8" t="n">
        <v>8</v>
      </c>
      <c r="C37662" s="8" t="n">
        <v>15</v>
      </c>
      <c r="D37662" s="8" t="inlineStr">
        <is>
          <t>Disneyland Park</t>
        </is>
      </c>
      <c r="E37662" s="8" t="inlineStr">
        <is>
          <t>Le Carrousel de Lancelot</t>
        </is>
      </c>
      <c r="F37662" s="8" t="inlineStr">
        <is>
          <t>STANDBY</t>
        </is>
      </c>
      <c r="G37662" s="8" t="n">
        <v>0</v>
      </c>
      <c r="H37662" s="8" t="inlineStr">
        <is>
          <t>CLOSED</t>
        </is>
      </c>
    </row>
    <row r="37663">
      <c r="A37663" s="8" t="inlineStr">
        <is>
          <t>2026-08-08</t>
        </is>
      </c>
      <c r="B37663" s="8" t="n">
        <v>8</v>
      </c>
      <c r="C37663" s="8" t="n">
        <v>15</v>
      </c>
      <c r="D37663" s="8" t="inlineStr">
        <is>
          <t>Disneyland Park</t>
        </is>
      </c>
      <c r="E37663" s="8" t="inlineStr">
        <is>
          <t>Le Pays des Contes de Fées, presented by Vittel</t>
        </is>
      </c>
      <c r="F37663" s="8" t="inlineStr">
        <is>
          <t>STANDBY</t>
        </is>
      </c>
      <c r="G37663" s="8" t="n">
        <v>0</v>
      </c>
      <c r="H37663" s="8" t="inlineStr">
        <is>
          <t>CLOSED</t>
        </is>
      </c>
    </row>
    <row r="37664">
      <c r="A37664" s="8" t="inlineStr">
        <is>
          <t>2026-08-08</t>
        </is>
      </c>
      <c r="B37664" s="8" t="n">
        <v>8</v>
      </c>
      <c r="C37664" s="8" t="n">
        <v>15</v>
      </c>
      <c r="D37664" s="8" t="inlineStr">
        <is>
          <t>Disneyland Park</t>
        </is>
      </c>
      <c r="E37664" s="8" t="inlineStr">
        <is>
          <t>Les Voyages de Pinocchio</t>
        </is>
      </c>
      <c r="F37664" s="8" t="inlineStr">
        <is>
          <t>STANDBY</t>
        </is>
      </c>
      <c r="G37664" s="8" t="n">
        <v>0</v>
      </c>
      <c r="H37664" s="8" t="inlineStr">
        <is>
          <t>CLOSED</t>
        </is>
      </c>
    </row>
    <row r="37665">
      <c r="A37665" s="8" t="inlineStr">
        <is>
          <t>2026-08-08</t>
        </is>
      </c>
      <c r="B37665" s="8" t="n">
        <v>8</v>
      </c>
      <c r="C37665" s="8" t="n">
        <v>15</v>
      </c>
      <c r="D37665" s="8" t="inlineStr">
        <is>
          <t>Disneyland Park</t>
        </is>
      </c>
      <c r="E37665" s="8" t="inlineStr">
        <is>
          <t>Mad Hatter's Tea Cups</t>
        </is>
      </c>
      <c r="F37665" s="8" t="inlineStr">
        <is>
          <t>STANDBY</t>
        </is>
      </c>
      <c r="G37665" s="8" t="n">
        <v>0</v>
      </c>
      <c r="H37665" s="8" t="inlineStr">
        <is>
          <t>CLOSED</t>
        </is>
      </c>
    </row>
    <row r="37666">
      <c r="A37666" s="8" t="inlineStr">
        <is>
          <t>2026-08-08</t>
        </is>
      </c>
      <c r="B37666" s="8" t="n">
        <v>8</v>
      </c>
      <c r="C37666" s="8" t="n">
        <v>15</v>
      </c>
      <c r="D37666" s="8" t="inlineStr">
        <is>
          <t>Disneyland Park</t>
        </is>
      </c>
      <c r="E37666" s="8" t="inlineStr">
        <is>
          <t>Meet Mickey Mouse</t>
        </is>
      </c>
      <c r="F37666" s="8" t="inlineStr">
        <is>
          <t>STANDBY</t>
        </is>
      </c>
      <c r="G37666" s="8" t="n">
        <v>0</v>
      </c>
      <c r="H37666" s="8" t="inlineStr">
        <is>
          <t>CLOSED</t>
        </is>
      </c>
    </row>
    <row r="37667">
      <c r="A37667" s="8" t="inlineStr">
        <is>
          <t>2026-08-08</t>
        </is>
      </c>
      <c r="B37667" s="8" t="n">
        <v>8</v>
      </c>
      <c r="C37667" s="8" t="n">
        <v>15</v>
      </c>
      <c r="D37667" s="8" t="inlineStr">
        <is>
          <t>Disneyland Park</t>
        </is>
      </c>
      <c r="E37667" s="8" t="inlineStr">
        <is>
          <t>Peter Pan's Flight</t>
        </is>
      </c>
      <c r="F37667" s="8" t="inlineStr">
        <is>
          <t>STANDBY</t>
        </is>
      </c>
      <c r="G37667" s="8" t="n">
        <v>0</v>
      </c>
      <c r="H37667" s="8" t="inlineStr">
        <is>
          <t>CLOSED</t>
        </is>
      </c>
    </row>
    <row r="37668">
      <c r="A37668" s="8" t="inlineStr">
        <is>
          <t>2026-08-08</t>
        </is>
      </c>
      <c r="B37668" s="8" t="n">
        <v>8</v>
      </c>
      <c r="C37668" s="8" t="n">
        <v>15</v>
      </c>
      <c r="D37668" s="8" t="inlineStr">
        <is>
          <t>Disneyland Park</t>
        </is>
      </c>
      <c r="E37668" s="8" t="inlineStr">
        <is>
          <t>Princess Pavilion</t>
        </is>
      </c>
      <c r="F37668" s="8" t="inlineStr">
        <is>
          <t>STANDBY</t>
        </is>
      </c>
      <c r="G37668" s="8" t="n">
        <v>0</v>
      </c>
      <c r="H37668" s="8" t="inlineStr">
        <is>
          <t>CLOSED</t>
        </is>
      </c>
    </row>
    <row r="37669">
      <c r="A37669" s="8" t="inlineStr">
        <is>
          <t>2026-08-08</t>
        </is>
      </c>
      <c r="B37669" s="8" t="n">
        <v>8</v>
      </c>
      <c r="C37669" s="8" t="n">
        <v>15</v>
      </c>
      <c r="D37669" s="8" t="inlineStr">
        <is>
          <t>Disneyland Park</t>
        </is>
      </c>
      <c r="E37669" s="8" t="inlineStr">
        <is>
          <t>Big Thunder Mountain</t>
        </is>
      </c>
      <c r="F37669" s="8" t="inlineStr">
        <is>
          <t>STANDBY</t>
        </is>
      </c>
      <c r="G37669" s="8" t="n">
        <v>0</v>
      </c>
      <c r="H37669" s="8" t="inlineStr">
        <is>
          <t>CLOSED</t>
        </is>
      </c>
    </row>
    <row r="37670">
      <c r="A37670" s="8" t="inlineStr">
        <is>
          <t>2026-08-08</t>
        </is>
      </c>
      <c r="B37670" s="8" t="n">
        <v>8</v>
      </c>
      <c r="C37670" s="8" t="n">
        <v>15</v>
      </c>
      <c r="D37670" s="8" t="inlineStr">
        <is>
          <t>Disneyland Park</t>
        </is>
      </c>
      <c r="E37670" s="8" t="inlineStr">
        <is>
          <t>Disneyland Railroad Frontierland Depot</t>
        </is>
      </c>
      <c r="F37670" s="8" t="inlineStr">
        <is>
          <t>STANDBY</t>
        </is>
      </c>
      <c r="G37670" s="8" t="n">
        <v>0</v>
      </c>
      <c r="H37670" s="8" t="inlineStr">
        <is>
          <t>CLOSED</t>
        </is>
      </c>
    </row>
    <row r="37671">
      <c r="A37671" s="8" t="inlineStr">
        <is>
          <t>2026-08-08</t>
        </is>
      </c>
      <c r="B37671" s="8" t="n">
        <v>8</v>
      </c>
      <c r="C37671" s="8" t="n">
        <v>15</v>
      </c>
      <c r="D37671" s="8" t="inlineStr">
        <is>
          <t>Disneyland Park</t>
        </is>
      </c>
      <c r="E37671" s="8" t="inlineStr">
        <is>
          <t>Frontierland Playground</t>
        </is>
      </c>
      <c r="F37671" s="8" t="inlineStr">
        <is>
          <t>STANDBY</t>
        </is>
      </c>
      <c r="G37671" s="8" t="n">
        <v>0</v>
      </c>
      <c r="H37671" s="8" t="inlineStr">
        <is>
          <t>CLOSED</t>
        </is>
      </c>
    </row>
    <row r="37672">
      <c r="A37672" s="8" t="inlineStr">
        <is>
          <t>2026-08-08</t>
        </is>
      </c>
      <c r="B37672" s="8" t="n">
        <v>8</v>
      </c>
      <c r="C37672" s="8" t="n">
        <v>15</v>
      </c>
      <c r="D37672" s="8" t="inlineStr">
        <is>
          <t>Disneyland Park</t>
        </is>
      </c>
      <c r="E37672" s="8" t="inlineStr">
        <is>
          <t>Phantom Manor</t>
        </is>
      </c>
      <c r="F37672" s="8" t="inlineStr">
        <is>
          <t>STANDBY</t>
        </is>
      </c>
      <c r="G37672" s="8" t="n">
        <v>0</v>
      </c>
      <c r="H37672" s="8" t="inlineStr">
        <is>
          <t>CLOSED</t>
        </is>
      </c>
    </row>
    <row r="37673">
      <c r="A37673" s="8" t="inlineStr">
        <is>
          <t>2026-08-08</t>
        </is>
      </c>
      <c r="B37673" s="8" t="n">
        <v>8</v>
      </c>
      <c r="C37673" s="8" t="n">
        <v>15</v>
      </c>
      <c r="D37673" s="8" t="inlineStr">
        <is>
          <t>Disneyland Park</t>
        </is>
      </c>
      <c r="E37673" s="8" t="inlineStr">
        <is>
          <t>River Rogue Keelboats</t>
        </is>
      </c>
      <c r="F37673" s="8" t="inlineStr">
        <is>
          <t>STANDBY</t>
        </is>
      </c>
      <c r="G37673" s="8" t="n">
        <v>0</v>
      </c>
      <c r="H37673" s="8" t="inlineStr">
        <is>
          <t>CLOSED</t>
        </is>
      </c>
    </row>
    <row r="37674">
      <c r="A37674" s="8" t="inlineStr">
        <is>
          <t>2026-08-08</t>
        </is>
      </c>
      <c r="B37674" s="8" t="n">
        <v>8</v>
      </c>
      <c r="C37674" s="8" t="n">
        <v>15</v>
      </c>
      <c r="D37674" s="8" t="inlineStr">
        <is>
          <t>Disneyland Park</t>
        </is>
      </c>
      <c r="E37674" s="8" t="inlineStr">
        <is>
          <t>Rustler Roundup Shootin' Gallery</t>
        </is>
      </c>
      <c r="F37674" s="8" t="inlineStr">
        <is>
          <t>STANDBY</t>
        </is>
      </c>
      <c r="G37674" s="8" t="n">
        <v>0</v>
      </c>
      <c r="H37674" s="8" t="inlineStr">
        <is>
          <t>CLOSED</t>
        </is>
      </c>
    </row>
    <row r="37675">
      <c r="A37675" s="8" t="inlineStr">
        <is>
          <t>2026-08-08</t>
        </is>
      </c>
      <c r="B37675" s="8" t="n">
        <v>8</v>
      </c>
      <c r="C37675" s="8" t="n">
        <v>15</v>
      </c>
      <c r="D37675" s="8" t="inlineStr">
        <is>
          <t>Disneyland Park</t>
        </is>
      </c>
      <c r="E37675" s="8" t="inlineStr">
        <is>
          <t>Thunder Mesa Riverboat Landing</t>
        </is>
      </c>
      <c r="F37675" s="8" t="inlineStr">
        <is>
          <t>STANDBY</t>
        </is>
      </c>
      <c r="G37675" s="8" t="n">
        <v>0</v>
      </c>
      <c r="H37675" s="8" t="inlineStr">
        <is>
          <t>CLOSED</t>
        </is>
      </c>
    </row>
    <row r="37676">
      <c r="A37676" s="8" t="inlineStr">
        <is>
          <t>2026-08-08</t>
        </is>
      </c>
      <c r="B37676" s="8" t="n">
        <v>8</v>
      </c>
      <c r="C37676" s="8" t="n">
        <v>15</v>
      </c>
      <c r="D37676" s="8" t="inlineStr">
        <is>
          <t>Disneyland Park</t>
        </is>
      </c>
      <c r="E37676" s="8" t="inlineStr">
        <is>
          <t>Disneyland Railroad Main Street Station</t>
        </is>
      </c>
      <c r="F37676" s="8" t="inlineStr">
        <is>
          <t>STANDBY</t>
        </is>
      </c>
      <c r="G37676" s="8" t="n">
        <v>0</v>
      </c>
      <c r="H37676" s="8" t="inlineStr">
        <is>
          <t>CLOSED</t>
        </is>
      </c>
    </row>
    <row r="37677">
      <c r="A37677" s="8" t="inlineStr">
        <is>
          <t>2026-08-08</t>
        </is>
      </c>
      <c r="B37677" s="8" t="n">
        <v>8</v>
      </c>
      <c r="C37677" s="8" t="n">
        <v>15</v>
      </c>
      <c r="D37677" s="8" t="inlineStr">
        <is>
          <t>Disneyland Park</t>
        </is>
      </c>
      <c r="E37677" s="8" t="inlineStr">
        <is>
          <t>Main Street Vehicles</t>
        </is>
      </c>
      <c r="F37677" s="8" t="inlineStr">
        <is>
          <t>STANDBY</t>
        </is>
      </c>
      <c r="G37677" s="8" t="n">
        <v>0</v>
      </c>
      <c r="H37677" s="8" t="inlineStr">
        <is>
          <t>CLOSED</t>
        </is>
      </c>
    </row>
    <row r="37678">
      <c r="A37678" s="8" t="inlineStr">
        <is>
          <t>2026-08-08</t>
        </is>
      </c>
      <c r="B37678" s="8" t="n">
        <v>8</v>
      </c>
      <c r="C37678" s="8" t="n">
        <v>15</v>
      </c>
      <c r="D37678" s="8" t="inlineStr">
        <is>
          <t>Disney Adventure World</t>
        </is>
      </c>
      <c r="E37678" s="8" t="inlineStr">
        <is>
          <t>Avengers Assemble: Flight Force</t>
        </is>
      </c>
      <c r="F37678" s="8" t="inlineStr">
        <is>
          <t>STANDBY</t>
        </is>
      </c>
      <c r="G37678" s="8" t="n">
        <v>0</v>
      </c>
      <c r="H37678" s="8" t="inlineStr">
        <is>
          <t>CLOSED</t>
        </is>
      </c>
    </row>
    <row r="37679">
      <c r="A37679" s="8" t="inlineStr">
        <is>
          <t>2026-08-08</t>
        </is>
      </c>
      <c r="B37679" s="8" t="n">
        <v>8</v>
      </c>
      <c r="C37679" s="8" t="n">
        <v>15</v>
      </c>
      <c r="D37679" s="8" t="inlineStr">
        <is>
          <t>Disney Adventure World</t>
        </is>
      </c>
      <c r="E37679" s="8" t="inlineStr">
        <is>
          <t>Avengers Assemble: Flight Force Single Rider</t>
        </is>
      </c>
      <c r="F37679" s="8" t="inlineStr">
        <is>
          <t>STANDBY</t>
        </is>
      </c>
      <c r="G37679" s="8" t="n">
        <v>0</v>
      </c>
      <c r="H37679" s="8" t="inlineStr">
        <is>
          <t>CLOSED</t>
        </is>
      </c>
    </row>
    <row r="37680">
      <c r="A37680" s="8" t="inlineStr">
        <is>
          <t>2026-08-08</t>
        </is>
      </c>
      <c r="B37680" s="8" t="n">
        <v>8</v>
      </c>
      <c r="C37680" s="8" t="n">
        <v>15</v>
      </c>
      <c r="D37680" s="8" t="inlineStr">
        <is>
          <t>Disney Adventure World</t>
        </is>
      </c>
      <c r="E37680" s="8" t="inlineStr">
        <is>
          <t>Spider-Man W.E.B. Adventure</t>
        </is>
      </c>
      <c r="F37680" s="8" t="inlineStr">
        <is>
          <t>STANDBY</t>
        </is>
      </c>
      <c r="G37680" s="8" t="n">
        <v>0</v>
      </c>
      <c r="H37680" s="8" t="inlineStr">
        <is>
          <t>CLOSED</t>
        </is>
      </c>
    </row>
    <row r="37681">
      <c r="A37681" s="8" t="inlineStr">
        <is>
          <t>2026-08-08</t>
        </is>
      </c>
      <c r="B37681" s="8" t="n">
        <v>8</v>
      </c>
      <c r="C37681" s="8" t="n">
        <v>15</v>
      </c>
      <c r="D37681" s="8" t="inlineStr">
        <is>
          <t>Disney Adventure World</t>
        </is>
      </c>
      <c r="E37681" s="8" t="inlineStr">
        <is>
          <t>Spider-Man W.E.B. Adventure Single Rider</t>
        </is>
      </c>
      <c r="F37681" s="8" t="inlineStr">
        <is>
          <t>STANDBY</t>
        </is>
      </c>
      <c r="G37681" s="8" t="n">
        <v>0</v>
      </c>
      <c r="H37681" s="8" t="inlineStr">
        <is>
          <t>CLOSED</t>
        </is>
      </c>
    </row>
    <row r="37682">
      <c r="A37682" s="8" t="inlineStr">
        <is>
          <t>2026-08-08</t>
        </is>
      </c>
      <c r="B37682" s="8" t="n">
        <v>8</v>
      </c>
      <c r="C37682" s="8" t="n">
        <v>15</v>
      </c>
      <c r="D37682" s="8" t="inlineStr">
        <is>
          <t>Disney Adventure World</t>
        </is>
      </c>
      <c r="E37682" s="8" t="inlineStr">
        <is>
          <t>The Twilight Zone Tower of Terror</t>
        </is>
      </c>
      <c r="F37682" s="8" t="inlineStr">
        <is>
          <t>STANDBY</t>
        </is>
      </c>
      <c r="G37682" s="8" t="n">
        <v>0</v>
      </c>
      <c r="H37682" s="8" t="inlineStr">
        <is>
          <t>CLOSED</t>
        </is>
      </c>
    </row>
    <row r="37683">
      <c r="A37683" s="8" t="inlineStr">
        <is>
          <t>2026-08-08</t>
        </is>
      </c>
      <c r="B37683" s="8" t="n">
        <v>8</v>
      </c>
      <c r="C37683" s="8" t="n">
        <v>15</v>
      </c>
      <c r="D37683" s="8" t="inlineStr">
        <is>
          <t>Disney Adventure World</t>
        </is>
      </c>
      <c r="E37683" s="8" t="inlineStr">
        <is>
          <t>Cars Quatre Roues Rallye</t>
        </is>
      </c>
      <c r="F37683" s="8" t="inlineStr">
        <is>
          <t>STANDBY</t>
        </is>
      </c>
      <c r="G37683" s="8" t="n">
        <v>0</v>
      </c>
      <c r="H37683" s="8" t="inlineStr">
        <is>
          <t>CLOSED</t>
        </is>
      </c>
    </row>
    <row r="37684">
      <c r="A37684" s="8" t="inlineStr">
        <is>
          <t>2026-08-08</t>
        </is>
      </c>
      <c r="B37684" s="8" t="n">
        <v>8</v>
      </c>
      <c r="C37684" s="8" t="n">
        <v>15</v>
      </c>
      <c r="D37684" s="8" t="inlineStr">
        <is>
          <t>Disney Adventure World</t>
        </is>
      </c>
      <c r="E37684" s="8" t="inlineStr">
        <is>
          <t>Cars ROAD TRIP</t>
        </is>
      </c>
      <c r="F37684" s="8" t="inlineStr">
        <is>
          <t>STANDBY</t>
        </is>
      </c>
      <c r="G37684" s="8" t="n">
        <v>0</v>
      </c>
      <c r="H37684" s="8" t="inlineStr">
        <is>
          <t>CLOSED</t>
        </is>
      </c>
    </row>
    <row r="37685">
      <c r="A37685" s="8" t="inlineStr">
        <is>
          <t>2026-08-08</t>
        </is>
      </c>
      <c r="B37685" s="8" t="n">
        <v>8</v>
      </c>
      <c r="C37685" s="8" t="n">
        <v>15</v>
      </c>
      <c r="D37685" s="8" t="inlineStr">
        <is>
          <t>Disney Adventure World</t>
        </is>
      </c>
      <c r="E37685" s="8" t="inlineStr">
        <is>
          <t>Crush's Coaster</t>
        </is>
      </c>
      <c r="F37685" s="8" t="inlineStr">
        <is>
          <t>STANDBY</t>
        </is>
      </c>
      <c r="G37685" s="8" t="n">
        <v>0</v>
      </c>
      <c r="H37685" s="8" t="inlineStr">
        <is>
          <t>CLOSED</t>
        </is>
      </c>
    </row>
    <row r="37686">
      <c r="A37686" s="8" t="inlineStr">
        <is>
          <t>2026-08-08</t>
        </is>
      </c>
      <c r="B37686" s="8" t="n">
        <v>8</v>
      </c>
      <c r="C37686" s="8" t="n">
        <v>15</v>
      </c>
      <c r="D37686" s="8" t="inlineStr">
        <is>
          <t>Disney Adventure World</t>
        </is>
      </c>
      <c r="E37686" s="8" t="inlineStr">
        <is>
          <t>Crush's Coaster Single Rider</t>
        </is>
      </c>
      <c r="F37686" s="8" t="inlineStr">
        <is>
          <t>STANDBY</t>
        </is>
      </c>
      <c r="G37686" s="8" t="n">
        <v>0</v>
      </c>
      <c r="H37686" s="8" t="inlineStr">
        <is>
          <t>CLOSED</t>
        </is>
      </c>
    </row>
    <row r="37687">
      <c r="A37687" s="8" t="inlineStr">
        <is>
          <t>2026-08-08</t>
        </is>
      </c>
      <c r="B37687" s="8" t="n">
        <v>8</v>
      </c>
      <c r="C37687" s="8" t="n">
        <v>15</v>
      </c>
      <c r="D37687" s="8" t="inlineStr">
        <is>
          <t>Disney Adventure World</t>
        </is>
      </c>
      <c r="E37687" s="8" t="inlineStr">
        <is>
          <t>Les Tapis Volants - Flying Carpets Over Agrabah®</t>
        </is>
      </c>
      <c r="F37687" s="8" t="inlineStr">
        <is>
          <t>STANDBY</t>
        </is>
      </c>
      <c r="G37687" s="8" t="n">
        <v>0</v>
      </c>
      <c r="H37687" s="8" t="inlineStr">
        <is>
          <t>CLOSED</t>
        </is>
      </c>
    </row>
    <row r="37688">
      <c r="A37688" s="8" t="inlineStr">
        <is>
          <t>2026-08-08</t>
        </is>
      </c>
      <c r="B37688" s="8" t="n">
        <v>8</v>
      </c>
      <c r="C37688" s="8" t="n">
        <v>15</v>
      </c>
      <c r="D37688" s="8" t="inlineStr">
        <is>
          <t>Disney Adventure World</t>
        </is>
      </c>
      <c r="E37688" s="8" t="inlineStr">
        <is>
          <t>Ratatouille : L’Aventure Totalement Toquée de Rémy​</t>
        </is>
      </c>
      <c r="F37688" s="8" t="inlineStr">
        <is>
          <t>STANDBY</t>
        </is>
      </c>
      <c r="G37688" s="8" t="n">
        <v>0</v>
      </c>
      <c r="H37688" s="8" t="inlineStr">
        <is>
          <t>CLOSED</t>
        </is>
      </c>
    </row>
    <row r="37689">
      <c r="A37689" s="8" t="inlineStr">
        <is>
          <t>2026-08-08</t>
        </is>
      </c>
      <c r="B37689" s="8" t="n">
        <v>8</v>
      </c>
      <c r="C37689" s="8" t="n">
        <v>15</v>
      </c>
      <c r="D37689" s="8" t="inlineStr">
        <is>
          <t>Disney Adventure World</t>
        </is>
      </c>
      <c r="E37689" s="8" t="inlineStr">
        <is>
          <t>Ratatouille: The Adventure Single Rider</t>
        </is>
      </c>
      <c r="F37689" s="8" t="inlineStr">
        <is>
          <t>STANDBY</t>
        </is>
      </c>
      <c r="G37689" s="8" t="n">
        <v>0</v>
      </c>
      <c r="H37689" s="8" t="inlineStr">
        <is>
          <t>CLOSED</t>
        </is>
      </c>
    </row>
    <row r="37690">
      <c r="A37690" s="8" t="inlineStr">
        <is>
          <t>2026-08-08</t>
        </is>
      </c>
      <c r="B37690" s="8" t="n">
        <v>8</v>
      </c>
      <c r="C37690" s="8" t="n">
        <v>15</v>
      </c>
      <c r="D37690" s="8" t="inlineStr">
        <is>
          <t>Disney Adventure World</t>
        </is>
      </c>
      <c r="E37690" s="8" t="inlineStr">
        <is>
          <t>RC Racer</t>
        </is>
      </c>
      <c r="F37690" s="8" t="inlineStr">
        <is>
          <t>STANDBY</t>
        </is>
      </c>
      <c r="G37690" s="8" t="n">
        <v>0</v>
      </c>
      <c r="H37690" s="8" t="inlineStr">
        <is>
          <t>CLOSED</t>
        </is>
      </c>
    </row>
    <row r="37691">
      <c r="A37691" s="8" t="inlineStr">
        <is>
          <t>2026-08-08</t>
        </is>
      </c>
      <c r="B37691" s="8" t="n">
        <v>8</v>
      </c>
      <c r="C37691" s="8" t="n">
        <v>15</v>
      </c>
      <c r="D37691" s="8" t="inlineStr">
        <is>
          <t>Disney Adventure World</t>
        </is>
      </c>
      <c r="E37691" s="8" t="inlineStr">
        <is>
          <t>RC Racer Single Rider</t>
        </is>
      </c>
      <c r="F37691" s="8" t="inlineStr">
        <is>
          <t>STANDBY</t>
        </is>
      </c>
      <c r="G37691" s="8" t="n">
        <v>0</v>
      </c>
      <c r="H37691" s="8" t="inlineStr">
        <is>
          <t>CLOSED</t>
        </is>
      </c>
    </row>
    <row r="37692">
      <c r="A37692" s="8" t="inlineStr">
        <is>
          <t>2026-08-08</t>
        </is>
      </c>
      <c r="B37692" s="8" t="n">
        <v>8</v>
      </c>
      <c r="C37692" s="8" t="n">
        <v>15</v>
      </c>
      <c r="D37692" s="8" t="inlineStr">
        <is>
          <t>Disney Adventure World</t>
        </is>
      </c>
      <c r="E37692" s="8" t="inlineStr">
        <is>
          <t>Slinky® Dog Zigzag Spin</t>
        </is>
      </c>
      <c r="F37692" s="8" t="inlineStr">
        <is>
          <t>STANDBY</t>
        </is>
      </c>
      <c r="G37692" s="8" t="n">
        <v>0</v>
      </c>
      <c r="H37692" s="8" t="inlineStr">
        <is>
          <t>CLOSED</t>
        </is>
      </c>
    </row>
    <row r="37693">
      <c r="A37693" s="8" t="inlineStr">
        <is>
          <t>2026-08-08</t>
        </is>
      </c>
      <c r="B37693" s="8" t="n">
        <v>8</v>
      </c>
      <c r="C37693" s="8" t="n">
        <v>15</v>
      </c>
      <c r="D37693" s="8" t="inlineStr">
        <is>
          <t>Disney Adventure World</t>
        </is>
      </c>
      <c r="E37693" s="8" t="inlineStr">
        <is>
          <t>Toy Soldiers Parachute Drop</t>
        </is>
      </c>
      <c r="F37693" s="8" t="inlineStr">
        <is>
          <t>STANDBY</t>
        </is>
      </c>
      <c r="G37693" s="8" t="n">
        <v>0</v>
      </c>
      <c r="H37693" s="8" t="inlineStr">
        <is>
          <t>CLOSED</t>
        </is>
      </c>
    </row>
    <row r="37694">
      <c r="A37694" s="8" t="inlineStr">
        <is>
          <t>2026-08-08</t>
        </is>
      </c>
      <c r="B37694" s="8" t="n">
        <v>8</v>
      </c>
      <c r="C37694" s="8" t="n">
        <v>15</v>
      </c>
      <c r="D37694" s="8" t="inlineStr">
        <is>
          <t>Disney Adventure World</t>
        </is>
      </c>
      <c r="E37694" s="8" t="inlineStr">
        <is>
          <t>Toy Soldiers Parachute Drop Single Rider</t>
        </is>
      </c>
      <c r="F37694" s="8" t="inlineStr">
        <is>
          <t>STANDBY</t>
        </is>
      </c>
      <c r="G37694" s="8" t="n">
        <v>0</v>
      </c>
      <c r="H37694" s="8" t="inlineStr">
        <is>
          <t>CLOSED</t>
        </is>
      </c>
    </row>
    <row r="37695">
      <c r="A37695" s="8" t="inlineStr">
        <is>
          <t>2026-08-08</t>
        </is>
      </c>
      <c r="B37695" s="8" t="n">
        <v>8</v>
      </c>
      <c r="C37695" s="8" t="n">
        <v>15</v>
      </c>
      <c r="D37695" s="8" t="inlineStr">
        <is>
          <t>Disney Adventure World</t>
        </is>
      </c>
      <c r="E37695" s="8" t="inlineStr">
        <is>
          <t>Entry to World of Frozen</t>
        </is>
      </c>
      <c r="F37695" s="8" t="inlineStr">
        <is>
          <t>STANDBY</t>
        </is>
      </c>
      <c r="G37695" s="8" t="n">
        <v>0</v>
      </c>
      <c r="H37695" s="8" t="inlineStr">
        <is>
          <t>CLOSED</t>
        </is>
      </c>
    </row>
    <row r="37696">
      <c r="A37696" s="8" t="inlineStr">
        <is>
          <t>2026-08-08</t>
        </is>
      </c>
      <c r="B37696" s="8" t="n">
        <v>8</v>
      </c>
      <c r="C37696" s="8" t="n">
        <v>15</v>
      </c>
      <c r="D37696" s="8" t="inlineStr">
        <is>
          <t>Disney Adventure World</t>
        </is>
      </c>
      <c r="E37696" s="8" t="inlineStr">
        <is>
          <t>Frozen Ever After</t>
        </is>
      </c>
      <c r="F37696" s="8" t="inlineStr">
        <is>
          <t>STANDBY</t>
        </is>
      </c>
      <c r="G37696" s="8" t="n">
        <v>0</v>
      </c>
      <c r="H37696" s="8" t="inlineStr">
        <is>
          <t>CLOSED</t>
        </is>
      </c>
    </row>
    <row r="37697">
      <c r="A37697" s="8" t="inlineStr">
        <is>
          <t>2026-08-08</t>
        </is>
      </c>
      <c r="B37697" s="8" t="n">
        <v>8</v>
      </c>
      <c r="C37697" s="8" t="n">
        <v>15</v>
      </c>
      <c r="D37697" s="8" t="inlineStr">
        <is>
          <t>Disney Adventure World</t>
        </is>
      </c>
      <c r="E37697" s="8" t="inlineStr">
        <is>
          <t>Raiponce Tangled Spin</t>
        </is>
      </c>
      <c r="F37697" s="8" t="inlineStr">
        <is>
          <t>STANDBY</t>
        </is>
      </c>
      <c r="G37697" s="8" t="n">
        <v>0</v>
      </c>
      <c r="H37697" s="8" t="inlineStr">
        <is>
          <t>CLOSED</t>
        </is>
      </c>
    </row>
    <row r="37698">
      <c r="A37698" s="8" t="inlineStr">
        <is>
          <t>2026-08-08</t>
        </is>
      </c>
      <c r="B37698" s="8" t="n">
        <v>8</v>
      </c>
      <c r="C37698" s="8" t="n">
        <v>31</v>
      </c>
      <c r="D37698" s="8" t="inlineStr">
        <is>
          <t>Disneyland Park</t>
        </is>
      </c>
      <c r="E37698" s="8" t="inlineStr">
        <is>
          <t>Adventure Isle</t>
        </is>
      </c>
      <c r="F37698" s="8" t="inlineStr">
        <is>
          <t>STANDBY</t>
        </is>
      </c>
      <c r="G37698" s="8" t="n">
        <v>0</v>
      </c>
      <c r="H37698" s="8" t="inlineStr">
        <is>
          <t>CLOSED</t>
        </is>
      </c>
    </row>
    <row r="37699">
      <c r="A37699" s="8" t="inlineStr">
        <is>
          <t>2026-08-08</t>
        </is>
      </c>
      <c r="B37699" s="8" t="n">
        <v>8</v>
      </c>
      <c r="C37699" s="8" t="n">
        <v>31</v>
      </c>
      <c r="D37699" s="8" t="inlineStr">
        <is>
          <t>Disneyland Park</t>
        </is>
      </c>
      <c r="E37699" s="8" t="inlineStr">
        <is>
          <t>Indiana Jones and the Temple of Peril Single Rider</t>
        </is>
      </c>
      <c r="F37699" s="8" t="inlineStr">
        <is>
          <t>STANDBY</t>
        </is>
      </c>
      <c r="G37699" s="8" t="n">
        <v>0</v>
      </c>
      <c r="H37699" s="8" t="inlineStr">
        <is>
          <t>CLOSED</t>
        </is>
      </c>
    </row>
    <row r="37700">
      <c r="A37700" s="8" t="inlineStr">
        <is>
          <t>2026-08-08</t>
        </is>
      </c>
      <c r="B37700" s="8" t="n">
        <v>8</v>
      </c>
      <c r="C37700" s="8" t="n">
        <v>31</v>
      </c>
      <c r="D37700" s="8" t="inlineStr">
        <is>
          <t>Disneyland Park</t>
        </is>
      </c>
      <c r="E37700" s="8" t="inlineStr">
        <is>
          <t>Indiana Jones™ and the Temple of Peril</t>
        </is>
      </c>
      <c r="F37700" s="8" t="inlineStr">
        <is>
          <t>STANDBY</t>
        </is>
      </c>
      <c r="G37700" s="8" t="n">
        <v>0</v>
      </c>
      <c r="H37700" s="8" t="inlineStr">
        <is>
          <t>CLOSED</t>
        </is>
      </c>
    </row>
    <row r="37701">
      <c r="A37701" s="8" t="inlineStr">
        <is>
          <t>2026-08-08</t>
        </is>
      </c>
      <c r="B37701" s="8" t="n">
        <v>8</v>
      </c>
      <c r="C37701" s="8" t="n">
        <v>31</v>
      </c>
      <c r="D37701" s="8" t="inlineStr">
        <is>
          <t>Disneyland Park</t>
        </is>
      </c>
      <c r="E37701" s="8" t="inlineStr">
        <is>
          <t>La Cabane des Robinson</t>
        </is>
      </c>
      <c r="F37701" s="8" t="inlineStr">
        <is>
          <t>STANDBY</t>
        </is>
      </c>
      <c r="G37701" s="8" t="n">
        <v>0</v>
      </c>
      <c r="H37701" s="8" t="inlineStr">
        <is>
          <t>CLOSED</t>
        </is>
      </c>
    </row>
    <row r="37702">
      <c r="A37702" s="8" t="inlineStr">
        <is>
          <t>2026-08-08</t>
        </is>
      </c>
      <c r="B37702" s="8" t="n">
        <v>8</v>
      </c>
      <c r="C37702" s="8" t="n">
        <v>31</v>
      </c>
      <c r="D37702" s="8" t="inlineStr">
        <is>
          <t>Disneyland Park</t>
        </is>
      </c>
      <c r="E37702" s="8" t="inlineStr">
        <is>
          <t>Le Passage Enchanté d'Aladdin</t>
        </is>
      </c>
      <c r="F37702" s="8" t="inlineStr">
        <is>
          <t>STANDBY</t>
        </is>
      </c>
      <c r="G37702" s="8" t="n">
        <v>0</v>
      </c>
      <c r="H37702" s="8" t="inlineStr">
        <is>
          <t>CLOSED</t>
        </is>
      </c>
    </row>
    <row r="37703">
      <c r="A37703" s="8" t="inlineStr">
        <is>
          <t>2026-08-08</t>
        </is>
      </c>
      <c r="B37703" s="8" t="n">
        <v>8</v>
      </c>
      <c r="C37703" s="8" t="n">
        <v>31</v>
      </c>
      <c r="D37703" s="8" t="inlineStr">
        <is>
          <t>Disneyland Park</t>
        </is>
      </c>
      <c r="E37703" s="8" t="inlineStr">
        <is>
          <t>Pirate Galleon</t>
        </is>
      </c>
      <c r="F37703" s="8" t="inlineStr">
        <is>
          <t>STANDBY</t>
        </is>
      </c>
      <c r="G37703" s="8" t="n">
        <v>0</v>
      </c>
      <c r="H37703" s="8" t="inlineStr">
        <is>
          <t>CLOSED</t>
        </is>
      </c>
    </row>
    <row r="37704">
      <c r="A37704" s="8" t="inlineStr">
        <is>
          <t>2026-08-08</t>
        </is>
      </c>
      <c r="B37704" s="8" t="n">
        <v>8</v>
      </c>
      <c r="C37704" s="8" t="n">
        <v>31</v>
      </c>
      <c r="D37704" s="8" t="inlineStr">
        <is>
          <t>Disneyland Park</t>
        </is>
      </c>
      <c r="E37704" s="8" t="inlineStr">
        <is>
          <t>Pirates of the Caribbean</t>
        </is>
      </c>
      <c r="F37704" s="8" t="inlineStr">
        <is>
          <t>STANDBY</t>
        </is>
      </c>
      <c r="G37704" s="8" t="n">
        <v>0</v>
      </c>
      <c r="H37704" s="8" t="inlineStr">
        <is>
          <t>CLOSED</t>
        </is>
      </c>
    </row>
    <row r="37705">
      <c r="A37705" s="8" t="inlineStr">
        <is>
          <t>2026-08-08</t>
        </is>
      </c>
      <c r="B37705" s="8" t="n">
        <v>8</v>
      </c>
      <c r="C37705" s="8" t="n">
        <v>31</v>
      </c>
      <c r="D37705" s="8" t="inlineStr">
        <is>
          <t>Disneyland Park</t>
        </is>
      </c>
      <c r="E37705" s="8" t="inlineStr">
        <is>
          <t>Pirates' Beach</t>
        </is>
      </c>
      <c r="F37705" s="8" t="inlineStr">
        <is>
          <t>STANDBY</t>
        </is>
      </c>
      <c r="G37705" s="8" t="n">
        <v>0</v>
      </c>
      <c r="H37705" s="8" t="inlineStr">
        <is>
          <t>CLOSED</t>
        </is>
      </c>
    </row>
    <row r="37706">
      <c r="A37706" s="8" t="inlineStr">
        <is>
          <t>2026-08-08</t>
        </is>
      </c>
      <c r="B37706" s="8" t="n">
        <v>8</v>
      </c>
      <c r="C37706" s="8" t="n">
        <v>31</v>
      </c>
      <c r="D37706" s="8" t="inlineStr">
        <is>
          <t>Disneyland Park</t>
        </is>
      </c>
      <c r="E37706" s="8" t="inlineStr">
        <is>
          <t>Autopia, presented by Avis</t>
        </is>
      </c>
      <c r="F37706" s="8" t="inlineStr">
        <is>
          <t>STANDBY</t>
        </is>
      </c>
      <c r="G37706" s="8" t="n">
        <v>0</v>
      </c>
      <c r="H37706" s="8" t="inlineStr">
        <is>
          <t>CLOSED</t>
        </is>
      </c>
    </row>
    <row r="37707">
      <c r="A37707" s="8" t="inlineStr">
        <is>
          <t>2026-08-08</t>
        </is>
      </c>
      <c r="B37707" s="8" t="n">
        <v>8</v>
      </c>
      <c r="C37707" s="8" t="n">
        <v>31</v>
      </c>
      <c r="D37707" s="8" t="inlineStr">
        <is>
          <t>Disneyland Park</t>
        </is>
      </c>
      <c r="E37707" s="8" t="inlineStr">
        <is>
          <t>Buzz Lightyear Laser Blast</t>
        </is>
      </c>
      <c r="F37707" s="8" t="inlineStr">
        <is>
          <t>STANDBY</t>
        </is>
      </c>
      <c r="G37707" s="8" t="n">
        <v>5</v>
      </c>
      <c r="H37707" s="8" t="inlineStr">
        <is>
          <t>OPERATING</t>
        </is>
      </c>
    </row>
    <row r="37708">
      <c r="A37708" s="8" t="inlineStr">
        <is>
          <t>2026-08-08</t>
        </is>
      </c>
      <c r="B37708" s="8" t="n">
        <v>8</v>
      </c>
      <c r="C37708" s="8" t="n">
        <v>31</v>
      </c>
      <c r="D37708" s="8" t="inlineStr">
        <is>
          <t>Disneyland Park</t>
        </is>
      </c>
      <c r="E37708" s="8" t="inlineStr">
        <is>
          <t>Disneyland Railroad Discoveryland Station</t>
        </is>
      </c>
      <c r="F37708" s="8" t="inlineStr">
        <is>
          <t>STANDBY</t>
        </is>
      </c>
      <c r="G37708" s="8" t="n">
        <v>0</v>
      </c>
      <c r="H37708" s="8" t="inlineStr">
        <is>
          <t>CLOSED</t>
        </is>
      </c>
    </row>
    <row r="37709">
      <c r="A37709" s="8" t="inlineStr">
        <is>
          <t>2026-08-08</t>
        </is>
      </c>
      <c r="B37709" s="8" t="n">
        <v>8</v>
      </c>
      <c r="C37709" s="8" t="n">
        <v>31</v>
      </c>
      <c r="D37709" s="8" t="inlineStr">
        <is>
          <t>Disneyland Park</t>
        </is>
      </c>
      <c r="E37709" s="8" t="inlineStr">
        <is>
          <t>Les Mystères du Nautilus</t>
        </is>
      </c>
      <c r="F37709" s="8" t="inlineStr">
        <is>
          <t>STANDBY</t>
        </is>
      </c>
      <c r="G37709" s="8" t="n">
        <v>0</v>
      </c>
      <c r="H37709" s="8" t="inlineStr">
        <is>
          <t>CLOSED</t>
        </is>
      </c>
    </row>
    <row r="37710">
      <c r="A37710" s="8" t="inlineStr">
        <is>
          <t>2026-08-08</t>
        </is>
      </c>
      <c r="B37710" s="8" t="n">
        <v>8</v>
      </c>
      <c r="C37710" s="8" t="n">
        <v>31</v>
      </c>
      <c r="D37710" s="8" t="inlineStr">
        <is>
          <t>Disneyland Park</t>
        </is>
      </c>
      <c r="E37710" s="8" t="inlineStr">
        <is>
          <t>Mickey’s PhilharMagic</t>
        </is>
      </c>
      <c r="F37710" s="8" t="inlineStr">
        <is>
          <t>STANDBY</t>
        </is>
      </c>
      <c r="G37710" s="8" t="n">
        <v>0</v>
      </c>
      <c r="H37710" s="8" t="inlineStr">
        <is>
          <t>CLOSED</t>
        </is>
      </c>
    </row>
    <row r="37711">
      <c r="A37711" s="8" t="inlineStr">
        <is>
          <t>2026-08-08</t>
        </is>
      </c>
      <c r="B37711" s="8" t="n">
        <v>8</v>
      </c>
      <c r="C37711" s="8" t="n">
        <v>31</v>
      </c>
      <c r="D37711" s="8" t="inlineStr">
        <is>
          <t>Disneyland Park</t>
        </is>
      </c>
      <c r="E37711" s="8" t="inlineStr">
        <is>
          <t>Orbitron®</t>
        </is>
      </c>
      <c r="F37711" s="8" t="inlineStr">
        <is>
          <t>STANDBY</t>
        </is>
      </c>
      <c r="G37711" s="8" t="n">
        <v>0</v>
      </c>
      <c r="H37711" s="8" t="inlineStr">
        <is>
          <t>CLOSED</t>
        </is>
      </c>
    </row>
    <row r="37712">
      <c r="A37712" s="8" t="inlineStr">
        <is>
          <t>2026-08-08</t>
        </is>
      </c>
      <c r="B37712" s="8" t="n">
        <v>8</v>
      </c>
      <c r="C37712" s="8" t="n">
        <v>31</v>
      </c>
      <c r="D37712" s="8" t="inlineStr">
        <is>
          <t>Disneyland Park</t>
        </is>
      </c>
      <c r="E37712" s="8" t="inlineStr">
        <is>
          <t>Star Tours: The Adventures Continue*</t>
        </is>
      </c>
      <c r="F37712" s="8" t="inlineStr">
        <is>
          <t>STANDBY</t>
        </is>
      </c>
      <c r="G37712" s="8" t="n">
        <v>0</v>
      </c>
      <c r="H37712" s="8" t="inlineStr">
        <is>
          <t>CLOSED</t>
        </is>
      </c>
    </row>
    <row r="37713">
      <c r="A37713" s="8" t="inlineStr">
        <is>
          <t>2026-08-08</t>
        </is>
      </c>
      <c r="B37713" s="8" t="n">
        <v>8</v>
      </c>
      <c r="C37713" s="8" t="n">
        <v>31</v>
      </c>
      <c r="D37713" s="8" t="inlineStr">
        <is>
          <t>Disneyland Park</t>
        </is>
      </c>
      <c r="E37713" s="8" t="inlineStr">
        <is>
          <t>Star Wars Hyperspace Mountain</t>
        </is>
      </c>
      <c r="F37713" s="8" t="inlineStr">
        <is>
          <t>STANDBY</t>
        </is>
      </c>
      <c r="G37713" s="8" t="n">
        <v>5</v>
      </c>
      <c r="H37713" s="8" t="inlineStr">
        <is>
          <t>OPERATING</t>
        </is>
      </c>
    </row>
    <row r="37714">
      <c r="A37714" s="8" t="inlineStr">
        <is>
          <t>2026-08-08</t>
        </is>
      </c>
      <c r="B37714" s="8" t="n">
        <v>8</v>
      </c>
      <c r="C37714" s="8" t="n">
        <v>31</v>
      </c>
      <c r="D37714" s="8" t="inlineStr">
        <is>
          <t>Disneyland Park</t>
        </is>
      </c>
      <c r="E37714" s="8" t="inlineStr">
        <is>
          <t>Star Wars Hyperspace Mountain Single Rider</t>
        </is>
      </c>
      <c r="F37714" s="8" t="inlineStr">
        <is>
          <t>STANDBY</t>
        </is>
      </c>
      <c r="G37714" s="8" t="n">
        <v>0</v>
      </c>
      <c r="H37714" s="8" t="inlineStr">
        <is>
          <t>OPERATING</t>
        </is>
      </c>
    </row>
    <row r="37715">
      <c r="A37715" s="8" t="inlineStr">
        <is>
          <t>2026-08-08</t>
        </is>
      </c>
      <c r="B37715" s="8" t="n">
        <v>8</v>
      </c>
      <c r="C37715" s="8" t="n">
        <v>31</v>
      </c>
      <c r="D37715" s="8" t="inlineStr">
        <is>
          <t>Disneyland Park</t>
        </is>
      </c>
      <c r="E37715" s="8" t="inlineStr">
        <is>
          <t>Welcome to Starport: A Star Wars Encounter</t>
        </is>
      </c>
      <c r="F37715" s="8" t="inlineStr">
        <is>
          <t>STANDBY</t>
        </is>
      </c>
      <c r="G37715" s="8" t="n">
        <v>0</v>
      </c>
      <c r="H37715" s="8" t="inlineStr">
        <is>
          <t>CLOSED</t>
        </is>
      </c>
    </row>
    <row r="37716">
      <c r="A37716" s="8" t="inlineStr">
        <is>
          <t>2026-08-08</t>
        </is>
      </c>
      <c r="B37716" s="8" t="n">
        <v>8</v>
      </c>
      <c r="C37716" s="8" t="n">
        <v>31</v>
      </c>
      <c r="D37716" s="8" t="inlineStr">
        <is>
          <t>Disneyland Park</t>
        </is>
      </c>
      <c r="E37716" s="8" t="inlineStr">
        <is>
          <t>"it's a small world"</t>
        </is>
      </c>
      <c r="F37716" s="8" t="inlineStr">
        <is>
          <t>STANDBY</t>
        </is>
      </c>
      <c r="G37716" s="8" t="n">
        <v>0</v>
      </c>
      <c r="H37716" s="8" t="inlineStr">
        <is>
          <t>CLOSED</t>
        </is>
      </c>
    </row>
    <row r="37717">
      <c r="A37717" s="8" t="inlineStr">
        <is>
          <t>2026-08-08</t>
        </is>
      </c>
      <c r="B37717" s="8" t="n">
        <v>8</v>
      </c>
      <c r="C37717" s="8" t="n">
        <v>31</v>
      </c>
      <c r="D37717" s="8" t="inlineStr">
        <is>
          <t>Disneyland Park</t>
        </is>
      </c>
      <c r="E37717" s="8" t="inlineStr">
        <is>
          <t>Alice's Curious Labyrinth</t>
        </is>
      </c>
      <c r="F37717" s="8" t="inlineStr">
        <is>
          <t>STANDBY</t>
        </is>
      </c>
      <c r="G37717" s="8" t="n">
        <v>0</v>
      </c>
      <c r="H37717" s="8" t="inlineStr">
        <is>
          <t>CLOSED</t>
        </is>
      </c>
    </row>
    <row r="37718">
      <c r="A37718" s="8" t="inlineStr">
        <is>
          <t>2026-08-08</t>
        </is>
      </c>
      <c r="B37718" s="8" t="n">
        <v>8</v>
      </c>
      <c r="C37718" s="8" t="n">
        <v>31</v>
      </c>
      <c r="D37718" s="8" t="inlineStr">
        <is>
          <t>Disneyland Park</t>
        </is>
      </c>
      <c r="E37718" s="8" t="inlineStr">
        <is>
          <t>Blanche-Neige et les Sept Nains®</t>
        </is>
      </c>
      <c r="F37718" s="8" t="inlineStr">
        <is>
          <t>STANDBY</t>
        </is>
      </c>
      <c r="G37718" s="8" t="n">
        <v>0</v>
      </c>
      <c r="H37718" s="8" t="inlineStr">
        <is>
          <t>CLOSED</t>
        </is>
      </c>
    </row>
    <row r="37719">
      <c r="A37719" s="8" t="inlineStr">
        <is>
          <t>2026-08-08</t>
        </is>
      </c>
      <c r="B37719" s="8" t="n">
        <v>8</v>
      </c>
      <c r="C37719" s="8" t="n">
        <v>31</v>
      </c>
      <c r="D37719" s="8" t="inlineStr">
        <is>
          <t>Disneyland Park</t>
        </is>
      </c>
      <c r="E37719" s="8" t="inlineStr">
        <is>
          <t>Casey Jr. – le Petit Train du Cirque</t>
        </is>
      </c>
      <c r="F37719" s="8" t="inlineStr">
        <is>
          <t>STANDBY</t>
        </is>
      </c>
      <c r="G37719" s="8" t="n">
        <v>0</v>
      </c>
      <c r="H37719" s="8" t="inlineStr">
        <is>
          <t>CLOSED</t>
        </is>
      </c>
    </row>
    <row r="37720">
      <c r="A37720" s="8" t="inlineStr">
        <is>
          <t>2026-08-08</t>
        </is>
      </c>
      <c r="B37720" s="8" t="n">
        <v>8</v>
      </c>
      <c r="C37720" s="8" t="n">
        <v>31</v>
      </c>
      <c r="D37720" s="8" t="inlineStr">
        <is>
          <t>Disneyland Park</t>
        </is>
      </c>
      <c r="E37720" s="8" t="inlineStr">
        <is>
          <t>Disneyland Railroad Fantasyland Station</t>
        </is>
      </c>
      <c r="F37720" s="8" t="inlineStr">
        <is>
          <t>STANDBY</t>
        </is>
      </c>
      <c r="G37720" s="8" t="n">
        <v>0</v>
      </c>
      <c r="H37720" s="8" t="inlineStr">
        <is>
          <t>CLOSED</t>
        </is>
      </c>
    </row>
    <row r="37721">
      <c r="A37721" s="8" t="inlineStr">
        <is>
          <t>2026-08-08</t>
        </is>
      </c>
      <c r="B37721" s="8" t="n">
        <v>8</v>
      </c>
      <c r="C37721" s="8" t="n">
        <v>31</v>
      </c>
      <c r="D37721" s="8" t="inlineStr">
        <is>
          <t>Disneyland Park</t>
        </is>
      </c>
      <c r="E37721" s="8" t="inlineStr">
        <is>
          <t>Disneyland Railroad Main Street Station</t>
        </is>
      </c>
      <c r="F37721" s="8" t="inlineStr">
        <is>
          <t>STANDBY</t>
        </is>
      </c>
      <c r="G37721" s="8" t="n">
        <v>0</v>
      </c>
      <c r="H37721" s="8" t="inlineStr">
        <is>
          <t>CLOSED</t>
        </is>
      </c>
    </row>
    <row r="37722">
      <c r="A37722" s="8" t="inlineStr">
        <is>
          <t>2026-08-08</t>
        </is>
      </c>
      <c r="B37722" s="8" t="n">
        <v>8</v>
      </c>
      <c r="C37722" s="8" t="n">
        <v>31</v>
      </c>
      <c r="D37722" s="8" t="inlineStr">
        <is>
          <t>Disneyland Park</t>
        </is>
      </c>
      <c r="E37722" s="8" t="inlineStr">
        <is>
          <t>Dumbo the Flying Elephant</t>
        </is>
      </c>
      <c r="F37722" s="8" t="inlineStr">
        <is>
          <t>STANDBY</t>
        </is>
      </c>
      <c r="G37722" s="8" t="n">
        <v>0</v>
      </c>
      <c r="H37722" s="8" t="inlineStr">
        <is>
          <t>CLOSED</t>
        </is>
      </c>
    </row>
    <row r="37723">
      <c r="A37723" s="8" t="inlineStr">
        <is>
          <t>2026-08-08</t>
        </is>
      </c>
      <c r="B37723" s="8" t="n">
        <v>8</v>
      </c>
      <c r="C37723" s="8" t="n">
        <v>31</v>
      </c>
      <c r="D37723" s="8" t="inlineStr">
        <is>
          <t>Disneyland Park</t>
        </is>
      </c>
      <c r="E37723" s="8" t="inlineStr">
        <is>
          <t>La Tanière du Dragon</t>
        </is>
      </c>
      <c r="F37723" s="8" t="inlineStr">
        <is>
          <t>STANDBY</t>
        </is>
      </c>
      <c r="G37723" s="8" t="n">
        <v>0</v>
      </c>
      <c r="H37723" s="8" t="inlineStr">
        <is>
          <t>CLOSED</t>
        </is>
      </c>
    </row>
    <row r="37724">
      <c r="A37724" s="8" t="inlineStr">
        <is>
          <t>2026-08-08</t>
        </is>
      </c>
      <c r="B37724" s="8" t="n">
        <v>8</v>
      </c>
      <c r="C37724" s="8" t="n">
        <v>31</v>
      </c>
      <c r="D37724" s="8" t="inlineStr">
        <is>
          <t>Disneyland Park</t>
        </is>
      </c>
      <c r="E37724" s="8" t="inlineStr">
        <is>
          <t>Le Carrousel de Lancelot</t>
        </is>
      </c>
      <c r="F37724" s="8" t="inlineStr">
        <is>
          <t>STANDBY</t>
        </is>
      </c>
      <c r="G37724" s="8" t="n">
        <v>0</v>
      </c>
      <c r="H37724" s="8" t="inlineStr">
        <is>
          <t>CLOSED</t>
        </is>
      </c>
    </row>
    <row r="37725">
      <c r="A37725" s="8" t="inlineStr">
        <is>
          <t>2026-08-08</t>
        </is>
      </c>
      <c r="B37725" s="8" t="n">
        <v>8</v>
      </c>
      <c r="C37725" s="8" t="n">
        <v>31</v>
      </c>
      <c r="D37725" s="8" t="inlineStr">
        <is>
          <t>Disneyland Park</t>
        </is>
      </c>
      <c r="E37725" s="8" t="inlineStr">
        <is>
          <t>Le Pays des Contes de Fées, presented by Vittel</t>
        </is>
      </c>
      <c r="F37725" s="8" t="inlineStr">
        <is>
          <t>STANDBY</t>
        </is>
      </c>
      <c r="G37725" s="8" t="n">
        <v>0</v>
      </c>
      <c r="H37725" s="8" t="inlineStr">
        <is>
          <t>CLOSED</t>
        </is>
      </c>
    </row>
    <row r="37726">
      <c r="A37726" s="8" t="inlineStr">
        <is>
          <t>2026-08-08</t>
        </is>
      </c>
      <c r="B37726" s="8" t="n">
        <v>8</v>
      </c>
      <c r="C37726" s="8" t="n">
        <v>31</v>
      </c>
      <c r="D37726" s="8" t="inlineStr">
        <is>
          <t>Disneyland Park</t>
        </is>
      </c>
      <c r="E37726" s="8" t="inlineStr">
        <is>
          <t>Les Voyages de Pinocchio</t>
        </is>
      </c>
      <c r="F37726" s="8" t="inlineStr">
        <is>
          <t>STANDBY</t>
        </is>
      </c>
      <c r="G37726" s="8" t="n">
        <v>0</v>
      </c>
      <c r="H37726" s="8" t="inlineStr">
        <is>
          <t>CLOSED</t>
        </is>
      </c>
    </row>
    <row r="37727">
      <c r="A37727" s="8" t="inlineStr">
        <is>
          <t>2026-08-08</t>
        </is>
      </c>
      <c r="B37727" s="8" t="n">
        <v>8</v>
      </c>
      <c r="C37727" s="8" t="n">
        <v>31</v>
      </c>
      <c r="D37727" s="8" t="inlineStr">
        <is>
          <t>Disneyland Park</t>
        </is>
      </c>
      <c r="E37727" s="8" t="inlineStr">
        <is>
          <t>Mad Hatter's Tea Cups</t>
        </is>
      </c>
      <c r="F37727" s="8" t="inlineStr">
        <is>
          <t>STANDBY</t>
        </is>
      </c>
      <c r="G37727" s="8" t="n">
        <v>0</v>
      </c>
      <c r="H37727" s="8" t="inlineStr">
        <is>
          <t>CLOSED</t>
        </is>
      </c>
    </row>
    <row r="37728">
      <c r="A37728" s="8" t="inlineStr">
        <is>
          <t>2026-08-08</t>
        </is>
      </c>
      <c r="B37728" s="8" t="n">
        <v>8</v>
      </c>
      <c r="C37728" s="8" t="n">
        <v>31</v>
      </c>
      <c r="D37728" s="8" t="inlineStr">
        <is>
          <t>Disneyland Park</t>
        </is>
      </c>
      <c r="E37728" s="8" t="inlineStr">
        <is>
          <t>Meet Mickey Mouse</t>
        </is>
      </c>
      <c r="F37728" s="8" t="inlineStr">
        <is>
          <t>STANDBY</t>
        </is>
      </c>
      <c r="G37728" s="8" t="n">
        <v>0</v>
      </c>
      <c r="H37728" s="8" t="inlineStr">
        <is>
          <t>CLOSED</t>
        </is>
      </c>
    </row>
    <row r="37729">
      <c r="A37729" s="8" t="inlineStr">
        <is>
          <t>2026-08-08</t>
        </is>
      </c>
      <c r="B37729" s="8" t="n">
        <v>8</v>
      </c>
      <c r="C37729" s="8" t="n">
        <v>31</v>
      </c>
      <c r="D37729" s="8" t="inlineStr">
        <is>
          <t>Disneyland Park</t>
        </is>
      </c>
      <c r="E37729" s="8" t="inlineStr">
        <is>
          <t>Peter Pan's Flight</t>
        </is>
      </c>
      <c r="F37729" s="8" t="inlineStr">
        <is>
          <t>STANDBY</t>
        </is>
      </c>
      <c r="G37729" s="8" t="n">
        <v>10</v>
      </c>
      <c r="H37729" s="8" t="inlineStr">
        <is>
          <t>OPERATING</t>
        </is>
      </c>
    </row>
    <row r="37730">
      <c r="A37730" s="8" t="inlineStr">
        <is>
          <t>2026-08-08</t>
        </is>
      </c>
      <c r="B37730" s="8" t="n">
        <v>8</v>
      </c>
      <c r="C37730" s="8" t="n">
        <v>31</v>
      </c>
      <c r="D37730" s="8" t="inlineStr">
        <is>
          <t>Disneyland Park</t>
        </is>
      </c>
      <c r="E37730" s="8" t="inlineStr">
        <is>
          <t>Princess Pavilion</t>
        </is>
      </c>
      <c r="F37730" s="8" t="inlineStr">
        <is>
          <t>STANDBY</t>
        </is>
      </c>
      <c r="G37730" s="8" t="n">
        <v>0</v>
      </c>
      <c r="H37730" s="8" t="inlineStr">
        <is>
          <t>CLOSED</t>
        </is>
      </c>
    </row>
    <row r="37731">
      <c r="A37731" s="8" t="inlineStr">
        <is>
          <t>2026-08-08</t>
        </is>
      </c>
      <c r="B37731" s="8" t="n">
        <v>8</v>
      </c>
      <c r="C37731" s="8" t="n">
        <v>31</v>
      </c>
      <c r="D37731" s="8" t="inlineStr">
        <is>
          <t>Disneyland Park</t>
        </is>
      </c>
      <c r="E37731" s="8" t="inlineStr">
        <is>
          <t>Big Thunder Mountain</t>
        </is>
      </c>
      <c r="F37731" s="8" t="inlineStr">
        <is>
          <t>STANDBY</t>
        </is>
      </c>
      <c r="G37731" s="8" t="n">
        <v>20</v>
      </c>
      <c r="H37731" s="8" t="inlineStr">
        <is>
          <t>OPERATING</t>
        </is>
      </c>
    </row>
    <row r="37732">
      <c r="A37732" s="8" t="inlineStr">
        <is>
          <t>2026-08-08</t>
        </is>
      </c>
      <c r="B37732" s="8" t="n">
        <v>8</v>
      </c>
      <c r="C37732" s="8" t="n">
        <v>31</v>
      </c>
      <c r="D37732" s="8" t="inlineStr">
        <is>
          <t>Disneyland Park</t>
        </is>
      </c>
      <c r="E37732" s="8" t="inlineStr">
        <is>
          <t>Disneyland Railroad Frontierland Depot</t>
        </is>
      </c>
      <c r="F37732" s="8" t="inlineStr">
        <is>
          <t>STANDBY</t>
        </is>
      </c>
      <c r="G37732" s="8" t="n">
        <v>0</v>
      </c>
      <c r="H37732" s="8" t="inlineStr">
        <is>
          <t>CLOSED</t>
        </is>
      </c>
    </row>
    <row r="37733">
      <c r="A37733" s="8" t="inlineStr">
        <is>
          <t>2026-08-08</t>
        </is>
      </c>
      <c r="B37733" s="8" t="n">
        <v>8</v>
      </c>
      <c r="C37733" s="8" t="n">
        <v>31</v>
      </c>
      <c r="D37733" s="8" t="inlineStr">
        <is>
          <t>Disneyland Park</t>
        </is>
      </c>
      <c r="E37733" s="8" t="inlineStr">
        <is>
          <t>Frontierland Playground</t>
        </is>
      </c>
      <c r="F37733" s="8" t="inlineStr">
        <is>
          <t>STANDBY</t>
        </is>
      </c>
      <c r="G37733" s="8" t="n">
        <v>0</v>
      </c>
      <c r="H37733" s="8" t="inlineStr">
        <is>
          <t>CLOSED</t>
        </is>
      </c>
    </row>
    <row r="37734">
      <c r="A37734" s="8" t="inlineStr">
        <is>
          <t>2026-08-08</t>
        </is>
      </c>
      <c r="B37734" s="8" t="n">
        <v>8</v>
      </c>
      <c r="C37734" s="8" t="n">
        <v>31</v>
      </c>
      <c r="D37734" s="8" t="inlineStr">
        <is>
          <t>Disneyland Park</t>
        </is>
      </c>
      <c r="E37734" s="8" t="inlineStr">
        <is>
          <t>Phantom Manor</t>
        </is>
      </c>
      <c r="F37734" s="8" t="inlineStr">
        <is>
          <t>STANDBY</t>
        </is>
      </c>
      <c r="G37734" s="8" t="n">
        <v>0</v>
      </c>
      <c r="H37734" s="8" t="inlineStr">
        <is>
          <t>CLOSED</t>
        </is>
      </c>
    </row>
    <row r="37735">
      <c r="A37735" s="8" t="inlineStr">
        <is>
          <t>2026-08-08</t>
        </is>
      </c>
      <c r="B37735" s="8" t="n">
        <v>8</v>
      </c>
      <c r="C37735" s="8" t="n">
        <v>31</v>
      </c>
      <c r="D37735" s="8" t="inlineStr">
        <is>
          <t>Disneyland Park</t>
        </is>
      </c>
      <c r="E37735" s="8" t="inlineStr">
        <is>
          <t>River Rogue Keelboats</t>
        </is>
      </c>
      <c r="F37735" s="8" t="inlineStr">
        <is>
          <t>STANDBY</t>
        </is>
      </c>
      <c r="G37735" s="8" t="n">
        <v>0</v>
      </c>
      <c r="H37735" s="8" t="inlineStr">
        <is>
          <t>CLOSED</t>
        </is>
      </c>
    </row>
    <row r="37736">
      <c r="A37736" s="8" t="inlineStr">
        <is>
          <t>2026-08-08</t>
        </is>
      </c>
      <c r="B37736" s="8" t="n">
        <v>8</v>
      </c>
      <c r="C37736" s="8" t="n">
        <v>31</v>
      </c>
      <c r="D37736" s="8" t="inlineStr">
        <is>
          <t>Disneyland Park</t>
        </is>
      </c>
      <c r="E37736" s="8" t="inlineStr">
        <is>
          <t>Rustler Roundup Shootin' Gallery</t>
        </is>
      </c>
      <c r="F37736" s="8" t="inlineStr">
        <is>
          <t>STANDBY</t>
        </is>
      </c>
      <c r="G37736" s="8" t="n">
        <v>0</v>
      </c>
      <c r="H37736" s="8" t="inlineStr">
        <is>
          <t>CLOSED</t>
        </is>
      </c>
    </row>
    <row r="37737">
      <c r="A37737" s="8" t="inlineStr">
        <is>
          <t>2026-08-08</t>
        </is>
      </c>
      <c r="B37737" s="8" t="n">
        <v>8</v>
      </c>
      <c r="C37737" s="8" t="n">
        <v>31</v>
      </c>
      <c r="D37737" s="8" t="inlineStr">
        <is>
          <t>Disneyland Park</t>
        </is>
      </c>
      <c r="E37737" s="8" t="inlineStr">
        <is>
          <t>Thunder Mesa Riverboat Landing</t>
        </is>
      </c>
      <c r="F37737" s="8" t="inlineStr">
        <is>
          <t>STANDBY</t>
        </is>
      </c>
      <c r="G37737" s="8" t="n">
        <v>0</v>
      </c>
      <c r="H37737" s="8" t="inlineStr">
        <is>
          <t>CLOSED</t>
        </is>
      </c>
    </row>
    <row r="37738">
      <c r="A37738" s="8" t="inlineStr">
        <is>
          <t>2026-08-08</t>
        </is>
      </c>
      <c r="B37738" s="8" t="n">
        <v>8</v>
      </c>
      <c r="C37738" s="8" t="n">
        <v>31</v>
      </c>
      <c r="D37738" s="8" t="inlineStr">
        <is>
          <t>Disneyland Park</t>
        </is>
      </c>
      <c r="E37738" s="8" t="inlineStr">
        <is>
          <t>Disneyland Railroad Main Street Station</t>
        </is>
      </c>
      <c r="F37738" s="8" t="inlineStr">
        <is>
          <t>STANDBY</t>
        </is>
      </c>
      <c r="G37738" s="8" t="n">
        <v>0</v>
      </c>
      <c r="H37738" s="8" t="inlineStr">
        <is>
          <t>CLOSED</t>
        </is>
      </c>
    </row>
    <row r="37739">
      <c r="A37739" s="8" t="inlineStr">
        <is>
          <t>2026-08-08</t>
        </is>
      </c>
      <c r="B37739" s="8" t="n">
        <v>8</v>
      </c>
      <c r="C37739" s="8" t="n">
        <v>31</v>
      </c>
      <c r="D37739" s="8" t="inlineStr">
        <is>
          <t>Disneyland Park</t>
        </is>
      </c>
      <c r="E37739" s="8" t="inlineStr">
        <is>
          <t>Main Street Vehicles</t>
        </is>
      </c>
      <c r="F37739" s="8" t="inlineStr">
        <is>
          <t>STANDBY</t>
        </is>
      </c>
      <c r="G37739" s="8" t="n">
        <v>0</v>
      </c>
      <c r="H37739" s="8" t="inlineStr">
        <is>
          <t>CLOSED</t>
        </is>
      </c>
    </row>
    <row r="37740">
      <c r="A37740" s="8" t="inlineStr">
        <is>
          <t>2026-08-08</t>
        </is>
      </c>
      <c r="B37740" s="8" t="n">
        <v>8</v>
      </c>
      <c r="C37740" s="8" t="n">
        <v>31</v>
      </c>
      <c r="D37740" s="8" t="inlineStr">
        <is>
          <t>Disney Adventure World</t>
        </is>
      </c>
      <c r="E37740" s="8" t="inlineStr">
        <is>
          <t>Avengers Assemble: Flight Force</t>
        </is>
      </c>
      <c r="F37740" s="8" t="inlineStr">
        <is>
          <t>STANDBY</t>
        </is>
      </c>
      <c r="G37740" s="8" t="n">
        <v>0</v>
      </c>
      <c r="H37740" s="8" t="inlineStr">
        <is>
          <t>CLOSED</t>
        </is>
      </c>
    </row>
    <row r="37741">
      <c r="A37741" s="8" t="inlineStr">
        <is>
          <t>2026-08-08</t>
        </is>
      </c>
      <c r="B37741" s="8" t="n">
        <v>8</v>
      </c>
      <c r="C37741" s="8" t="n">
        <v>31</v>
      </c>
      <c r="D37741" s="8" t="inlineStr">
        <is>
          <t>Disney Adventure World</t>
        </is>
      </c>
      <c r="E37741" s="8" t="inlineStr">
        <is>
          <t>Avengers Assemble: Flight Force Single Rider</t>
        </is>
      </c>
      <c r="F37741" s="8" t="inlineStr">
        <is>
          <t>STANDBY</t>
        </is>
      </c>
      <c r="G37741" s="8" t="n">
        <v>0</v>
      </c>
      <c r="H37741" s="8" t="inlineStr">
        <is>
          <t>CLOSED</t>
        </is>
      </c>
    </row>
    <row r="37742">
      <c r="A37742" s="8" t="inlineStr">
        <is>
          <t>2026-08-08</t>
        </is>
      </c>
      <c r="B37742" s="8" t="n">
        <v>8</v>
      </c>
      <c r="C37742" s="8" t="n">
        <v>31</v>
      </c>
      <c r="D37742" s="8" t="inlineStr">
        <is>
          <t>Disney Adventure World</t>
        </is>
      </c>
      <c r="E37742" s="8" t="inlineStr">
        <is>
          <t>Spider-Man W.E.B. Adventure</t>
        </is>
      </c>
      <c r="F37742" s="8" t="inlineStr">
        <is>
          <t>STANDBY</t>
        </is>
      </c>
      <c r="G37742" s="8" t="n">
        <v>5</v>
      </c>
      <c r="H37742" s="8" t="inlineStr">
        <is>
          <t>OPERATING</t>
        </is>
      </c>
    </row>
    <row r="37743">
      <c r="A37743" s="8" t="inlineStr">
        <is>
          <t>2026-08-08</t>
        </is>
      </c>
      <c r="B37743" s="8" t="n">
        <v>8</v>
      </c>
      <c r="C37743" s="8" t="n">
        <v>31</v>
      </c>
      <c r="D37743" s="8" t="inlineStr">
        <is>
          <t>Disney Adventure World</t>
        </is>
      </c>
      <c r="E37743" s="8" t="inlineStr">
        <is>
          <t>Spider-Man W.E.B. Adventure Single Rider</t>
        </is>
      </c>
      <c r="F37743" s="8" t="inlineStr">
        <is>
          <t>STANDBY</t>
        </is>
      </c>
      <c r="G37743" s="8" t="n">
        <v>5</v>
      </c>
      <c r="H37743" s="8" t="inlineStr">
        <is>
          <t>OPERATING</t>
        </is>
      </c>
    </row>
    <row r="37744">
      <c r="A37744" s="8" t="inlineStr">
        <is>
          <t>2026-08-08</t>
        </is>
      </c>
      <c r="B37744" s="8" t="n">
        <v>8</v>
      </c>
      <c r="C37744" s="8" t="n">
        <v>31</v>
      </c>
      <c r="D37744" s="8" t="inlineStr">
        <is>
          <t>Disney Adventure World</t>
        </is>
      </c>
      <c r="E37744" s="8" t="inlineStr">
        <is>
          <t>The Twilight Zone Tower of Terror</t>
        </is>
      </c>
      <c r="F37744" s="8" t="inlineStr">
        <is>
          <t>STANDBY</t>
        </is>
      </c>
      <c r="G37744" s="8" t="n">
        <v>5</v>
      </c>
      <c r="H37744" s="8" t="inlineStr">
        <is>
          <t>OPERATING</t>
        </is>
      </c>
    </row>
    <row r="37745">
      <c r="A37745" s="8" t="inlineStr">
        <is>
          <t>2026-08-08</t>
        </is>
      </c>
      <c r="B37745" s="8" t="n">
        <v>8</v>
      </c>
      <c r="C37745" s="8" t="n">
        <v>31</v>
      </c>
      <c r="D37745" s="8" t="inlineStr">
        <is>
          <t>Disney Adventure World</t>
        </is>
      </c>
      <c r="E37745" s="8" t="inlineStr">
        <is>
          <t>Cars Quatre Roues Rallye</t>
        </is>
      </c>
      <c r="F37745" s="8" t="inlineStr">
        <is>
          <t>STANDBY</t>
        </is>
      </c>
      <c r="G37745" s="8" t="n">
        <v>0</v>
      </c>
      <c r="H37745" s="8" t="inlineStr">
        <is>
          <t>CLOSED</t>
        </is>
      </c>
    </row>
    <row r="37746">
      <c r="A37746" s="8" t="inlineStr">
        <is>
          <t>2026-08-08</t>
        </is>
      </c>
      <c r="B37746" s="8" t="n">
        <v>8</v>
      </c>
      <c r="C37746" s="8" t="n">
        <v>31</v>
      </c>
      <c r="D37746" s="8" t="inlineStr">
        <is>
          <t>Disney Adventure World</t>
        </is>
      </c>
      <c r="E37746" s="8" t="inlineStr">
        <is>
          <t>Cars ROAD TRIP</t>
        </is>
      </c>
      <c r="F37746" s="8" t="inlineStr">
        <is>
          <t>STANDBY</t>
        </is>
      </c>
      <c r="G37746" s="8" t="n">
        <v>0</v>
      </c>
      <c r="H37746" s="8" t="inlineStr">
        <is>
          <t>CLOSED</t>
        </is>
      </c>
    </row>
    <row r="37747">
      <c r="A37747" s="8" t="inlineStr">
        <is>
          <t>2026-08-08</t>
        </is>
      </c>
      <c r="B37747" s="8" t="n">
        <v>8</v>
      </c>
      <c r="C37747" s="8" t="n">
        <v>31</v>
      </c>
      <c r="D37747" s="8" t="inlineStr">
        <is>
          <t>Disney Adventure World</t>
        </is>
      </c>
      <c r="E37747" s="8" t="inlineStr">
        <is>
          <t>Crush's Coaster</t>
        </is>
      </c>
      <c r="F37747" s="8" t="inlineStr">
        <is>
          <t>STANDBY</t>
        </is>
      </c>
      <c r="G37747" s="8" t="n">
        <v>0</v>
      </c>
      <c r="H37747" s="8" t="inlineStr">
        <is>
          <t>CLOSED</t>
        </is>
      </c>
    </row>
    <row r="37748">
      <c r="A37748" s="8" t="inlineStr">
        <is>
          <t>2026-08-08</t>
        </is>
      </c>
      <c r="B37748" s="8" t="n">
        <v>8</v>
      </c>
      <c r="C37748" s="8" t="n">
        <v>31</v>
      </c>
      <c r="D37748" s="8" t="inlineStr">
        <is>
          <t>Disney Adventure World</t>
        </is>
      </c>
      <c r="E37748" s="8" t="inlineStr">
        <is>
          <t>Crush's Coaster Single Rider</t>
        </is>
      </c>
      <c r="F37748" s="8" t="inlineStr">
        <is>
          <t>STANDBY</t>
        </is>
      </c>
      <c r="G37748" s="8" t="n">
        <v>0</v>
      </c>
      <c r="H37748" s="8" t="inlineStr">
        <is>
          <t>CLOSED</t>
        </is>
      </c>
    </row>
    <row r="37749">
      <c r="A37749" s="8" t="inlineStr">
        <is>
          <t>2026-08-08</t>
        </is>
      </c>
      <c r="B37749" s="8" t="n">
        <v>8</v>
      </c>
      <c r="C37749" s="8" t="n">
        <v>31</v>
      </c>
      <c r="D37749" s="8" t="inlineStr">
        <is>
          <t>Disney Adventure World</t>
        </is>
      </c>
      <c r="E37749" s="8" t="inlineStr">
        <is>
          <t>Les Tapis Volants - Flying Carpets Over Agrabah®</t>
        </is>
      </c>
      <c r="F37749" s="8" t="inlineStr">
        <is>
          <t>STANDBY</t>
        </is>
      </c>
      <c r="G37749" s="8" t="n">
        <v>0</v>
      </c>
      <c r="H37749" s="8" t="inlineStr">
        <is>
          <t>CLOSED</t>
        </is>
      </c>
    </row>
    <row r="37750">
      <c r="A37750" s="8" t="inlineStr">
        <is>
          <t>2026-08-08</t>
        </is>
      </c>
      <c r="B37750" s="8" t="n">
        <v>8</v>
      </c>
      <c r="C37750" s="8" t="n">
        <v>31</v>
      </c>
      <c r="D37750" s="8" t="inlineStr">
        <is>
          <t>Disney Adventure World</t>
        </is>
      </c>
      <c r="E37750" s="8" t="inlineStr">
        <is>
          <t>Ratatouille : L’Aventure Totalement Toquée de Rémy​</t>
        </is>
      </c>
      <c r="F37750" s="8" t="inlineStr">
        <is>
          <t>STANDBY</t>
        </is>
      </c>
      <c r="G37750" s="8" t="n">
        <v>0</v>
      </c>
      <c r="H37750" s="8" t="inlineStr">
        <is>
          <t>CLOSED</t>
        </is>
      </c>
    </row>
    <row r="37751">
      <c r="A37751" s="8" t="inlineStr">
        <is>
          <t>2026-08-08</t>
        </is>
      </c>
      <c r="B37751" s="8" t="n">
        <v>8</v>
      </c>
      <c r="C37751" s="8" t="n">
        <v>31</v>
      </c>
      <c r="D37751" s="8" t="inlineStr">
        <is>
          <t>Disney Adventure World</t>
        </is>
      </c>
      <c r="E37751" s="8" t="inlineStr">
        <is>
          <t>Ratatouille: The Adventure Single Rider</t>
        </is>
      </c>
      <c r="F37751" s="8" t="inlineStr">
        <is>
          <t>STANDBY</t>
        </is>
      </c>
      <c r="G37751" s="8" t="n">
        <v>0</v>
      </c>
      <c r="H37751" s="8" t="inlineStr">
        <is>
          <t>CLOSED</t>
        </is>
      </c>
    </row>
    <row r="37752">
      <c r="A37752" s="8" t="inlineStr">
        <is>
          <t>2026-08-08</t>
        </is>
      </c>
      <c r="B37752" s="8" t="n">
        <v>8</v>
      </c>
      <c r="C37752" s="8" t="n">
        <v>31</v>
      </c>
      <c r="D37752" s="8" t="inlineStr">
        <is>
          <t>Disney Adventure World</t>
        </is>
      </c>
      <c r="E37752" s="8" t="inlineStr">
        <is>
          <t>RC Racer</t>
        </is>
      </c>
      <c r="F37752" s="8" t="inlineStr">
        <is>
          <t>STANDBY</t>
        </is>
      </c>
      <c r="G37752" s="8" t="n">
        <v>0</v>
      </c>
      <c r="H37752" s="8" t="inlineStr">
        <is>
          <t>CLOSED</t>
        </is>
      </c>
    </row>
    <row r="37753">
      <c r="A37753" s="8" t="inlineStr">
        <is>
          <t>2026-08-08</t>
        </is>
      </c>
      <c r="B37753" s="8" t="n">
        <v>8</v>
      </c>
      <c r="C37753" s="8" t="n">
        <v>31</v>
      </c>
      <c r="D37753" s="8" t="inlineStr">
        <is>
          <t>Disney Adventure World</t>
        </is>
      </c>
      <c r="E37753" s="8" t="inlineStr">
        <is>
          <t>RC Racer Single Rider</t>
        </is>
      </c>
      <c r="F37753" s="8" t="inlineStr">
        <is>
          <t>STANDBY</t>
        </is>
      </c>
      <c r="G37753" s="8" t="n">
        <v>0</v>
      </c>
      <c r="H37753" s="8" t="inlineStr">
        <is>
          <t>CLOSED</t>
        </is>
      </c>
    </row>
    <row r="37754">
      <c r="A37754" s="8" t="inlineStr">
        <is>
          <t>2026-08-08</t>
        </is>
      </c>
      <c r="B37754" s="8" t="n">
        <v>8</v>
      </c>
      <c r="C37754" s="8" t="n">
        <v>31</v>
      </c>
      <c r="D37754" s="8" t="inlineStr">
        <is>
          <t>Disney Adventure World</t>
        </is>
      </c>
      <c r="E37754" s="8" t="inlineStr">
        <is>
          <t>Slinky® Dog Zigzag Spin</t>
        </is>
      </c>
      <c r="F37754" s="8" t="inlineStr">
        <is>
          <t>STANDBY</t>
        </is>
      </c>
      <c r="G37754" s="8" t="n">
        <v>0</v>
      </c>
      <c r="H37754" s="8" t="inlineStr">
        <is>
          <t>CLOSED</t>
        </is>
      </c>
    </row>
    <row r="37755">
      <c r="A37755" s="8" t="inlineStr">
        <is>
          <t>2026-08-08</t>
        </is>
      </c>
      <c r="B37755" s="8" t="n">
        <v>8</v>
      </c>
      <c r="C37755" s="8" t="n">
        <v>31</v>
      </c>
      <c r="D37755" s="8" t="inlineStr">
        <is>
          <t>Disney Adventure World</t>
        </is>
      </c>
      <c r="E37755" s="8" t="inlineStr">
        <is>
          <t>Toy Soldiers Parachute Drop</t>
        </is>
      </c>
      <c r="F37755" s="8" t="inlineStr">
        <is>
          <t>STANDBY</t>
        </is>
      </c>
      <c r="G37755" s="8" t="n">
        <v>0</v>
      </c>
      <c r="H37755" s="8" t="inlineStr">
        <is>
          <t>CLOSED</t>
        </is>
      </c>
    </row>
    <row r="37756">
      <c r="A37756" s="8" t="inlineStr">
        <is>
          <t>2026-08-08</t>
        </is>
      </c>
      <c r="B37756" s="8" t="n">
        <v>8</v>
      </c>
      <c r="C37756" s="8" t="n">
        <v>31</v>
      </c>
      <c r="D37756" s="8" t="inlineStr">
        <is>
          <t>Disney Adventure World</t>
        </is>
      </c>
      <c r="E37756" s="8" t="inlineStr">
        <is>
          <t>Toy Soldiers Parachute Drop Single Rider</t>
        </is>
      </c>
      <c r="F37756" s="8" t="inlineStr">
        <is>
          <t>STANDBY</t>
        </is>
      </c>
      <c r="G37756" s="8" t="n">
        <v>0</v>
      </c>
      <c r="H37756" s="8" t="inlineStr">
        <is>
          <t>CLOSED</t>
        </is>
      </c>
    </row>
    <row r="37757">
      <c r="A37757" s="8" t="inlineStr">
        <is>
          <t>2026-08-08</t>
        </is>
      </c>
      <c r="B37757" s="8" t="n">
        <v>8</v>
      </c>
      <c r="C37757" s="8" t="n">
        <v>31</v>
      </c>
      <c r="D37757" s="8" t="inlineStr">
        <is>
          <t>Disney Adventure World</t>
        </is>
      </c>
      <c r="E37757" s="8" t="inlineStr">
        <is>
          <t>Entry to World of Frozen</t>
        </is>
      </c>
      <c r="F37757" s="8" t="inlineStr">
        <is>
          <t>STANDBY</t>
        </is>
      </c>
      <c r="G37757" s="8" t="n">
        <v>0</v>
      </c>
      <c r="H37757" s="8" t="inlineStr">
        <is>
          <t>CLOSED</t>
        </is>
      </c>
    </row>
    <row r="37758">
      <c r="A37758" s="8" t="inlineStr">
        <is>
          <t>2026-08-08</t>
        </is>
      </c>
      <c r="B37758" s="8" t="n">
        <v>8</v>
      </c>
      <c r="C37758" s="8" t="n">
        <v>31</v>
      </c>
      <c r="D37758" s="8" t="inlineStr">
        <is>
          <t>Disney Adventure World</t>
        </is>
      </c>
      <c r="E37758" s="8" t="inlineStr">
        <is>
          <t>Frozen Ever After</t>
        </is>
      </c>
      <c r="F37758" s="8" t="inlineStr">
        <is>
          <t>STANDBY</t>
        </is>
      </c>
      <c r="G37758" s="8" t="n">
        <v>5</v>
      </c>
      <c r="H37758" s="8" t="inlineStr">
        <is>
          <t>OPERATING</t>
        </is>
      </c>
    </row>
    <row r="37759">
      <c r="A37759" s="8" t="inlineStr">
        <is>
          <t>2026-08-08</t>
        </is>
      </c>
      <c r="B37759" s="8" t="n">
        <v>8</v>
      </c>
      <c r="C37759" s="8" t="n">
        <v>31</v>
      </c>
      <c r="D37759" s="8" t="inlineStr">
        <is>
          <t>Disney Adventure World</t>
        </is>
      </c>
      <c r="E37759" s="8" t="inlineStr">
        <is>
          <t>Raiponce Tangled Spin</t>
        </is>
      </c>
      <c r="F37759" s="8" t="inlineStr">
        <is>
          <t>STANDBY</t>
        </is>
      </c>
      <c r="G37759" s="8" t="n">
        <v>0</v>
      </c>
      <c r="H37759" s="8" t="inlineStr">
        <is>
          <t>CLOSED</t>
        </is>
      </c>
    </row>
    <row r="37760">
      <c r="A37760" s="8" t="inlineStr">
        <is>
          <t>2026-08-08</t>
        </is>
      </c>
      <c r="B37760" s="8" t="n">
        <v>8</v>
      </c>
      <c r="C37760" s="8" t="n">
        <v>45</v>
      </c>
      <c r="D37760" s="8" t="inlineStr">
        <is>
          <t>Disneyland Park</t>
        </is>
      </c>
      <c r="E37760" s="8" t="inlineStr">
        <is>
          <t>Adventure Isle</t>
        </is>
      </c>
      <c r="F37760" s="8" t="inlineStr">
        <is>
          <t>STANDBY</t>
        </is>
      </c>
      <c r="G37760" s="8" t="n">
        <v>0</v>
      </c>
      <c r="H37760" s="8" t="inlineStr">
        <is>
          <t>CLOSED</t>
        </is>
      </c>
    </row>
    <row r="37761">
      <c r="A37761" s="8" t="inlineStr">
        <is>
          <t>2026-08-08</t>
        </is>
      </c>
      <c r="B37761" s="8" t="n">
        <v>8</v>
      </c>
      <c r="C37761" s="8" t="n">
        <v>45</v>
      </c>
      <c r="D37761" s="8" t="inlineStr">
        <is>
          <t>Disneyland Park</t>
        </is>
      </c>
      <c r="E37761" s="8" t="inlineStr">
        <is>
          <t>Indiana Jones and the Temple of Peril Single Rider</t>
        </is>
      </c>
      <c r="F37761" s="8" t="inlineStr">
        <is>
          <t>STANDBY</t>
        </is>
      </c>
      <c r="G37761" s="8" t="n">
        <v>0</v>
      </c>
      <c r="H37761" s="8" t="inlineStr">
        <is>
          <t>CLOSED</t>
        </is>
      </c>
    </row>
    <row r="37762">
      <c r="A37762" s="8" t="inlineStr">
        <is>
          <t>2026-08-08</t>
        </is>
      </c>
      <c r="B37762" s="8" t="n">
        <v>8</v>
      </c>
      <c r="C37762" s="8" t="n">
        <v>45</v>
      </c>
      <c r="D37762" s="8" t="inlineStr">
        <is>
          <t>Disneyland Park</t>
        </is>
      </c>
      <c r="E37762" s="8" t="inlineStr">
        <is>
          <t>Indiana Jones™ and the Temple of Peril</t>
        </is>
      </c>
      <c r="F37762" s="8" t="inlineStr">
        <is>
          <t>STANDBY</t>
        </is>
      </c>
      <c r="G37762" s="8" t="n">
        <v>0</v>
      </c>
      <c r="H37762" s="8" t="inlineStr">
        <is>
          <t>CLOSED</t>
        </is>
      </c>
    </row>
    <row r="37763">
      <c r="A37763" s="8" t="inlineStr">
        <is>
          <t>2026-08-08</t>
        </is>
      </c>
      <c r="B37763" s="8" t="n">
        <v>8</v>
      </c>
      <c r="C37763" s="8" t="n">
        <v>45</v>
      </c>
      <c r="D37763" s="8" t="inlineStr">
        <is>
          <t>Disneyland Park</t>
        </is>
      </c>
      <c r="E37763" s="8" t="inlineStr">
        <is>
          <t>La Cabane des Robinson</t>
        </is>
      </c>
      <c r="F37763" s="8" t="inlineStr">
        <is>
          <t>STANDBY</t>
        </is>
      </c>
      <c r="G37763" s="8" t="n">
        <v>0</v>
      </c>
      <c r="H37763" s="8" t="inlineStr">
        <is>
          <t>CLOSED</t>
        </is>
      </c>
    </row>
    <row r="37764">
      <c r="A37764" s="8" t="inlineStr">
        <is>
          <t>2026-08-08</t>
        </is>
      </c>
      <c r="B37764" s="8" t="n">
        <v>8</v>
      </c>
      <c r="C37764" s="8" t="n">
        <v>45</v>
      </c>
      <c r="D37764" s="8" t="inlineStr">
        <is>
          <t>Disneyland Park</t>
        </is>
      </c>
      <c r="E37764" s="8" t="inlineStr">
        <is>
          <t>Le Passage Enchanté d'Aladdin</t>
        </is>
      </c>
      <c r="F37764" s="8" t="inlineStr">
        <is>
          <t>STANDBY</t>
        </is>
      </c>
      <c r="G37764" s="8" t="n">
        <v>0</v>
      </c>
      <c r="H37764" s="8" t="inlineStr">
        <is>
          <t>CLOSED</t>
        </is>
      </c>
    </row>
    <row r="37765">
      <c r="A37765" s="8" t="inlineStr">
        <is>
          <t>2026-08-08</t>
        </is>
      </c>
      <c r="B37765" s="8" t="n">
        <v>8</v>
      </c>
      <c r="C37765" s="8" t="n">
        <v>45</v>
      </c>
      <c r="D37765" s="8" t="inlineStr">
        <is>
          <t>Disneyland Park</t>
        </is>
      </c>
      <c r="E37765" s="8" t="inlineStr">
        <is>
          <t>Pirate Galleon</t>
        </is>
      </c>
      <c r="F37765" s="8" t="inlineStr">
        <is>
          <t>STANDBY</t>
        </is>
      </c>
      <c r="G37765" s="8" t="n">
        <v>0</v>
      </c>
      <c r="H37765" s="8" t="inlineStr">
        <is>
          <t>CLOSED</t>
        </is>
      </c>
    </row>
    <row r="37766">
      <c r="A37766" s="8" t="inlineStr">
        <is>
          <t>2026-08-08</t>
        </is>
      </c>
      <c r="B37766" s="8" t="n">
        <v>8</v>
      </c>
      <c r="C37766" s="8" t="n">
        <v>45</v>
      </c>
      <c r="D37766" s="8" t="inlineStr">
        <is>
          <t>Disneyland Park</t>
        </is>
      </c>
      <c r="E37766" s="8" t="inlineStr">
        <is>
          <t>Pirates of the Caribbean</t>
        </is>
      </c>
      <c r="F37766" s="8" t="inlineStr">
        <is>
          <t>STANDBY</t>
        </is>
      </c>
      <c r="G37766" s="8" t="n">
        <v>0</v>
      </c>
      <c r="H37766" s="8" t="inlineStr">
        <is>
          <t>CLOSED</t>
        </is>
      </c>
    </row>
    <row r="37767">
      <c r="A37767" s="8" t="inlineStr">
        <is>
          <t>2026-08-08</t>
        </is>
      </c>
      <c r="B37767" s="8" t="n">
        <v>8</v>
      </c>
      <c r="C37767" s="8" t="n">
        <v>45</v>
      </c>
      <c r="D37767" s="8" t="inlineStr">
        <is>
          <t>Disneyland Park</t>
        </is>
      </c>
      <c r="E37767" s="8" t="inlineStr">
        <is>
          <t>Pirates' Beach</t>
        </is>
      </c>
      <c r="F37767" s="8" t="inlineStr">
        <is>
          <t>STANDBY</t>
        </is>
      </c>
      <c r="G37767" s="8" t="n">
        <v>0</v>
      </c>
      <c r="H37767" s="8" t="inlineStr">
        <is>
          <t>CLOSED</t>
        </is>
      </c>
    </row>
    <row r="37768">
      <c r="A37768" s="8" t="inlineStr">
        <is>
          <t>2026-08-08</t>
        </is>
      </c>
      <c r="B37768" s="8" t="n">
        <v>8</v>
      </c>
      <c r="C37768" s="8" t="n">
        <v>45</v>
      </c>
      <c r="D37768" s="8" t="inlineStr">
        <is>
          <t>Disneyland Park</t>
        </is>
      </c>
      <c r="E37768" s="8" t="inlineStr">
        <is>
          <t>Autopia, presented by Avis</t>
        </is>
      </c>
      <c r="F37768" s="8" t="inlineStr">
        <is>
          <t>STANDBY</t>
        </is>
      </c>
      <c r="G37768" s="8" t="n">
        <v>0</v>
      </c>
      <c r="H37768" s="8" t="inlineStr">
        <is>
          <t>CLOSED</t>
        </is>
      </c>
    </row>
    <row r="37769">
      <c r="A37769" s="8" t="inlineStr">
        <is>
          <t>2026-08-08</t>
        </is>
      </c>
      <c r="B37769" s="8" t="n">
        <v>8</v>
      </c>
      <c r="C37769" s="8" t="n">
        <v>45</v>
      </c>
      <c r="D37769" s="8" t="inlineStr">
        <is>
          <t>Disneyland Park</t>
        </is>
      </c>
      <c r="E37769" s="8" t="inlineStr">
        <is>
          <t>Buzz Lightyear Laser Blast</t>
        </is>
      </c>
      <c r="F37769" s="8" t="inlineStr">
        <is>
          <t>STANDBY</t>
        </is>
      </c>
      <c r="G37769" s="8" t="n">
        <v>5</v>
      </c>
      <c r="H37769" s="8" t="inlineStr">
        <is>
          <t>OPERATING</t>
        </is>
      </c>
    </row>
    <row r="37770">
      <c r="A37770" s="8" t="inlineStr">
        <is>
          <t>2026-08-08</t>
        </is>
      </c>
      <c r="B37770" s="8" t="n">
        <v>8</v>
      </c>
      <c r="C37770" s="8" t="n">
        <v>45</v>
      </c>
      <c r="D37770" s="8" t="inlineStr">
        <is>
          <t>Disneyland Park</t>
        </is>
      </c>
      <c r="E37770" s="8" t="inlineStr">
        <is>
          <t>Disneyland Railroad Discoveryland Station</t>
        </is>
      </c>
      <c r="F37770" s="8" t="inlineStr">
        <is>
          <t>STANDBY</t>
        </is>
      </c>
      <c r="G37770" s="8" t="n">
        <v>0</v>
      </c>
      <c r="H37770" s="8" t="inlineStr">
        <is>
          <t>CLOSED</t>
        </is>
      </c>
    </row>
    <row r="37771">
      <c r="A37771" s="8" t="inlineStr">
        <is>
          <t>2026-08-08</t>
        </is>
      </c>
      <c r="B37771" s="8" t="n">
        <v>8</v>
      </c>
      <c r="C37771" s="8" t="n">
        <v>45</v>
      </c>
      <c r="D37771" s="8" t="inlineStr">
        <is>
          <t>Disneyland Park</t>
        </is>
      </c>
      <c r="E37771" s="8" t="inlineStr">
        <is>
          <t>Les Mystères du Nautilus</t>
        </is>
      </c>
      <c r="F37771" s="8" t="inlineStr">
        <is>
          <t>STANDBY</t>
        </is>
      </c>
      <c r="G37771" s="8" t="n">
        <v>0</v>
      </c>
      <c r="H37771" s="8" t="inlineStr">
        <is>
          <t>CLOSED</t>
        </is>
      </c>
    </row>
    <row r="37772">
      <c r="A37772" s="8" t="inlineStr">
        <is>
          <t>2026-08-08</t>
        </is>
      </c>
      <c r="B37772" s="8" t="n">
        <v>8</v>
      </c>
      <c r="C37772" s="8" t="n">
        <v>45</v>
      </c>
      <c r="D37772" s="8" t="inlineStr">
        <is>
          <t>Disneyland Park</t>
        </is>
      </c>
      <c r="E37772" s="8" t="inlineStr">
        <is>
          <t>Mickey’s PhilharMagic</t>
        </is>
      </c>
      <c r="F37772" s="8" t="inlineStr">
        <is>
          <t>STANDBY</t>
        </is>
      </c>
      <c r="G37772" s="8" t="n">
        <v>0</v>
      </c>
      <c r="H37772" s="8" t="inlineStr">
        <is>
          <t>CLOSED</t>
        </is>
      </c>
    </row>
    <row r="37773">
      <c r="A37773" s="8" t="inlineStr">
        <is>
          <t>2026-08-08</t>
        </is>
      </c>
      <c r="B37773" s="8" t="n">
        <v>8</v>
      </c>
      <c r="C37773" s="8" t="n">
        <v>45</v>
      </c>
      <c r="D37773" s="8" t="inlineStr">
        <is>
          <t>Disneyland Park</t>
        </is>
      </c>
      <c r="E37773" s="8" t="inlineStr">
        <is>
          <t>Orbitron®</t>
        </is>
      </c>
      <c r="F37773" s="8" t="inlineStr">
        <is>
          <t>STANDBY</t>
        </is>
      </c>
      <c r="G37773" s="8" t="n">
        <v>0</v>
      </c>
      <c r="H37773" s="8" t="inlineStr">
        <is>
          <t>CLOSED</t>
        </is>
      </c>
    </row>
    <row r="37774">
      <c r="A37774" s="8" t="inlineStr">
        <is>
          <t>2026-08-08</t>
        </is>
      </c>
      <c r="B37774" s="8" t="n">
        <v>8</v>
      </c>
      <c r="C37774" s="8" t="n">
        <v>45</v>
      </c>
      <c r="D37774" s="8" t="inlineStr">
        <is>
          <t>Disneyland Park</t>
        </is>
      </c>
      <c r="E37774" s="8" t="inlineStr">
        <is>
          <t>Star Tours: The Adventures Continue*</t>
        </is>
      </c>
      <c r="F37774" s="8" t="inlineStr">
        <is>
          <t>STANDBY</t>
        </is>
      </c>
      <c r="G37774" s="8" t="n">
        <v>0</v>
      </c>
      <c r="H37774" s="8" t="inlineStr">
        <is>
          <t>CLOSED</t>
        </is>
      </c>
    </row>
    <row r="37775">
      <c r="A37775" s="8" t="inlineStr">
        <is>
          <t>2026-08-08</t>
        </is>
      </c>
      <c r="B37775" s="8" t="n">
        <v>8</v>
      </c>
      <c r="C37775" s="8" t="n">
        <v>45</v>
      </c>
      <c r="D37775" s="8" t="inlineStr">
        <is>
          <t>Disneyland Park</t>
        </is>
      </c>
      <c r="E37775" s="8" t="inlineStr">
        <is>
          <t>Star Wars Hyperspace Mountain</t>
        </is>
      </c>
      <c r="F37775" s="8" t="inlineStr">
        <is>
          <t>STANDBY</t>
        </is>
      </c>
      <c r="G37775" s="8" t="n">
        <v>5</v>
      </c>
      <c r="H37775" s="8" t="inlineStr">
        <is>
          <t>OPERATING</t>
        </is>
      </c>
    </row>
    <row r="37776">
      <c r="A37776" s="8" t="inlineStr">
        <is>
          <t>2026-08-08</t>
        </is>
      </c>
      <c r="B37776" s="8" t="n">
        <v>8</v>
      </c>
      <c r="C37776" s="8" t="n">
        <v>45</v>
      </c>
      <c r="D37776" s="8" t="inlineStr">
        <is>
          <t>Disneyland Park</t>
        </is>
      </c>
      <c r="E37776" s="8" t="inlineStr">
        <is>
          <t>Star Wars Hyperspace Mountain Single Rider</t>
        </is>
      </c>
      <c r="F37776" s="8" t="inlineStr">
        <is>
          <t>STANDBY</t>
        </is>
      </c>
      <c r="G37776" s="8" t="n">
        <v>0</v>
      </c>
      <c r="H37776" s="8" t="inlineStr">
        <is>
          <t>OPERATING</t>
        </is>
      </c>
    </row>
    <row r="37777">
      <c r="A37777" s="8" t="inlineStr">
        <is>
          <t>2026-08-08</t>
        </is>
      </c>
      <c r="B37777" s="8" t="n">
        <v>8</v>
      </c>
      <c r="C37777" s="8" t="n">
        <v>45</v>
      </c>
      <c r="D37777" s="8" t="inlineStr">
        <is>
          <t>Disneyland Park</t>
        </is>
      </c>
      <c r="E37777" s="8" t="inlineStr">
        <is>
          <t>Welcome to Starport: A Star Wars Encounter</t>
        </is>
      </c>
      <c r="F37777" s="8" t="inlineStr">
        <is>
          <t>STANDBY</t>
        </is>
      </c>
      <c r="G37777" s="8" t="n">
        <v>0</v>
      </c>
      <c r="H37777" s="8" t="inlineStr">
        <is>
          <t>CLOSED</t>
        </is>
      </c>
    </row>
    <row r="37778">
      <c r="A37778" s="8" t="inlineStr">
        <is>
          <t>2026-08-08</t>
        </is>
      </c>
      <c r="B37778" s="8" t="n">
        <v>8</v>
      </c>
      <c r="C37778" s="8" t="n">
        <v>45</v>
      </c>
      <c r="D37778" s="8" t="inlineStr">
        <is>
          <t>Disneyland Park</t>
        </is>
      </c>
      <c r="E37778" s="8" t="inlineStr">
        <is>
          <t>"it's a small world"</t>
        </is>
      </c>
      <c r="F37778" s="8" t="inlineStr">
        <is>
          <t>STANDBY</t>
        </is>
      </c>
      <c r="G37778" s="8" t="n">
        <v>0</v>
      </c>
      <c r="H37778" s="8" t="inlineStr">
        <is>
          <t>CLOSED</t>
        </is>
      </c>
    </row>
    <row r="37779">
      <c r="A37779" s="8" t="inlineStr">
        <is>
          <t>2026-08-08</t>
        </is>
      </c>
      <c r="B37779" s="8" t="n">
        <v>8</v>
      </c>
      <c r="C37779" s="8" t="n">
        <v>45</v>
      </c>
      <c r="D37779" s="8" t="inlineStr">
        <is>
          <t>Disneyland Park</t>
        </is>
      </c>
      <c r="E37779" s="8" t="inlineStr">
        <is>
          <t>Alice's Curious Labyrinth</t>
        </is>
      </c>
      <c r="F37779" s="8" t="inlineStr">
        <is>
          <t>STANDBY</t>
        </is>
      </c>
      <c r="G37779" s="8" t="n">
        <v>0</v>
      </c>
      <c r="H37779" s="8" t="inlineStr">
        <is>
          <t>CLOSED</t>
        </is>
      </c>
    </row>
    <row r="37780">
      <c r="A37780" s="8" t="inlineStr">
        <is>
          <t>2026-08-08</t>
        </is>
      </c>
      <c r="B37780" s="8" t="n">
        <v>8</v>
      </c>
      <c r="C37780" s="8" t="n">
        <v>45</v>
      </c>
      <c r="D37780" s="8" t="inlineStr">
        <is>
          <t>Disneyland Park</t>
        </is>
      </c>
      <c r="E37780" s="8" t="inlineStr">
        <is>
          <t>Blanche-Neige et les Sept Nains®</t>
        </is>
      </c>
      <c r="F37780" s="8" t="inlineStr">
        <is>
          <t>STANDBY</t>
        </is>
      </c>
      <c r="G37780" s="8" t="n">
        <v>0</v>
      </c>
      <c r="H37780" s="8" t="inlineStr">
        <is>
          <t>CLOSED</t>
        </is>
      </c>
    </row>
    <row r="37781">
      <c r="A37781" s="8" t="inlineStr">
        <is>
          <t>2026-08-08</t>
        </is>
      </c>
      <c r="B37781" s="8" t="n">
        <v>8</v>
      </c>
      <c r="C37781" s="8" t="n">
        <v>45</v>
      </c>
      <c r="D37781" s="8" t="inlineStr">
        <is>
          <t>Disneyland Park</t>
        </is>
      </c>
      <c r="E37781" s="8" t="inlineStr">
        <is>
          <t>Casey Jr. – le Petit Train du Cirque</t>
        </is>
      </c>
      <c r="F37781" s="8" t="inlineStr">
        <is>
          <t>STANDBY</t>
        </is>
      </c>
      <c r="G37781" s="8" t="n">
        <v>0</v>
      </c>
      <c r="H37781" s="8" t="inlineStr">
        <is>
          <t>CLOSED</t>
        </is>
      </c>
    </row>
    <row r="37782">
      <c r="A37782" s="8" t="inlineStr">
        <is>
          <t>2026-08-08</t>
        </is>
      </c>
      <c r="B37782" s="8" t="n">
        <v>8</v>
      </c>
      <c r="C37782" s="8" t="n">
        <v>45</v>
      </c>
      <c r="D37782" s="8" t="inlineStr">
        <is>
          <t>Disneyland Park</t>
        </is>
      </c>
      <c r="E37782" s="8" t="inlineStr">
        <is>
          <t>Disneyland Railroad Fantasyland Station</t>
        </is>
      </c>
      <c r="F37782" s="8" t="inlineStr">
        <is>
          <t>STANDBY</t>
        </is>
      </c>
      <c r="G37782" s="8" t="n">
        <v>0</v>
      </c>
      <c r="H37782" s="8" t="inlineStr">
        <is>
          <t>CLOSED</t>
        </is>
      </c>
    </row>
    <row r="37783">
      <c r="A37783" s="8" t="inlineStr">
        <is>
          <t>2026-08-08</t>
        </is>
      </c>
      <c r="B37783" s="8" t="n">
        <v>8</v>
      </c>
      <c r="C37783" s="8" t="n">
        <v>45</v>
      </c>
      <c r="D37783" s="8" t="inlineStr">
        <is>
          <t>Disneyland Park</t>
        </is>
      </c>
      <c r="E37783" s="8" t="inlineStr">
        <is>
          <t>Disneyland Railroad Main Street Station</t>
        </is>
      </c>
      <c r="F37783" s="8" t="inlineStr">
        <is>
          <t>STANDBY</t>
        </is>
      </c>
      <c r="G37783" s="8" t="n">
        <v>0</v>
      </c>
      <c r="H37783" s="8" t="inlineStr">
        <is>
          <t>CLOSED</t>
        </is>
      </c>
    </row>
    <row r="37784">
      <c r="A37784" s="8" t="inlineStr">
        <is>
          <t>2026-08-08</t>
        </is>
      </c>
      <c r="B37784" s="8" t="n">
        <v>8</v>
      </c>
      <c r="C37784" s="8" t="n">
        <v>45</v>
      </c>
      <c r="D37784" s="8" t="inlineStr">
        <is>
          <t>Disneyland Park</t>
        </is>
      </c>
      <c r="E37784" s="8" t="inlineStr">
        <is>
          <t>Dumbo the Flying Elephant</t>
        </is>
      </c>
      <c r="F37784" s="8" t="inlineStr">
        <is>
          <t>STANDBY</t>
        </is>
      </c>
      <c r="G37784" s="8" t="n">
        <v>5</v>
      </c>
      <c r="H37784" s="8" t="inlineStr">
        <is>
          <t>OPERATING</t>
        </is>
      </c>
    </row>
    <row r="37785">
      <c r="A37785" s="8" t="inlineStr">
        <is>
          <t>2026-08-08</t>
        </is>
      </c>
      <c r="B37785" s="8" t="n">
        <v>8</v>
      </c>
      <c r="C37785" s="8" t="n">
        <v>45</v>
      </c>
      <c r="D37785" s="8" t="inlineStr">
        <is>
          <t>Disneyland Park</t>
        </is>
      </c>
      <c r="E37785" s="8" t="inlineStr">
        <is>
          <t>La Tanière du Dragon</t>
        </is>
      </c>
      <c r="F37785" s="8" t="inlineStr">
        <is>
          <t>STANDBY</t>
        </is>
      </c>
      <c r="G37785" s="8" t="n">
        <v>0</v>
      </c>
      <c r="H37785" s="8" t="inlineStr">
        <is>
          <t>OPERATING</t>
        </is>
      </c>
    </row>
    <row r="37786">
      <c r="A37786" s="8" t="inlineStr">
        <is>
          <t>2026-08-08</t>
        </is>
      </c>
      <c r="B37786" s="8" t="n">
        <v>8</v>
      </c>
      <c r="C37786" s="8" t="n">
        <v>45</v>
      </c>
      <c r="D37786" s="8" t="inlineStr">
        <is>
          <t>Disneyland Park</t>
        </is>
      </c>
      <c r="E37786" s="8" t="inlineStr">
        <is>
          <t>Le Carrousel de Lancelot</t>
        </is>
      </c>
      <c r="F37786" s="8" t="inlineStr">
        <is>
          <t>STANDBY</t>
        </is>
      </c>
      <c r="G37786" s="8" t="n">
        <v>0</v>
      </c>
      <c r="H37786" s="8" t="inlineStr">
        <is>
          <t>CLOSED</t>
        </is>
      </c>
    </row>
    <row r="37787">
      <c r="A37787" s="8" t="inlineStr">
        <is>
          <t>2026-08-08</t>
        </is>
      </c>
      <c r="B37787" s="8" t="n">
        <v>8</v>
      </c>
      <c r="C37787" s="8" t="n">
        <v>45</v>
      </c>
      <c r="D37787" s="8" t="inlineStr">
        <is>
          <t>Disneyland Park</t>
        </is>
      </c>
      <c r="E37787" s="8" t="inlineStr">
        <is>
          <t>Le Pays des Contes de Fées, presented by Vittel</t>
        </is>
      </c>
      <c r="F37787" s="8" t="inlineStr">
        <is>
          <t>STANDBY</t>
        </is>
      </c>
      <c r="G37787" s="8" t="n">
        <v>0</v>
      </c>
      <c r="H37787" s="8" t="inlineStr">
        <is>
          <t>CLOSED</t>
        </is>
      </c>
    </row>
    <row r="37788">
      <c r="A37788" s="8" t="inlineStr">
        <is>
          <t>2026-08-08</t>
        </is>
      </c>
      <c r="B37788" s="8" t="n">
        <v>8</v>
      </c>
      <c r="C37788" s="8" t="n">
        <v>45</v>
      </c>
      <c r="D37788" s="8" t="inlineStr">
        <is>
          <t>Disneyland Park</t>
        </is>
      </c>
      <c r="E37788" s="8" t="inlineStr">
        <is>
          <t>Les Voyages de Pinocchio</t>
        </is>
      </c>
      <c r="F37788" s="8" t="inlineStr">
        <is>
          <t>STANDBY</t>
        </is>
      </c>
      <c r="G37788" s="8" t="n">
        <v>0</v>
      </c>
      <c r="H37788" s="8" t="inlineStr">
        <is>
          <t>CLOSED</t>
        </is>
      </c>
    </row>
    <row r="37789">
      <c r="A37789" s="8" t="inlineStr">
        <is>
          <t>2026-08-08</t>
        </is>
      </c>
      <c r="B37789" s="8" t="n">
        <v>8</v>
      </c>
      <c r="C37789" s="8" t="n">
        <v>45</v>
      </c>
      <c r="D37789" s="8" t="inlineStr">
        <is>
          <t>Disneyland Park</t>
        </is>
      </c>
      <c r="E37789" s="8" t="inlineStr">
        <is>
          <t>Mad Hatter's Tea Cups</t>
        </is>
      </c>
      <c r="F37789" s="8" t="inlineStr">
        <is>
          <t>STANDBY</t>
        </is>
      </c>
      <c r="G37789" s="8" t="n">
        <v>0</v>
      </c>
      <c r="H37789" s="8" t="inlineStr">
        <is>
          <t>CLOSED</t>
        </is>
      </c>
    </row>
    <row r="37790">
      <c r="A37790" s="8" t="inlineStr">
        <is>
          <t>2026-08-08</t>
        </is>
      </c>
      <c r="B37790" s="8" t="n">
        <v>8</v>
      </c>
      <c r="C37790" s="8" t="n">
        <v>45</v>
      </c>
      <c r="D37790" s="8" t="inlineStr">
        <is>
          <t>Disneyland Park</t>
        </is>
      </c>
      <c r="E37790" s="8" t="inlineStr">
        <is>
          <t>Meet Mickey Mouse</t>
        </is>
      </c>
      <c r="F37790" s="8" t="inlineStr">
        <is>
          <t>STANDBY</t>
        </is>
      </c>
      <c r="G37790" s="8" t="n">
        <v>0</v>
      </c>
      <c r="H37790" s="8" t="inlineStr">
        <is>
          <t>CLOSED</t>
        </is>
      </c>
    </row>
    <row r="37791">
      <c r="A37791" s="8" t="inlineStr">
        <is>
          <t>2026-08-08</t>
        </is>
      </c>
      <c r="B37791" s="8" t="n">
        <v>8</v>
      </c>
      <c r="C37791" s="8" t="n">
        <v>45</v>
      </c>
      <c r="D37791" s="8" t="inlineStr">
        <is>
          <t>Disneyland Park</t>
        </is>
      </c>
      <c r="E37791" s="8" t="inlineStr">
        <is>
          <t>Peter Pan's Flight</t>
        </is>
      </c>
      <c r="F37791" s="8" t="inlineStr">
        <is>
          <t>STANDBY</t>
        </is>
      </c>
      <c r="G37791" s="8" t="n">
        <v>30</v>
      </c>
      <c r="H37791" s="8" t="inlineStr">
        <is>
          <t>OPERATING</t>
        </is>
      </c>
    </row>
    <row r="37792">
      <c r="A37792" s="8" t="inlineStr">
        <is>
          <t>2026-08-08</t>
        </is>
      </c>
      <c r="B37792" s="8" t="n">
        <v>8</v>
      </c>
      <c r="C37792" s="8" t="n">
        <v>45</v>
      </c>
      <c r="D37792" s="8" t="inlineStr">
        <is>
          <t>Disneyland Park</t>
        </is>
      </c>
      <c r="E37792" s="8" t="inlineStr">
        <is>
          <t>Princess Pavilion</t>
        </is>
      </c>
      <c r="F37792" s="8" t="inlineStr">
        <is>
          <t>STANDBY</t>
        </is>
      </c>
      <c r="G37792" s="8" t="n">
        <v>0</v>
      </c>
      <c r="H37792" s="8" t="inlineStr">
        <is>
          <t>CLOSED</t>
        </is>
      </c>
    </row>
    <row r="37793">
      <c r="A37793" s="8" t="inlineStr">
        <is>
          <t>2026-08-08</t>
        </is>
      </c>
      <c r="B37793" s="8" t="n">
        <v>8</v>
      </c>
      <c r="C37793" s="8" t="n">
        <v>45</v>
      </c>
      <c r="D37793" s="8" t="inlineStr">
        <is>
          <t>Disneyland Park</t>
        </is>
      </c>
      <c r="E37793" s="8" t="inlineStr">
        <is>
          <t>Big Thunder Mountain</t>
        </is>
      </c>
      <c r="F37793" s="8" t="inlineStr">
        <is>
          <t>STANDBY</t>
        </is>
      </c>
      <c r="G37793" s="8" t="n">
        <v>50</v>
      </c>
      <c r="H37793" s="8" t="inlineStr">
        <is>
          <t>OPERATING</t>
        </is>
      </c>
    </row>
    <row r="37794">
      <c r="A37794" s="8" t="inlineStr">
        <is>
          <t>2026-08-08</t>
        </is>
      </c>
      <c r="B37794" s="8" t="n">
        <v>8</v>
      </c>
      <c r="C37794" s="8" t="n">
        <v>45</v>
      </c>
      <c r="D37794" s="8" t="inlineStr">
        <is>
          <t>Disneyland Park</t>
        </is>
      </c>
      <c r="E37794" s="8" t="inlineStr">
        <is>
          <t>Disneyland Railroad Frontierland Depot</t>
        </is>
      </c>
      <c r="F37794" s="8" t="inlineStr">
        <is>
          <t>STANDBY</t>
        </is>
      </c>
      <c r="G37794" s="8" t="n">
        <v>0</v>
      </c>
      <c r="H37794" s="8" t="inlineStr">
        <is>
          <t>CLOSED</t>
        </is>
      </c>
    </row>
    <row r="37795">
      <c r="A37795" s="8" t="inlineStr">
        <is>
          <t>2026-08-08</t>
        </is>
      </c>
      <c r="B37795" s="8" t="n">
        <v>8</v>
      </c>
      <c r="C37795" s="8" t="n">
        <v>45</v>
      </c>
      <c r="D37795" s="8" t="inlineStr">
        <is>
          <t>Disneyland Park</t>
        </is>
      </c>
      <c r="E37795" s="8" t="inlineStr">
        <is>
          <t>Frontierland Playground</t>
        </is>
      </c>
      <c r="F37795" s="8" t="inlineStr">
        <is>
          <t>STANDBY</t>
        </is>
      </c>
      <c r="G37795" s="8" t="n">
        <v>0</v>
      </c>
      <c r="H37795" s="8" t="inlineStr">
        <is>
          <t>CLOSED</t>
        </is>
      </c>
    </row>
    <row r="37796">
      <c r="A37796" s="8" t="inlineStr">
        <is>
          <t>2026-08-08</t>
        </is>
      </c>
      <c r="B37796" s="8" t="n">
        <v>8</v>
      </c>
      <c r="C37796" s="8" t="n">
        <v>45</v>
      </c>
      <c r="D37796" s="8" t="inlineStr">
        <is>
          <t>Disneyland Park</t>
        </is>
      </c>
      <c r="E37796" s="8" t="inlineStr">
        <is>
          <t>Phantom Manor</t>
        </is>
      </c>
      <c r="F37796" s="8" t="inlineStr">
        <is>
          <t>STANDBY</t>
        </is>
      </c>
      <c r="G37796" s="8" t="n">
        <v>0</v>
      </c>
      <c r="H37796" s="8" t="inlineStr">
        <is>
          <t>CLOSED</t>
        </is>
      </c>
    </row>
    <row r="37797">
      <c r="A37797" s="8" t="inlineStr">
        <is>
          <t>2026-08-08</t>
        </is>
      </c>
      <c r="B37797" s="8" t="n">
        <v>8</v>
      </c>
      <c r="C37797" s="8" t="n">
        <v>45</v>
      </c>
      <c r="D37797" s="8" t="inlineStr">
        <is>
          <t>Disneyland Park</t>
        </is>
      </c>
      <c r="E37797" s="8" t="inlineStr">
        <is>
          <t>River Rogue Keelboats</t>
        </is>
      </c>
      <c r="F37797" s="8" t="inlineStr">
        <is>
          <t>STANDBY</t>
        </is>
      </c>
      <c r="G37797" s="8" t="n">
        <v>0</v>
      </c>
      <c r="H37797" s="8" t="inlineStr">
        <is>
          <t>CLOSED</t>
        </is>
      </c>
    </row>
    <row r="37798">
      <c r="A37798" s="8" t="inlineStr">
        <is>
          <t>2026-08-08</t>
        </is>
      </c>
      <c r="B37798" s="8" t="n">
        <v>8</v>
      </c>
      <c r="C37798" s="8" t="n">
        <v>45</v>
      </c>
      <c r="D37798" s="8" t="inlineStr">
        <is>
          <t>Disneyland Park</t>
        </is>
      </c>
      <c r="E37798" s="8" t="inlineStr">
        <is>
          <t>Rustler Roundup Shootin' Gallery</t>
        </is>
      </c>
      <c r="F37798" s="8" t="inlineStr">
        <is>
          <t>STANDBY</t>
        </is>
      </c>
      <c r="G37798" s="8" t="n">
        <v>0</v>
      </c>
      <c r="H37798" s="8" t="inlineStr">
        <is>
          <t>OPERATING</t>
        </is>
      </c>
    </row>
    <row r="37799">
      <c r="A37799" s="8" t="inlineStr">
        <is>
          <t>2026-08-08</t>
        </is>
      </c>
      <c r="B37799" s="8" t="n">
        <v>8</v>
      </c>
      <c r="C37799" s="8" t="n">
        <v>45</v>
      </c>
      <c r="D37799" s="8" t="inlineStr">
        <is>
          <t>Disneyland Park</t>
        </is>
      </c>
      <c r="E37799" s="8" t="inlineStr">
        <is>
          <t>Thunder Mesa Riverboat Landing</t>
        </is>
      </c>
      <c r="F37799" s="8" t="inlineStr">
        <is>
          <t>STANDBY</t>
        </is>
      </c>
      <c r="G37799" s="8" t="n">
        <v>0</v>
      </c>
      <c r="H37799" s="8" t="inlineStr">
        <is>
          <t>CLOSED</t>
        </is>
      </c>
    </row>
    <row r="37800">
      <c r="A37800" s="8" t="inlineStr">
        <is>
          <t>2026-08-08</t>
        </is>
      </c>
      <c r="B37800" s="8" t="n">
        <v>8</v>
      </c>
      <c r="C37800" s="8" t="n">
        <v>45</v>
      </c>
      <c r="D37800" s="8" t="inlineStr">
        <is>
          <t>Disneyland Park</t>
        </is>
      </c>
      <c r="E37800" s="8" t="inlineStr">
        <is>
          <t>Disneyland Railroad Main Street Station</t>
        </is>
      </c>
      <c r="F37800" s="8" t="inlineStr">
        <is>
          <t>STANDBY</t>
        </is>
      </c>
      <c r="G37800" s="8" t="n">
        <v>0</v>
      </c>
      <c r="H37800" s="8" t="inlineStr">
        <is>
          <t>CLOSED</t>
        </is>
      </c>
    </row>
    <row r="37801">
      <c r="A37801" s="8" t="inlineStr">
        <is>
          <t>2026-08-08</t>
        </is>
      </c>
      <c r="B37801" s="8" t="n">
        <v>8</v>
      </c>
      <c r="C37801" s="8" t="n">
        <v>45</v>
      </c>
      <c r="D37801" s="8" t="inlineStr">
        <is>
          <t>Disneyland Park</t>
        </is>
      </c>
      <c r="E37801" s="8" t="inlineStr">
        <is>
          <t>Main Street Vehicles</t>
        </is>
      </c>
      <c r="F37801" s="8" t="inlineStr">
        <is>
          <t>STANDBY</t>
        </is>
      </c>
      <c r="G37801" s="8" t="n">
        <v>5</v>
      </c>
      <c r="H37801" s="8" t="inlineStr">
        <is>
          <t>OPERATING</t>
        </is>
      </c>
    </row>
    <row r="37802">
      <c r="A37802" s="8" t="inlineStr">
        <is>
          <t>2026-08-08</t>
        </is>
      </c>
      <c r="B37802" s="8" t="n">
        <v>8</v>
      </c>
      <c r="C37802" s="8" t="n">
        <v>45</v>
      </c>
      <c r="D37802" s="8" t="inlineStr">
        <is>
          <t>Disney Adventure World</t>
        </is>
      </c>
      <c r="E37802" s="8" t="inlineStr">
        <is>
          <t>Avengers Assemble: Flight Force</t>
        </is>
      </c>
      <c r="F37802" s="8" t="inlineStr">
        <is>
          <t>STANDBY</t>
        </is>
      </c>
      <c r="G37802" s="8" t="n">
        <v>5</v>
      </c>
      <c r="H37802" s="8" t="inlineStr">
        <is>
          <t>OPERATING</t>
        </is>
      </c>
    </row>
    <row r="37803">
      <c r="A37803" s="8" t="inlineStr">
        <is>
          <t>2026-08-08</t>
        </is>
      </c>
      <c r="B37803" s="8" t="n">
        <v>8</v>
      </c>
      <c r="C37803" s="8" t="n">
        <v>45</v>
      </c>
      <c r="D37803" s="8" t="inlineStr">
        <is>
          <t>Disney Adventure World</t>
        </is>
      </c>
      <c r="E37803" s="8" t="inlineStr">
        <is>
          <t>Avengers Assemble: Flight Force Single Rider</t>
        </is>
      </c>
      <c r="F37803" s="8" t="inlineStr">
        <is>
          <t>STANDBY</t>
        </is>
      </c>
      <c r="G37803" s="8" t="n">
        <v>5</v>
      </c>
      <c r="H37803" s="8" t="inlineStr">
        <is>
          <t>OPERATING</t>
        </is>
      </c>
    </row>
    <row r="37804">
      <c r="A37804" s="8" t="inlineStr">
        <is>
          <t>2026-08-08</t>
        </is>
      </c>
      <c r="B37804" s="8" t="n">
        <v>8</v>
      </c>
      <c r="C37804" s="8" t="n">
        <v>45</v>
      </c>
      <c r="D37804" s="8" t="inlineStr">
        <is>
          <t>Disney Adventure World</t>
        </is>
      </c>
      <c r="E37804" s="8" t="inlineStr">
        <is>
          <t>Spider-Man W.E.B. Adventure</t>
        </is>
      </c>
      <c r="F37804" s="8" t="inlineStr">
        <is>
          <t>STANDBY</t>
        </is>
      </c>
      <c r="G37804" s="8" t="n">
        <v>5</v>
      </c>
      <c r="H37804" s="8" t="inlineStr">
        <is>
          <t>OPERATING</t>
        </is>
      </c>
    </row>
    <row r="37805">
      <c r="A37805" s="8" t="inlineStr">
        <is>
          <t>2026-08-08</t>
        </is>
      </c>
      <c r="B37805" s="8" t="n">
        <v>8</v>
      </c>
      <c r="C37805" s="8" t="n">
        <v>45</v>
      </c>
      <c r="D37805" s="8" t="inlineStr">
        <is>
          <t>Disney Adventure World</t>
        </is>
      </c>
      <c r="E37805" s="8" t="inlineStr">
        <is>
          <t>Spider-Man W.E.B. Adventure Single Rider</t>
        </is>
      </c>
      <c r="F37805" s="8" t="inlineStr">
        <is>
          <t>STANDBY</t>
        </is>
      </c>
      <c r="G37805" s="8" t="n">
        <v>5</v>
      </c>
      <c r="H37805" s="8" t="inlineStr">
        <is>
          <t>OPERATING</t>
        </is>
      </c>
    </row>
    <row r="37806">
      <c r="A37806" s="8" t="inlineStr">
        <is>
          <t>2026-08-08</t>
        </is>
      </c>
      <c r="B37806" s="8" t="n">
        <v>8</v>
      </c>
      <c r="C37806" s="8" t="n">
        <v>45</v>
      </c>
      <c r="D37806" s="8" t="inlineStr">
        <is>
          <t>Disney Adventure World</t>
        </is>
      </c>
      <c r="E37806" s="8" t="inlineStr">
        <is>
          <t>The Twilight Zone Tower of Terror</t>
        </is>
      </c>
      <c r="F37806" s="8" t="inlineStr">
        <is>
          <t>STANDBY</t>
        </is>
      </c>
      <c r="G37806" s="8" t="n">
        <v>10</v>
      </c>
      <c r="H37806" s="8" t="inlineStr">
        <is>
          <t>OPERATING</t>
        </is>
      </c>
    </row>
    <row r="37807">
      <c r="A37807" s="8" t="inlineStr">
        <is>
          <t>2026-08-08</t>
        </is>
      </c>
      <c r="B37807" s="8" t="n">
        <v>8</v>
      </c>
      <c r="C37807" s="8" t="n">
        <v>45</v>
      </c>
      <c r="D37807" s="8" t="inlineStr">
        <is>
          <t>Disney Adventure World</t>
        </is>
      </c>
      <c r="E37807" s="8" t="inlineStr">
        <is>
          <t>Cars Quatre Roues Rallye</t>
        </is>
      </c>
      <c r="F37807" s="8" t="inlineStr">
        <is>
          <t>STANDBY</t>
        </is>
      </c>
      <c r="G37807" s="8" t="n">
        <v>0</v>
      </c>
      <c r="H37807" s="8" t="inlineStr">
        <is>
          <t>CLOSED</t>
        </is>
      </c>
    </row>
    <row r="37808">
      <c r="A37808" s="8" t="inlineStr">
        <is>
          <t>2026-08-08</t>
        </is>
      </c>
      <c r="B37808" s="8" t="n">
        <v>8</v>
      </c>
      <c r="C37808" s="8" t="n">
        <v>45</v>
      </c>
      <c r="D37808" s="8" t="inlineStr">
        <is>
          <t>Disney Adventure World</t>
        </is>
      </c>
      <c r="E37808" s="8" t="inlineStr">
        <is>
          <t>Cars ROAD TRIP</t>
        </is>
      </c>
      <c r="F37808" s="8" t="inlineStr">
        <is>
          <t>STANDBY</t>
        </is>
      </c>
      <c r="G37808" s="8" t="n">
        <v>0</v>
      </c>
      <c r="H37808" s="8" t="inlineStr">
        <is>
          <t>CLOSED</t>
        </is>
      </c>
    </row>
    <row r="37809">
      <c r="A37809" s="8" t="inlineStr">
        <is>
          <t>2026-08-08</t>
        </is>
      </c>
      <c r="B37809" s="8" t="n">
        <v>8</v>
      </c>
      <c r="C37809" s="8" t="n">
        <v>45</v>
      </c>
      <c r="D37809" s="8" t="inlineStr">
        <is>
          <t>Disney Adventure World</t>
        </is>
      </c>
      <c r="E37809" s="8" t="inlineStr">
        <is>
          <t>Crush's Coaster</t>
        </is>
      </c>
      <c r="F37809" s="8" t="inlineStr">
        <is>
          <t>STANDBY</t>
        </is>
      </c>
      <c r="G37809" s="8" t="n">
        <v>0</v>
      </c>
      <c r="H37809" s="8" t="inlineStr">
        <is>
          <t>CLOSED</t>
        </is>
      </c>
    </row>
    <row r="37810">
      <c r="A37810" s="8" t="inlineStr">
        <is>
          <t>2026-08-08</t>
        </is>
      </c>
      <c r="B37810" s="8" t="n">
        <v>8</v>
      </c>
      <c r="C37810" s="8" t="n">
        <v>45</v>
      </c>
      <c r="D37810" s="8" t="inlineStr">
        <is>
          <t>Disney Adventure World</t>
        </is>
      </c>
      <c r="E37810" s="8" t="inlineStr">
        <is>
          <t>Crush's Coaster Single Rider</t>
        </is>
      </c>
      <c r="F37810" s="8" t="inlineStr">
        <is>
          <t>STANDBY</t>
        </is>
      </c>
      <c r="G37810" s="8" t="n">
        <v>0</v>
      </c>
      <c r="H37810" s="8" t="inlineStr">
        <is>
          <t>CLOSED</t>
        </is>
      </c>
    </row>
    <row r="37811">
      <c r="A37811" s="8" t="inlineStr">
        <is>
          <t>2026-08-08</t>
        </is>
      </c>
      <c r="B37811" s="8" t="n">
        <v>8</v>
      </c>
      <c r="C37811" s="8" t="n">
        <v>45</v>
      </c>
      <c r="D37811" s="8" t="inlineStr">
        <is>
          <t>Disney Adventure World</t>
        </is>
      </c>
      <c r="E37811" s="8" t="inlineStr">
        <is>
          <t>Les Tapis Volants - Flying Carpets Over Agrabah®</t>
        </is>
      </c>
      <c r="F37811" s="8" t="inlineStr">
        <is>
          <t>STANDBY</t>
        </is>
      </c>
      <c r="G37811" s="8" t="n">
        <v>0</v>
      </c>
      <c r="H37811" s="8" t="inlineStr">
        <is>
          <t>CLOSED</t>
        </is>
      </c>
    </row>
    <row r="37812">
      <c r="A37812" s="8" t="inlineStr">
        <is>
          <t>2026-08-08</t>
        </is>
      </c>
      <c r="B37812" s="8" t="n">
        <v>8</v>
      </c>
      <c r="C37812" s="8" t="n">
        <v>45</v>
      </c>
      <c r="D37812" s="8" t="inlineStr">
        <is>
          <t>Disney Adventure World</t>
        </is>
      </c>
      <c r="E37812" s="8" t="inlineStr">
        <is>
          <t>Ratatouille : L’Aventure Totalement Toquée de Rémy​</t>
        </is>
      </c>
      <c r="F37812" s="8" t="inlineStr">
        <is>
          <t>STANDBY</t>
        </is>
      </c>
      <c r="G37812" s="8" t="n">
        <v>0</v>
      </c>
      <c r="H37812" s="8" t="inlineStr">
        <is>
          <t>CLOSED</t>
        </is>
      </c>
    </row>
    <row r="37813">
      <c r="A37813" s="8" t="inlineStr">
        <is>
          <t>2026-08-08</t>
        </is>
      </c>
      <c r="B37813" s="8" t="n">
        <v>8</v>
      </c>
      <c r="C37813" s="8" t="n">
        <v>45</v>
      </c>
      <c r="D37813" s="8" t="inlineStr">
        <is>
          <t>Disney Adventure World</t>
        </is>
      </c>
      <c r="E37813" s="8" t="inlineStr">
        <is>
          <t>Ratatouille: The Adventure Single Rider</t>
        </is>
      </c>
      <c r="F37813" s="8" t="inlineStr">
        <is>
          <t>STANDBY</t>
        </is>
      </c>
      <c r="G37813" s="8" t="n">
        <v>0</v>
      </c>
      <c r="H37813" s="8" t="inlineStr">
        <is>
          <t>CLOSED</t>
        </is>
      </c>
    </row>
    <row r="37814">
      <c r="A37814" s="8" t="inlineStr">
        <is>
          <t>2026-08-08</t>
        </is>
      </c>
      <c r="B37814" s="8" t="n">
        <v>8</v>
      </c>
      <c r="C37814" s="8" t="n">
        <v>45</v>
      </c>
      <c r="D37814" s="8" t="inlineStr">
        <is>
          <t>Disney Adventure World</t>
        </is>
      </c>
      <c r="E37814" s="8" t="inlineStr">
        <is>
          <t>RC Racer</t>
        </is>
      </c>
      <c r="F37814" s="8" t="inlineStr">
        <is>
          <t>STANDBY</t>
        </is>
      </c>
      <c r="G37814" s="8" t="n">
        <v>0</v>
      </c>
      <c r="H37814" s="8" t="inlineStr">
        <is>
          <t>CLOSED</t>
        </is>
      </c>
    </row>
    <row r="37815">
      <c r="A37815" s="8" t="inlineStr">
        <is>
          <t>2026-08-08</t>
        </is>
      </c>
      <c r="B37815" s="8" t="n">
        <v>8</v>
      </c>
      <c r="C37815" s="8" t="n">
        <v>45</v>
      </c>
      <c r="D37815" s="8" t="inlineStr">
        <is>
          <t>Disney Adventure World</t>
        </is>
      </c>
      <c r="E37815" s="8" t="inlineStr">
        <is>
          <t>RC Racer Single Rider</t>
        </is>
      </c>
      <c r="F37815" s="8" t="inlineStr">
        <is>
          <t>STANDBY</t>
        </is>
      </c>
      <c r="G37815" s="8" t="n">
        <v>0</v>
      </c>
      <c r="H37815" s="8" t="inlineStr">
        <is>
          <t>CLOSED</t>
        </is>
      </c>
    </row>
    <row r="37816">
      <c r="A37816" s="8" t="inlineStr">
        <is>
          <t>2026-08-08</t>
        </is>
      </c>
      <c r="B37816" s="8" t="n">
        <v>8</v>
      </c>
      <c r="C37816" s="8" t="n">
        <v>45</v>
      </c>
      <c r="D37816" s="8" t="inlineStr">
        <is>
          <t>Disney Adventure World</t>
        </is>
      </c>
      <c r="E37816" s="8" t="inlineStr">
        <is>
          <t>Slinky® Dog Zigzag Spin</t>
        </is>
      </c>
      <c r="F37816" s="8" t="inlineStr">
        <is>
          <t>STANDBY</t>
        </is>
      </c>
      <c r="G37816" s="8" t="n">
        <v>0</v>
      </c>
      <c r="H37816" s="8" t="inlineStr">
        <is>
          <t>CLOSED</t>
        </is>
      </c>
    </row>
    <row r="37817">
      <c r="A37817" s="8" t="inlineStr">
        <is>
          <t>2026-08-08</t>
        </is>
      </c>
      <c r="B37817" s="8" t="n">
        <v>8</v>
      </c>
      <c r="C37817" s="8" t="n">
        <v>45</v>
      </c>
      <c r="D37817" s="8" t="inlineStr">
        <is>
          <t>Disney Adventure World</t>
        </is>
      </c>
      <c r="E37817" s="8" t="inlineStr">
        <is>
          <t>Toy Soldiers Parachute Drop</t>
        </is>
      </c>
      <c r="F37817" s="8" t="inlineStr">
        <is>
          <t>STANDBY</t>
        </is>
      </c>
      <c r="G37817" s="8" t="n">
        <v>0</v>
      </c>
      <c r="H37817" s="8" t="inlineStr">
        <is>
          <t>CLOSED</t>
        </is>
      </c>
    </row>
    <row r="37818">
      <c r="A37818" s="8" t="inlineStr">
        <is>
          <t>2026-08-08</t>
        </is>
      </c>
      <c r="B37818" s="8" t="n">
        <v>8</v>
      </c>
      <c r="C37818" s="8" t="n">
        <v>45</v>
      </c>
      <c r="D37818" s="8" t="inlineStr">
        <is>
          <t>Disney Adventure World</t>
        </is>
      </c>
      <c r="E37818" s="8" t="inlineStr">
        <is>
          <t>Toy Soldiers Parachute Drop Single Rider</t>
        </is>
      </c>
      <c r="F37818" s="8" t="inlineStr">
        <is>
          <t>STANDBY</t>
        </is>
      </c>
      <c r="G37818" s="8" t="n">
        <v>0</v>
      </c>
      <c r="H37818" s="8" t="inlineStr">
        <is>
          <t>CLOSED</t>
        </is>
      </c>
    </row>
    <row r="37819">
      <c r="A37819" s="8" t="inlineStr">
        <is>
          <t>2026-08-08</t>
        </is>
      </c>
      <c r="B37819" s="8" t="n">
        <v>8</v>
      </c>
      <c r="C37819" s="8" t="n">
        <v>45</v>
      </c>
      <c r="D37819" s="8" t="inlineStr">
        <is>
          <t>Disney Adventure World</t>
        </is>
      </c>
      <c r="E37819" s="8" t="inlineStr">
        <is>
          <t>Entry to World of Frozen</t>
        </is>
      </c>
      <c r="F37819" s="8" t="inlineStr">
        <is>
          <t>STANDBY</t>
        </is>
      </c>
      <c r="G37819" s="8" t="n">
        <v>0</v>
      </c>
      <c r="H37819" s="8" t="inlineStr">
        <is>
          <t>OPERATING</t>
        </is>
      </c>
    </row>
    <row r="37820">
      <c r="A37820" s="8" t="inlineStr">
        <is>
          <t>2026-08-08</t>
        </is>
      </c>
      <c r="B37820" s="8" t="n">
        <v>8</v>
      </c>
      <c r="C37820" s="8" t="n">
        <v>45</v>
      </c>
      <c r="D37820" s="8" t="inlineStr">
        <is>
          <t>Disney Adventure World</t>
        </is>
      </c>
      <c r="E37820" s="8" t="inlineStr">
        <is>
          <t>Frozen Ever After</t>
        </is>
      </c>
      <c r="F37820" s="8" t="inlineStr">
        <is>
          <t>STANDBY</t>
        </is>
      </c>
      <c r="G37820" s="8" t="n">
        <v>20</v>
      </c>
      <c r="H37820" s="8" t="inlineStr">
        <is>
          <t>OPERATING</t>
        </is>
      </c>
    </row>
    <row r="37821">
      <c r="A37821" s="8" t="inlineStr">
        <is>
          <t>2026-08-08</t>
        </is>
      </c>
      <c r="B37821" s="8" t="n">
        <v>8</v>
      </c>
      <c r="C37821" s="8" t="n">
        <v>45</v>
      </c>
      <c r="D37821" s="8" t="inlineStr">
        <is>
          <t>Disney Adventure World</t>
        </is>
      </c>
      <c r="E37821" s="8" t="inlineStr">
        <is>
          <t>Raiponce Tangled Spin</t>
        </is>
      </c>
      <c r="F37821" s="8" t="inlineStr">
        <is>
          <t>STANDBY</t>
        </is>
      </c>
      <c r="G37821" s="8" t="n">
        <v>5</v>
      </c>
      <c r="H37821" s="8" t="inlineStr">
        <is>
          <t>OPERATING</t>
        </is>
      </c>
    </row>
    <row r="37822">
      <c r="A37822" s="8" t="inlineStr">
        <is>
          <t>2026-08-08</t>
        </is>
      </c>
      <c r="B37822" s="8" t="n">
        <v>9</v>
      </c>
      <c r="C37822" s="8" t="n">
        <v>1</v>
      </c>
      <c r="D37822" s="8" t="inlineStr">
        <is>
          <t>Disneyland Park</t>
        </is>
      </c>
      <c r="E37822" s="8" t="inlineStr">
        <is>
          <t>Adventure Isle</t>
        </is>
      </c>
      <c r="F37822" s="8" t="inlineStr">
        <is>
          <t>STANDBY</t>
        </is>
      </c>
      <c r="G37822" s="8" t="n">
        <v>0</v>
      </c>
      <c r="H37822" s="8" t="inlineStr">
        <is>
          <t>CLOSED</t>
        </is>
      </c>
    </row>
    <row r="37823">
      <c r="A37823" s="8" t="inlineStr">
        <is>
          <t>2026-08-08</t>
        </is>
      </c>
      <c r="B37823" s="8" t="n">
        <v>9</v>
      </c>
      <c r="C37823" s="8" t="n">
        <v>1</v>
      </c>
      <c r="D37823" s="8" t="inlineStr">
        <is>
          <t>Disneyland Park</t>
        </is>
      </c>
      <c r="E37823" s="8" t="inlineStr">
        <is>
          <t>Indiana Jones and the Temple of Peril Single Rider</t>
        </is>
      </c>
      <c r="F37823" s="8" t="inlineStr">
        <is>
          <t>STANDBY</t>
        </is>
      </c>
      <c r="G37823" s="8" t="n">
        <v>0</v>
      </c>
      <c r="H37823" s="8" t="inlineStr">
        <is>
          <t>CLOSED</t>
        </is>
      </c>
    </row>
    <row r="37824">
      <c r="A37824" s="8" t="inlineStr">
        <is>
          <t>2026-08-08</t>
        </is>
      </c>
      <c r="B37824" s="8" t="n">
        <v>9</v>
      </c>
      <c r="C37824" s="8" t="n">
        <v>1</v>
      </c>
      <c r="D37824" s="8" t="inlineStr">
        <is>
          <t>Disneyland Park</t>
        </is>
      </c>
      <c r="E37824" s="8" t="inlineStr">
        <is>
          <t>Indiana Jones™ and the Temple of Peril</t>
        </is>
      </c>
      <c r="F37824" s="8" t="inlineStr">
        <is>
          <t>STANDBY</t>
        </is>
      </c>
      <c r="G37824" s="8" t="n">
        <v>0</v>
      </c>
      <c r="H37824" s="8" t="inlineStr">
        <is>
          <t>CLOSED</t>
        </is>
      </c>
    </row>
    <row r="37825">
      <c r="A37825" s="8" t="inlineStr">
        <is>
          <t>2026-08-08</t>
        </is>
      </c>
      <c r="B37825" s="8" t="n">
        <v>9</v>
      </c>
      <c r="C37825" s="8" t="n">
        <v>1</v>
      </c>
      <c r="D37825" s="8" t="inlineStr">
        <is>
          <t>Disneyland Park</t>
        </is>
      </c>
      <c r="E37825" s="8" t="inlineStr">
        <is>
          <t>La Cabane des Robinson</t>
        </is>
      </c>
      <c r="F37825" s="8" t="inlineStr">
        <is>
          <t>STANDBY</t>
        </is>
      </c>
      <c r="G37825" s="8" t="n">
        <v>0</v>
      </c>
      <c r="H37825" s="8" t="inlineStr">
        <is>
          <t>CLOSED</t>
        </is>
      </c>
    </row>
    <row r="37826">
      <c r="A37826" s="8" t="inlineStr">
        <is>
          <t>2026-08-08</t>
        </is>
      </c>
      <c r="B37826" s="8" t="n">
        <v>9</v>
      </c>
      <c r="C37826" s="8" t="n">
        <v>1</v>
      </c>
      <c r="D37826" s="8" t="inlineStr">
        <is>
          <t>Disneyland Park</t>
        </is>
      </c>
      <c r="E37826" s="8" t="inlineStr">
        <is>
          <t>Le Passage Enchanté d'Aladdin</t>
        </is>
      </c>
      <c r="F37826" s="8" t="inlineStr">
        <is>
          <t>STANDBY</t>
        </is>
      </c>
      <c r="G37826" s="8" t="n">
        <v>0</v>
      </c>
      <c r="H37826" s="8" t="inlineStr">
        <is>
          <t>CLOSED</t>
        </is>
      </c>
    </row>
    <row r="37827">
      <c r="A37827" s="8" t="inlineStr">
        <is>
          <t>2026-08-08</t>
        </is>
      </c>
      <c r="B37827" s="8" t="n">
        <v>9</v>
      </c>
      <c r="C37827" s="8" t="n">
        <v>1</v>
      </c>
      <c r="D37827" s="8" t="inlineStr">
        <is>
          <t>Disneyland Park</t>
        </is>
      </c>
      <c r="E37827" s="8" t="inlineStr">
        <is>
          <t>Pirate Galleon</t>
        </is>
      </c>
      <c r="F37827" s="8" t="inlineStr">
        <is>
          <t>STANDBY</t>
        </is>
      </c>
      <c r="G37827" s="8" t="n">
        <v>0</v>
      </c>
      <c r="H37827" s="8" t="inlineStr">
        <is>
          <t>CLOSED</t>
        </is>
      </c>
    </row>
    <row r="37828">
      <c r="A37828" s="8" t="inlineStr">
        <is>
          <t>2026-08-08</t>
        </is>
      </c>
      <c r="B37828" s="8" t="n">
        <v>9</v>
      </c>
      <c r="C37828" s="8" t="n">
        <v>1</v>
      </c>
      <c r="D37828" s="8" t="inlineStr">
        <is>
          <t>Disneyland Park</t>
        </is>
      </c>
      <c r="E37828" s="8" t="inlineStr">
        <is>
          <t>Pirates of the Caribbean</t>
        </is>
      </c>
      <c r="F37828" s="8" t="inlineStr">
        <is>
          <t>STANDBY</t>
        </is>
      </c>
      <c r="G37828" s="8" t="n">
        <v>0</v>
      </c>
      <c r="H37828" s="8" t="inlineStr">
        <is>
          <t>CLOSED</t>
        </is>
      </c>
    </row>
    <row r="37829">
      <c r="A37829" s="8" t="inlineStr">
        <is>
          <t>2026-08-08</t>
        </is>
      </c>
      <c r="B37829" s="8" t="n">
        <v>9</v>
      </c>
      <c r="C37829" s="8" t="n">
        <v>1</v>
      </c>
      <c r="D37829" s="8" t="inlineStr">
        <is>
          <t>Disneyland Park</t>
        </is>
      </c>
      <c r="E37829" s="8" t="inlineStr">
        <is>
          <t>Pirates' Beach</t>
        </is>
      </c>
      <c r="F37829" s="8" t="inlineStr">
        <is>
          <t>STANDBY</t>
        </is>
      </c>
      <c r="G37829" s="8" t="n">
        <v>0</v>
      </c>
      <c r="H37829" s="8" t="inlineStr">
        <is>
          <t>CLOSED</t>
        </is>
      </c>
    </row>
    <row r="37830">
      <c r="A37830" s="8" t="inlineStr">
        <is>
          <t>2026-08-08</t>
        </is>
      </c>
      <c r="B37830" s="8" t="n">
        <v>9</v>
      </c>
      <c r="C37830" s="8" t="n">
        <v>1</v>
      </c>
      <c r="D37830" s="8" t="inlineStr">
        <is>
          <t>Disneyland Park</t>
        </is>
      </c>
      <c r="E37830" s="8" t="inlineStr">
        <is>
          <t>Autopia, presented by Avis</t>
        </is>
      </c>
      <c r="F37830" s="8" t="inlineStr">
        <is>
          <t>STANDBY</t>
        </is>
      </c>
      <c r="G37830" s="8" t="n">
        <v>0</v>
      </c>
      <c r="H37830" s="8" t="inlineStr">
        <is>
          <t>CLOSED</t>
        </is>
      </c>
    </row>
    <row r="37831">
      <c r="A37831" s="8" t="inlineStr">
        <is>
          <t>2026-08-08</t>
        </is>
      </c>
      <c r="B37831" s="8" t="n">
        <v>9</v>
      </c>
      <c r="C37831" s="8" t="n">
        <v>1</v>
      </c>
      <c r="D37831" s="8" t="inlineStr">
        <is>
          <t>Disneyland Park</t>
        </is>
      </c>
      <c r="E37831" s="8" t="inlineStr">
        <is>
          <t>Buzz Lightyear Laser Blast</t>
        </is>
      </c>
      <c r="F37831" s="8" t="inlineStr">
        <is>
          <t>STANDBY</t>
        </is>
      </c>
      <c r="G37831" s="8" t="n">
        <v>0</v>
      </c>
      <c r="H37831" s="8" t="inlineStr">
        <is>
          <t>CLOSED</t>
        </is>
      </c>
    </row>
    <row r="37832">
      <c r="A37832" s="8" t="inlineStr">
        <is>
          <t>2026-08-08</t>
        </is>
      </c>
      <c r="B37832" s="8" t="n">
        <v>9</v>
      </c>
      <c r="C37832" s="8" t="n">
        <v>1</v>
      </c>
      <c r="D37832" s="8" t="inlineStr">
        <is>
          <t>Disneyland Park</t>
        </is>
      </c>
      <c r="E37832" s="8" t="inlineStr">
        <is>
          <t>Disneyland Railroad Discoveryland Station</t>
        </is>
      </c>
      <c r="F37832" s="8" t="inlineStr">
        <is>
          <t>STANDBY</t>
        </is>
      </c>
      <c r="G37832" s="8" t="n">
        <v>0</v>
      </c>
      <c r="H37832" s="8" t="inlineStr">
        <is>
          <t>CLOSED</t>
        </is>
      </c>
    </row>
    <row r="37833">
      <c r="A37833" s="8" t="inlineStr">
        <is>
          <t>2026-08-08</t>
        </is>
      </c>
      <c r="B37833" s="8" t="n">
        <v>9</v>
      </c>
      <c r="C37833" s="8" t="n">
        <v>1</v>
      </c>
      <c r="D37833" s="8" t="inlineStr">
        <is>
          <t>Disneyland Park</t>
        </is>
      </c>
      <c r="E37833" s="8" t="inlineStr">
        <is>
          <t>Les Mystères du Nautilus</t>
        </is>
      </c>
      <c r="F37833" s="8" t="inlineStr">
        <is>
          <t>STANDBY</t>
        </is>
      </c>
      <c r="G37833" s="8" t="n">
        <v>0</v>
      </c>
      <c r="H37833" s="8" t="inlineStr">
        <is>
          <t>CLOSED</t>
        </is>
      </c>
    </row>
    <row r="37834">
      <c r="A37834" s="8" t="inlineStr">
        <is>
          <t>2026-08-08</t>
        </is>
      </c>
      <c r="B37834" s="8" t="n">
        <v>9</v>
      </c>
      <c r="C37834" s="8" t="n">
        <v>1</v>
      </c>
      <c r="D37834" s="8" t="inlineStr">
        <is>
          <t>Disneyland Park</t>
        </is>
      </c>
      <c r="E37834" s="8" t="inlineStr">
        <is>
          <t>Mickey’s PhilharMagic</t>
        </is>
      </c>
      <c r="F37834" s="8" t="inlineStr">
        <is>
          <t>STANDBY</t>
        </is>
      </c>
      <c r="G37834" s="8" t="n">
        <v>0</v>
      </c>
      <c r="H37834" s="8" t="inlineStr">
        <is>
          <t>CLOSED</t>
        </is>
      </c>
    </row>
    <row r="37835">
      <c r="A37835" s="8" t="inlineStr">
        <is>
          <t>2026-08-08</t>
        </is>
      </c>
      <c r="B37835" s="8" t="n">
        <v>9</v>
      </c>
      <c r="C37835" s="8" t="n">
        <v>1</v>
      </c>
      <c r="D37835" s="8" t="inlineStr">
        <is>
          <t>Disneyland Park</t>
        </is>
      </c>
      <c r="E37835" s="8" t="inlineStr">
        <is>
          <t>Orbitron®</t>
        </is>
      </c>
      <c r="F37835" s="8" t="inlineStr">
        <is>
          <t>STANDBY</t>
        </is>
      </c>
      <c r="G37835" s="8" t="n">
        <v>0</v>
      </c>
      <c r="H37835" s="8" t="inlineStr">
        <is>
          <t>CLOSED</t>
        </is>
      </c>
    </row>
    <row r="37836">
      <c r="A37836" s="8" t="inlineStr">
        <is>
          <t>2026-08-08</t>
        </is>
      </c>
      <c r="B37836" s="8" t="n">
        <v>9</v>
      </c>
      <c r="C37836" s="8" t="n">
        <v>1</v>
      </c>
      <c r="D37836" s="8" t="inlineStr">
        <is>
          <t>Disneyland Park</t>
        </is>
      </c>
      <c r="E37836" s="8" t="inlineStr">
        <is>
          <t>Star Tours: The Adventures Continue*</t>
        </is>
      </c>
      <c r="F37836" s="8" t="inlineStr">
        <is>
          <t>STANDBY</t>
        </is>
      </c>
      <c r="G37836" s="8" t="n">
        <v>0</v>
      </c>
      <c r="H37836" s="8" t="inlineStr">
        <is>
          <t>CLOSED</t>
        </is>
      </c>
    </row>
    <row r="37837">
      <c r="A37837" s="8" t="inlineStr">
        <is>
          <t>2026-08-08</t>
        </is>
      </c>
      <c r="B37837" s="8" t="n">
        <v>9</v>
      </c>
      <c r="C37837" s="8" t="n">
        <v>1</v>
      </c>
      <c r="D37837" s="8" t="inlineStr">
        <is>
          <t>Disneyland Park</t>
        </is>
      </c>
      <c r="E37837" s="8" t="inlineStr">
        <is>
          <t>Star Wars Hyperspace Mountain</t>
        </is>
      </c>
      <c r="F37837" s="8" t="inlineStr">
        <is>
          <t>STANDBY</t>
        </is>
      </c>
      <c r="G37837" s="8" t="n">
        <v>5</v>
      </c>
      <c r="H37837" s="8" t="inlineStr">
        <is>
          <t>OPERATING</t>
        </is>
      </c>
    </row>
    <row r="37838">
      <c r="A37838" s="8" t="inlineStr">
        <is>
          <t>2026-08-08</t>
        </is>
      </c>
      <c r="B37838" s="8" t="n">
        <v>9</v>
      </c>
      <c r="C37838" s="8" t="n">
        <v>1</v>
      </c>
      <c r="D37838" s="8" t="inlineStr">
        <is>
          <t>Disneyland Park</t>
        </is>
      </c>
      <c r="E37838" s="8" t="inlineStr">
        <is>
          <t>Star Wars Hyperspace Mountain Single Rider</t>
        </is>
      </c>
      <c r="F37838" s="8" t="inlineStr">
        <is>
          <t>STANDBY</t>
        </is>
      </c>
      <c r="G37838" s="8" t="n">
        <v>0</v>
      </c>
      <c r="H37838" s="8" t="inlineStr">
        <is>
          <t>OPERATING</t>
        </is>
      </c>
    </row>
    <row r="37839">
      <c r="A37839" s="8" t="inlineStr">
        <is>
          <t>2026-08-08</t>
        </is>
      </c>
      <c r="B37839" s="8" t="n">
        <v>9</v>
      </c>
      <c r="C37839" s="8" t="n">
        <v>1</v>
      </c>
      <c r="D37839" s="8" t="inlineStr">
        <is>
          <t>Disneyland Park</t>
        </is>
      </c>
      <c r="E37839" s="8" t="inlineStr">
        <is>
          <t>Welcome to Starport: A Star Wars Encounter</t>
        </is>
      </c>
      <c r="F37839" s="8" t="inlineStr">
        <is>
          <t>STANDBY</t>
        </is>
      </c>
      <c r="G37839" s="8" t="n">
        <v>0</v>
      </c>
      <c r="H37839" s="8" t="inlineStr">
        <is>
          <t>CLOSED</t>
        </is>
      </c>
    </row>
    <row r="37840">
      <c r="A37840" s="8" t="inlineStr">
        <is>
          <t>2026-08-08</t>
        </is>
      </c>
      <c r="B37840" s="8" t="n">
        <v>9</v>
      </c>
      <c r="C37840" s="8" t="n">
        <v>1</v>
      </c>
      <c r="D37840" s="8" t="inlineStr">
        <is>
          <t>Disneyland Park</t>
        </is>
      </c>
      <c r="E37840" s="8" t="inlineStr">
        <is>
          <t>"it's a small world"</t>
        </is>
      </c>
      <c r="F37840" s="8" t="inlineStr">
        <is>
          <t>STANDBY</t>
        </is>
      </c>
      <c r="G37840" s="8" t="n">
        <v>0</v>
      </c>
      <c r="H37840" s="8" t="inlineStr">
        <is>
          <t>CLOSED</t>
        </is>
      </c>
    </row>
    <row r="37841">
      <c r="A37841" s="8" t="inlineStr">
        <is>
          <t>2026-08-08</t>
        </is>
      </c>
      <c r="B37841" s="8" t="n">
        <v>9</v>
      </c>
      <c r="C37841" s="8" t="n">
        <v>1</v>
      </c>
      <c r="D37841" s="8" t="inlineStr">
        <is>
          <t>Disneyland Park</t>
        </is>
      </c>
      <c r="E37841" s="8" t="inlineStr">
        <is>
          <t>Alice's Curious Labyrinth</t>
        </is>
      </c>
      <c r="F37841" s="8" t="inlineStr">
        <is>
          <t>STANDBY</t>
        </is>
      </c>
      <c r="G37841" s="8" t="n">
        <v>0</v>
      </c>
      <c r="H37841" s="8" t="inlineStr">
        <is>
          <t>CLOSED</t>
        </is>
      </c>
    </row>
    <row r="37842">
      <c r="A37842" s="8" t="inlineStr">
        <is>
          <t>2026-08-08</t>
        </is>
      </c>
      <c r="B37842" s="8" t="n">
        <v>9</v>
      </c>
      <c r="C37842" s="8" t="n">
        <v>1</v>
      </c>
      <c r="D37842" s="8" t="inlineStr">
        <is>
          <t>Disneyland Park</t>
        </is>
      </c>
      <c r="E37842" s="8" t="inlineStr">
        <is>
          <t>Blanche-Neige et les Sept Nains®</t>
        </is>
      </c>
      <c r="F37842" s="8" t="inlineStr">
        <is>
          <t>STANDBY</t>
        </is>
      </c>
      <c r="G37842" s="8" t="n">
        <v>0</v>
      </c>
      <c r="H37842" s="8" t="inlineStr">
        <is>
          <t>CLOSED</t>
        </is>
      </c>
    </row>
    <row r="37843">
      <c r="A37843" s="8" t="inlineStr">
        <is>
          <t>2026-08-08</t>
        </is>
      </c>
      <c r="B37843" s="8" t="n">
        <v>9</v>
      </c>
      <c r="C37843" s="8" t="n">
        <v>1</v>
      </c>
      <c r="D37843" s="8" t="inlineStr">
        <is>
          <t>Disneyland Park</t>
        </is>
      </c>
      <c r="E37843" s="8" t="inlineStr">
        <is>
          <t>Casey Jr. – le Petit Train du Cirque</t>
        </is>
      </c>
      <c r="F37843" s="8" t="inlineStr">
        <is>
          <t>STANDBY</t>
        </is>
      </c>
      <c r="G37843" s="8" t="n">
        <v>0</v>
      </c>
      <c r="H37843" s="8" t="inlineStr">
        <is>
          <t>CLOSED</t>
        </is>
      </c>
    </row>
    <row r="37844">
      <c r="A37844" s="8" t="inlineStr">
        <is>
          <t>2026-08-08</t>
        </is>
      </c>
      <c r="B37844" s="8" t="n">
        <v>9</v>
      </c>
      <c r="C37844" s="8" t="n">
        <v>1</v>
      </c>
      <c r="D37844" s="8" t="inlineStr">
        <is>
          <t>Disneyland Park</t>
        </is>
      </c>
      <c r="E37844" s="8" t="inlineStr">
        <is>
          <t>Disneyland Railroad Fantasyland Station</t>
        </is>
      </c>
      <c r="F37844" s="8" t="inlineStr">
        <is>
          <t>STANDBY</t>
        </is>
      </c>
      <c r="G37844" s="8" t="n">
        <v>0</v>
      </c>
      <c r="H37844" s="8" t="inlineStr">
        <is>
          <t>CLOSED</t>
        </is>
      </c>
    </row>
    <row r="37845">
      <c r="A37845" s="8" t="inlineStr">
        <is>
          <t>2026-08-08</t>
        </is>
      </c>
      <c r="B37845" s="8" t="n">
        <v>9</v>
      </c>
      <c r="C37845" s="8" t="n">
        <v>1</v>
      </c>
      <c r="D37845" s="8" t="inlineStr">
        <is>
          <t>Disneyland Park</t>
        </is>
      </c>
      <c r="E37845" s="8" t="inlineStr">
        <is>
          <t>Disneyland Railroad Main Street Station</t>
        </is>
      </c>
      <c r="F37845" s="8" t="inlineStr">
        <is>
          <t>STANDBY</t>
        </is>
      </c>
      <c r="G37845" s="8" t="n">
        <v>0</v>
      </c>
      <c r="H37845" s="8" t="inlineStr">
        <is>
          <t>CLOSED</t>
        </is>
      </c>
    </row>
    <row r="37846">
      <c r="A37846" s="8" t="inlineStr">
        <is>
          <t>2026-08-08</t>
        </is>
      </c>
      <c r="B37846" s="8" t="n">
        <v>9</v>
      </c>
      <c r="C37846" s="8" t="n">
        <v>1</v>
      </c>
      <c r="D37846" s="8" t="inlineStr">
        <is>
          <t>Disneyland Park</t>
        </is>
      </c>
      <c r="E37846" s="8" t="inlineStr">
        <is>
          <t>Dumbo the Flying Elephant</t>
        </is>
      </c>
      <c r="F37846" s="8" t="inlineStr">
        <is>
          <t>STANDBY</t>
        </is>
      </c>
      <c r="G37846" s="8" t="n">
        <v>10</v>
      </c>
      <c r="H37846" s="8" t="inlineStr">
        <is>
          <t>OPERATING</t>
        </is>
      </c>
    </row>
    <row r="37847">
      <c r="A37847" s="8" t="inlineStr">
        <is>
          <t>2026-08-08</t>
        </is>
      </c>
      <c r="B37847" s="8" t="n">
        <v>9</v>
      </c>
      <c r="C37847" s="8" t="n">
        <v>1</v>
      </c>
      <c r="D37847" s="8" t="inlineStr">
        <is>
          <t>Disneyland Park</t>
        </is>
      </c>
      <c r="E37847" s="8" t="inlineStr">
        <is>
          <t>La Tanière du Dragon</t>
        </is>
      </c>
      <c r="F37847" s="8" t="inlineStr">
        <is>
          <t>STANDBY</t>
        </is>
      </c>
      <c r="G37847" s="8" t="n">
        <v>0</v>
      </c>
      <c r="H37847" s="8" t="inlineStr">
        <is>
          <t>OPERATING</t>
        </is>
      </c>
    </row>
    <row r="37848">
      <c r="A37848" s="8" t="inlineStr">
        <is>
          <t>2026-08-08</t>
        </is>
      </c>
      <c r="B37848" s="8" t="n">
        <v>9</v>
      </c>
      <c r="C37848" s="8" t="n">
        <v>1</v>
      </c>
      <c r="D37848" s="8" t="inlineStr">
        <is>
          <t>Disneyland Park</t>
        </is>
      </c>
      <c r="E37848" s="8" t="inlineStr">
        <is>
          <t>Le Carrousel de Lancelot</t>
        </is>
      </c>
      <c r="F37848" s="8" t="inlineStr">
        <is>
          <t>STANDBY</t>
        </is>
      </c>
      <c r="G37848" s="8" t="n">
        <v>0</v>
      </c>
      <c r="H37848" s="8" t="inlineStr">
        <is>
          <t>CLOSED</t>
        </is>
      </c>
    </row>
    <row r="37849">
      <c r="A37849" s="8" t="inlineStr">
        <is>
          <t>2026-08-08</t>
        </is>
      </c>
      <c r="B37849" s="8" t="n">
        <v>9</v>
      </c>
      <c r="C37849" s="8" t="n">
        <v>1</v>
      </c>
      <c r="D37849" s="8" t="inlineStr">
        <is>
          <t>Disneyland Park</t>
        </is>
      </c>
      <c r="E37849" s="8" t="inlineStr">
        <is>
          <t>Le Pays des Contes de Fées, presented by Vittel</t>
        </is>
      </c>
      <c r="F37849" s="8" t="inlineStr">
        <is>
          <t>STANDBY</t>
        </is>
      </c>
      <c r="G37849" s="8" t="n">
        <v>0</v>
      </c>
      <c r="H37849" s="8" t="inlineStr">
        <is>
          <t>CLOSED</t>
        </is>
      </c>
    </row>
    <row r="37850">
      <c r="A37850" s="8" t="inlineStr">
        <is>
          <t>2026-08-08</t>
        </is>
      </c>
      <c r="B37850" s="8" t="n">
        <v>9</v>
      </c>
      <c r="C37850" s="8" t="n">
        <v>1</v>
      </c>
      <c r="D37850" s="8" t="inlineStr">
        <is>
          <t>Disneyland Park</t>
        </is>
      </c>
      <c r="E37850" s="8" t="inlineStr">
        <is>
          <t>Les Voyages de Pinocchio</t>
        </is>
      </c>
      <c r="F37850" s="8" t="inlineStr">
        <is>
          <t>STANDBY</t>
        </is>
      </c>
      <c r="G37850" s="8" t="n">
        <v>0</v>
      </c>
      <c r="H37850" s="8" t="inlineStr">
        <is>
          <t>CLOSED</t>
        </is>
      </c>
    </row>
    <row r="37851">
      <c r="A37851" s="8" t="inlineStr">
        <is>
          <t>2026-08-08</t>
        </is>
      </c>
      <c r="B37851" s="8" t="n">
        <v>9</v>
      </c>
      <c r="C37851" s="8" t="n">
        <v>1</v>
      </c>
      <c r="D37851" s="8" t="inlineStr">
        <is>
          <t>Disneyland Park</t>
        </is>
      </c>
      <c r="E37851" s="8" t="inlineStr">
        <is>
          <t>Mad Hatter's Tea Cups</t>
        </is>
      </c>
      <c r="F37851" s="8" t="inlineStr">
        <is>
          <t>STANDBY</t>
        </is>
      </c>
      <c r="G37851" s="8" t="n">
        <v>0</v>
      </c>
      <c r="H37851" s="8" t="inlineStr">
        <is>
          <t>CLOSED</t>
        </is>
      </c>
    </row>
    <row r="37852">
      <c r="A37852" s="8" t="inlineStr">
        <is>
          <t>2026-08-08</t>
        </is>
      </c>
      <c r="B37852" s="8" t="n">
        <v>9</v>
      </c>
      <c r="C37852" s="8" t="n">
        <v>1</v>
      </c>
      <c r="D37852" s="8" t="inlineStr">
        <is>
          <t>Disneyland Park</t>
        </is>
      </c>
      <c r="E37852" s="8" t="inlineStr">
        <is>
          <t>Meet Mickey Mouse</t>
        </is>
      </c>
      <c r="F37852" s="8" t="inlineStr">
        <is>
          <t>STANDBY</t>
        </is>
      </c>
      <c r="G37852" s="8" t="n">
        <v>0</v>
      </c>
      <c r="H37852" s="8" t="inlineStr">
        <is>
          <t>CLOSED</t>
        </is>
      </c>
    </row>
    <row r="37853">
      <c r="A37853" s="8" t="inlineStr">
        <is>
          <t>2026-08-08</t>
        </is>
      </c>
      <c r="B37853" s="8" t="n">
        <v>9</v>
      </c>
      <c r="C37853" s="8" t="n">
        <v>1</v>
      </c>
      <c r="D37853" s="8" t="inlineStr">
        <is>
          <t>Disneyland Park</t>
        </is>
      </c>
      <c r="E37853" s="8" t="inlineStr">
        <is>
          <t>Peter Pan's Flight</t>
        </is>
      </c>
      <c r="F37853" s="8" t="inlineStr">
        <is>
          <t>STANDBY</t>
        </is>
      </c>
      <c r="G37853" s="8" t="n">
        <v>40</v>
      </c>
      <c r="H37853" s="8" t="inlineStr">
        <is>
          <t>OPERATING</t>
        </is>
      </c>
    </row>
    <row r="37854">
      <c r="A37854" s="8" t="inlineStr">
        <is>
          <t>2026-08-08</t>
        </is>
      </c>
      <c r="B37854" s="8" t="n">
        <v>9</v>
      </c>
      <c r="C37854" s="8" t="n">
        <v>1</v>
      </c>
      <c r="D37854" s="8" t="inlineStr">
        <is>
          <t>Disneyland Park</t>
        </is>
      </c>
      <c r="E37854" s="8" t="inlineStr">
        <is>
          <t>Princess Pavilion</t>
        </is>
      </c>
      <c r="F37854" s="8" t="inlineStr">
        <is>
          <t>STANDBY</t>
        </is>
      </c>
      <c r="G37854" s="8" t="n">
        <v>0</v>
      </c>
      <c r="H37854" s="8" t="inlineStr">
        <is>
          <t>CLOSED</t>
        </is>
      </c>
    </row>
    <row r="37855">
      <c r="A37855" s="8" t="inlineStr">
        <is>
          <t>2026-08-08</t>
        </is>
      </c>
      <c r="B37855" s="8" t="n">
        <v>9</v>
      </c>
      <c r="C37855" s="8" t="n">
        <v>1</v>
      </c>
      <c r="D37855" s="8" t="inlineStr">
        <is>
          <t>Disneyland Park</t>
        </is>
      </c>
      <c r="E37855" s="8" t="inlineStr">
        <is>
          <t>Big Thunder Mountain</t>
        </is>
      </c>
      <c r="F37855" s="8" t="inlineStr">
        <is>
          <t>STANDBY</t>
        </is>
      </c>
      <c r="G37855" s="8" t="n">
        <v>50</v>
      </c>
      <c r="H37855" s="8" t="inlineStr">
        <is>
          <t>OPERATING</t>
        </is>
      </c>
    </row>
    <row r="37856">
      <c r="A37856" s="8" t="inlineStr">
        <is>
          <t>2026-08-08</t>
        </is>
      </c>
      <c r="B37856" s="8" t="n">
        <v>9</v>
      </c>
      <c r="C37856" s="8" t="n">
        <v>1</v>
      </c>
      <c r="D37856" s="8" t="inlineStr">
        <is>
          <t>Disneyland Park</t>
        </is>
      </c>
      <c r="E37856" s="8" t="inlineStr">
        <is>
          <t>Disneyland Railroad Frontierland Depot</t>
        </is>
      </c>
      <c r="F37856" s="8" t="inlineStr">
        <is>
          <t>STANDBY</t>
        </is>
      </c>
      <c r="G37856" s="8" t="n">
        <v>0</v>
      </c>
      <c r="H37856" s="8" t="inlineStr">
        <is>
          <t>CLOSED</t>
        </is>
      </c>
    </row>
    <row r="37857">
      <c r="A37857" s="8" t="inlineStr">
        <is>
          <t>2026-08-08</t>
        </is>
      </c>
      <c r="B37857" s="8" t="n">
        <v>9</v>
      </c>
      <c r="C37857" s="8" t="n">
        <v>1</v>
      </c>
      <c r="D37857" s="8" t="inlineStr">
        <is>
          <t>Disneyland Park</t>
        </is>
      </c>
      <c r="E37857" s="8" t="inlineStr">
        <is>
          <t>Frontierland Playground</t>
        </is>
      </c>
      <c r="F37857" s="8" t="inlineStr">
        <is>
          <t>STANDBY</t>
        </is>
      </c>
      <c r="G37857" s="8" t="n">
        <v>0</v>
      </c>
      <c r="H37857" s="8" t="inlineStr">
        <is>
          <t>CLOSED</t>
        </is>
      </c>
    </row>
    <row r="37858">
      <c r="A37858" s="8" t="inlineStr">
        <is>
          <t>2026-08-08</t>
        </is>
      </c>
      <c r="B37858" s="8" t="n">
        <v>9</v>
      </c>
      <c r="C37858" s="8" t="n">
        <v>1</v>
      </c>
      <c r="D37858" s="8" t="inlineStr">
        <is>
          <t>Disneyland Park</t>
        </is>
      </c>
      <c r="E37858" s="8" t="inlineStr">
        <is>
          <t>Phantom Manor</t>
        </is>
      </c>
      <c r="F37858" s="8" t="inlineStr">
        <is>
          <t>STANDBY</t>
        </is>
      </c>
      <c r="G37858" s="8" t="n">
        <v>0</v>
      </c>
      <c r="H37858" s="8" t="inlineStr">
        <is>
          <t>CLOSED</t>
        </is>
      </c>
    </row>
    <row r="37859">
      <c r="A37859" s="8" t="inlineStr">
        <is>
          <t>2026-08-08</t>
        </is>
      </c>
      <c r="B37859" s="8" t="n">
        <v>9</v>
      </c>
      <c r="C37859" s="8" t="n">
        <v>1</v>
      </c>
      <c r="D37859" s="8" t="inlineStr">
        <is>
          <t>Disneyland Park</t>
        </is>
      </c>
      <c r="E37859" s="8" t="inlineStr">
        <is>
          <t>River Rogue Keelboats</t>
        </is>
      </c>
      <c r="F37859" s="8" t="inlineStr">
        <is>
          <t>STANDBY</t>
        </is>
      </c>
      <c r="G37859" s="8" t="n">
        <v>0</v>
      </c>
      <c r="H37859" s="8" t="inlineStr">
        <is>
          <t>CLOSED</t>
        </is>
      </c>
    </row>
    <row r="37860">
      <c r="A37860" s="8" t="inlineStr">
        <is>
          <t>2026-08-08</t>
        </is>
      </c>
      <c r="B37860" s="8" t="n">
        <v>9</v>
      </c>
      <c r="C37860" s="8" t="n">
        <v>1</v>
      </c>
      <c r="D37860" s="8" t="inlineStr">
        <is>
          <t>Disneyland Park</t>
        </is>
      </c>
      <c r="E37860" s="8" t="inlineStr">
        <is>
          <t>Rustler Roundup Shootin' Gallery</t>
        </is>
      </c>
      <c r="F37860" s="8" t="inlineStr">
        <is>
          <t>STANDBY</t>
        </is>
      </c>
      <c r="G37860" s="8" t="n">
        <v>0</v>
      </c>
      <c r="H37860" s="8" t="inlineStr">
        <is>
          <t>OPERATING</t>
        </is>
      </c>
    </row>
    <row r="37861">
      <c r="A37861" s="8" t="inlineStr">
        <is>
          <t>2026-08-08</t>
        </is>
      </c>
      <c r="B37861" s="8" t="n">
        <v>9</v>
      </c>
      <c r="C37861" s="8" t="n">
        <v>1</v>
      </c>
      <c r="D37861" s="8" t="inlineStr">
        <is>
          <t>Disneyland Park</t>
        </is>
      </c>
      <c r="E37861" s="8" t="inlineStr">
        <is>
          <t>Thunder Mesa Riverboat Landing</t>
        </is>
      </c>
      <c r="F37861" s="8" t="inlineStr">
        <is>
          <t>STANDBY</t>
        </is>
      </c>
      <c r="G37861" s="8" t="n">
        <v>0</v>
      </c>
      <c r="H37861" s="8" t="inlineStr">
        <is>
          <t>CLOSED</t>
        </is>
      </c>
    </row>
    <row r="37862">
      <c r="A37862" s="8" t="inlineStr">
        <is>
          <t>2026-08-08</t>
        </is>
      </c>
      <c r="B37862" s="8" t="n">
        <v>9</v>
      </c>
      <c r="C37862" s="8" t="n">
        <v>1</v>
      </c>
      <c r="D37862" s="8" t="inlineStr">
        <is>
          <t>Disneyland Park</t>
        </is>
      </c>
      <c r="E37862" s="8" t="inlineStr">
        <is>
          <t>Disneyland Railroad Main Street Station</t>
        </is>
      </c>
      <c r="F37862" s="8" t="inlineStr">
        <is>
          <t>STANDBY</t>
        </is>
      </c>
      <c r="G37862" s="8" t="n">
        <v>0</v>
      </c>
      <c r="H37862" s="8" t="inlineStr">
        <is>
          <t>CLOSED</t>
        </is>
      </c>
    </row>
    <row r="37863">
      <c r="A37863" s="8" t="inlineStr">
        <is>
          <t>2026-08-08</t>
        </is>
      </c>
      <c r="B37863" s="8" t="n">
        <v>9</v>
      </c>
      <c r="C37863" s="8" t="n">
        <v>1</v>
      </c>
      <c r="D37863" s="8" t="inlineStr">
        <is>
          <t>Disneyland Park</t>
        </is>
      </c>
      <c r="E37863" s="8" t="inlineStr">
        <is>
          <t>Main Street Vehicles</t>
        </is>
      </c>
      <c r="F37863" s="8" t="inlineStr">
        <is>
          <t>STANDBY</t>
        </is>
      </c>
      <c r="G37863" s="8" t="n">
        <v>5</v>
      </c>
      <c r="H37863" s="8" t="inlineStr">
        <is>
          <t>OPERATING</t>
        </is>
      </c>
    </row>
    <row r="37864">
      <c r="A37864" s="8" t="inlineStr">
        <is>
          <t>2026-08-08</t>
        </is>
      </c>
      <c r="B37864" s="8" t="n">
        <v>9</v>
      </c>
      <c r="C37864" s="8" t="n">
        <v>1</v>
      </c>
      <c r="D37864" s="8" t="inlineStr">
        <is>
          <t>Disney Adventure World</t>
        </is>
      </c>
      <c r="E37864" s="8" t="inlineStr">
        <is>
          <t>Avengers Assemble: Flight Force</t>
        </is>
      </c>
      <c r="F37864" s="8" t="inlineStr">
        <is>
          <t>STANDBY</t>
        </is>
      </c>
      <c r="G37864" s="8" t="n">
        <v>5</v>
      </c>
      <c r="H37864" s="8" t="inlineStr">
        <is>
          <t>OPERATING</t>
        </is>
      </c>
    </row>
    <row r="37865">
      <c r="A37865" s="8" t="inlineStr">
        <is>
          <t>2026-08-08</t>
        </is>
      </c>
      <c r="B37865" s="8" t="n">
        <v>9</v>
      </c>
      <c r="C37865" s="8" t="n">
        <v>1</v>
      </c>
      <c r="D37865" s="8" t="inlineStr">
        <is>
          <t>Disney Adventure World</t>
        </is>
      </c>
      <c r="E37865" s="8" t="inlineStr">
        <is>
          <t>Avengers Assemble: Flight Force Single Rider</t>
        </is>
      </c>
      <c r="F37865" s="8" t="inlineStr">
        <is>
          <t>STANDBY</t>
        </is>
      </c>
      <c r="G37865" s="8" t="n">
        <v>5</v>
      </c>
      <c r="H37865" s="8" t="inlineStr">
        <is>
          <t>OPERATING</t>
        </is>
      </c>
    </row>
    <row r="37866">
      <c r="A37866" s="8" t="inlineStr">
        <is>
          <t>2026-08-08</t>
        </is>
      </c>
      <c r="B37866" s="8" t="n">
        <v>9</v>
      </c>
      <c r="C37866" s="8" t="n">
        <v>1</v>
      </c>
      <c r="D37866" s="8" t="inlineStr">
        <is>
          <t>Disney Adventure World</t>
        </is>
      </c>
      <c r="E37866" s="8" t="inlineStr">
        <is>
          <t>Spider-Man W.E.B. Adventure</t>
        </is>
      </c>
      <c r="F37866" s="8" t="inlineStr">
        <is>
          <t>STANDBY</t>
        </is>
      </c>
      <c r="G37866" s="8" t="n">
        <v>15</v>
      </c>
      <c r="H37866" s="8" t="inlineStr">
        <is>
          <t>OPERATING</t>
        </is>
      </c>
    </row>
    <row r="37867">
      <c r="A37867" s="8" t="inlineStr">
        <is>
          <t>2026-08-08</t>
        </is>
      </c>
      <c r="B37867" s="8" t="n">
        <v>9</v>
      </c>
      <c r="C37867" s="8" t="n">
        <v>1</v>
      </c>
      <c r="D37867" s="8" t="inlineStr">
        <is>
          <t>Disney Adventure World</t>
        </is>
      </c>
      <c r="E37867" s="8" t="inlineStr">
        <is>
          <t>Spider-Man W.E.B. Adventure Single Rider</t>
        </is>
      </c>
      <c r="F37867" s="8" t="inlineStr">
        <is>
          <t>STANDBY</t>
        </is>
      </c>
      <c r="G37867" s="8" t="n">
        <v>5</v>
      </c>
      <c r="H37867" s="8" t="inlineStr">
        <is>
          <t>OPERATING</t>
        </is>
      </c>
    </row>
    <row r="37868">
      <c r="A37868" s="8" t="inlineStr">
        <is>
          <t>2026-08-08</t>
        </is>
      </c>
      <c r="B37868" s="8" t="n">
        <v>9</v>
      </c>
      <c r="C37868" s="8" t="n">
        <v>1</v>
      </c>
      <c r="D37868" s="8" t="inlineStr">
        <is>
          <t>Disney Adventure World</t>
        </is>
      </c>
      <c r="E37868" s="8" t="inlineStr">
        <is>
          <t>The Twilight Zone Tower of Terror</t>
        </is>
      </c>
      <c r="F37868" s="8" t="inlineStr">
        <is>
          <t>STANDBY</t>
        </is>
      </c>
      <c r="G37868" s="8" t="n">
        <v>15</v>
      </c>
      <c r="H37868" s="8" t="inlineStr">
        <is>
          <t>OPERATING</t>
        </is>
      </c>
    </row>
    <row r="37869">
      <c r="A37869" s="8" t="inlineStr">
        <is>
          <t>2026-08-08</t>
        </is>
      </c>
      <c r="B37869" s="8" t="n">
        <v>9</v>
      </c>
      <c r="C37869" s="8" t="n">
        <v>1</v>
      </c>
      <c r="D37869" s="8" t="inlineStr">
        <is>
          <t>Disney Adventure World</t>
        </is>
      </c>
      <c r="E37869" s="8" t="inlineStr">
        <is>
          <t>Cars Quatre Roues Rallye</t>
        </is>
      </c>
      <c r="F37869" s="8" t="inlineStr">
        <is>
          <t>STANDBY</t>
        </is>
      </c>
      <c r="G37869" s="8" t="n">
        <v>0</v>
      </c>
      <c r="H37869" s="8" t="inlineStr">
        <is>
          <t>CLOSED</t>
        </is>
      </c>
    </row>
    <row r="37870">
      <c r="A37870" s="8" t="inlineStr">
        <is>
          <t>2026-08-08</t>
        </is>
      </c>
      <c r="B37870" s="8" t="n">
        <v>9</v>
      </c>
      <c r="C37870" s="8" t="n">
        <v>1</v>
      </c>
      <c r="D37870" s="8" t="inlineStr">
        <is>
          <t>Disney Adventure World</t>
        </is>
      </c>
      <c r="E37870" s="8" t="inlineStr">
        <is>
          <t>Cars ROAD TRIP</t>
        </is>
      </c>
      <c r="F37870" s="8" t="inlineStr">
        <is>
          <t>STANDBY</t>
        </is>
      </c>
      <c r="G37870" s="8" t="n">
        <v>0</v>
      </c>
      <c r="H37870" s="8" t="inlineStr">
        <is>
          <t>CLOSED</t>
        </is>
      </c>
    </row>
    <row r="37871">
      <c r="A37871" s="8" t="inlineStr">
        <is>
          <t>2026-08-08</t>
        </is>
      </c>
      <c r="B37871" s="8" t="n">
        <v>9</v>
      </c>
      <c r="C37871" s="8" t="n">
        <v>1</v>
      </c>
      <c r="D37871" s="8" t="inlineStr">
        <is>
          <t>Disney Adventure World</t>
        </is>
      </c>
      <c r="E37871" s="8" t="inlineStr">
        <is>
          <t>Crush's Coaster</t>
        </is>
      </c>
      <c r="F37871" s="8" t="inlineStr">
        <is>
          <t>STANDBY</t>
        </is>
      </c>
      <c r="G37871" s="8" t="n">
        <v>65</v>
      </c>
      <c r="H37871" s="8" t="inlineStr">
        <is>
          <t>OPERATING</t>
        </is>
      </c>
    </row>
    <row r="37872">
      <c r="A37872" s="8" t="inlineStr">
        <is>
          <t>2026-08-08</t>
        </is>
      </c>
      <c r="B37872" s="8" t="n">
        <v>9</v>
      </c>
      <c r="C37872" s="8" t="n">
        <v>1</v>
      </c>
      <c r="D37872" s="8" t="inlineStr">
        <is>
          <t>Disney Adventure World</t>
        </is>
      </c>
      <c r="E37872" s="8" t="inlineStr">
        <is>
          <t>Crush's Coaster Single Rider</t>
        </is>
      </c>
      <c r="F37872" s="8" t="inlineStr">
        <is>
          <t>STANDBY</t>
        </is>
      </c>
      <c r="G37872" s="8" t="n">
        <v>20</v>
      </c>
      <c r="H37872" s="8" t="inlineStr">
        <is>
          <t>OPERATING</t>
        </is>
      </c>
    </row>
    <row r="37873">
      <c r="A37873" s="8" t="inlineStr">
        <is>
          <t>2026-08-08</t>
        </is>
      </c>
      <c r="B37873" s="8" t="n">
        <v>9</v>
      </c>
      <c r="C37873" s="8" t="n">
        <v>1</v>
      </c>
      <c r="D37873" s="8" t="inlineStr">
        <is>
          <t>Disney Adventure World</t>
        </is>
      </c>
      <c r="E37873" s="8" t="inlineStr">
        <is>
          <t>Les Tapis Volants - Flying Carpets Over Agrabah®</t>
        </is>
      </c>
      <c r="F37873" s="8" t="inlineStr">
        <is>
          <t>STANDBY</t>
        </is>
      </c>
      <c r="G37873" s="8" t="n">
        <v>0</v>
      </c>
      <c r="H37873" s="8" t="inlineStr">
        <is>
          <t>CLOSED</t>
        </is>
      </c>
    </row>
    <row r="37874">
      <c r="A37874" s="8" t="inlineStr">
        <is>
          <t>2026-08-08</t>
        </is>
      </c>
      <c r="B37874" s="8" t="n">
        <v>9</v>
      </c>
      <c r="C37874" s="8" t="n">
        <v>1</v>
      </c>
      <c r="D37874" s="8" t="inlineStr">
        <is>
          <t>Disney Adventure World</t>
        </is>
      </c>
      <c r="E37874" s="8" t="inlineStr">
        <is>
          <t>Ratatouille : L’Aventure Totalement Toquée de Rémy​</t>
        </is>
      </c>
      <c r="F37874" s="8" t="inlineStr">
        <is>
          <t>STANDBY</t>
        </is>
      </c>
      <c r="G37874" s="8" t="n">
        <v>0</v>
      </c>
      <c r="H37874" s="8" t="inlineStr">
        <is>
          <t>CLOSED</t>
        </is>
      </c>
    </row>
    <row r="37875">
      <c r="A37875" s="8" t="inlineStr">
        <is>
          <t>2026-08-08</t>
        </is>
      </c>
      <c r="B37875" s="8" t="n">
        <v>9</v>
      </c>
      <c r="C37875" s="8" t="n">
        <v>1</v>
      </c>
      <c r="D37875" s="8" t="inlineStr">
        <is>
          <t>Disney Adventure World</t>
        </is>
      </c>
      <c r="E37875" s="8" t="inlineStr">
        <is>
          <t>Ratatouille: The Adventure Single Rider</t>
        </is>
      </c>
      <c r="F37875" s="8" t="inlineStr">
        <is>
          <t>STANDBY</t>
        </is>
      </c>
      <c r="G37875" s="8" t="n">
        <v>0</v>
      </c>
      <c r="H37875" s="8" t="inlineStr">
        <is>
          <t>CLOSED</t>
        </is>
      </c>
    </row>
    <row r="37876">
      <c r="A37876" s="8" t="inlineStr">
        <is>
          <t>2026-08-08</t>
        </is>
      </c>
      <c r="B37876" s="8" t="n">
        <v>9</v>
      </c>
      <c r="C37876" s="8" t="n">
        <v>1</v>
      </c>
      <c r="D37876" s="8" t="inlineStr">
        <is>
          <t>Disney Adventure World</t>
        </is>
      </c>
      <c r="E37876" s="8" t="inlineStr">
        <is>
          <t>RC Racer</t>
        </is>
      </c>
      <c r="F37876" s="8" t="inlineStr">
        <is>
          <t>STANDBY</t>
        </is>
      </c>
      <c r="G37876" s="8" t="n">
        <v>0</v>
      </c>
      <c r="H37876" s="8" t="inlineStr">
        <is>
          <t>CLOSED</t>
        </is>
      </c>
    </row>
    <row r="37877">
      <c r="A37877" s="8" t="inlineStr">
        <is>
          <t>2026-08-08</t>
        </is>
      </c>
      <c r="B37877" s="8" t="n">
        <v>9</v>
      </c>
      <c r="C37877" s="8" t="n">
        <v>1</v>
      </c>
      <c r="D37877" s="8" t="inlineStr">
        <is>
          <t>Disney Adventure World</t>
        </is>
      </c>
      <c r="E37877" s="8" t="inlineStr">
        <is>
          <t>RC Racer Single Rider</t>
        </is>
      </c>
      <c r="F37877" s="8" t="inlineStr">
        <is>
          <t>STANDBY</t>
        </is>
      </c>
      <c r="G37877" s="8" t="n">
        <v>0</v>
      </c>
      <c r="H37877" s="8" t="inlineStr">
        <is>
          <t>CLOSED</t>
        </is>
      </c>
    </row>
    <row r="37878">
      <c r="A37878" s="8" t="inlineStr">
        <is>
          <t>2026-08-08</t>
        </is>
      </c>
      <c r="B37878" s="8" t="n">
        <v>9</v>
      </c>
      <c r="C37878" s="8" t="n">
        <v>1</v>
      </c>
      <c r="D37878" s="8" t="inlineStr">
        <is>
          <t>Disney Adventure World</t>
        </is>
      </c>
      <c r="E37878" s="8" t="inlineStr">
        <is>
          <t>Slinky® Dog Zigzag Spin</t>
        </is>
      </c>
      <c r="F37878" s="8" t="inlineStr">
        <is>
          <t>STANDBY</t>
        </is>
      </c>
      <c r="G37878" s="8" t="n">
        <v>0</v>
      </c>
      <c r="H37878" s="8" t="inlineStr">
        <is>
          <t>CLOSED</t>
        </is>
      </c>
    </row>
    <row r="37879">
      <c r="A37879" s="8" t="inlineStr">
        <is>
          <t>2026-08-08</t>
        </is>
      </c>
      <c r="B37879" s="8" t="n">
        <v>9</v>
      </c>
      <c r="C37879" s="8" t="n">
        <v>1</v>
      </c>
      <c r="D37879" s="8" t="inlineStr">
        <is>
          <t>Disney Adventure World</t>
        </is>
      </c>
      <c r="E37879" s="8" t="inlineStr">
        <is>
          <t>Toy Soldiers Parachute Drop</t>
        </is>
      </c>
      <c r="F37879" s="8" t="inlineStr">
        <is>
          <t>STANDBY</t>
        </is>
      </c>
      <c r="G37879" s="8" t="n">
        <v>0</v>
      </c>
      <c r="H37879" s="8" t="inlineStr">
        <is>
          <t>CLOSED</t>
        </is>
      </c>
    </row>
    <row r="37880">
      <c r="A37880" s="8" t="inlineStr">
        <is>
          <t>2026-08-08</t>
        </is>
      </c>
      <c r="B37880" s="8" t="n">
        <v>9</v>
      </c>
      <c r="C37880" s="8" t="n">
        <v>1</v>
      </c>
      <c r="D37880" s="8" t="inlineStr">
        <is>
          <t>Disney Adventure World</t>
        </is>
      </c>
      <c r="E37880" s="8" t="inlineStr">
        <is>
          <t>Toy Soldiers Parachute Drop Single Rider</t>
        </is>
      </c>
      <c r="F37880" s="8" t="inlineStr">
        <is>
          <t>STANDBY</t>
        </is>
      </c>
      <c r="G37880" s="8" t="n">
        <v>0</v>
      </c>
      <c r="H37880" s="8" t="inlineStr">
        <is>
          <t>CLOSED</t>
        </is>
      </c>
    </row>
    <row r="37881">
      <c r="A37881" s="8" t="inlineStr">
        <is>
          <t>2026-08-08</t>
        </is>
      </c>
      <c r="B37881" s="8" t="n">
        <v>9</v>
      </c>
      <c r="C37881" s="8" t="n">
        <v>1</v>
      </c>
      <c r="D37881" s="8" t="inlineStr">
        <is>
          <t>Disney Adventure World</t>
        </is>
      </c>
      <c r="E37881" s="8" t="inlineStr">
        <is>
          <t>Entry to World of Frozen</t>
        </is>
      </c>
      <c r="F37881" s="8" t="inlineStr">
        <is>
          <t>STANDBY</t>
        </is>
      </c>
      <c r="G37881" s="8" t="n">
        <v>0</v>
      </c>
      <c r="H37881" s="8" t="inlineStr">
        <is>
          <t>OPERATING</t>
        </is>
      </c>
    </row>
    <row r="37882">
      <c r="A37882" s="8" t="inlineStr">
        <is>
          <t>2026-08-08</t>
        </is>
      </c>
      <c r="B37882" s="8" t="n">
        <v>9</v>
      </c>
      <c r="C37882" s="8" t="n">
        <v>1</v>
      </c>
      <c r="D37882" s="8" t="inlineStr">
        <is>
          <t>Disney Adventure World</t>
        </is>
      </c>
      <c r="E37882" s="8" t="inlineStr">
        <is>
          <t>Frozen Ever After</t>
        </is>
      </c>
      <c r="F37882" s="8" t="inlineStr">
        <is>
          <t>STANDBY</t>
        </is>
      </c>
      <c r="G37882" s="8" t="n">
        <v>55</v>
      </c>
      <c r="H37882" s="8" t="inlineStr">
        <is>
          <t>OPERATING</t>
        </is>
      </c>
    </row>
    <row r="37883">
      <c r="A37883" s="8" t="inlineStr">
        <is>
          <t>2026-08-08</t>
        </is>
      </c>
      <c r="B37883" s="8" t="n">
        <v>9</v>
      </c>
      <c r="C37883" s="8" t="n">
        <v>1</v>
      </c>
      <c r="D37883" s="8" t="inlineStr">
        <is>
          <t>Disney Adventure World</t>
        </is>
      </c>
      <c r="E37883" s="8" t="inlineStr">
        <is>
          <t>Raiponce Tangled Spin</t>
        </is>
      </c>
      <c r="F37883" s="8" t="inlineStr">
        <is>
          <t>STANDBY</t>
        </is>
      </c>
      <c r="G37883" s="8" t="n">
        <v>5</v>
      </c>
      <c r="H37883" s="8" t="inlineStr">
        <is>
          <t>OPERATING</t>
        </is>
      </c>
    </row>
    <row r="37884">
      <c r="A37884" s="8" t="inlineStr">
        <is>
          <t>2026-08-08</t>
        </is>
      </c>
      <c r="B37884" s="8" t="n">
        <v>9</v>
      </c>
      <c r="C37884" s="8" t="n">
        <v>8</v>
      </c>
      <c r="D37884" s="8" t="inlineStr">
        <is>
          <t>Disneyland Park</t>
        </is>
      </c>
      <c r="E37884" s="8" t="inlineStr">
        <is>
          <t>Adventure Isle</t>
        </is>
      </c>
      <c r="F37884" s="8" t="inlineStr">
        <is>
          <t>STANDBY</t>
        </is>
      </c>
      <c r="G37884" s="8" t="n">
        <v>0</v>
      </c>
      <c r="H37884" s="8" t="inlineStr">
        <is>
          <t>CLOSED</t>
        </is>
      </c>
    </row>
    <row r="37885">
      <c r="A37885" s="8" t="inlineStr">
        <is>
          <t>2026-08-08</t>
        </is>
      </c>
      <c r="B37885" s="8" t="n">
        <v>9</v>
      </c>
      <c r="C37885" s="8" t="n">
        <v>8</v>
      </c>
      <c r="D37885" s="8" t="inlineStr">
        <is>
          <t>Disneyland Park</t>
        </is>
      </c>
      <c r="E37885" s="8" t="inlineStr">
        <is>
          <t>Indiana Jones and the Temple of Peril Single Rider</t>
        </is>
      </c>
      <c r="F37885" s="8" t="inlineStr">
        <is>
          <t>STANDBY</t>
        </is>
      </c>
      <c r="G37885" s="8" t="n">
        <v>0</v>
      </c>
      <c r="H37885" s="8" t="inlineStr">
        <is>
          <t>CLOSED</t>
        </is>
      </c>
    </row>
    <row r="37886">
      <c r="A37886" s="8" t="inlineStr">
        <is>
          <t>2026-08-08</t>
        </is>
      </c>
      <c r="B37886" s="8" t="n">
        <v>9</v>
      </c>
      <c r="C37886" s="8" t="n">
        <v>8</v>
      </c>
      <c r="D37886" s="8" t="inlineStr">
        <is>
          <t>Disneyland Park</t>
        </is>
      </c>
      <c r="E37886" s="8" t="inlineStr">
        <is>
          <t>Indiana Jones™ and the Temple of Peril</t>
        </is>
      </c>
      <c r="F37886" s="8" t="inlineStr">
        <is>
          <t>STANDBY</t>
        </is>
      </c>
      <c r="G37886" s="8" t="n">
        <v>0</v>
      </c>
      <c r="H37886" s="8" t="inlineStr">
        <is>
          <t>CLOSED</t>
        </is>
      </c>
    </row>
    <row r="37887">
      <c r="A37887" s="8" t="inlineStr">
        <is>
          <t>2026-08-08</t>
        </is>
      </c>
      <c r="B37887" s="8" t="n">
        <v>9</v>
      </c>
      <c r="C37887" s="8" t="n">
        <v>8</v>
      </c>
      <c r="D37887" s="8" t="inlineStr">
        <is>
          <t>Disneyland Park</t>
        </is>
      </c>
      <c r="E37887" s="8" t="inlineStr">
        <is>
          <t>La Cabane des Robinson</t>
        </is>
      </c>
      <c r="F37887" s="8" t="inlineStr">
        <is>
          <t>STANDBY</t>
        </is>
      </c>
      <c r="G37887" s="8" t="n">
        <v>0</v>
      </c>
      <c r="H37887" s="8" t="inlineStr">
        <is>
          <t>CLOSED</t>
        </is>
      </c>
    </row>
    <row r="37888">
      <c r="A37888" s="8" t="inlineStr">
        <is>
          <t>2026-08-08</t>
        </is>
      </c>
      <c r="B37888" s="8" t="n">
        <v>9</v>
      </c>
      <c r="C37888" s="8" t="n">
        <v>8</v>
      </c>
      <c r="D37888" s="8" t="inlineStr">
        <is>
          <t>Disneyland Park</t>
        </is>
      </c>
      <c r="E37888" s="8" t="inlineStr">
        <is>
          <t>Le Passage Enchanté d'Aladdin</t>
        </is>
      </c>
      <c r="F37888" s="8" t="inlineStr">
        <is>
          <t>STANDBY</t>
        </is>
      </c>
      <c r="G37888" s="8" t="n">
        <v>0</v>
      </c>
      <c r="H37888" s="8" t="inlineStr">
        <is>
          <t>CLOSED</t>
        </is>
      </c>
    </row>
    <row r="37889">
      <c r="A37889" s="8" t="inlineStr">
        <is>
          <t>2026-08-08</t>
        </is>
      </c>
      <c r="B37889" s="8" t="n">
        <v>9</v>
      </c>
      <c r="C37889" s="8" t="n">
        <v>8</v>
      </c>
      <c r="D37889" s="8" t="inlineStr">
        <is>
          <t>Disneyland Park</t>
        </is>
      </c>
      <c r="E37889" s="8" t="inlineStr">
        <is>
          <t>Pirate Galleon</t>
        </is>
      </c>
      <c r="F37889" s="8" t="inlineStr">
        <is>
          <t>STANDBY</t>
        </is>
      </c>
      <c r="G37889" s="8" t="n">
        <v>0</v>
      </c>
      <c r="H37889" s="8" t="inlineStr">
        <is>
          <t>CLOSED</t>
        </is>
      </c>
    </row>
    <row r="37890">
      <c r="A37890" s="8" t="inlineStr">
        <is>
          <t>2026-08-08</t>
        </is>
      </c>
      <c r="B37890" s="8" t="n">
        <v>9</v>
      </c>
      <c r="C37890" s="8" t="n">
        <v>8</v>
      </c>
      <c r="D37890" s="8" t="inlineStr">
        <is>
          <t>Disneyland Park</t>
        </is>
      </c>
      <c r="E37890" s="8" t="inlineStr">
        <is>
          <t>Pirates of the Caribbean</t>
        </is>
      </c>
      <c r="F37890" s="8" t="inlineStr">
        <is>
          <t>STANDBY</t>
        </is>
      </c>
      <c r="G37890" s="8" t="n">
        <v>0</v>
      </c>
      <c r="H37890" s="8" t="inlineStr">
        <is>
          <t>CLOSED</t>
        </is>
      </c>
    </row>
    <row r="37891">
      <c r="A37891" s="8" t="inlineStr">
        <is>
          <t>2026-08-08</t>
        </is>
      </c>
      <c r="B37891" s="8" t="n">
        <v>9</v>
      </c>
      <c r="C37891" s="8" t="n">
        <v>8</v>
      </c>
      <c r="D37891" s="8" t="inlineStr">
        <is>
          <t>Disneyland Park</t>
        </is>
      </c>
      <c r="E37891" s="8" t="inlineStr">
        <is>
          <t>Pirates' Beach</t>
        </is>
      </c>
      <c r="F37891" s="8" t="inlineStr">
        <is>
          <t>STANDBY</t>
        </is>
      </c>
      <c r="G37891" s="8" t="n">
        <v>0</v>
      </c>
      <c r="H37891" s="8" t="inlineStr">
        <is>
          <t>CLOSED</t>
        </is>
      </c>
    </row>
    <row r="37892">
      <c r="A37892" s="8" t="inlineStr">
        <is>
          <t>2026-08-08</t>
        </is>
      </c>
      <c r="B37892" s="8" t="n">
        <v>9</v>
      </c>
      <c r="C37892" s="8" t="n">
        <v>8</v>
      </c>
      <c r="D37892" s="8" t="inlineStr">
        <is>
          <t>Disneyland Park</t>
        </is>
      </c>
      <c r="E37892" s="8" t="inlineStr">
        <is>
          <t>Autopia, presented by Avis</t>
        </is>
      </c>
      <c r="F37892" s="8" t="inlineStr">
        <is>
          <t>STANDBY</t>
        </is>
      </c>
      <c r="G37892" s="8" t="n">
        <v>0</v>
      </c>
      <c r="H37892" s="8" t="inlineStr">
        <is>
          <t>CLOSED</t>
        </is>
      </c>
    </row>
    <row r="37893">
      <c r="A37893" s="8" t="inlineStr">
        <is>
          <t>2026-08-08</t>
        </is>
      </c>
      <c r="B37893" s="8" t="n">
        <v>9</v>
      </c>
      <c r="C37893" s="8" t="n">
        <v>8</v>
      </c>
      <c r="D37893" s="8" t="inlineStr">
        <is>
          <t>Disneyland Park</t>
        </is>
      </c>
      <c r="E37893" s="8" t="inlineStr">
        <is>
          <t>Buzz Lightyear Laser Blast</t>
        </is>
      </c>
      <c r="F37893" s="8" t="inlineStr">
        <is>
          <t>STANDBY</t>
        </is>
      </c>
      <c r="G37893" s="8" t="n">
        <v>10</v>
      </c>
      <c r="H37893" s="8" t="inlineStr">
        <is>
          <t>OPERATING</t>
        </is>
      </c>
    </row>
    <row r="37894">
      <c r="A37894" s="8" t="inlineStr">
        <is>
          <t>2026-08-08</t>
        </is>
      </c>
      <c r="B37894" s="8" t="n">
        <v>9</v>
      </c>
      <c r="C37894" s="8" t="n">
        <v>8</v>
      </c>
      <c r="D37894" s="8" t="inlineStr">
        <is>
          <t>Disneyland Park</t>
        </is>
      </c>
      <c r="E37894" s="8" t="inlineStr">
        <is>
          <t>Disneyland Railroad Discoveryland Station</t>
        </is>
      </c>
      <c r="F37894" s="8" t="inlineStr">
        <is>
          <t>STANDBY</t>
        </is>
      </c>
      <c r="G37894" s="8" t="n">
        <v>0</v>
      </c>
      <c r="H37894" s="8" t="inlineStr">
        <is>
          <t>CLOSED</t>
        </is>
      </c>
    </row>
    <row r="37895">
      <c r="A37895" s="8" t="inlineStr">
        <is>
          <t>2026-08-08</t>
        </is>
      </c>
      <c r="B37895" s="8" t="n">
        <v>9</v>
      </c>
      <c r="C37895" s="8" t="n">
        <v>8</v>
      </c>
      <c r="D37895" s="8" t="inlineStr">
        <is>
          <t>Disneyland Park</t>
        </is>
      </c>
      <c r="E37895" s="8" t="inlineStr">
        <is>
          <t>Les Mystères du Nautilus</t>
        </is>
      </c>
      <c r="F37895" s="8" t="inlineStr">
        <is>
          <t>STANDBY</t>
        </is>
      </c>
      <c r="G37895" s="8" t="n">
        <v>0</v>
      </c>
      <c r="H37895" s="8" t="inlineStr">
        <is>
          <t>CLOSED</t>
        </is>
      </c>
    </row>
    <row r="37896">
      <c r="A37896" s="8" t="inlineStr">
        <is>
          <t>2026-08-08</t>
        </is>
      </c>
      <c r="B37896" s="8" t="n">
        <v>9</v>
      </c>
      <c r="C37896" s="8" t="n">
        <v>8</v>
      </c>
      <c r="D37896" s="8" t="inlineStr">
        <is>
          <t>Disneyland Park</t>
        </is>
      </c>
      <c r="E37896" s="8" t="inlineStr">
        <is>
          <t>Mickey’s PhilharMagic</t>
        </is>
      </c>
      <c r="F37896" s="8" t="inlineStr">
        <is>
          <t>STANDBY</t>
        </is>
      </c>
      <c r="G37896" s="8" t="n">
        <v>0</v>
      </c>
      <c r="H37896" s="8" t="inlineStr">
        <is>
          <t>CLOSED</t>
        </is>
      </c>
    </row>
    <row r="37897">
      <c r="A37897" s="8" t="inlineStr">
        <is>
          <t>2026-08-08</t>
        </is>
      </c>
      <c r="B37897" s="8" t="n">
        <v>9</v>
      </c>
      <c r="C37897" s="8" t="n">
        <v>8</v>
      </c>
      <c r="D37897" s="8" t="inlineStr">
        <is>
          <t>Disneyland Park</t>
        </is>
      </c>
      <c r="E37897" s="8" t="inlineStr">
        <is>
          <t>Orbitron®</t>
        </is>
      </c>
      <c r="F37897" s="8" t="inlineStr">
        <is>
          <t>STANDBY</t>
        </is>
      </c>
      <c r="G37897" s="8" t="n">
        <v>0</v>
      </c>
      <c r="H37897" s="8" t="inlineStr">
        <is>
          <t>CLOSED</t>
        </is>
      </c>
    </row>
    <row r="37898">
      <c r="A37898" s="8" t="inlineStr">
        <is>
          <t>2026-08-08</t>
        </is>
      </c>
      <c r="B37898" s="8" t="n">
        <v>9</v>
      </c>
      <c r="C37898" s="8" t="n">
        <v>8</v>
      </c>
      <c r="D37898" s="8" t="inlineStr">
        <is>
          <t>Disneyland Park</t>
        </is>
      </c>
      <c r="E37898" s="8" t="inlineStr">
        <is>
          <t>Star Tours: The Adventures Continue*</t>
        </is>
      </c>
      <c r="F37898" s="8" t="inlineStr">
        <is>
          <t>STANDBY</t>
        </is>
      </c>
      <c r="G37898" s="8" t="n">
        <v>0</v>
      </c>
      <c r="H37898" s="8" t="inlineStr">
        <is>
          <t>CLOSED</t>
        </is>
      </c>
    </row>
    <row r="37899">
      <c r="A37899" s="8" t="inlineStr">
        <is>
          <t>2026-08-08</t>
        </is>
      </c>
      <c r="B37899" s="8" t="n">
        <v>9</v>
      </c>
      <c r="C37899" s="8" t="n">
        <v>8</v>
      </c>
      <c r="D37899" s="8" t="inlineStr">
        <is>
          <t>Disneyland Park</t>
        </is>
      </c>
      <c r="E37899" s="8" t="inlineStr">
        <is>
          <t>Star Wars Hyperspace Mountain</t>
        </is>
      </c>
      <c r="F37899" s="8" t="inlineStr">
        <is>
          <t>STANDBY</t>
        </is>
      </c>
      <c r="G37899" s="8" t="n">
        <v>10</v>
      </c>
      <c r="H37899" s="8" t="inlineStr">
        <is>
          <t>OPERATING</t>
        </is>
      </c>
    </row>
    <row r="37900">
      <c r="A37900" s="8" t="inlineStr">
        <is>
          <t>2026-08-08</t>
        </is>
      </c>
      <c r="B37900" s="8" t="n">
        <v>9</v>
      </c>
      <c r="C37900" s="8" t="n">
        <v>8</v>
      </c>
      <c r="D37900" s="8" t="inlineStr">
        <is>
          <t>Disneyland Park</t>
        </is>
      </c>
      <c r="E37900" s="8" t="inlineStr">
        <is>
          <t>Star Wars Hyperspace Mountain Single Rider</t>
        </is>
      </c>
      <c r="F37900" s="8" t="inlineStr">
        <is>
          <t>STANDBY</t>
        </is>
      </c>
      <c r="G37900" s="8" t="n">
        <v>0</v>
      </c>
      <c r="H37900" s="8" t="inlineStr">
        <is>
          <t>OPERATING</t>
        </is>
      </c>
    </row>
    <row r="37901">
      <c r="A37901" s="8" t="inlineStr">
        <is>
          <t>2026-08-08</t>
        </is>
      </c>
      <c r="B37901" s="8" t="n">
        <v>9</v>
      </c>
      <c r="C37901" s="8" t="n">
        <v>8</v>
      </c>
      <c r="D37901" s="8" t="inlineStr">
        <is>
          <t>Disneyland Park</t>
        </is>
      </c>
      <c r="E37901" s="8" t="inlineStr">
        <is>
          <t>Welcome to Starport: A Star Wars Encounter</t>
        </is>
      </c>
      <c r="F37901" s="8" t="inlineStr">
        <is>
          <t>STANDBY</t>
        </is>
      </c>
      <c r="G37901" s="8" t="n">
        <v>0</v>
      </c>
      <c r="H37901" s="8" t="inlineStr">
        <is>
          <t>CLOSED</t>
        </is>
      </c>
    </row>
    <row r="37902">
      <c r="A37902" s="8" t="inlineStr">
        <is>
          <t>2026-08-08</t>
        </is>
      </c>
      <c r="B37902" s="8" t="n">
        <v>9</v>
      </c>
      <c r="C37902" s="8" t="n">
        <v>8</v>
      </c>
      <c r="D37902" s="8" t="inlineStr">
        <is>
          <t>Disneyland Park</t>
        </is>
      </c>
      <c r="E37902" s="8" t="inlineStr">
        <is>
          <t>"it's a small world"</t>
        </is>
      </c>
      <c r="F37902" s="8" t="inlineStr">
        <is>
          <t>STANDBY</t>
        </is>
      </c>
      <c r="G37902" s="8" t="n">
        <v>0</v>
      </c>
      <c r="H37902" s="8" t="inlineStr">
        <is>
          <t>CLOSED</t>
        </is>
      </c>
    </row>
    <row r="37903">
      <c r="A37903" s="8" t="inlineStr">
        <is>
          <t>2026-08-08</t>
        </is>
      </c>
      <c r="B37903" s="8" t="n">
        <v>9</v>
      </c>
      <c r="C37903" s="8" t="n">
        <v>8</v>
      </c>
      <c r="D37903" s="8" t="inlineStr">
        <is>
          <t>Disneyland Park</t>
        </is>
      </c>
      <c r="E37903" s="8" t="inlineStr">
        <is>
          <t>Alice's Curious Labyrinth</t>
        </is>
      </c>
      <c r="F37903" s="8" t="inlineStr">
        <is>
          <t>STANDBY</t>
        </is>
      </c>
      <c r="G37903" s="8" t="n">
        <v>0</v>
      </c>
      <c r="H37903" s="8" t="inlineStr">
        <is>
          <t>CLOSED</t>
        </is>
      </c>
    </row>
    <row r="37904">
      <c r="A37904" s="8" t="inlineStr">
        <is>
          <t>2026-08-08</t>
        </is>
      </c>
      <c r="B37904" s="8" t="n">
        <v>9</v>
      </c>
      <c r="C37904" s="8" t="n">
        <v>8</v>
      </c>
      <c r="D37904" s="8" t="inlineStr">
        <is>
          <t>Disneyland Park</t>
        </is>
      </c>
      <c r="E37904" s="8" t="inlineStr">
        <is>
          <t>Blanche-Neige et les Sept Nains®</t>
        </is>
      </c>
      <c r="F37904" s="8" t="inlineStr">
        <is>
          <t>STANDBY</t>
        </is>
      </c>
      <c r="G37904" s="8" t="n">
        <v>0</v>
      </c>
      <c r="H37904" s="8" t="inlineStr">
        <is>
          <t>CLOSED</t>
        </is>
      </c>
    </row>
    <row r="37905">
      <c r="A37905" s="8" t="inlineStr">
        <is>
          <t>2026-08-08</t>
        </is>
      </c>
      <c r="B37905" s="8" t="n">
        <v>9</v>
      </c>
      <c r="C37905" s="8" t="n">
        <v>8</v>
      </c>
      <c r="D37905" s="8" t="inlineStr">
        <is>
          <t>Disneyland Park</t>
        </is>
      </c>
      <c r="E37905" s="8" t="inlineStr">
        <is>
          <t>Casey Jr. – le Petit Train du Cirque</t>
        </is>
      </c>
      <c r="F37905" s="8" t="inlineStr">
        <is>
          <t>STANDBY</t>
        </is>
      </c>
      <c r="G37905" s="8" t="n">
        <v>0</v>
      </c>
      <c r="H37905" s="8" t="inlineStr">
        <is>
          <t>CLOSED</t>
        </is>
      </c>
    </row>
    <row r="37906">
      <c r="A37906" s="8" t="inlineStr">
        <is>
          <t>2026-08-08</t>
        </is>
      </c>
      <c r="B37906" s="8" t="n">
        <v>9</v>
      </c>
      <c r="C37906" s="8" t="n">
        <v>8</v>
      </c>
      <c r="D37906" s="8" t="inlineStr">
        <is>
          <t>Disneyland Park</t>
        </is>
      </c>
      <c r="E37906" s="8" t="inlineStr">
        <is>
          <t>Disneyland Railroad Fantasyland Station</t>
        </is>
      </c>
      <c r="F37906" s="8" t="inlineStr">
        <is>
          <t>STANDBY</t>
        </is>
      </c>
      <c r="G37906" s="8" t="n">
        <v>0</v>
      </c>
      <c r="H37906" s="8" t="inlineStr">
        <is>
          <t>CLOSED</t>
        </is>
      </c>
    </row>
    <row r="37907">
      <c r="A37907" s="8" t="inlineStr">
        <is>
          <t>2026-08-08</t>
        </is>
      </c>
      <c r="B37907" s="8" t="n">
        <v>9</v>
      </c>
      <c r="C37907" s="8" t="n">
        <v>8</v>
      </c>
      <c r="D37907" s="8" t="inlineStr">
        <is>
          <t>Disneyland Park</t>
        </is>
      </c>
      <c r="E37907" s="8" t="inlineStr">
        <is>
          <t>Disneyland Railroad Main Street Station</t>
        </is>
      </c>
      <c r="F37907" s="8" t="inlineStr">
        <is>
          <t>STANDBY</t>
        </is>
      </c>
      <c r="G37907" s="8" t="n">
        <v>0</v>
      </c>
      <c r="H37907" s="8" t="inlineStr">
        <is>
          <t>CLOSED</t>
        </is>
      </c>
    </row>
    <row r="37908">
      <c r="A37908" s="8" t="inlineStr">
        <is>
          <t>2026-08-08</t>
        </is>
      </c>
      <c r="B37908" s="8" t="n">
        <v>9</v>
      </c>
      <c r="C37908" s="8" t="n">
        <v>8</v>
      </c>
      <c r="D37908" s="8" t="inlineStr">
        <is>
          <t>Disneyland Park</t>
        </is>
      </c>
      <c r="E37908" s="8" t="inlineStr">
        <is>
          <t>Dumbo the Flying Elephant</t>
        </is>
      </c>
      <c r="F37908" s="8" t="inlineStr">
        <is>
          <t>STANDBY</t>
        </is>
      </c>
      <c r="G37908" s="8" t="n">
        <v>10</v>
      </c>
      <c r="H37908" s="8" t="inlineStr">
        <is>
          <t>OPERATING</t>
        </is>
      </c>
    </row>
    <row r="37909">
      <c r="A37909" s="8" t="inlineStr">
        <is>
          <t>2026-08-08</t>
        </is>
      </c>
      <c r="B37909" s="8" t="n">
        <v>9</v>
      </c>
      <c r="C37909" s="8" t="n">
        <v>8</v>
      </c>
      <c r="D37909" s="8" t="inlineStr">
        <is>
          <t>Disneyland Park</t>
        </is>
      </c>
      <c r="E37909" s="8" t="inlineStr">
        <is>
          <t>La Tanière du Dragon</t>
        </is>
      </c>
      <c r="F37909" s="8" t="inlineStr">
        <is>
          <t>STANDBY</t>
        </is>
      </c>
      <c r="G37909" s="8" t="n">
        <v>0</v>
      </c>
      <c r="H37909" s="8" t="inlineStr">
        <is>
          <t>OPERATING</t>
        </is>
      </c>
    </row>
    <row r="37910">
      <c r="A37910" s="8" t="inlineStr">
        <is>
          <t>2026-08-08</t>
        </is>
      </c>
      <c r="B37910" s="8" t="n">
        <v>9</v>
      </c>
      <c r="C37910" s="8" t="n">
        <v>8</v>
      </c>
      <c r="D37910" s="8" t="inlineStr">
        <is>
          <t>Disneyland Park</t>
        </is>
      </c>
      <c r="E37910" s="8" t="inlineStr">
        <is>
          <t>Le Carrousel de Lancelot</t>
        </is>
      </c>
      <c r="F37910" s="8" t="inlineStr">
        <is>
          <t>STANDBY</t>
        </is>
      </c>
      <c r="G37910" s="8" t="n">
        <v>0</v>
      </c>
      <c r="H37910" s="8" t="inlineStr">
        <is>
          <t>CLOSED</t>
        </is>
      </c>
    </row>
    <row r="37911">
      <c r="A37911" s="8" t="inlineStr">
        <is>
          <t>2026-08-08</t>
        </is>
      </c>
      <c r="B37911" s="8" t="n">
        <v>9</v>
      </c>
      <c r="C37911" s="8" t="n">
        <v>8</v>
      </c>
      <c r="D37911" s="8" t="inlineStr">
        <is>
          <t>Disneyland Park</t>
        </is>
      </c>
      <c r="E37911" s="8" t="inlineStr">
        <is>
          <t>Le Pays des Contes de Fées, presented by Vittel</t>
        </is>
      </c>
      <c r="F37911" s="8" t="inlineStr">
        <is>
          <t>STANDBY</t>
        </is>
      </c>
      <c r="G37911" s="8" t="n">
        <v>0</v>
      </c>
      <c r="H37911" s="8" t="inlineStr">
        <is>
          <t>CLOSED</t>
        </is>
      </c>
    </row>
    <row r="37912">
      <c r="A37912" s="8" t="inlineStr">
        <is>
          <t>2026-08-08</t>
        </is>
      </c>
      <c r="B37912" s="8" t="n">
        <v>9</v>
      </c>
      <c r="C37912" s="8" t="n">
        <v>8</v>
      </c>
      <c r="D37912" s="8" t="inlineStr">
        <is>
          <t>Disneyland Park</t>
        </is>
      </c>
      <c r="E37912" s="8" t="inlineStr">
        <is>
          <t>Les Voyages de Pinocchio</t>
        </is>
      </c>
      <c r="F37912" s="8" t="inlineStr">
        <is>
          <t>STANDBY</t>
        </is>
      </c>
      <c r="G37912" s="8" t="n">
        <v>0</v>
      </c>
      <c r="H37912" s="8" t="inlineStr">
        <is>
          <t>CLOSED</t>
        </is>
      </c>
    </row>
    <row r="37913">
      <c r="A37913" s="8" t="inlineStr">
        <is>
          <t>2026-08-08</t>
        </is>
      </c>
      <c r="B37913" s="8" t="n">
        <v>9</v>
      </c>
      <c r="C37913" s="8" t="n">
        <v>8</v>
      </c>
      <c r="D37913" s="8" t="inlineStr">
        <is>
          <t>Disneyland Park</t>
        </is>
      </c>
      <c r="E37913" s="8" t="inlineStr">
        <is>
          <t>Mad Hatter's Tea Cups</t>
        </is>
      </c>
      <c r="F37913" s="8" t="inlineStr">
        <is>
          <t>STANDBY</t>
        </is>
      </c>
      <c r="G37913" s="8" t="n">
        <v>0</v>
      </c>
      <c r="H37913" s="8" t="inlineStr">
        <is>
          <t>CLOSED</t>
        </is>
      </c>
    </row>
    <row r="37914">
      <c r="A37914" s="8" t="inlineStr">
        <is>
          <t>2026-08-08</t>
        </is>
      </c>
      <c r="B37914" s="8" t="n">
        <v>9</v>
      </c>
      <c r="C37914" s="8" t="n">
        <v>8</v>
      </c>
      <c r="D37914" s="8" t="inlineStr">
        <is>
          <t>Disneyland Park</t>
        </is>
      </c>
      <c r="E37914" s="8" t="inlineStr">
        <is>
          <t>Meet Mickey Mouse</t>
        </is>
      </c>
      <c r="F37914" s="8" t="inlineStr">
        <is>
          <t>STANDBY</t>
        </is>
      </c>
      <c r="G37914" s="8" t="n">
        <v>0</v>
      </c>
      <c r="H37914" s="8" t="inlineStr">
        <is>
          <t>CLOSED</t>
        </is>
      </c>
    </row>
    <row r="37915">
      <c r="A37915" s="8" t="inlineStr">
        <is>
          <t>2026-08-08</t>
        </is>
      </c>
      <c r="B37915" s="8" t="n">
        <v>9</v>
      </c>
      <c r="C37915" s="8" t="n">
        <v>8</v>
      </c>
      <c r="D37915" s="8" t="inlineStr">
        <is>
          <t>Disneyland Park</t>
        </is>
      </c>
      <c r="E37915" s="8" t="inlineStr">
        <is>
          <t>Peter Pan's Flight</t>
        </is>
      </c>
      <c r="F37915" s="8" t="inlineStr">
        <is>
          <t>STANDBY</t>
        </is>
      </c>
      <c r="G37915" s="8" t="n">
        <v>45</v>
      </c>
      <c r="H37915" s="8" t="inlineStr">
        <is>
          <t>OPERATING</t>
        </is>
      </c>
    </row>
    <row r="37916">
      <c r="A37916" s="8" t="inlineStr">
        <is>
          <t>2026-08-08</t>
        </is>
      </c>
      <c r="B37916" s="8" t="n">
        <v>9</v>
      </c>
      <c r="C37916" s="8" t="n">
        <v>8</v>
      </c>
      <c r="D37916" s="8" t="inlineStr">
        <is>
          <t>Disneyland Park</t>
        </is>
      </c>
      <c r="E37916" s="8" t="inlineStr">
        <is>
          <t>Princess Pavilion</t>
        </is>
      </c>
      <c r="F37916" s="8" t="inlineStr">
        <is>
          <t>STANDBY</t>
        </is>
      </c>
      <c r="G37916" s="8" t="n">
        <v>0</v>
      </c>
      <c r="H37916" s="8" t="inlineStr">
        <is>
          <t>CLOSED</t>
        </is>
      </c>
    </row>
    <row r="37917">
      <c r="A37917" s="8" t="inlineStr">
        <is>
          <t>2026-08-08</t>
        </is>
      </c>
      <c r="B37917" s="8" t="n">
        <v>9</v>
      </c>
      <c r="C37917" s="8" t="n">
        <v>8</v>
      </c>
      <c r="D37917" s="8" t="inlineStr">
        <is>
          <t>Disneyland Park</t>
        </is>
      </c>
      <c r="E37917" s="8" t="inlineStr">
        <is>
          <t>Big Thunder Mountain</t>
        </is>
      </c>
      <c r="F37917" s="8" t="inlineStr">
        <is>
          <t>STANDBY</t>
        </is>
      </c>
      <c r="G37917" s="8" t="n">
        <v>45</v>
      </c>
      <c r="H37917" s="8" t="inlineStr">
        <is>
          <t>OPERATING</t>
        </is>
      </c>
    </row>
    <row r="37918">
      <c r="A37918" s="8" t="inlineStr">
        <is>
          <t>2026-08-08</t>
        </is>
      </c>
      <c r="B37918" s="8" t="n">
        <v>9</v>
      </c>
      <c r="C37918" s="8" t="n">
        <v>8</v>
      </c>
      <c r="D37918" s="8" t="inlineStr">
        <is>
          <t>Disneyland Park</t>
        </is>
      </c>
      <c r="E37918" s="8" t="inlineStr">
        <is>
          <t>Disneyland Railroad Frontierland Depot</t>
        </is>
      </c>
      <c r="F37918" s="8" t="inlineStr">
        <is>
          <t>STANDBY</t>
        </is>
      </c>
      <c r="G37918" s="8" t="n">
        <v>0</v>
      </c>
      <c r="H37918" s="8" t="inlineStr">
        <is>
          <t>CLOSED</t>
        </is>
      </c>
    </row>
    <row r="37919">
      <c r="A37919" s="8" t="inlineStr">
        <is>
          <t>2026-08-08</t>
        </is>
      </c>
      <c r="B37919" s="8" t="n">
        <v>9</v>
      </c>
      <c r="C37919" s="8" t="n">
        <v>8</v>
      </c>
      <c r="D37919" s="8" t="inlineStr">
        <is>
          <t>Disneyland Park</t>
        </is>
      </c>
      <c r="E37919" s="8" t="inlineStr">
        <is>
          <t>Frontierland Playground</t>
        </is>
      </c>
      <c r="F37919" s="8" t="inlineStr">
        <is>
          <t>STANDBY</t>
        </is>
      </c>
      <c r="G37919" s="8" t="n">
        <v>0</v>
      </c>
      <c r="H37919" s="8" t="inlineStr">
        <is>
          <t>CLOSED</t>
        </is>
      </c>
    </row>
    <row r="37920">
      <c r="A37920" s="8" t="inlineStr">
        <is>
          <t>2026-08-08</t>
        </is>
      </c>
      <c r="B37920" s="8" t="n">
        <v>9</v>
      </c>
      <c r="C37920" s="8" t="n">
        <v>8</v>
      </c>
      <c r="D37920" s="8" t="inlineStr">
        <is>
          <t>Disneyland Park</t>
        </is>
      </c>
      <c r="E37920" s="8" t="inlineStr">
        <is>
          <t>Phantom Manor</t>
        </is>
      </c>
      <c r="F37920" s="8" t="inlineStr">
        <is>
          <t>STANDBY</t>
        </is>
      </c>
      <c r="G37920" s="8" t="n">
        <v>0</v>
      </c>
      <c r="H37920" s="8" t="inlineStr">
        <is>
          <t>CLOSED</t>
        </is>
      </c>
    </row>
    <row r="37921">
      <c r="A37921" s="8" t="inlineStr">
        <is>
          <t>2026-08-08</t>
        </is>
      </c>
      <c r="B37921" s="8" t="n">
        <v>9</v>
      </c>
      <c r="C37921" s="8" t="n">
        <v>8</v>
      </c>
      <c r="D37921" s="8" t="inlineStr">
        <is>
          <t>Disneyland Park</t>
        </is>
      </c>
      <c r="E37921" s="8" t="inlineStr">
        <is>
          <t>River Rogue Keelboats</t>
        </is>
      </c>
      <c r="F37921" s="8" t="inlineStr">
        <is>
          <t>STANDBY</t>
        </is>
      </c>
      <c r="G37921" s="8" t="n">
        <v>0</v>
      </c>
      <c r="H37921" s="8" t="inlineStr">
        <is>
          <t>CLOSED</t>
        </is>
      </c>
    </row>
    <row r="37922">
      <c r="A37922" s="8" t="inlineStr">
        <is>
          <t>2026-08-08</t>
        </is>
      </c>
      <c r="B37922" s="8" t="n">
        <v>9</v>
      </c>
      <c r="C37922" s="8" t="n">
        <v>8</v>
      </c>
      <c r="D37922" s="8" t="inlineStr">
        <is>
          <t>Disneyland Park</t>
        </is>
      </c>
      <c r="E37922" s="8" t="inlineStr">
        <is>
          <t>Rustler Roundup Shootin' Gallery</t>
        </is>
      </c>
      <c r="F37922" s="8" t="inlineStr">
        <is>
          <t>STANDBY</t>
        </is>
      </c>
      <c r="G37922" s="8" t="n">
        <v>0</v>
      </c>
      <c r="H37922" s="8" t="inlineStr">
        <is>
          <t>OPERATING</t>
        </is>
      </c>
    </row>
    <row r="37923">
      <c r="A37923" s="8" t="inlineStr">
        <is>
          <t>2026-08-08</t>
        </is>
      </c>
      <c r="B37923" s="8" t="n">
        <v>9</v>
      </c>
      <c r="C37923" s="8" t="n">
        <v>8</v>
      </c>
      <c r="D37923" s="8" t="inlineStr">
        <is>
          <t>Disneyland Park</t>
        </is>
      </c>
      <c r="E37923" s="8" t="inlineStr">
        <is>
          <t>Thunder Mesa Riverboat Landing</t>
        </is>
      </c>
      <c r="F37923" s="8" t="inlineStr">
        <is>
          <t>STANDBY</t>
        </is>
      </c>
      <c r="G37923" s="8" t="n">
        <v>0</v>
      </c>
      <c r="H37923" s="8" t="inlineStr">
        <is>
          <t>CLOSED</t>
        </is>
      </c>
    </row>
    <row r="37924">
      <c r="A37924" s="8" t="inlineStr">
        <is>
          <t>2026-08-08</t>
        </is>
      </c>
      <c r="B37924" s="8" t="n">
        <v>9</v>
      </c>
      <c r="C37924" s="8" t="n">
        <v>8</v>
      </c>
      <c r="D37924" s="8" t="inlineStr">
        <is>
          <t>Disneyland Park</t>
        </is>
      </c>
      <c r="E37924" s="8" t="inlineStr">
        <is>
          <t>Disneyland Railroad Main Street Station</t>
        </is>
      </c>
      <c r="F37924" s="8" t="inlineStr">
        <is>
          <t>STANDBY</t>
        </is>
      </c>
      <c r="G37924" s="8" t="n">
        <v>0</v>
      </c>
      <c r="H37924" s="8" t="inlineStr">
        <is>
          <t>CLOSED</t>
        </is>
      </c>
    </row>
    <row r="37925">
      <c r="A37925" s="8" t="inlineStr">
        <is>
          <t>2026-08-08</t>
        </is>
      </c>
      <c r="B37925" s="8" t="n">
        <v>9</v>
      </c>
      <c r="C37925" s="8" t="n">
        <v>8</v>
      </c>
      <c r="D37925" s="8" t="inlineStr">
        <is>
          <t>Disneyland Park</t>
        </is>
      </c>
      <c r="E37925" s="8" t="inlineStr">
        <is>
          <t>Main Street Vehicles</t>
        </is>
      </c>
      <c r="F37925" s="8" t="inlineStr">
        <is>
          <t>STANDBY</t>
        </is>
      </c>
      <c r="G37925" s="8" t="n">
        <v>5</v>
      </c>
      <c r="H37925" s="8" t="inlineStr">
        <is>
          <t>OPERATING</t>
        </is>
      </c>
    </row>
    <row r="37926">
      <c r="A37926" s="8" t="inlineStr">
        <is>
          <t>2026-08-08</t>
        </is>
      </c>
      <c r="B37926" s="8" t="n">
        <v>9</v>
      </c>
      <c r="C37926" s="8" t="n">
        <v>8</v>
      </c>
      <c r="D37926" s="8" t="inlineStr">
        <is>
          <t>Disney Adventure World</t>
        </is>
      </c>
      <c r="E37926" s="8" t="inlineStr">
        <is>
          <t>Avengers Assemble: Flight Force</t>
        </is>
      </c>
      <c r="F37926" s="8" t="inlineStr">
        <is>
          <t>STANDBY</t>
        </is>
      </c>
      <c r="G37926" s="8" t="n">
        <v>5</v>
      </c>
      <c r="H37926" s="8" t="inlineStr">
        <is>
          <t>OPERATING</t>
        </is>
      </c>
    </row>
    <row r="37927">
      <c r="A37927" s="8" t="inlineStr">
        <is>
          <t>2026-08-08</t>
        </is>
      </c>
      <c r="B37927" s="8" t="n">
        <v>9</v>
      </c>
      <c r="C37927" s="8" t="n">
        <v>8</v>
      </c>
      <c r="D37927" s="8" t="inlineStr">
        <is>
          <t>Disney Adventure World</t>
        </is>
      </c>
      <c r="E37927" s="8" t="inlineStr">
        <is>
          <t>Avengers Assemble: Flight Force Single Rider</t>
        </is>
      </c>
      <c r="F37927" s="8" t="inlineStr">
        <is>
          <t>STANDBY</t>
        </is>
      </c>
      <c r="G37927" s="8" t="n">
        <v>5</v>
      </c>
      <c r="H37927" s="8" t="inlineStr">
        <is>
          <t>OPERATING</t>
        </is>
      </c>
    </row>
    <row r="37928">
      <c r="A37928" s="8" t="inlineStr">
        <is>
          <t>2026-08-08</t>
        </is>
      </c>
      <c r="B37928" s="8" t="n">
        <v>9</v>
      </c>
      <c r="C37928" s="8" t="n">
        <v>8</v>
      </c>
      <c r="D37928" s="8" t="inlineStr">
        <is>
          <t>Disney Adventure World</t>
        </is>
      </c>
      <c r="E37928" s="8" t="inlineStr">
        <is>
          <t>Spider-Man W.E.B. Adventure</t>
        </is>
      </c>
      <c r="F37928" s="8" t="inlineStr">
        <is>
          <t>STANDBY</t>
        </is>
      </c>
      <c r="G37928" s="8" t="n">
        <v>15</v>
      </c>
      <c r="H37928" s="8" t="inlineStr">
        <is>
          <t>OPERATING</t>
        </is>
      </c>
    </row>
    <row r="37929">
      <c r="A37929" s="8" t="inlineStr">
        <is>
          <t>2026-08-08</t>
        </is>
      </c>
      <c r="B37929" s="8" t="n">
        <v>9</v>
      </c>
      <c r="C37929" s="8" t="n">
        <v>8</v>
      </c>
      <c r="D37929" s="8" t="inlineStr">
        <is>
          <t>Disney Adventure World</t>
        </is>
      </c>
      <c r="E37929" s="8" t="inlineStr">
        <is>
          <t>Spider-Man W.E.B. Adventure Single Rider</t>
        </is>
      </c>
      <c r="F37929" s="8" t="inlineStr">
        <is>
          <t>STANDBY</t>
        </is>
      </c>
      <c r="G37929" s="8" t="n">
        <v>5</v>
      </c>
      <c r="H37929" s="8" t="inlineStr">
        <is>
          <t>OPERATING</t>
        </is>
      </c>
    </row>
    <row r="37930">
      <c r="A37930" s="8" t="inlineStr">
        <is>
          <t>2026-08-08</t>
        </is>
      </c>
      <c r="B37930" s="8" t="n">
        <v>9</v>
      </c>
      <c r="C37930" s="8" t="n">
        <v>8</v>
      </c>
      <c r="D37930" s="8" t="inlineStr">
        <is>
          <t>Disney Adventure World</t>
        </is>
      </c>
      <c r="E37930" s="8" t="inlineStr">
        <is>
          <t>The Twilight Zone Tower of Terror</t>
        </is>
      </c>
      <c r="F37930" s="8" t="inlineStr">
        <is>
          <t>STANDBY</t>
        </is>
      </c>
      <c r="G37930" s="8" t="n">
        <v>15</v>
      </c>
      <c r="H37930" s="8" t="inlineStr">
        <is>
          <t>OPERATING</t>
        </is>
      </c>
    </row>
    <row r="37931">
      <c r="A37931" s="8" t="inlineStr">
        <is>
          <t>2026-08-08</t>
        </is>
      </c>
      <c r="B37931" s="8" t="n">
        <v>9</v>
      </c>
      <c r="C37931" s="8" t="n">
        <v>8</v>
      </c>
      <c r="D37931" s="8" t="inlineStr">
        <is>
          <t>Disney Adventure World</t>
        </is>
      </c>
      <c r="E37931" s="8" t="inlineStr">
        <is>
          <t>Cars Quatre Roues Rallye</t>
        </is>
      </c>
      <c r="F37931" s="8" t="inlineStr">
        <is>
          <t>STANDBY</t>
        </is>
      </c>
      <c r="G37931" s="8" t="n">
        <v>0</v>
      </c>
      <c r="H37931" s="8" t="inlineStr">
        <is>
          <t>CLOSED</t>
        </is>
      </c>
    </row>
    <row r="37932">
      <c r="A37932" s="8" t="inlineStr">
        <is>
          <t>2026-08-08</t>
        </is>
      </c>
      <c r="B37932" s="8" t="n">
        <v>9</v>
      </c>
      <c r="C37932" s="8" t="n">
        <v>8</v>
      </c>
      <c r="D37932" s="8" t="inlineStr">
        <is>
          <t>Disney Adventure World</t>
        </is>
      </c>
      <c r="E37932" s="8" t="inlineStr">
        <is>
          <t>Cars ROAD TRIP</t>
        </is>
      </c>
      <c r="F37932" s="8" t="inlineStr">
        <is>
          <t>STANDBY</t>
        </is>
      </c>
      <c r="G37932" s="8" t="n">
        <v>0</v>
      </c>
      <c r="H37932" s="8" t="inlineStr">
        <is>
          <t>CLOSED</t>
        </is>
      </c>
    </row>
    <row r="37933">
      <c r="A37933" s="8" t="inlineStr">
        <is>
          <t>2026-08-08</t>
        </is>
      </c>
      <c r="B37933" s="8" t="n">
        <v>9</v>
      </c>
      <c r="C37933" s="8" t="n">
        <v>8</v>
      </c>
      <c r="D37933" s="8" t="inlineStr">
        <is>
          <t>Disney Adventure World</t>
        </is>
      </c>
      <c r="E37933" s="8" t="inlineStr">
        <is>
          <t>Crush's Coaster</t>
        </is>
      </c>
      <c r="F37933" s="8" t="inlineStr">
        <is>
          <t>STANDBY</t>
        </is>
      </c>
      <c r="G37933" s="8" t="n">
        <v>65</v>
      </c>
      <c r="H37933" s="8" t="inlineStr">
        <is>
          <t>OPERATING</t>
        </is>
      </c>
    </row>
    <row r="37934">
      <c r="A37934" s="8" t="inlineStr">
        <is>
          <t>2026-08-08</t>
        </is>
      </c>
      <c r="B37934" s="8" t="n">
        <v>9</v>
      </c>
      <c r="C37934" s="8" t="n">
        <v>8</v>
      </c>
      <c r="D37934" s="8" t="inlineStr">
        <is>
          <t>Disney Adventure World</t>
        </is>
      </c>
      <c r="E37934" s="8" t="inlineStr">
        <is>
          <t>Crush's Coaster Single Rider</t>
        </is>
      </c>
      <c r="F37934" s="8" t="inlineStr">
        <is>
          <t>STANDBY</t>
        </is>
      </c>
      <c r="G37934" s="8" t="n">
        <v>45</v>
      </c>
      <c r="H37934" s="8" t="inlineStr">
        <is>
          <t>OPERATING</t>
        </is>
      </c>
    </row>
    <row r="37935">
      <c r="A37935" s="8" t="inlineStr">
        <is>
          <t>2026-08-08</t>
        </is>
      </c>
      <c r="B37935" s="8" t="n">
        <v>9</v>
      </c>
      <c r="C37935" s="8" t="n">
        <v>8</v>
      </c>
      <c r="D37935" s="8" t="inlineStr">
        <is>
          <t>Disney Adventure World</t>
        </is>
      </c>
      <c r="E37935" s="8" t="inlineStr">
        <is>
          <t>Les Tapis Volants - Flying Carpets Over Agrabah®</t>
        </is>
      </c>
      <c r="F37935" s="8" t="inlineStr">
        <is>
          <t>STANDBY</t>
        </is>
      </c>
      <c r="G37935" s="8" t="n">
        <v>0</v>
      </c>
      <c r="H37935" s="8" t="inlineStr">
        <is>
          <t>CLOSED</t>
        </is>
      </c>
    </row>
    <row r="37936">
      <c r="A37936" s="8" t="inlineStr">
        <is>
          <t>2026-08-08</t>
        </is>
      </c>
      <c r="B37936" s="8" t="n">
        <v>9</v>
      </c>
      <c r="C37936" s="8" t="n">
        <v>8</v>
      </c>
      <c r="D37936" s="8" t="inlineStr">
        <is>
          <t>Disney Adventure World</t>
        </is>
      </c>
      <c r="E37936" s="8" t="inlineStr">
        <is>
          <t>Ratatouille : L’Aventure Totalement Toquée de Rémy​</t>
        </is>
      </c>
      <c r="F37936" s="8" t="inlineStr">
        <is>
          <t>STANDBY</t>
        </is>
      </c>
      <c r="G37936" s="8" t="n">
        <v>0</v>
      </c>
      <c r="H37936" s="8" t="inlineStr">
        <is>
          <t>CLOSED</t>
        </is>
      </c>
    </row>
    <row r="37937">
      <c r="A37937" s="8" t="inlineStr">
        <is>
          <t>2026-08-08</t>
        </is>
      </c>
      <c r="B37937" s="8" t="n">
        <v>9</v>
      </c>
      <c r="C37937" s="8" t="n">
        <v>8</v>
      </c>
      <c r="D37937" s="8" t="inlineStr">
        <is>
          <t>Disney Adventure World</t>
        </is>
      </c>
      <c r="E37937" s="8" t="inlineStr">
        <is>
          <t>Ratatouille: The Adventure Single Rider</t>
        </is>
      </c>
      <c r="F37937" s="8" t="inlineStr">
        <is>
          <t>STANDBY</t>
        </is>
      </c>
      <c r="G37937" s="8" t="n">
        <v>0</v>
      </c>
      <c r="H37937" s="8" t="inlineStr">
        <is>
          <t>CLOSED</t>
        </is>
      </c>
    </row>
    <row r="37938">
      <c r="A37938" s="8" t="inlineStr">
        <is>
          <t>2026-08-08</t>
        </is>
      </c>
      <c r="B37938" s="8" t="n">
        <v>9</v>
      </c>
      <c r="C37938" s="8" t="n">
        <v>8</v>
      </c>
      <c r="D37938" s="8" t="inlineStr">
        <is>
          <t>Disney Adventure World</t>
        </is>
      </c>
      <c r="E37938" s="8" t="inlineStr">
        <is>
          <t>RC Racer</t>
        </is>
      </c>
      <c r="F37938" s="8" t="inlineStr">
        <is>
          <t>STANDBY</t>
        </is>
      </c>
      <c r="G37938" s="8" t="n">
        <v>0</v>
      </c>
      <c r="H37938" s="8" t="inlineStr">
        <is>
          <t>CLOSED</t>
        </is>
      </c>
    </row>
    <row r="37939">
      <c r="A37939" s="8" t="inlineStr">
        <is>
          <t>2026-08-08</t>
        </is>
      </c>
      <c r="B37939" s="8" t="n">
        <v>9</v>
      </c>
      <c r="C37939" s="8" t="n">
        <v>8</v>
      </c>
      <c r="D37939" s="8" t="inlineStr">
        <is>
          <t>Disney Adventure World</t>
        </is>
      </c>
      <c r="E37939" s="8" t="inlineStr">
        <is>
          <t>RC Racer Single Rider</t>
        </is>
      </c>
      <c r="F37939" s="8" t="inlineStr">
        <is>
          <t>STANDBY</t>
        </is>
      </c>
      <c r="G37939" s="8" t="n">
        <v>0</v>
      </c>
      <c r="H37939" s="8" t="inlineStr">
        <is>
          <t>CLOSED</t>
        </is>
      </c>
    </row>
    <row r="37940">
      <c r="A37940" s="8" t="inlineStr">
        <is>
          <t>2026-08-08</t>
        </is>
      </c>
      <c r="B37940" s="8" t="n">
        <v>9</v>
      </c>
      <c r="C37940" s="8" t="n">
        <v>8</v>
      </c>
      <c r="D37940" s="8" t="inlineStr">
        <is>
          <t>Disney Adventure World</t>
        </is>
      </c>
      <c r="E37940" s="8" t="inlineStr">
        <is>
          <t>Slinky® Dog Zigzag Spin</t>
        </is>
      </c>
      <c r="F37940" s="8" t="inlineStr">
        <is>
          <t>STANDBY</t>
        </is>
      </c>
      <c r="G37940" s="8" t="n">
        <v>0</v>
      </c>
      <c r="H37940" s="8" t="inlineStr">
        <is>
          <t>CLOSED</t>
        </is>
      </c>
    </row>
    <row r="37941">
      <c r="A37941" s="8" t="inlineStr">
        <is>
          <t>2026-08-08</t>
        </is>
      </c>
      <c r="B37941" s="8" t="n">
        <v>9</v>
      </c>
      <c r="C37941" s="8" t="n">
        <v>8</v>
      </c>
      <c r="D37941" s="8" t="inlineStr">
        <is>
          <t>Disney Adventure World</t>
        </is>
      </c>
      <c r="E37941" s="8" t="inlineStr">
        <is>
          <t>Toy Soldiers Parachute Drop</t>
        </is>
      </c>
      <c r="F37941" s="8" t="inlineStr">
        <is>
          <t>STANDBY</t>
        </is>
      </c>
      <c r="G37941" s="8" t="n">
        <v>0</v>
      </c>
      <c r="H37941" s="8" t="inlineStr">
        <is>
          <t>CLOSED</t>
        </is>
      </c>
    </row>
    <row r="37942">
      <c r="A37942" s="8" t="inlineStr">
        <is>
          <t>2026-08-08</t>
        </is>
      </c>
      <c r="B37942" s="8" t="n">
        <v>9</v>
      </c>
      <c r="C37942" s="8" t="n">
        <v>8</v>
      </c>
      <c r="D37942" s="8" t="inlineStr">
        <is>
          <t>Disney Adventure World</t>
        </is>
      </c>
      <c r="E37942" s="8" t="inlineStr">
        <is>
          <t>Toy Soldiers Parachute Drop Single Rider</t>
        </is>
      </c>
      <c r="F37942" s="8" t="inlineStr">
        <is>
          <t>STANDBY</t>
        </is>
      </c>
      <c r="G37942" s="8" t="n">
        <v>0</v>
      </c>
      <c r="H37942" s="8" t="inlineStr">
        <is>
          <t>CLOSED</t>
        </is>
      </c>
    </row>
    <row r="37943">
      <c r="A37943" s="8" t="inlineStr">
        <is>
          <t>2026-08-08</t>
        </is>
      </c>
      <c r="B37943" s="8" t="n">
        <v>9</v>
      </c>
      <c r="C37943" s="8" t="n">
        <v>8</v>
      </c>
      <c r="D37943" s="8" t="inlineStr">
        <is>
          <t>Disney Adventure World</t>
        </is>
      </c>
      <c r="E37943" s="8" t="inlineStr">
        <is>
          <t>Entry to World of Frozen</t>
        </is>
      </c>
      <c r="F37943" s="8" t="inlineStr">
        <is>
          <t>STANDBY</t>
        </is>
      </c>
      <c r="G37943" s="8" t="n">
        <v>0</v>
      </c>
      <c r="H37943" s="8" t="inlineStr">
        <is>
          <t>OPERATING</t>
        </is>
      </c>
    </row>
    <row r="37944">
      <c r="A37944" s="8" t="inlineStr">
        <is>
          <t>2026-08-08</t>
        </is>
      </c>
      <c r="B37944" s="8" t="n">
        <v>9</v>
      </c>
      <c r="C37944" s="8" t="n">
        <v>8</v>
      </c>
      <c r="D37944" s="8" t="inlineStr">
        <is>
          <t>Disney Adventure World</t>
        </is>
      </c>
      <c r="E37944" s="8" t="inlineStr">
        <is>
          <t>Frozen Ever After</t>
        </is>
      </c>
      <c r="F37944" s="8" t="inlineStr">
        <is>
          <t>STANDBY</t>
        </is>
      </c>
      <c r="G37944" s="8" t="n">
        <v>55</v>
      </c>
      <c r="H37944" s="8" t="inlineStr">
        <is>
          <t>OPERATING</t>
        </is>
      </c>
    </row>
    <row r="37945">
      <c r="A37945" s="8" t="inlineStr">
        <is>
          <t>2026-08-08</t>
        </is>
      </c>
      <c r="B37945" s="8" t="n">
        <v>9</v>
      </c>
      <c r="C37945" s="8" t="n">
        <v>8</v>
      </c>
      <c r="D37945" s="8" t="inlineStr">
        <is>
          <t>Disney Adventure World</t>
        </is>
      </c>
      <c r="E37945" s="8" t="inlineStr">
        <is>
          <t>Raiponce Tangled Spin</t>
        </is>
      </c>
      <c r="F37945" s="8" t="inlineStr">
        <is>
          <t>STANDBY</t>
        </is>
      </c>
      <c r="G37945" s="8" t="n">
        <v>5</v>
      </c>
      <c r="H37945" s="8" t="inlineStr">
        <is>
          <t>OPERATING</t>
        </is>
      </c>
    </row>
    <row r="37946">
      <c r="A37946" s="8" t="inlineStr">
        <is>
          <t>2026-08-08</t>
        </is>
      </c>
      <c r="B37946" s="8" t="n">
        <v>9</v>
      </c>
      <c r="C37946" s="8" t="n">
        <v>15</v>
      </c>
      <c r="D37946" s="8" t="inlineStr">
        <is>
          <t>Disneyland Park</t>
        </is>
      </c>
      <c r="E37946" s="8" t="inlineStr">
        <is>
          <t>Adventure Isle</t>
        </is>
      </c>
      <c r="F37946" s="8" t="inlineStr">
        <is>
          <t>STANDBY</t>
        </is>
      </c>
      <c r="G37946" s="8" t="n">
        <v>0</v>
      </c>
      <c r="H37946" s="8" t="inlineStr">
        <is>
          <t>OPERATING</t>
        </is>
      </c>
    </row>
    <row r="37947">
      <c r="A37947" s="8" t="inlineStr">
        <is>
          <t>2026-08-08</t>
        </is>
      </c>
      <c r="B37947" s="8" t="n">
        <v>9</v>
      </c>
      <c r="C37947" s="8" t="n">
        <v>15</v>
      </c>
      <c r="D37947" s="8" t="inlineStr">
        <is>
          <t>Disneyland Park</t>
        </is>
      </c>
      <c r="E37947" s="8" t="inlineStr">
        <is>
          <t>Indiana Jones and the Temple of Peril Single Rider</t>
        </is>
      </c>
      <c r="F37947" s="8" t="inlineStr">
        <is>
          <t>STANDBY</t>
        </is>
      </c>
      <c r="G37947" s="8" t="n">
        <v>0</v>
      </c>
      <c r="H37947" s="8" t="inlineStr">
        <is>
          <t>CLOSED</t>
        </is>
      </c>
    </row>
    <row r="37948">
      <c r="A37948" s="8" t="inlineStr">
        <is>
          <t>2026-08-08</t>
        </is>
      </c>
      <c r="B37948" s="8" t="n">
        <v>9</v>
      </c>
      <c r="C37948" s="8" t="n">
        <v>15</v>
      </c>
      <c r="D37948" s="8" t="inlineStr">
        <is>
          <t>Disneyland Park</t>
        </is>
      </c>
      <c r="E37948" s="8" t="inlineStr">
        <is>
          <t>Indiana Jones™ and the Temple of Peril</t>
        </is>
      </c>
      <c r="F37948" s="8" t="inlineStr">
        <is>
          <t>STANDBY</t>
        </is>
      </c>
      <c r="G37948" s="8" t="n">
        <v>0</v>
      </c>
      <c r="H37948" s="8" t="inlineStr">
        <is>
          <t>CLOSED</t>
        </is>
      </c>
    </row>
    <row r="37949">
      <c r="A37949" s="8" t="inlineStr">
        <is>
          <t>2026-08-08</t>
        </is>
      </c>
      <c r="B37949" s="8" t="n">
        <v>9</v>
      </c>
      <c r="C37949" s="8" t="n">
        <v>15</v>
      </c>
      <c r="D37949" s="8" t="inlineStr">
        <is>
          <t>Disneyland Park</t>
        </is>
      </c>
      <c r="E37949" s="8" t="inlineStr">
        <is>
          <t>La Cabane des Robinson</t>
        </is>
      </c>
      <c r="F37949" s="8" t="inlineStr">
        <is>
          <t>STANDBY</t>
        </is>
      </c>
      <c r="G37949" s="8" t="n">
        <v>0</v>
      </c>
      <c r="H37949" s="8" t="inlineStr">
        <is>
          <t>CLOSED</t>
        </is>
      </c>
    </row>
    <row r="37950">
      <c r="A37950" s="8" t="inlineStr">
        <is>
          <t>2026-08-08</t>
        </is>
      </c>
      <c r="B37950" s="8" t="n">
        <v>9</v>
      </c>
      <c r="C37950" s="8" t="n">
        <v>15</v>
      </c>
      <c r="D37950" s="8" t="inlineStr">
        <is>
          <t>Disneyland Park</t>
        </is>
      </c>
      <c r="E37950" s="8" t="inlineStr">
        <is>
          <t>Le Passage Enchanté d'Aladdin</t>
        </is>
      </c>
      <c r="F37950" s="8" t="inlineStr">
        <is>
          <t>STANDBY</t>
        </is>
      </c>
      <c r="G37950" s="8" t="n">
        <v>0</v>
      </c>
      <c r="H37950" s="8" t="inlineStr">
        <is>
          <t>CLOSED</t>
        </is>
      </c>
    </row>
    <row r="37951">
      <c r="A37951" s="8" t="inlineStr">
        <is>
          <t>2026-08-08</t>
        </is>
      </c>
      <c r="B37951" s="8" t="n">
        <v>9</v>
      </c>
      <c r="C37951" s="8" t="n">
        <v>15</v>
      </c>
      <c r="D37951" s="8" t="inlineStr">
        <is>
          <t>Disneyland Park</t>
        </is>
      </c>
      <c r="E37951" s="8" t="inlineStr">
        <is>
          <t>Pirate Galleon</t>
        </is>
      </c>
      <c r="F37951" s="8" t="inlineStr">
        <is>
          <t>STANDBY</t>
        </is>
      </c>
      <c r="G37951" s="8" t="n">
        <v>0</v>
      </c>
      <c r="H37951" s="8" t="inlineStr">
        <is>
          <t>CLOSED</t>
        </is>
      </c>
    </row>
    <row r="37952">
      <c r="A37952" s="8" t="inlineStr">
        <is>
          <t>2026-08-08</t>
        </is>
      </c>
      <c r="B37952" s="8" t="n">
        <v>9</v>
      </c>
      <c r="C37952" s="8" t="n">
        <v>15</v>
      </c>
      <c r="D37952" s="8" t="inlineStr">
        <is>
          <t>Disneyland Park</t>
        </is>
      </c>
      <c r="E37952" s="8" t="inlineStr">
        <is>
          <t>Pirates of the Caribbean</t>
        </is>
      </c>
      <c r="F37952" s="8" t="inlineStr">
        <is>
          <t>STANDBY</t>
        </is>
      </c>
      <c r="G37952" s="8" t="n">
        <v>5</v>
      </c>
      <c r="H37952" s="8" t="inlineStr">
        <is>
          <t>OPERATING</t>
        </is>
      </c>
    </row>
    <row r="37953">
      <c r="A37953" s="8" t="inlineStr">
        <is>
          <t>2026-08-08</t>
        </is>
      </c>
      <c r="B37953" s="8" t="n">
        <v>9</v>
      </c>
      <c r="C37953" s="8" t="n">
        <v>15</v>
      </c>
      <c r="D37953" s="8" t="inlineStr">
        <is>
          <t>Disneyland Park</t>
        </is>
      </c>
      <c r="E37953" s="8" t="inlineStr">
        <is>
          <t>Pirates' Beach</t>
        </is>
      </c>
      <c r="F37953" s="8" t="inlineStr">
        <is>
          <t>STANDBY</t>
        </is>
      </c>
      <c r="G37953" s="8" t="n">
        <v>0</v>
      </c>
      <c r="H37953" s="8" t="inlineStr">
        <is>
          <t>CLOSED</t>
        </is>
      </c>
    </row>
    <row r="37954">
      <c r="A37954" s="8" t="inlineStr">
        <is>
          <t>2026-08-08</t>
        </is>
      </c>
      <c r="B37954" s="8" t="n">
        <v>9</v>
      </c>
      <c r="C37954" s="8" t="n">
        <v>15</v>
      </c>
      <c r="D37954" s="8" t="inlineStr">
        <is>
          <t>Disneyland Park</t>
        </is>
      </c>
      <c r="E37954" s="8" t="inlineStr">
        <is>
          <t>Autopia, presented by Avis</t>
        </is>
      </c>
      <c r="F37954" s="8" t="inlineStr">
        <is>
          <t>STANDBY</t>
        </is>
      </c>
      <c r="G37954" s="8" t="n">
        <v>0</v>
      </c>
      <c r="H37954" s="8" t="inlineStr">
        <is>
          <t>CLOSED</t>
        </is>
      </c>
    </row>
    <row r="37955">
      <c r="A37955" s="8" t="inlineStr">
        <is>
          <t>2026-08-08</t>
        </is>
      </c>
      <c r="B37955" s="8" t="n">
        <v>9</v>
      </c>
      <c r="C37955" s="8" t="n">
        <v>15</v>
      </c>
      <c r="D37955" s="8" t="inlineStr">
        <is>
          <t>Disneyland Park</t>
        </is>
      </c>
      <c r="E37955" s="8" t="inlineStr">
        <is>
          <t>Buzz Lightyear Laser Blast</t>
        </is>
      </c>
      <c r="F37955" s="8" t="inlineStr">
        <is>
          <t>STANDBY</t>
        </is>
      </c>
      <c r="G37955" s="8" t="n">
        <v>10</v>
      </c>
      <c r="H37955" s="8" t="inlineStr">
        <is>
          <t>OPERATING</t>
        </is>
      </c>
    </row>
    <row r="37956">
      <c r="A37956" s="8" t="inlineStr">
        <is>
          <t>2026-08-08</t>
        </is>
      </c>
      <c r="B37956" s="8" t="n">
        <v>9</v>
      </c>
      <c r="C37956" s="8" t="n">
        <v>15</v>
      </c>
      <c r="D37956" s="8" t="inlineStr">
        <is>
          <t>Disneyland Park</t>
        </is>
      </c>
      <c r="E37956" s="8" t="inlineStr">
        <is>
          <t>Disneyland Railroad Discoveryland Station</t>
        </is>
      </c>
      <c r="F37956" s="8" t="inlineStr">
        <is>
          <t>STANDBY</t>
        </is>
      </c>
      <c r="G37956" s="8" t="n">
        <v>0</v>
      </c>
      <c r="H37956" s="8" t="inlineStr">
        <is>
          <t>CLOSED</t>
        </is>
      </c>
    </row>
    <row r="37957">
      <c r="A37957" s="8" t="inlineStr">
        <is>
          <t>2026-08-08</t>
        </is>
      </c>
      <c r="B37957" s="8" t="n">
        <v>9</v>
      </c>
      <c r="C37957" s="8" t="n">
        <v>15</v>
      </c>
      <c r="D37957" s="8" t="inlineStr">
        <is>
          <t>Disneyland Park</t>
        </is>
      </c>
      <c r="E37957" s="8" t="inlineStr">
        <is>
          <t>Les Mystères du Nautilus</t>
        </is>
      </c>
      <c r="F37957" s="8" t="inlineStr">
        <is>
          <t>STANDBY</t>
        </is>
      </c>
      <c r="G37957" s="8" t="n">
        <v>0</v>
      </c>
      <c r="H37957" s="8" t="inlineStr">
        <is>
          <t>CLOSED</t>
        </is>
      </c>
    </row>
    <row r="37958">
      <c r="A37958" s="8" t="inlineStr">
        <is>
          <t>2026-08-08</t>
        </is>
      </c>
      <c r="B37958" s="8" t="n">
        <v>9</v>
      </c>
      <c r="C37958" s="8" t="n">
        <v>15</v>
      </c>
      <c r="D37958" s="8" t="inlineStr">
        <is>
          <t>Disneyland Park</t>
        </is>
      </c>
      <c r="E37958" s="8" t="inlineStr">
        <is>
          <t>Mickey’s PhilharMagic</t>
        </is>
      </c>
      <c r="F37958" s="8" t="inlineStr">
        <is>
          <t>STANDBY</t>
        </is>
      </c>
      <c r="G37958" s="8" t="n">
        <v>0</v>
      </c>
      <c r="H37958" s="8" t="inlineStr">
        <is>
          <t>CLOSED</t>
        </is>
      </c>
    </row>
    <row r="37959">
      <c r="A37959" s="8" t="inlineStr">
        <is>
          <t>2026-08-08</t>
        </is>
      </c>
      <c r="B37959" s="8" t="n">
        <v>9</v>
      </c>
      <c r="C37959" s="8" t="n">
        <v>15</v>
      </c>
      <c r="D37959" s="8" t="inlineStr">
        <is>
          <t>Disneyland Park</t>
        </is>
      </c>
      <c r="E37959" s="8" t="inlineStr">
        <is>
          <t>Orbitron®</t>
        </is>
      </c>
      <c r="F37959" s="8" t="inlineStr">
        <is>
          <t>STANDBY</t>
        </is>
      </c>
      <c r="G37959" s="8" t="n">
        <v>0</v>
      </c>
      <c r="H37959" s="8" t="inlineStr">
        <is>
          <t>CLOSED</t>
        </is>
      </c>
    </row>
    <row r="37960">
      <c r="A37960" s="8" t="inlineStr">
        <is>
          <t>2026-08-08</t>
        </is>
      </c>
      <c r="B37960" s="8" t="n">
        <v>9</v>
      </c>
      <c r="C37960" s="8" t="n">
        <v>15</v>
      </c>
      <c r="D37960" s="8" t="inlineStr">
        <is>
          <t>Disneyland Park</t>
        </is>
      </c>
      <c r="E37960" s="8" t="inlineStr">
        <is>
          <t>Star Tours: The Adventures Continue*</t>
        </is>
      </c>
      <c r="F37960" s="8" t="inlineStr">
        <is>
          <t>STANDBY</t>
        </is>
      </c>
      <c r="G37960" s="8" t="n">
        <v>0</v>
      </c>
      <c r="H37960" s="8" t="inlineStr">
        <is>
          <t>CLOSED</t>
        </is>
      </c>
    </row>
    <row r="37961">
      <c r="A37961" s="8" t="inlineStr">
        <is>
          <t>2026-08-08</t>
        </is>
      </c>
      <c r="B37961" s="8" t="n">
        <v>9</v>
      </c>
      <c r="C37961" s="8" t="n">
        <v>15</v>
      </c>
      <c r="D37961" s="8" t="inlineStr">
        <is>
          <t>Disneyland Park</t>
        </is>
      </c>
      <c r="E37961" s="8" t="inlineStr">
        <is>
          <t>Star Wars Hyperspace Mountain</t>
        </is>
      </c>
      <c r="F37961" s="8" t="inlineStr">
        <is>
          <t>STANDBY</t>
        </is>
      </c>
      <c r="G37961" s="8" t="n">
        <v>10</v>
      </c>
      <c r="H37961" s="8" t="inlineStr">
        <is>
          <t>OPERATING</t>
        </is>
      </c>
    </row>
    <row r="37962">
      <c r="A37962" s="8" t="inlineStr">
        <is>
          <t>2026-08-08</t>
        </is>
      </c>
      <c r="B37962" s="8" t="n">
        <v>9</v>
      </c>
      <c r="C37962" s="8" t="n">
        <v>15</v>
      </c>
      <c r="D37962" s="8" t="inlineStr">
        <is>
          <t>Disneyland Park</t>
        </is>
      </c>
      <c r="E37962" s="8" t="inlineStr">
        <is>
          <t>Star Wars Hyperspace Mountain Single Rider</t>
        </is>
      </c>
      <c r="F37962" s="8" t="inlineStr">
        <is>
          <t>STANDBY</t>
        </is>
      </c>
      <c r="G37962" s="8" t="n">
        <v>0</v>
      </c>
      <c r="H37962" s="8" t="inlineStr">
        <is>
          <t>OPERATING</t>
        </is>
      </c>
    </row>
    <row r="37963">
      <c r="A37963" s="8" t="inlineStr">
        <is>
          <t>2026-08-08</t>
        </is>
      </c>
      <c r="B37963" s="8" t="n">
        <v>9</v>
      </c>
      <c r="C37963" s="8" t="n">
        <v>15</v>
      </c>
      <c r="D37963" s="8" t="inlineStr">
        <is>
          <t>Disneyland Park</t>
        </is>
      </c>
      <c r="E37963" s="8" t="inlineStr">
        <is>
          <t>Welcome to Starport: A Star Wars Encounter</t>
        </is>
      </c>
      <c r="F37963" s="8" t="inlineStr">
        <is>
          <t>STANDBY</t>
        </is>
      </c>
      <c r="G37963" s="8" t="n">
        <v>0</v>
      </c>
      <c r="H37963" s="8" t="inlineStr">
        <is>
          <t>CLOSED</t>
        </is>
      </c>
    </row>
    <row r="37964">
      <c r="A37964" s="8" t="inlineStr">
        <is>
          <t>2026-08-08</t>
        </is>
      </c>
      <c r="B37964" s="8" t="n">
        <v>9</v>
      </c>
      <c r="C37964" s="8" t="n">
        <v>15</v>
      </c>
      <c r="D37964" s="8" t="inlineStr">
        <is>
          <t>Disneyland Park</t>
        </is>
      </c>
      <c r="E37964" s="8" t="inlineStr">
        <is>
          <t>"it's a small world"</t>
        </is>
      </c>
      <c r="F37964" s="8" t="inlineStr">
        <is>
          <t>STANDBY</t>
        </is>
      </c>
      <c r="G37964" s="8" t="n">
        <v>0</v>
      </c>
      <c r="H37964" s="8" t="inlineStr">
        <is>
          <t>CLOSED</t>
        </is>
      </c>
    </row>
    <row r="37965">
      <c r="A37965" s="8" t="inlineStr">
        <is>
          <t>2026-08-08</t>
        </is>
      </c>
      <c r="B37965" s="8" t="n">
        <v>9</v>
      </c>
      <c r="C37965" s="8" t="n">
        <v>15</v>
      </c>
      <c r="D37965" s="8" t="inlineStr">
        <is>
          <t>Disneyland Park</t>
        </is>
      </c>
      <c r="E37965" s="8" t="inlineStr">
        <is>
          <t>Alice's Curious Labyrinth</t>
        </is>
      </c>
      <c r="F37965" s="8" t="inlineStr">
        <is>
          <t>STANDBY</t>
        </is>
      </c>
      <c r="G37965" s="8" t="n">
        <v>0</v>
      </c>
      <c r="H37965" s="8" t="inlineStr">
        <is>
          <t>CLOSED</t>
        </is>
      </c>
    </row>
    <row r="37966">
      <c r="A37966" s="8" t="inlineStr">
        <is>
          <t>2026-08-08</t>
        </is>
      </c>
      <c r="B37966" s="8" t="n">
        <v>9</v>
      </c>
      <c r="C37966" s="8" t="n">
        <v>15</v>
      </c>
      <c r="D37966" s="8" t="inlineStr">
        <is>
          <t>Disneyland Park</t>
        </is>
      </c>
      <c r="E37966" s="8" t="inlineStr">
        <is>
          <t>Blanche-Neige et les Sept Nains®</t>
        </is>
      </c>
      <c r="F37966" s="8" t="inlineStr">
        <is>
          <t>STANDBY</t>
        </is>
      </c>
      <c r="G37966" s="8" t="n">
        <v>0</v>
      </c>
      <c r="H37966" s="8" t="inlineStr">
        <is>
          <t>CLOSED</t>
        </is>
      </c>
    </row>
    <row r="37967">
      <c r="A37967" s="8" t="inlineStr">
        <is>
          <t>2026-08-08</t>
        </is>
      </c>
      <c r="B37967" s="8" t="n">
        <v>9</v>
      </c>
      <c r="C37967" s="8" t="n">
        <v>15</v>
      </c>
      <c r="D37967" s="8" t="inlineStr">
        <is>
          <t>Disneyland Park</t>
        </is>
      </c>
      <c r="E37967" s="8" t="inlineStr">
        <is>
          <t>Casey Jr. – le Petit Train du Cirque</t>
        </is>
      </c>
      <c r="F37967" s="8" t="inlineStr">
        <is>
          <t>STANDBY</t>
        </is>
      </c>
      <c r="G37967" s="8" t="n">
        <v>0</v>
      </c>
      <c r="H37967" s="8" t="inlineStr">
        <is>
          <t>CLOSED</t>
        </is>
      </c>
    </row>
    <row r="37968">
      <c r="A37968" s="8" t="inlineStr">
        <is>
          <t>2026-08-08</t>
        </is>
      </c>
      <c r="B37968" s="8" t="n">
        <v>9</v>
      </c>
      <c r="C37968" s="8" t="n">
        <v>15</v>
      </c>
      <c r="D37968" s="8" t="inlineStr">
        <is>
          <t>Disneyland Park</t>
        </is>
      </c>
      <c r="E37968" s="8" t="inlineStr">
        <is>
          <t>Disneyland Railroad Fantasyland Station</t>
        </is>
      </c>
      <c r="F37968" s="8" t="inlineStr">
        <is>
          <t>STANDBY</t>
        </is>
      </c>
      <c r="G37968" s="8" t="n">
        <v>0</v>
      </c>
      <c r="H37968" s="8" t="inlineStr">
        <is>
          <t>CLOSED</t>
        </is>
      </c>
    </row>
    <row r="37969">
      <c r="A37969" s="8" t="inlineStr">
        <is>
          <t>2026-08-08</t>
        </is>
      </c>
      <c r="B37969" s="8" t="n">
        <v>9</v>
      </c>
      <c r="C37969" s="8" t="n">
        <v>15</v>
      </c>
      <c r="D37969" s="8" t="inlineStr">
        <is>
          <t>Disneyland Park</t>
        </is>
      </c>
      <c r="E37969" s="8" t="inlineStr">
        <is>
          <t>Disneyland Railroad Main Street Station</t>
        </is>
      </c>
      <c r="F37969" s="8" t="inlineStr">
        <is>
          <t>STANDBY</t>
        </is>
      </c>
      <c r="G37969" s="8" t="n">
        <v>0</v>
      </c>
      <c r="H37969" s="8" t="inlineStr">
        <is>
          <t>CLOSED</t>
        </is>
      </c>
    </row>
    <row r="37970">
      <c r="A37970" s="8" t="inlineStr">
        <is>
          <t>2026-08-08</t>
        </is>
      </c>
      <c r="B37970" s="8" t="n">
        <v>9</v>
      </c>
      <c r="C37970" s="8" t="n">
        <v>15</v>
      </c>
      <c r="D37970" s="8" t="inlineStr">
        <is>
          <t>Disneyland Park</t>
        </is>
      </c>
      <c r="E37970" s="8" t="inlineStr">
        <is>
          <t>Dumbo the Flying Elephant</t>
        </is>
      </c>
      <c r="F37970" s="8" t="inlineStr">
        <is>
          <t>STANDBY</t>
        </is>
      </c>
      <c r="G37970" s="8" t="n">
        <v>15</v>
      </c>
      <c r="H37970" s="8" t="inlineStr">
        <is>
          <t>OPERATING</t>
        </is>
      </c>
    </row>
    <row r="37971">
      <c r="A37971" s="8" t="inlineStr">
        <is>
          <t>2026-08-08</t>
        </is>
      </c>
      <c r="B37971" s="8" t="n">
        <v>9</v>
      </c>
      <c r="C37971" s="8" t="n">
        <v>15</v>
      </c>
      <c r="D37971" s="8" t="inlineStr">
        <is>
          <t>Disneyland Park</t>
        </is>
      </c>
      <c r="E37971" s="8" t="inlineStr">
        <is>
          <t>La Tanière du Dragon</t>
        </is>
      </c>
      <c r="F37971" s="8" t="inlineStr">
        <is>
          <t>STANDBY</t>
        </is>
      </c>
      <c r="G37971" s="8" t="n">
        <v>0</v>
      </c>
      <c r="H37971" s="8" t="inlineStr">
        <is>
          <t>OPERATING</t>
        </is>
      </c>
    </row>
    <row r="37972">
      <c r="A37972" s="8" t="inlineStr">
        <is>
          <t>2026-08-08</t>
        </is>
      </c>
      <c r="B37972" s="8" t="n">
        <v>9</v>
      </c>
      <c r="C37972" s="8" t="n">
        <v>15</v>
      </c>
      <c r="D37972" s="8" t="inlineStr">
        <is>
          <t>Disneyland Park</t>
        </is>
      </c>
      <c r="E37972" s="8" t="inlineStr">
        <is>
          <t>Le Carrousel de Lancelot</t>
        </is>
      </c>
      <c r="F37972" s="8" t="inlineStr">
        <is>
          <t>STANDBY</t>
        </is>
      </c>
      <c r="G37972" s="8" t="n">
        <v>0</v>
      </c>
      <c r="H37972" s="8" t="inlineStr">
        <is>
          <t>CLOSED</t>
        </is>
      </c>
    </row>
    <row r="37973">
      <c r="A37973" s="8" t="inlineStr">
        <is>
          <t>2026-08-08</t>
        </is>
      </c>
      <c r="B37973" s="8" t="n">
        <v>9</v>
      </c>
      <c r="C37973" s="8" t="n">
        <v>15</v>
      </c>
      <c r="D37973" s="8" t="inlineStr">
        <is>
          <t>Disneyland Park</t>
        </is>
      </c>
      <c r="E37973" s="8" t="inlineStr">
        <is>
          <t>Le Pays des Contes de Fées, presented by Vittel</t>
        </is>
      </c>
      <c r="F37973" s="8" t="inlineStr">
        <is>
          <t>STANDBY</t>
        </is>
      </c>
      <c r="G37973" s="8" t="n">
        <v>5</v>
      </c>
      <c r="H37973" s="8" t="inlineStr">
        <is>
          <t>OPERATING</t>
        </is>
      </c>
    </row>
    <row r="37974">
      <c r="A37974" s="8" t="inlineStr">
        <is>
          <t>2026-08-08</t>
        </is>
      </c>
      <c r="B37974" s="8" t="n">
        <v>9</v>
      </c>
      <c r="C37974" s="8" t="n">
        <v>15</v>
      </c>
      <c r="D37974" s="8" t="inlineStr">
        <is>
          <t>Disneyland Park</t>
        </is>
      </c>
      <c r="E37974" s="8" t="inlineStr">
        <is>
          <t>Les Voyages de Pinocchio</t>
        </is>
      </c>
      <c r="F37974" s="8" t="inlineStr">
        <is>
          <t>STANDBY</t>
        </is>
      </c>
      <c r="G37974" s="8" t="n">
        <v>0</v>
      </c>
      <c r="H37974" s="8" t="inlineStr">
        <is>
          <t>CLOSED</t>
        </is>
      </c>
    </row>
    <row r="37975">
      <c r="A37975" s="8" t="inlineStr">
        <is>
          <t>2026-08-08</t>
        </is>
      </c>
      <c r="B37975" s="8" t="n">
        <v>9</v>
      </c>
      <c r="C37975" s="8" t="n">
        <v>15</v>
      </c>
      <c r="D37975" s="8" t="inlineStr">
        <is>
          <t>Disneyland Park</t>
        </is>
      </c>
      <c r="E37975" s="8" t="inlineStr">
        <is>
          <t>Mad Hatter's Tea Cups</t>
        </is>
      </c>
      <c r="F37975" s="8" t="inlineStr">
        <is>
          <t>STANDBY</t>
        </is>
      </c>
      <c r="G37975" s="8" t="n">
        <v>0</v>
      </c>
      <c r="H37975" s="8" t="inlineStr">
        <is>
          <t>CLOSED</t>
        </is>
      </c>
    </row>
    <row r="37976">
      <c r="A37976" s="8" t="inlineStr">
        <is>
          <t>2026-08-08</t>
        </is>
      </c>
      <c r="B37976" s="8" t="n">
        <v>9</v>
      </c>
      <c r="C37976" s="8" t="n">
        <v>15</v>
      </c>
      <c r="D37976" s="8" t="inlineStr">
        <is>
          <t>Disneyland Park</t>
        </is>
      </c>
      <c r="E37976" s="8" t="inlineStr">
        <is>
          <t>Meet Mickey Mouse</t>
        </is>
      </c>
      <c r="F37976" s="8" t="inlineStr">
        <is>
          <t>STANDBY</t>
        </is>
      </c>
      <c r="G37976" s="8" t="n">
        <v>0</v>
      </c>
      <c r="H37976" s="8" t="inlineStr">
        <is>
          <t>CLOSED</t>
        </is>
      </c>
    </row>
    <row r="37977">
      <c r="A37977" s="8" t="inlineStr">
        <is>
          <t>2026-08-08</t>
        </is>
      </c>
      <c r="B37977" s="8" t="n">
        <v>9</v>
      </c>
      <c r="C37977" s="8" t="n">
        <v>15</v>
      </c>
      <c r="D37977" s="8" t="inlineStr">
        <is>
          <t>Disneyland Park</t>
        </is>
      </c>
      <c r="E37977" s="8" t="inlineStr">
        <is>
          <t>Peter Pan's Flight</t>
        </is>
      </c>
      <c r="F37977" s="8" t="inlineStr">
        <is>
          <t>STANDBY</t>
        </is>
      </c>
      <c r="G37977" s="8" t="n">
        <v>45</v>
      </c>
      <c r="H37977" s="8" t="inlineStr">
        <is>
          <t>OPERATING</t>
        </is>
      </c>
    </row>
    <row r="37978">
      <c r="A37978" s="8" t="inlineStr">
        <is>
          <t>2026-08-08</t>
        </is>
      </c>
      <c r="B37978" s="8" t="n">
        <v>9</v>
      </c>
      <c r="C37978" s="8" t="n">
        <v>15</v>
      </c>
      <c r="D37978" s="8" t="inlineStr">
        <is>
          <t>Disneyland Park</t>
        </is>
      </c>
      <c r="E37978" s="8" t="inlineStr">
        <is>
          <t>Princess Pavilion</t>
        </is>
      </c>
      <c r="F37978" s="8" t="inlineStr">
        <is>
          <t>STANDBY</t>
        </is>
      </c>
      <c r="G37978" s="8" t="n">
        <v>0</v>
      </c>
      <c r="H37978" s="8" t="inlineStr">
        <is>
          <t>CLOSED</t>
        </is>
      </c>
    </row>
    <row r="37979">
      <c r="A37979" s="8" t="inlineStr">
        <is>
          <t>2026-08-08</t>
        </is>
      </c>
      <c r="B37979" s="8" t="n">
        <v>9</v>
      </c>
      <c r="C37979" s="8" t="n">
        <v>15</v>
      </c>
      <c r="D37979" s="8" t="inlineStr">
        <is>
          <t>Disneyland Park</t>
        </is>
      </c>
      <c r="E37979" s="8" t="inlineStr">
        <is>
          <t>Big Thunder Mountain</t>
        </is>
      </c>
      <c r="F37979" s="8" t="inlineStr">
        <is>
          <t>STANDBY</t>
        </is>
      </c>
      <c r="G37979" s="8" t="n">
        <v>45</v>
      </c>
      <c r="H37979" s="8" t="inlineStr">
        <is>
          <t>OPERATING</t>
        </is>
      </c>
    </row>
    <row r="37980">
      <c r="A37980" s="8" t="inlineStr">
        <is>
          <t>2026-08-08</t>
        </is>
      </c>
      <c r="B37980" s="8" t="n">
        <v>9</v>
      </c>
      <c r="C37980" s="8" t="n">
        <v>15</v>
      </c>
      <c r="D37980" s="8" t="inlineStr">
        <is>
          <t>Disneyland Park</t>
        </is>
      </c>
      <c r="E37980" s="8" t="inlineStr">
        <is>
          <t>Disneyland Railroad Frontierland Depot</t>
        </is>
      </c>
      <c r="F37980" s="8" t="inlineStr">
        <is>
          <t>STANDBY</t>
        </is>
      </c>
      <c r="G37980" s="8" t="n">
        <v>0</v>
      </c>
      <c r="H37980" s="8" t="inlineStr">
        <is>
          <t>CLOSED</t>
        </is>
      </c>
    </row>
    <row r="37981">
      <c r="A37981" s="8" t="inlineStr">
        <is>
          <t>2026-08-08</t>
        </is>
      </c>
      <c r="B37981" s="8" t="n">
        <v>9</v>
      </c>
      <c r="C37981" s="8" t="n">
        <v>15</v>
      </c>
      <c r="D37981" s="8" t="inlineStr">
        <is>
          <t>Disneyland Park</t>
        </is>
      </c>
      <c r="E37981" s="8" t="inlineStr">
        <is>
          <t>Frontierland Playground</t>
        </is>
      </c>
      <c r="F37981" s="8" t="inlineStr">
        <is>
          <t>STANDBY</t>
        </is>
      </c>
      <c r="G37981" s="8" t="n">
        <v>0</v>
      </c>
      <c r="H37981" s="8" t="inlineStr">
        <is>
          <t>CLOSED</t>
        </is>
      </c>
    </row>
    <row r="37982">
      <c r="A37982" s="8" t="inlineStr">
        <is>
          <t>2026-08-08</t>
        </is>
      </c>
      <c r="B37982" s="8" t="n">
        <v>9</v>
      </c>
      <c r="C37982" s="8" t="n">
        <v>15</v>
      </c>
      <c r="D37982" s="8" t="inlineStr">
        <is>
          <t>Disneyland Park</t>
        </is>
      </c>
      <c r="E37982" s="8" t="inlineStr">
        <is>
          <t>Phantom Manor</t>
        </is>
      </c>
      <c r="F37982" s="8" t="inlineStr">
        <is>
          <t>STANDBY</t>
        </is>
      </c>
      <c r="G37982" s="8" t="n">
        <v>0</v>
      </c>
      <c r="H37982" s="8" t="inlineStr">
        <is>
          <t>CLOSED</t>
        </is>
      </c>
    </row>
    <row r="37983">
      <c r="A37983" s="8" t="inlineStr">
        <is>
          <t>2026-08-08</t>
        </is>
      </c>
      <c r="B37983" s="8" t="n">
        <v>9</v>
      </c>
      <c r="C37983" s="8" t="n">
        <v>15</v>
      </c>
      <c r="D37983" s="8" t="inlineStr">
        <is>
          <t>Disneyland Park</t>
        </is>
      </c>
      <c r="E37983" s="8" t="inlineStr">
        <is>
          <t>River Rogue Keelboats</t>
        </is>
      </c>
      <c r="F37983" s="8" t="inlineStr">
        <is>
          <t>STANDBY</t>
        </is>
      </c>
      <c r="G37983" s="8" t="n">
        <v>0</v>
      </c>
      <c r="H37983" s="8" t="inlineStr">
        <is>
          <t>CLOSED</t>
        </is>
      </c>
    </row>
    <row r="37984">
      <c r="A37984" s="8" t="inlineStr">
        <is>
          <t>2026-08-08</t>
        </is>
      </c>
      <c r="B37984" s="8" t="n">
        <v>9</v>
      </c>
      <c r="C37984" s="8" t="n">
        <v>15</v>
      </c>
      <c r="D37984" s="8" t="inlineStr">
        <is>
          <t>Disneyland Park</t>
        </is>
      </c>
      <c r="E37984" s="8" t="inlineStr">
        <is>
          <t>Rustler Roundup Shootin' Gallery</t>
        </is>
      </c>
      <c r="F37984" s="8" t="inlineStr">
        <is>
          <t>STANDBY</t>
        </is>
      </c>
      <c r="G37984" s="8" t="n">
        <v>0</v>
      </c>
      <c r="H37984" s="8" t="inlineStr">
        <is>
          <t>OPERATING</t>
        </is>
      </c>
    </row>
    <row r="37985">
      <c r="A37985" s="8" t="inlineStr">
        <is>
          <t>2026-08-08</t>
        </is>
      </c>
      <c r="B37985" s="8" t="n">
        <v>9</v>
      </c>
      <c r="C37985" s="8" t="n">
        <v>15</v>
      </c>
      <c r="D37985" s="8" t="inlineStr">
        <is>
          <t>Disneyland Park</t>
        </is>
      </c>
      <c r="E37985" s="8" t="inlineStr">
        <is>
          <t>Thunder Mesa Riverboat Landing</t>
        </is>
      </c>
      <c r="F37985" s="8" t="inlineStr">
        <is>
          <t>STANDBY</t>
        </is>
      </c>
      <c r="G37985" s="8" t="n">
        <v>0</v>
      </c>
      <c r="H37985" s="8" t="inlineStr">
        <is>
          <t>CLOSED</t>
        </is>
      </c>
    </row>
    <row r="37986">
      <c r="A37986" s="8" t="inlineStr">
        <is>
          <t>2026-08-08</t>
        </is>
      </c>
      <c r="B37986" s="8" t="n">
        <v>9</v>
      </c>
      <c r="C37986" s="8" t="n">
        <v>15</v>
      </c>
      <c r="D37986" s="8" t="inlineStr">
        <is>
          <t>Disneyland Park</t>
        </is>
      </c>
      <c r="E37986" s="8" t="inlineStr">
        <is>
          <t>Disneyland Railroad Main Street Station</t>
        </is>
      </c>
      <c r="F37986" s="8" t="inlineStr">
        <is>
          <t>STANDBY</t>
        </is>
      </c>
      <c r="G37986" s="8" t="n">
        <v>0</v>
      </c>
      <c r="H37986" s="8" t="inlineStr">
        <is>
          <t>CLOSED</t>
        </is>
      </c>
    </row>
    <row r="37987">
      <c r="A37987" s="8" t="inlineStr">
        <is>
          <t>2026-08-08</t>
        </is>
      </c>
      <c r="B37987" s="8" t="n">
        <v>9</v>
      </c>
      <c r="C37987" s="8" t="n">
        <v>15</v>
      </c>
      <c r="D37987" s="8" t="inlineStr">
        <is>
          <t>Disneyland Park</t>
        </is>
      </c>
      <c r="E37987" s="8" t="inlineStr">
        <is>
          <t>Main Street Vehicles</t>
        </is>
      </c>
      <c r="F37987" s="8" t="inlineStr">
        <is>
          <t>STANDBY</t>
        </is>
      </c>
      <c r="G37987" s="8" t="n">
        <v>5</v>
      </c>
      <c r="H37987" s="8" t="inlineStr">
        <is>
          <t>OPERATING</t>
        </is>
      </c>
    </row>
    <row r="37988">
      <c r="A37988" s="8" t="inlineStr">
        <is>
          <t>2026-08-08</t>
        </is>
      </c>
      <c r="B37988" s="8" t="n">
        <v>9</v>
      </c>
      <c r="C37988" s="8" t="n">
        <v>15</v>
      </c>
      <c r="D37988" s="8" t="inlineStr">
        <is>
          <t>Disney Adventure World</t>
        </is>
      </c>
      <c r="E37988" s="8" t="inlineStr">
        <is>
          <t>Avengers Assemble: Flight Force</t>
        </is>
      </c>
      <c r="F37988" s="8" t="inlineStr">
        <is>
          <t>STANDBY</t>
        </is>
      </c>
      <c r="G37988" s="8" t="n">
        <v>5</v>
      </c>
      <c r="H37988" s="8" t="inlineStr">
        <is>
          <t>OPERATING</t>
        </is>
      </c>
    </row>
    <row r="37989">
      <c r="A37989" s="8" t="inlineStr">
        <is>
          <t>2026-08-08</t>
        </is>
      </c>
      <c r="B37989" s="8" t="n">
        <v>9</v>
      </c>
      <c r="C37989" s="8" t="n">
        <v>15</v>
      </c>
      <c r="D37989" s="8" t="inlineStr">
        <is>
          <t>Disney Adventure World</t>
        </is>
      </c>
      <c r="E37989" s="8" t="inlineStr">
        <is>
          <t>Avengers Assemble: Flight Force Single Rider</t>
        </is>
      </c>
      <c r="F37989" s="8" t="inlineStr">
        <is>
          <t>STANDBY</t>
        </is>
      </c>
      <c r="G37989" s="8" t="n">
        <v>5</v>
      </c>
      <c r="H37989" s="8" t="inlineStr">
        <is>
          <t>OPERATING</t>
        </is>
      </c>
    </row>
    <row r="37990">
      <c r="A37990" s="8" t="inlineStr">
        <is>
          <t>2026-08-08</t>
        </is>
      </c>
      <c r="B37990" s="8" t="n">
        <v>9</v>
      </c>
      <c r="C37990" s="8" t="n">
        <v>15</v>
      </c>
      <c r="D37990" s="8" t="inlineStr">
        <is>
          <t>Disney Adventure World</t>
        </is>
      </c>
      <c r="E37990" s="8" t="inlineStr">
        <is>
          <t>Spider-Man W.E.B. Adventure</t>
        </is>
      </c>
      <c r="F37990" s="8" t="inlineStr">
        <is>
          <t>STANDBY</t>
        </is>
      </c>
      <c r="G37990" s="8" t="n">
        <v>30</v>
      </c>
      <c r="H37990" s="8" t="inlineStr">
        <is>
          <t>OPERATING</t>
        </is>
      </c>
    </row>
    <row r="37991">
      <c r="A37991" s="8" t="inlineStr">
        <is>
          <t>2026-08-08</t>
        </is>
      </c>
      <c r="B37991" s="8" t="n">
        <v>9</v>
      </c>
      <c r="C37991" s="8" t="n">
        <v>15</v>
      </c>
      <c r="D37991" s="8" t="inlineStr">
        <is>
          <t>Disney Adventure World</t>
        </is>
      </c>
      <c r="E37991" s="8" t="inlineStr">
        <is>
          <t>Spider-Man W.E.B. Adventure Single Rider</t>
        </is>
      </c>
      <c r="F37991" s="8" t="inlineStr">
        <is>
          <t>STANDBY</t>
        </is>
      </c>
      <c r="G37991" s="8" t="n">
        <v>5</v>
      </c>
      <c r="H37991" s="8" t="inlineStr">
        <is>
          <t>OPERATING</t>
        </is>
      </c>
    </row>
    <row r="37992">
      <c r="A37992" s="8" t="inlineStr">
        <is>
          <t>2026-08-08</t>
        </is>
      </c>
      <c r="B37992" s="8" t="n">
        <v>9</v>
      </c>
      <c r="C37992" s="8" t="n">
        <v>15</v>
      </c>
      <c r="D37992" s="8" t="inlineStr">
        <is>
          <t>Disney Adventure World</t>
        </is>
      </c>
      <c r="E37992" s="8" t="inlineStr">
        <is>
          <t>The Twilight Zone Tower of Terror</t>
        </is>
      </c>
      <c r="F37992" s="8" t="inlineStr">
        <is>
          <t>STANDBY</t>
        </is>
      </c>
      <c r="G37992" s="8" t="n">
        <v>20</v>
      </c>
      <c r="H37992" s="8" t="inlineStr">
        <is>
          <t>OPERATING</t>
        </is>
      </c>
    </row>
    <row r="37993">
      <c r="A37993" s="8" t="inlineStr">
        <is>
          <t>2026-08-08</t>
        </is>
      </c>
      <c r="B37993" s="8" t="n">
        <v>9</v>
      </c>
      <c r="C37993" s="8" t="n">
        <v>15</v>
      </c>
      <c r="D37993" s="8" t="inlineStr">
        <is>
          <t>Disney Adventure World</t>
        </is>
      </c>
      <c r="E37993" s="8" t="inlineStr">
        <is>
          <t>Cars Quatre Roues Rallye</t>
        </is>
      </c>
      <c r="F37993" s="8" t="inlineStr">
        <is>
          <t>STANDBY</t>
        </is>
      </c>
      <c r="G37993" s="8" t="n">
        <v>0</v>
      </c>
      <c r="H37993" s="8" t="inlineStr">
        <is>
          <t>CLOSED</t>
        </is>
      </c>
    </row>
    <row r="37994">
      <c r="A37994" s="8" t="inlineStr">
        <is>
          <t>2026-08-08</t>
        </is>
      </c>
      <c r="B37994" s="8" t="n">
        <v>9</v>
      </c>
      <c r="C37994" s="8" t="n">
        <v>15</v>
      </c>
      <c r="D37994" s="8" t="inlineStr">
        <is>
          <t>Disney Adventure World</t>
        </is>
      </c>
      <c r="E37994" s="8" t="inlineStr">
        <is>
          <t>Cars ROAD TRIP</t>
        </is>
      </c>
      <c r="F37994" s="8" t="inlineStr">
        <is>
          <t>STANDBY</t>
        </is>
      </c>
      <c r="G37994" s="8" t="n">
        <v>0</v>
      </c>
      <c r="H37994" s="8" t="inlineStr">
        <is>
          <t>CLOSED</t>
        </is>
      </c>
    </row>
    <row r="37995">
      <c r="A37995" s="8" t="inlineStr">
        <is>
          <t>2026-08-08</t>
        </is>
      </c>
      <c r="B37995" s="8" t="n">
        <v>9</v>
      </c>
      <c r="C37995" s="8" t="n">
        <v>15</v>
      </c>
      <c r="D37995" s="8" t="inlineStr">
        <is>
          <t>Disney Adventure World</t>
        </is>
      </c>
      <c r="E37995" s="8" t="inlineStr">
        <is>
          <t>Crush's Coaster</t>
        </is>
      </c>
      <c r="F37995" s="8" t="inlineStr">
        <is>
          <t>STANDBY</t>
        </is>
      </c>
      <c r="G37995" s="8" t="n">
        <v>105</v>
      </c>
      <c r="H37995" s="8" t="inlineStr">
        <is>
          <t>OPERATING</t>
        </is>
      </c>
    </row>
    <row r="37996">
      <c r="A37996" s="8" t="inlineStr">
        <is>
          <t>2026-08-08</t>
        </is>
      </c>
      <c r="B37996" s="8" t="n">
        <v>9</v>
      </c>
      <c r="C37996" s="8" t="n">
        <v>15</v>
      </c>
      <c r="D37996" s="8" t="inlineStr">
        <is>
          <t>Disney Adventure World</t>
        </is>
      </c>
      <c r="E37996" s="8" t="inlineStr">
        <is>
          <t>Crush's Coaster Single Rider</t>
        </is>
      </c>
      <c r="F37996" s="8" t="inlineStr">
        <is>
          <t>STANDBY</t>
        </is>
      </c>
      <c r="G37996" s="8" t="n">
        <v>60</v>
      </c>
      <c r="H37996" s="8" t="inlineStr">
        <is>
          <t>OPERATING</t>
        </is>
      </c>
    </row>
    <row r="37997">
      <c r="A37997" s="8" t="inlineStr">
        <is>
          <t>2026-08-08</t>
        </is>
      </c>
      <c r="B37997" s="8" t="n">
        <v>9</v>
      </c>
      <c r="C37997" s="8" t="n">
        <v>15</v>
      </c>
      <c r="D37997" s="8" t="inlineStr">
        <is>
          <t>Disney Adventure World</t>
        </is>
      </c>
      <c r="E37997" s="8" t="inlineStr">
        <is>
          <t>Les Tapis Volants - Flying Carpets Over Agrabah®</t>
        </is>
      </c>
      <c r="F37997" s="8" t="inlineStr">
        <is>
          <t>STANDBY</t>
        </is>
      </c>
      <c r="G37997" s="8" t="n">
        <v>5</v>
      </c>
      <c r="H37997" s="8" t="inlineStr">
        <is>
          <t>OPERATING</t>
        </is>
      </c>
    </row>
    <row r="37998">
      <c r="A37998" s="8" t="inlineStr">
        <is>
          <t>2026-08-08</t>
        </is>
      </c>
      <c r="B37998" s="8" t="n">
        <v>9</v>
      </c>
      <c r="C37998" s="8" t="n">
        <v>15</v>
      </c>
      <c r="D37998" s="8" t="inlineStr">
        <is>
          <t>Disney Adventure World</t>
        </is>
      </c>
      <c r="E37998" s="8" t="inlineStr">
        <is>
          <t>Ratatouille : L’Aventure Totalement Toquée de Rémy​</t>
        </is>
      </c>
      <c r="F37998" s="8" t="inlineStr">
        <is>
          <t>STANDBY</t>
        </is>
      </c>
      <c r="G37998" s="8" t="n">
        <v>0</v>
      </c>
      <c r="H37998" s="8" t="inlineStr">
        <is>
          <t>CLOSED</t>
        </is>
      </c>
    </row>
    <row r="37999">
      <c r="A37999" s="8" t="inlineStr">
        <is>
          <t>2026-08-08</t>
        </is>
      </c>
      <c r="B37999" s="8" t="n">
        <v>9</v>
      </c>
      <c r="C37999" s="8" t="n">
        <v>15</v>
      </c>
      <c r="D37999" s="8" t="inlineStr">
        <is>
          <t>Disney Adventure World</t>
        </is>
      </c>
      <c r="E37999" s="8" t="inlineStr">
        <is>
          <t>Ratatouille: The Adventure Single Rider</t>
        </is>
      </c>
      <c r="F37999" s="8" t="inlineStr">
        <is>
          <t>STANDBY</t>
        </is>
      </c>
      <c r="G37999" s="8" t="n">
        <v>0</v>
      </c>
      <c r="H37999" s="8" t="inlineStr">
        <is>
          <t>CLOSED</t>
        </is>
      </c>
    </row>
    <row r="38000">
      <c r="A38000" s="8" t="inlineStr">
        <is>
          <t>2026-08-08</t>
        </is>
      </c>
      <c r="B38000" s="8" t="n">
        <v>9</v>
      </c>
      <c r="C38000" s="8" t="n">
        <v>15</v>
      </c>
      <c r="D38000" s="8" t="inlineStr">
        <is>
          <t>Disney Adventure World</t>
        </is>
      </c>
      <c r="E38000" s="8" t="inlineStr">
        <is>
          <t>RC Racer</t>
        </is>
      </c>
      <c r="F38000" s="8" t="inlineStr">
        <is>
          <t>STANDBY</t>
        </is>
      </c>
      <c r="G38000" s="8" t="n">
        <v>5</v>
      </c>
      <c r="H38000" s="8" t="inlineStr">
        <is>
          <t>OPERATING</t>
        </is>
      </c>
    </row>
    <row r="38001">
      <c r="A38001" s="8" t="inlineStr">
        <is>
          <t>2026-08-08</t>
        </is>
      </c>
      <c r="B38001" s="8" t="n">
        <v>9</v>
      </c>
      <c r="C38001" s="8" t="n">
        <v>15</v>
      </c>
      <c r="D38001" s="8" t="inlineStr">
        <is>
          <t>Disney Adventure World</t>
        </is>
      </c>
      <c r="E38001" s="8" t="inlineStr">
        <is>
          <t>RC Racer Single Rider</t>
        </is>
      </c>
      <c r="F38001" s="8" t="inlineStr">
        <is>
          <t>STANDBY</t>
        </is>
      </c>
      <c r="G38001" s="8" t="n">
        <v>5</v>
      </c>
      <c r="H38001" s="8" t="inlineStr">
        <is>
          <t>OPERATING</t>
        </is>
      </c>
    </row>
    <row r="38002">
      <c r="A38002" s="8" t="inlineStr">
        <is>
          <t>2026-08-08</t>
        </is>
      </c>
      <c r="B38002" s="8" t="n">
        <v>9</v>
      </c>
      <c r="C38002" s="8" t="n">
        <v>15</v>
      </c>
      <c r="D38002" s="8" t="inlineStr">
        <is>
          <t>Disney Adventure World</t>
        </is>
      </c>
      <c r="E38002" s="8" t="inlineStr">
        <is>
          <t>Slinky® Dog Zigzag Spin</t>
        </is>
      </c>
      <c r="F38002" s="8" t="inlineStr">
        <is>
          <t>STANDBY</t>
        </is>
      </c>
      <c r="G38002" s="8" t="n">
        <v>0</v>
      </c>
      <c r="H38002" s="8" t="inlineStr">
        <is>
          <t>CLOSED</t>
        </is>
      </c>
    </row>
    <row r="38003">
      <c r="A38003" s="8" t="inlineStr">
        <is>
          <t>2026-08-08</t>
        </is>
      </c>
      <c r="B38003" s="8" t="n">
        <v>9</v>
      </c>
      <c r="C38003" s="8" t="n">
        <v>15</v>
      </c>
      <c r="D38003" s="8" t="inlineStr">
        <is>
          <t>Disney Adventure World</t>
        </is>
      </c>
      <c r="E38003" s="8" t="inlineStr">
        <is>
          <t>Toy Soldiers Parachute Drop</t>
        </is>
      </c>
      <c r="F38003" s="8" t="inlineStr">
        <is>
          <t>STANDBY</t>
        </is>
      </c>
      <c r="G38003" s="8" t="n">
        <v>5</v>
      </c>
      <c r="H38003" s="8" t="inlineStr">
        <is>
          <t>OPERATING</t>
        </is>
      </c>
    </row>
    <row r="38004">
      <c r="A38004" s="8" t="inlineStr">
        <is>
          <t>2026-08-08</t>
        </is>
      </c>
      <c r="B38004" s="8" t="n">
        <v>9</v>
      </c>
      <c r="C38004" s="8" t="n">
        <v>15</v>
      </c>
      <c r="D38004" s="8" t="inlineStr">
        <is>
          <t>Disney Adventure World</t>
        </is>
      </c>
      <c r="E38004" s="8" t="inlineStr">
        <is>
          <t>Toy Soldiers Parachute Drop Single Rider</t>
        </is>
      </c>
      <c r="F38004" s="8" t="inlineStr">
        <is>
          <t>STANDBY</t>
        </is>
      </c>
      <c r="G38004" s="8" t="n">
        <v>5</v>
      </c>
      <c r="H38004" s="8" t="inlineStr">
        <is>
          <t>OPERATING</t>
        </is>
      </c>
    </row>
    <row r="38005">
      <c r="A38005" s="8" t="inlineStr">
        <is>
          <t>2026-08-08</t>
        </is>
      </c>
      <c r="B38005" s="8" t="n">
        <v>9</v>
      </c>
      <c r="C38005" s="8" t="n">
        <v>15</v>
      </c>
      <c r="D38005" s="8" t="inlineStr">
        <is>
          <t>Disney Adventure World</t>
        </is>
      </c>
      <c r="E38005" s="8" t="inlineStr">
        <is>
          <t>Entry to World of Frozen</t>
        </is>
      </c>
      <c r="F38005" s="8" t="inlineStr">
        <is>
          <t>STANDBY</t>
        </is>
      </c>
      <c r="G38005" s="8" t="n">
        <v>0</v>
      </c>
      <c r="H38005" s="8" t="inlineStr">
        <is>
          <t>OPERATING</t>
        </is>
      </c>
    </row>
    <row r="38006">
      <c r="A38006" s="8" t="inlineStr">
        <is>
          <t>2026-08-08</t>
        </is>
      </c>
      <c r="B38006" s="8" t="n">
        <v>9</v>
      </c>
      <c r="C38006" s="8" t="n">
        <v>15</v>
      </c>
      <c r="D38006" s="8" t="inlineStr">
        <is>
          <t>Disney Adventure World</t>
        </is>
      </c>
      <c r="E38006" s="8" t="inlineStr">
        <is>
          <t>Frozen Ever After</t>
        </is>
      </c>
      <c r="F38006" s="8" t="inlineStr">
        <is>
          <t>STANDBY</t>
        </is>
      </c>
      <c r="G38006" s="8" t="n">
        <v>50</v>
      </c>
      <c r="H38006" s="8" t="inlineStr">
        <is>
          <t>OPERATING</t>
        </is>
      </c>
    </row>
    <row r="38007">
      <c r="A38007" s="8" t="inlineStr">
        <is>
          <t>2026-08-08</t>
        </is>
      </c>
      <c r="B38007" s="8" t="n">
        <v>9</v>
      </c>
      <c r="C38007" s="8" t="n">
        <v>15</v>
      </c>
      <c r="D38007" s="8" t="inlineStr">
        <is>
          <t>Disney Adventure World</t>
        </is>
      </c>
      <c r="E38007" s="8" t="inlineStr">
        <is>
          <t>Raiponce Tangled Spin</t>
        </is>
      </c>
      <c r="F38007" s="8" t="inlineStr">
        <is>
          <t>STANDBY</t>
        </is>
      </c>
      <c r="G38007" s="8" t="n">
        <v>5</v>
      </c>
      <c r="H38007" s="8" t="inlineStr">
        <is>
          <t>OPERATING</t>
        </is>
      </c>
    </row>
  </sheetData>
  <autoFilter ref="A1:H3800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IFERROR(ROUND(AVERAGEIFS(Datos!$G$2:$G$38007,Datos!$E$2:$E$38007,$A5,Datos!$B$2:$B$38007,8,Datos!$C$2:$C$38007,"&lt;30",Datos!$F$2:$F$38007,"STANDBY"),0),"")</f>
        <v/>
      </c>
      <c r="C5" s="7">
        <f>IFERROR(ROUND(AVERAGEIFS(Datos!$G$2:$G$38007,Datos!$E$2:$E$38007,$A5,Datos!$B$2:$B$38007,8,Datos!$C$2:$C$38007,"&gt;=30",Datos!$F$2:$F$38007,"STANDBY"),0),"")</f>
        <v/>
      </c>
      <c r="D5" s="7">
        <f>IFERROR(ROUND(AVERAGEIFS(Datos!$G$2:$G$38007,Datos!$E$2:$E$38007,$A5,Datos!$B$2:$B$38007,9,Datos!$C$2:$C$38007,"&lt;30",Datos!$F$2:$F$38007,"STANDBY"),0),"")</f>
        <v/>
      </c>
      <c r="E5" s="7">
        <f>IFERROR(ROUND(AVERAGEIFS(Datos!$G$2:$G$38007,Datos!$E$2:$E$38007,$A5,Datos!$B$2:$B$38007,9,Datos!$C$2:$C$38007,"&gt;=30",Datos!$F$2:$F$38007,"STANDBY"),0),"")</f>
        <v/>
      </c>
      <c r="F5" s="7">
        <f>IFERROR(ROUND(AVERAGEIFS(Datos!$G$2:$G$38007,Datos!$E$2:$E$38007,$A5,Datos!$B$2:$B$38007,10,Datos!$C$2:$C$38007,"&lt;30",Datos!$F$2:$F$38007,"STANDBY"),0),"")</f>
        <v/>
      </c>
      <c r="G5" s="7">
        <f>IFERROR(ROUND(AVERAGEIFS(Datos!$G$2:$G$38007,Datos!$E$2:$E$38007,$A5,Datos!$B$2:$B$38007,10,Datos!$C$2:$C$38007,"&gt;=30",Datos!$F$2:$F$38007,"STANDBY"),0),"")</f>
        <v/>
      </c>
      <c r="H5" s="7">
        <f>IFERROR(ROUND(AVERAGEIFS(Datos!$G$2:$G$38007,Datos!$E$2:$E$38007,$A5,Datos!$B$2:$B$38007,11,Datos!$C$2:$C$38007,"&lt;30",Datos!$F$2:$F$38007,"STANDBY"),0),"")</f>
        <v/>
      </c>
      <c r="I5" s="7">
        <f>IFERROR(ROUND(AVERAGEIFS(Datos!$G$2:$G$38007,Datos!$E$2:$E$38007,$A5,Datos!$B$2:$B$38007,11,Datos!$C$2:$C$38007,"&gt;=30",Datos!$F$2:$F$38007,"STANDBY"),0),"")</f>
        <v/>
      </c>
      <c r="J5" s="7">
        <f>IFERROR(ROUND(AVERAGEIFS(Datos!$G$2:$G$38007,Datos!$E$2:$E$38007,$A5,Datos!$B$2:$B$38007,12,Datos!$C$2:$C$38007,"&lt;30",Datos!$F$2:$F$38007,"STANDBY"),0),"")</f>
        <v/>
      </c>
      <c r="K5" s="7">
        <f>IFERROR(ROUND(AVERAGEIFS(Datos!$G$2:$G$38007,Datos!$E$2:$E$38007,$A5,Datos!$B$2:$B$38007,12,Datos!$C$2:$C$38007,"&gt;=30",Datos!$F$2:$F$38007,"STANDBY"),0),"")</f>
        <v/>
      </c>
      <c r="L5" s="7">
        <f>IFERROR(ROUND(AVERAGEIFS(Datos!$G$2:$G$38007,Datos!$E$2:$E$38007,$A5,Datos!$B$2:$B$38007,13,Datos!$C$2:$C$38007,"&lt;30",Datos!$F$2:$F$38007,"STANDBY"),0),"")</f>
        <v/>
      </c>
      <c r="M5" s="7">
        <f>IFERROR(ROUND(AVERAGEIFS(Datos!$G$2:$G$38007,Datos!$E$2:$E$38007,$A5,Datos!$B$2:$B$38007,13,Datos!$C$2:$C$38007,"&gt;=30",Datos!$F$2:$F$38007,"STANDBY"),0),"")</f>
        <v/>
      </c>
      <c r="N5" s="7">
        <f>IFERROR(ROUND(AVERAGEIFS(Datos!$G$2:$G$38007,Datos!$E$2:$E$38007,$A5,Datos!$B$2:$B$38007,14,Datos!$C$2:$C$38007,"&lt;30",Datos!$F$2:$F$38007,"STANDBY"),0),"")</f>
        <v/>
      </c>
      <c r="O5" s="7">
        <f>IFERROR(ROUND(AVERAGEIFS(Datos!$G$2:$G$38007,Datos!$E$2:$E$38007,$A5,Datos!$B$2:$B$38007,14,Datos!$C$2:$C$38007,"&gt;=30",Datos!$F$2:$F$38007,"STANDBY"),0),"")</f>
        <v/>
      </c>
      <c r="P5" s="7">
        <f>IFERROR(ROUND(AVERAGEIFS(Datos!$G$2:$G$38007,Datos!$E$2:$E$38007,$A5,Datos!$B$2:$B$38007,15,Datos!$C$2:$C$38007,"&lt;30",Datos!$F$2:$F$38007,"STANDBY"),0),"")</f>
        <v/>
      </c>
      <c r="Q5" s="7">
        <f>IFERROR(ROUND(AVERAGEIFS(Datos!$G$2:$G$38007,Datos!$E$2:$E$38007,$A5,Datos!$B$2:$B$38007,15,Datos!$C$2:$C$38007,"&gt;=30",Datos!$F$2:$F$38007,"STANDBY"),0),"")</f>
        <v/>
      </c>
      <c r="R5" s="7">
        <f>IFERROR(ROUND(AVERAGEIFS(Datos!$G$2:$G$38007,Datos!$E$2:$E$38007,$A5,Datos!$B$2:$B$38007,16,Datos!$C$2:$C$38007,"&lt;30",Datos!$F$2:$F$38007,"STANDBY"),0),"")</f>
        <v/>
      </c>
      <c r="S5" s="7">
        <f>IFERROR(ROUND(AVERAGEIFS(Datos!$G$2:$G$38007,Datos!$E$2:$E$38007,$A5,Datos!$B$2:$B$38007,16,Datos!$C$2:$C$38007,"&gt;=30",Datos!$F$2:$F$38007,"STANDBY"),0),"")</f>
        <v/>
      </c>
      <c r="T5" s="7">
        <f>IFERROR(ROUND(AVERAGEIFS(Datos!$G$2:$G$38007,Datos!$E$2:$E$38007,$A5,Datos!$B$2:$B$38007,17,Datos!$C$2:$C$38007,"&lt;30",Datos!$F$2:$F$38007,"STANDBY"),0),"")</f>
        <v/>
      </c>
      <c r="U5" s="7">
        <f>IFERROR(ROUND(AVERAGEIFS(Datos!$G$2:$G$38007,Datos!$E$2:$E$38007,$A5,Datos!$B$2:$B$38007,17,Datos!$C$2:$C$38007,"&gt;=30",Datos!$F$2:$F$38007,"STANDBY"),0),"")</f>
        <v/>
      </c>
      <c r="V5" s="7">
        <f>IFERROR(ROUND(AVERAGEIFS(Datos!$G$2:$G$38007,Datos!$E$2:$E$38007,$A5,Datos!$B$2:$B$38007,18,Datos!$C$2:$C$38007,"&lt;30",Datos!$F$2:$F$38007,"STANDBY"),0),"")</f>
        <v/>
      </c>
      <c r="W5" s="7">
        <f>IFERROR(ROUND(AVERAGEIFS(Datos!$G$2:$G$38007,Datos!$E$2:$E$38007,$A5,Datos!$B$2:$B$38007,18,Datos!$C$2:$C$38007,"&gt;=30",Datos!$F$2:$F$38007,"STANDBY"),0),"")</f>
        <v/>
      </c>
      <c r="X5" s="7">
        <f>IFERROR(ROUND(AVERAGEIFS(Datos!$G$2:$G$38007,Datos!$E$2:$E$38007,$A5,Datos!$B$2:$B$38007,19,Datos!$C$2:$C$38007,"&lt;30",Datos!$F$2:$F$38007,"STANDBY"),0),"")</f>
        <v/>
      </c>
      <c r="Y5" s="7">
        <f>IFERROR(ROUND(AVERAGEIFS(Datos!$G$2:$G$38007,Datos!$E$2:$E$38007,$A5,Datos!$B$2:$B$38007,19,Datos!$C$2:$C$38007,"&gt;=30",Datos!$F$2:$F$38007,"STANDBY"),0),"")</f>
        <v/>
      </c>
      <c r="Z5" s="7">
        <f>IFERROR(ROUND(AVERAGEIFS(Datos!$G$2:$G$38007,Datos!$E$2:$E$38007,$A5,Datos!$B$2:$B$38007,20,Datos!$C$2:$C$38007,"&lt;30",Datos!$F$2:$F$38007,"STANDBY"),0),"")</f>
        <v/>
      </c>
      <c r="AA5" s="7">
        <f>IFERROR(ROUND(AVERAGEIFS(Datos!$G$2:$G$38007,Datos!$E$2:$E$38007,$A5,Datos!$B$2:$B$38007,20,Datos!$C$2:$C$38007,"&gt;=30",Datos!$F$2:$F$38007,"STANDBY"),0),"")</f>
        <v/>
      </c>
      <c r="AB5" s="7">
        <f>IFERROR(ROUND(AVERAGEIFS(Datos!$G$2:$G$38007,Datos!$E$2:$E$38007,$A5,Datos!$B$2:$B$38007,21,Datos!$C$2:$C$38007,"&lt;30",Datos!$F$2:$F$38007,"STANDBY"),0),"")</f>
        <v/>
      </c>
      <c r="AC5" s="7">
        <f>IFERROR(ROUND(AVERAGEIFS(Datos!$G$2:$G$38007,Datos!$E$2:$E$38007,$A5,Datos!$B$2:$B$38007,21,Datos!$C$2:$C$38007,"&gt;=30",Datos!$F$2:$F$38007,"STANDBY"),0),"")</f>
        <v/>
      </c>
      <c r="AD5" s="7">
        <f>IFERROR(ROUND(AVERAGEIFS(Datos!$G$2:$G$38007,Datos!$E$2:$E$38007,$A5,Datos!$B$2:$B$38007,22,Datos!$C$2:$C$38007,"&lt;30",Datos!$F$2:$F$38007,"STANDBY"),0),"")</f>
        <v/>
      </c>
      <c r="AE5" s="7">
        <f>IFERROR(ROUND(AVERAGEIFS(Datos!$G$2:$G$38007,Datos!$E$2:$E$38007,$A5,Datos!$B$2:$B$38007,22,Datos!$C$2:$C$38007,"&gt;=30",Datos!$F$2:$F$38007,"STANDBY"),0),"")</f>
        <v/>
      </c>
      <c r="AF5" s="7">
        <f>IFERROR(ROUND(AVERAGEIFS(Datos!$G$2:$G$38007,Datos!$E$2:$E$38007,$A5,Datos!$B$2:$B$38007,23,Datos!$C$2:$C$38007,"&lt;30",Datos!$F$2:$F$38007,"STANDBY"),0),"")</f>
        <v/>
      </c>
      <c r="AG5" s="7">
        <f>IFERROR(ROUND(AVERAGEIFS(Datos!$G$2:$G$38007,Datos!$E$2:$E$38007,$A5,Datos!$B$2:$B$38007,23,Datos!$C$2:$C$38007,"&gt;=30",Datos!$F$2:$F$38007,"STANDBY"),0),"")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IFERROR(ROUND(AVERAGEIFS(Datos!$G$2:$G$38007,Datos!$E$2:$E$38007,$A6,Datos!$B$2:$B$38007,8,Datos!$C$2:$C$38007,"&lt;30",Datos!$F$2:$F$38007,"STANDBY"),0),"")</f>
        <v/>
      </c>
      <c r="C6" s="7">
        <f>IFERROR(ROUND(AVERAGEIFS(Datos!$G$2:$G$38007,Datos!$E$2:$E$38007,$A6,Datos!$B$2:$B$38007,8,Datos!$C$2:$C$38007,"&gt;=30",Datos!$F$2:$F$38007,"STANDBY"),0),"")</f>
        <v/>
      </c>
      <c r="D6" s="7">
        <f>IFERROR(ROUND(AVERAGEIFS(Datos!$G$2:$G$38007,Datos!$E$2:$E$38007,$A6,Datos!$B$2:$B$38007,9,Datos!$C$2:$C$38007,"&lt;30",Datos!$F$2:$F$38007,"STANDBY"),0),"")</f>
        <v/>
      </c>
      <c r="E6" s="7">
        <f>IFERROR(ROUND(AVERAGEIFS(Datos!$G$2:$G$38007,Datos!$E$2:$E$38007,$A6,Datos!$B$2:$B$38007,9,Datos!$C$2:$C$38007,"&gt;=30",Datos!$F$2:$F$38007,"STANDBY"),0),"")</f>
        <v/>
      </c>
      <c r="F6" s="7">
        <f>IFERROR(ROUND(AVERAGEIFS(Datos!$G$2:$G$38007,Datos!$E$2:$E$38007,$A6,Datos!$B$2:$B$38007,10,Datos!$C$2:$C$38007,"&lt;30",Datos!$F$2:$F$38007,"STANDBY"),0),"")</f>
        <v/>
      </c>
      <c r="G6" s="7">
        <f>IFERROR(ROUND(AVERAGEIFS(Datos!$G$2:$G$38007,Datos!$E$2:$E$38007,$A6,Datos!$B$2:$B$38007,10,Datos!$C$2:$C$38007,"&gt;=30",Datos!$F$2:$F$38007,"STANDBY"),0),"")</f>
        <v/>
      </c>
      <c r="H6" s="7">
        <f>IFERROR(ROUND(AVERAGEIFS(Datos!$G$2:$G$38007,Datos!$E$2:$E$38007,$A6,Datos!$B$2:$B$38007,11,Datos!$C$2:$C$38007,"&lt;30",Datos!$F$2:$F$38007,"STANDBY"),0),"")</f>
        <v/>
      </c>
      <c r="I6" s="7">
        <f>IFERROR(ROUND(AVERAGEIFS(Datos!$G$2:$G$38007,Datos!$E$2:$E$38007,$A6,Datos!$B$2:$B$38007,11,Datos!$C$2:$C$38007,"&gt;=30",Datos!$F$2:$F$38007,"STANDBY"),0),"")</f>
        <v/>
      </c>
      <c r="J6" s="7">
        <f>IFERROR(ROUND(AVERAGEIFS(Datos!$G$2:$G$38007,Datos!$E$2:$E$38007,$A6,Datos!$B$2:$B$38007,12,Datos!$C$2:$C$38007,"&lt;30",Datos!$F$2:$F$38007,"STANDBY"),0),"")</f>
        <v/>
      </c>
      <c r="K6" s="7">
        <f>IFERROR(ROUND(AVERAGEIFS(Datos!$G$2:$G$38007,Datos!$E$2:$E$38007,$A6,Datos!$B$2:$B$38007,12,Datos!$C$2:$C$38007,"&gt;=30",Datos!$F$2:$F$38007,"STANDBY"),0),"")</f>
        <v/>
      </c>
      <c r="L6" s="7">
        <f>IFERROR(ROUND(AVERAGEIFS(Datos!$G$2:$G$38007,Datos!$E$2:$E$38007,$A6,Datos!$B$2:$B$38007,13,Datos!$C$2:$C$38007,"&lt;30",Datos!$F$2:$F$38007,"STANDBY"),0),"")</f>
        <v/>
      </c>
      <c r="M6" s="7">
        <f>IFERROR(ROUND(AVERAGEIFS(Datos!$G$2:$G$38007,Datos!$E$2:$E$38007,$A6,Datos!$B$2:$B$38007,13,Datos!$C$2:$C$38007,"&gt;=30",Datos!$F$2:$F$38007,"STANDBY"),0),"")</f>
        <v/>
      </c>
      <c r="N6" s="7">
        <f>IFERROR(ROUND(AVERAGEIFS(Datos!$G$2:$G$38007,Datos!$E$2:$E$38007,$A6,Datos!$B$2:$B$38007,14,Datos!$C$2:$C$38007,"&lt;30",Datos!$F$2:$F$38007,"STANDBY"),0),"")</f>
        <v/>
      </c>
      <c r="O6" s="7">
        <f>IFERROR(ROUND(AVERAGEIFS(Datos!$G$2:$G$38007,Datos!$E$2:$E$38007,$A6,Datos!$B$2:$B$38007,14,Datos!$C$2:$C$38007,"&gt;=30",Datos!$F$2:$F$38007,"STANDBY"),0),"")</f>
        <v/>
      </c>
      <c r="P6" s="7">
        <f>IFERROR(ROUND(AVERAGEIFS(Datos!$G$2:$G$38007,Datos!$E$2:$E$38007,$A6,Datos!$B$2:$B$38007,15,Datos!$C$2:$C$38007,"&lt;30",Datos!$F$2:$F$38007,"STANDBY"),0),"")</f>
        <v/>
      </c>
      <c r="Q6" s="7">
        <f>IFERROR(ROUND(AVERAGEIFS(Datos!$G$2:$G$38007,Datos!$E$2:$E$38007,$A6,Datos!$B$2:$B$38007,15,Datos!$C$2:$C$38007,"&gt;=30",Datos!$F$2:$F$38007,"STANDBY"),0),"")</f>
        <v/>
      </c>
      <c r="R6" s="7">
        <f>IFERROR(ROUND(AVERAGEIFS(Datos!$G$2:$G$38007,Datos!$E$2:$E$38007,$A6,Datos!$B$2:$B$38007,16,Datos!$C$2:$C$38007,"&lt;30",Datos!$F$2:$F$38007,"STANDBY"),0),"")</f>
        <v/>
      </c>
      <c r="S6" s="7">
        <f>IFERROR(ROUND(AVERAGEIFS(Datos!$G$2:$G$38007,Datos!$E$2:$E$38007,$A6,Datos!$B$2:$B$38007,16,Datos!$C$2:$C$38007,"&gt;=30",Datos!$F$2:$F$38007,"STANDBY"),0),"")</f>
        <v/>
      </c>
      <c r="T6" s="7">
        <f>IFERROR(ROUND(AVERAGEIFS(Datos!$G$2:$G$38007,Datos!$E$2:$E$38007,$A6,Datos!$B$2:$B$38007,17,Datos!$C$2:$C$38007,"&lt;30",Datos!$F$2:$F$38007,"STANDBY"),0),"")</f>
        <v/>
      </c>
      <c r="U6" s="7">
        <f>IFERROR(ROUND(AVERAGEIFS(Datos!$G$2:$G$38007,Datos!$E$2:$E$38007,$A6,Datos!$B$2:$B$38007,17,Datos!$C$2:$C$38007,"&gt;=30",Datos!$F$2:$F$38007,"STANDBY"),0),"")</f>
        <v/>
      </c>
      <c r="V6" s="7">
        <f>IFERROR(ROUND(AVERAGEIFS(Datos!$G$2:$G$38007,Datos!$E$2:$E$38007,$A6,Datos!$B$2:$B$38007,18,Datos!$C$2:$C$38007,"&lt;30",Datos!$F$2:$F$38007,"STANDBY"),0),"")</f>
        <v/>
      </c>
      <c r="W6" s="7">
        <f>IFERROR(ROUND(AVERAGEIFS(Datos!$G$2:$G$38007,Datos!$E$2:$E$38007,$A6,Datos!$B$2:$B$38007,18,Datos!$C$2:$C$38007,"&gt;=30",Datos!$F$2:$F$38007,"STANDBY"),0),"")</f>
        <v/>
      </c>
      <c r="X6" s="7">
        <f>IFERROR(ROUND(AVERAGEIFS(Datos!$G$2:$G$38007,Datos!$E$2:$E$38007,$A6,Datos!$B$2:$B$38007,19,Datos!$C$2:$C$38007,"&lt;30",Datos!$F$2:$F$38007,"STANDBY"),0),"")</f>
        <v/>
      </c>
      <c r="Y6" s="7">
        <f>IFERROR(ROUND(AVERAGEIFS(Datos!$G$2:$G$38007,Datos!$E$2:$E$38007,$A6,Datos!$B$2:$B$38007,19,Datos!$C$2:$C$38007,"&gt;=30",Datos!$F$2:$F$38007,"STANDBY"),0),"")</f>
        <v/>
      </c>
      <c r="Z6" s="7">
        <f>IFERROR(ROUND(AVERAGEIFS(Datos!$G$2:$G$38007,Datos!$E$2:$E$38007,$A6,Datos!$B$2:$B$38007,20,Datos!$C$2:$C$38007,"&lt;30",Datos!$F$2:$F$38007,"STANDBY"),0),"")</f>
        <v/>
      </c>
      <c r="AA6" s="7">
        <f>IFERROR(ROUND(AVERAGEIFS(Datos!$G$2:$G$38007,Datos!$E$2:$E$38007,$A6,Datos!$B$2:$B$38007,20,Datos!$C$2:$C$38007,"&gt;=30",Datos!$F$2:$F$38007,"STANDBY"),0),"")</f>
        <v/>
      </c>
      <c r="AB6" s="7">
        <f>IFERROR(ROUND(AVERAGEIFS(Datos!$G$2:$G$38007,Datos!$E$2:$E$38007,$A6,Datos!$B$2:$B$38007,21,Datos!$C$2:$C$38007,"&lt;30",Datos!$F$2:$F$38007,"STANDBY"),0),"")</f>
        <v/>
      </c>
      <c r="AC6" s="7">
        <f>IFERROR(ROUND(AVERAGEIFS(Datos!$G$2:$G$38007,Datos!$E$2:$E$38007,$A6,Datos!$B$2:$B$38007,21,Datos!$C$2:$C$38007,"&gt;=30",Datos!$F$2:$F$38007,"STANDBY"),0),"")</f>
        <v/>
      </c>
      <c r="AD6" s="7">
        <f>IFERROR(ROUND(AVERAGEIFS(Datos!$G$2:$G$38007,Datos!$E$2:$E$38007,$A6,Datos!$B$2:$B$38007,22,Datos!$C$2:$C$38007,"&lt;30",Datos!$F$2:$F$38007,"STANDBY"),0),"")</f>
        <v/>
      </c>
      <c r="AE6" s="7">
        <f>IFERROR(ROUND(AVERAGEIFS(Datos!$G$2:$G$38007,Datos!$E$2:$E$38007,$A6,Datos!$B$2:$B$38007,22,Datos!$C$2:$C$38007,"&gt;=30",Datos!$F$2:$F$38007,"STANDBY"),0),"")</f>
        <v/>
      </c>
      <c r="AF6" s="7">
        <f>IFERROR(ROUND(AVERAGEIFS(Datos!$G$2:$G$38007,Datos!$E$2:$E$38007,$A6,Datos!$B$2:$B$38007,23,Datos!$C$2:$C$38007,"&lt;30",Datos!$F$2:$F$38007,"STANDBY"),0),"")</f>
        <v/>
      </c>
      <c r="AG6" s="7">
        <f>IFERROR(ROUND(AVERAGEIFS(Datos!$G$2:$G$38007,Datos!$E$2:$E$38007,$A6,Datos!$B$2:$B$38007,23,Datos!$C$2:$C$38007,"&gt;=30",Datos!$F$2:$F$38007,"STANDBY"),0),"")</f>
        <v/>
      </c>
    </row>
    <row r="7">
      <c r="A7" s="6" t="inlineStr">
        <is>
          <t>Cars Quatre Roues Rallye</t>
        </is>
      </c>
      <c r="B7" s="7">
        <f>IFERROR(ROUND(AVERAGEIFS(Datos!$G$2:$G$38007,Datos!$E$2:$E$38007,$A7,Datos!$B$2:$B$38007,8,Datos!$C$2:$C$38007,"&lt;30",Datos!$F$2:$F$38007,"STANDBY"),0),"")</f>
        <v/>
      </c>
      <c r="C7" s="7">
        <f>IFERROR(ROUND(AVERAGEIFS(Datos!$G$2:$G$38007,Datos!$E$2:$E$38007,$A7,Datos!$B$2:$B$38007,8,Datos!$C$2:$C$38007,"&gt;=30",Datos!$F$2:$F$38007,"STANDBY"),0),"")</f>
        <v/>
      </c>
      <c r="D7" s="7">
        <f>IFERROR(ROUND(AVERAGEIFS(Datos!$G$2:$G$38007,Datos!$E$2:$E$38007,$A7,Datos!$B$2:$B$38007,9,Datos!$C$2:$C$38007,"&lt;30",Datos!$F$2:$F$38007,"STANDBY"),0),"")</f>
        <v/>
      </c>
      <c r="E7" s="7">
        <f>IFERROR(ROUND(AVERAGEIFS(Datos!$G$2:$G$38007,Datos!$E$2:$E$38007,$A7,Datos!$B$2:$B$38007,9,Datos!$C$2:$C$38007,"&gt;=30",Datos!$F$2:$F$38007,"STANDBY"),0),"")</f>
        <v/>
      </c>
      <c r="F7" s="7">
        <f>IFERROR(ROUND(AVERAGEIFS(Datos!$G$2:$G$38007,Datos!$E$2:$E$38007,$A7,Datos!$B$2:$B$38007,10,Datos!$C$2:$C$38007,"&lt;30",Datos!$F$2:$F$38007,"STANDBY"),0),"")</f>
        <v/>
      </c>
      <c r="G7" s="7">
        <f>IFERROR(ROUND(AVERAGEIFS(Datos!$G$2:$G$38007,Datos!$E$2:$E$38007,$A7,Datos!$B$2:$B$38007,10,Datos!$C$2:$C$38007,"&gt;=30",Datos!$F$2:$F$38007,"STANDBY"),0),"")</f>
        <v/>
      </c>
      <c r="H7" s="7">
        <f>IFERROR(ROUND(AVERAGEIFS(Datos!$G$2:$G$38007,Datos!$E$2:$E$38007,$A7,Datos!$B$2:$B$38007,11,Datos!$C$2:$C$38007,"&lt;30",Datos!$F$2:$F$38007,"STANDBY"),0),"")</f>
        <v/>
      </c>
      <c r="I7" s="7">
        <f>IFERROR(ROUND(AVERAGEIFS(Datos!$G$2:$G$38007,Datos!$E$2:$E$38007,$A7,Datos!$B$2:$B$38007,11,Datos!$C$2:$C$38007,"&gt;=30",Datos!$F$2:$F$38007,"STANDBY"),0),"")</f>
        <v/>
      </c>
      <c r="J7" s="7">
        <f>IFERROR(ROUND(AVERAGEIFS(Datos!$G$2:$G$38007,Datos!$E$2:$E$38007,$A7,Datos!$B$2:$B$38007,12,Datos!$C$2:$C$38007,"&lt;30",Datos!$F$2:$F$38007,"STANDBY"),0),"")</f>
        <v/>
      </c>
      <c r="K7" s="7">
        <f>IFERROR(ROUND(AVERAGEIFS(Datos!$G$2:$G$38007,Datos!$E$2:$E$38007,$A7,Datos!$B$2:$B$38007,12,Datos!$C$2:$C$38007,"&gt;=30",Datos!$F$2:$F$38007,"STANDBY"),0),"")</f>
        <v/>
      </c>
      <c r="L7" s="7">
        <f>IFERROR(ROUND(AVERAGEIFS(Datos!$G$2:$G$38007,Datos!$E$2:$E$38007,$A7,Datos!$B$2:$B$38007,13,Datos!$C$2:$C$38007,"&lt;30",Datos!$F$2:$F$38007,"STANDBY"),0),"")</f>
        <v/>
      </c>
      <c r="M7" s="7">
        <f>IFERROR(ROUND(AVERAGEIFS(Datos!$G$2:$G$38007,Datos!$E$2:$E$38007,$A7,Datos!$B$2:$B$38007,13,Datos!$C$2:$C$38007,"&gt;=30",Datos!$F$2:$F$38007,"STANDBY"),0),"")</f>
        <v/>
      </c>
      <c r="N7" s="7">
        <f>IFERROR(ROUND(AVERAGEIFS(Datos!$G$2:$G$38007,Datos!$E$2:$E$38007,$A7,Datos!$B$2:$B$38007,14,Datos!$C$2:$C$38007,"&lt;30",Datos!$F$2:$F$38007,"STANDBY"),0),"")</f>
        <v/>
      </c>
      <c r="O7" s="7">
        <f>IFERROR(ROUND(AVERAGEIFS(Datos!$G$2:$G$38007,Datos!$E$2:$E$38007,$A7,Datos!$B$2:$B$38007,14,Datos!$C$2:$C$38007,"&gt;=30",Datos!$F$2:$F$38007,"STANDBY"),0),"")</f>
        <v/>
      </c>
      <c r="P7" s="7">
        <f>IFERROR(ROUND(AVERAGEIFS(Datos!$G$2:$G$38007,Datos!$E$2:$E$38007,$A7,Datos!$B$2:$B$38007,15,Datos!$C$2:$C$38007,"&lt;30",Datos!$F$2:$F$38007,"STANDBY"),0),"")</f>
        <v/>
      </c>
      <c r="Q7" s="7">
        <f>IFERROR(ROUND(AVERAGEIFS(Datos!$G$2:$G$38007,Datos!$E$2:$E$38007,$A7,Datos!$B$2:$B$38007,15,Datos!$C$2:$C$38007,"&gt;=30",Datos!$F$2:$F$38007,"STANDBY"),0),"")</f>
        <v/>
      </c>
      <c r="R7" s="7">
        <f>IFERROR(ROUND(AVERAGEIFS(Datos!$G$2:$G$38007,Datos!$E$2:$E$38007,$A7,Datos!$B$2:$B$38007,16,Datos!$C$2:$C$38007,"&lt;30",Datos!$F$2:$F$38007,"STANDBY"),0),"")</f>
        <v/>
      </c>
      <c r="S7" s="7">
        <f>IFERROR(ROUND(AVERAGEIFS(Datos!$G$2:$G$38007,Datos!$E$2:$E$38007,$A7,Datos!$B$2:$B$38007,16,Datos!$C$2:$C$38007,"&gt;=30",Datos!$F$2:$F$38007,"STANDBY"),0),"")</f>
        <v/>
      </c>
      <c r="T7" s="7">
        <f>IFERROR(ROUND(AVERAGEIFS(Datos!$G$2:$G$38007,Datos!$E$2:$E$38007,$A7,Datos!$B$2:$B$38007,17,Datos!$C$2:$C$38007,"&lt;30",Datos!$F$2:$F$38007,"STANDBY"),0),"")</f>
        <v/>
      </c>
      <c r="U7" s="7">
        <f>IFERROR(ROUND(AVERAGEIFS(Datos!$G$2:$G$38007,Datos!$E$2:$E$38007,$A7,Datos!$B$2:$B$38007,17,Datos!$C$2:$C$38007,"&gt;=30",Datos!$F$2:$F$38007,"STANDBY"),0),"")</f>
        <v/>
      </c>
      <c r="V7" s="7">
        <f>IFERROR(ROUND(AVERAGEIFS(Datos!$G$2:$G$38007,Datos!$E$2:$E$38007,$A7,Datos!$B$2:$B$38007,18,Datos!$C$2:$C$38007,"&lt;30",Datos!$F$2:$F$38007,"STANDBY"),0),"")</f>
        <v/>
      </c>
      <c r="W7" s="7">
        <f>IFERROR(ROUND(AVERAGEIFS(Datos!$G$2:$G$38007,Datos!$E$2:$E$38007,$A7,Datos!$B$2:$B$38007,18,Datos!$C$2:$C$38007,"&gt;=30",Datos!$F$2:$F$38007,"STANDBY"),0),"")</f>
        <v/>
      </c>
      <c r="X7" s="7">
        <f>IFERROR(ROUND(AVERAGEIFS(Datos!$G$2:$G$38007,Datos!$E$2:$E$38007,$A7,Datos!$B$2:$B$38007,19,Datos!$C$2:$C$38007,"&lt;30",Datos!$F$2:$F$38007,"STANDBY"),0),"")</f>
        <v/>
      </c>
      <c r="Y7" s="7">
        <f>IFERROR(ROUND(AVERAGEIFS(Datos!$G$2:$G$38007,Datos!$E$2:$E$38007,$A7,Datos!$B$2:$B$38007,19,Datos!$C$2:$C$38007,"&gt;=30",Datos!$F$2:$F$38007,"STANDBY"),0),"")</f>
        <v/>
      </c>
      <c r="Z7" s="7">
        <f>IFERROR(ROUND(AVERAGEIFS(Datos!$G$2:$G$38007,Datos!$E$2:$E$38007,$A7,Datos!$B$2:$B$38007,20,Datos!$C$2:$C$38007,"&lt;30",Datos!$F$2:$F$38007,"STANDBY"),0),"")</f>
        <v/>
      </c>
      <c r="AA7" s="7">
        <f>IFERROR(ROUND(AVERAGEIFS(Datos!$G$2:$G$38007,Datos!$E$2:$E$38007,$A7,Datos!$B$2:$B$38007,20,Datos!$C$2:$C$38007,"&gt;=30",Datos!$F$2:$F$38007,"STANDBY"),0),"")</f>
        <v/>
      </c>
      <c r="AB7" s="7">
        <f>IFERROR(ROUND(AVERAGEIFS(Datos!$G$2:$G$38007,Datos!$E$2:$E$38007,$A7,Datos!$B$2:$B$38007,21,Datos!$C$2:$C$38007,"&lt;30",Datos!$F$2:$F$38007,"STANDBY"),0),"")</f>
        <v/>
      </c>
      <c r="AC7" s="7">
        <f>IFERROR(ROUND(AVERAGEIFS(Datos!$G$2:$G$38007,Datos!$E$2:$E$38007,$A7,Datos!$B$2:$B$38007,21,Datos!$C$2:$C$38007,"&gt;=30",Datos!$F$2:$F$38007,"STANDBY"),0),"")</f>
        <v/>
      </c>
      <c r="AD7" s="7">
        <f>IFERROR(ROUND(AVERAGEIFS(Datos!$G$2:$G$38007,Datos!$E$2:$E$38007,$A7,Datos!$B$2:$B$38007,22,Datos!$C$2:$C$38007,"&lt;30",Datos!$F$2:$F$38007,"STANDBY"),0),"")</f>
        <v/>
      </c>
      <c r="AE7" s="7">
        <f>IFERROR(ROUND(AVERAGEIFS(Datos!$G$2:$G$38007,Datos!$E$2:$E$38007,$A7,Datos!$B$2:$B$38007,22,Datos!$C$2:$C$38007,"&gt;=30",Datos!$F$2:$F$38007,"STANDBY"),0),"")</f>
        <v/>
      </c>
      <c r="AF7" s="7">
        <f>IFERROR(ROUND(AVERAGEIFS(Datos!$G$2:$G$38007,Datos!$E$2:$E$38007,$A7,Datos!$B$2:$B$38007,23,Datos!$C$2:$C$38007,"&lt;30",Datos!$F$2:$F$38007,"STANDBY"),0),"")</f>
        <v/>
      </c>
      <c r="AG7" s="7">
        <f>IFERROR(ROUND(AVERAGEIFS(Datos!$G$2:$G$38007,Datos!$E$2:$E$38007,$A7,Datos!$B$2:$B$38007,23,Datos!$C$2:$C$38007,"&gt;=30",Datos!$F$2:$F$38007,"STANDBY"),0),"")</f>
        <v/>
      </c>
    </row>
    <row r="8">
      <c r="A8" s="6" t="inlineStr">
        <is>
          <t>Cars ROAD TRIP</t>
        </is>
      </c>
      <c r="B8" s="7">
        <f>IFERROR(ROUND(AVERAGEIFS(Datos!$G$2:$G$38007,Datos!$E$2:$E$38007,$A8,Datos!$B$2:$B$38007,8,Datos!$C$2:$C$38007,"&lt;30",Datos!$F$2:$F$38007,"STANDBY"),0),"")</f>
        <v/>
      </c>
      <c r="C8" s="7">
        <f>IFERROR(ROUND(AVERAGEIFS(Datos!$G$2:$G$38007,Datos!$E$2:$E$38007,$A8,Datos!$B$2:$B$38007,8,Datos!$C$2:$C$38007,"&gt;=30",Datos!$F$2:$F$38007,"STANDBY"),0),"")</f>
        <v/>
      </c>
      <c r="D8" s="7">
        <f>IFERROR(ROUND(AVERAGEIFS(Datos!$G$2:$G$38007,Datos!$E$2:$E$38007,$A8,Datos!$B$2:$B$38007,9,Datos!$C$2:$C$38007,"&lt;30",Datos!$F$2:$F$38007,"STANDBY"),0),"")</f>
        <v/>
      </c>
      <c r="E8" s="7">
        <f>IFERROR(ROUND(AVERAGEIFS(Datos!$G$2:$G$38007,Datos!$E$2:$E$38007,$A8,Datos!$B$2:$B$38007,9,Datos!$C$2:$C$38007,"&gt;=30",Datos!$F$2:$F$38007,"STANDBY"),0),"")</f>
        <v/>
      </c>
      <c r="F8" s="7">
        <f>IFERROR(ROUND(AVERAGEIFS(Datos!$G$2:$G$38007,Datos!$E$2:$E$38007,$A8,Datos!$B$2:$B$38007,10,Datos!$C$2:$C$38007,"&lt;30",Datos!$F$2:$F$38007,"STANDBY"),0),"")</f>
        <v/>
      </c>
      <c r="G8" s="7">
        <f>IFERROR(ROUND(AVERAGEIFS(Datos!$G$2:$G$38007,Datos!$E$2:$E$38007,$A8,Datos!$B$2:$B$38007,10,Datos!$C$2:$C$38007,"&gt;=30",Datos!$F$2:$F$38007,"STANDBY"),0),"")</f>
        <v/>
      </c>
      <c r="H8" s="7">
        <f>IFERROR(ROUND(AVERAGEIFS(Datos!$G$2:$G$38007,Datos!$E$2:$E$38007,$A8,Datos!$B$2:$B$38007,11,Datos!$C$2:$C$38007,"&lt;30",Datos!$F$2:$F$38007,"STANDBY"),0),"")</f>
        <v/>
      </c>
      <c r="I8" s="7">
        <f>IFERROR(ROUND(AVERAGEIFS(Datos!$G$2:$G$38007,Datos!$E$2:$E$38007,$A8,Datos!$B$2:$B$38007,11,Datos!$C$2:$C$38007,"&gt;=30",Datos!$F$2:$F$38007,"STANDBY"),0),"")</f>
        <v/>
      </c>
      <c r="J8" s="7">
        <f>IFERROR(ROUND(AVERAGEIFS(Datos!$G$2:$G$38007,Datos!$E$2:$E$38007,$A8,Datos!$B$2:$B$38007,12,Datos!$C$2:$C$38007,"&lt;30",Datos!$F$2:$F$38007,"STANDBY"),0),"")</f>
        <v/>
      </c>
      <c r="K8" s="7">
        <f>IFERROR(ROUND(AVERAGEIFS(Datos!$G$2:$G$38007,Datos!$E$2:$E$38007,$A8,Datos!$B$2:$B$38007,12,Datos!$C$2:$C$38007,"&gt;=30",Datos!$F$2:$F$38007,"STANDBY"),0),"")</f>
        <v/>
      </c>
      <c r="L8" s="7">
        <f>IFERROR(ROUND(AVERAGEIFS(Datos!$G$2:$G$38007,Datos!$E$2:$E$38007,$A8,Datos!$B$2:$B$38007,13,Datos!$C$2:$C$38007,"&lt;30",Datos!$F$2:$F$38007,"STANDBY"),0),"")</f>
        <v/>
      </c>
      <c r="M8" s="7">
        <f>IFERROR(ROUND(AVERAGEIFS(Datos!$G$2:$G$38007,Datos!$E$2:$E$38007,$A8,Datos!$B$2:$B$38007,13,Datos!$C$2:$C$38007,"&gt;=30",Datos!$F$2:$F$38007,"STANDBY"),0),"")</f>
        <v/>
      </c>
      <c r="N8" s="7">
        <f>IFERROR(ROUND(AVERAGEIFS(Datos!$G$2:$G$38007,Datos!$E$2:$E$38007,$A8,Datos!$B$2:$B$38007,14,Datos!$C$2:$C$38007,"&lt;30",Datos!$F$2:$F$38007,"STANDBY"),0),"")</f>
        <v/>
      </c>
      <c r="O8" s="7">
        <f>IFERROR(ROUND(AVERAGEIFS(Datos!$G$2:$G$38007,Datos!$E$2:$E$38007,$A8,Datos!$B$2:$B$38007,14,Datos!$C$2:$C$38007,"&gt;=30",Datos!$F$2:$F$38007,"STANDBY"),0),"")</f>
        <v/>
      </c>
      <c r="P8" s="7">
        <f>IFERROR(ROUND(AVERAGEIFS(Datos!$G$2:$G$38007,Datos!$E$2:$E$38007,$A8,Datos!$B$2:$B$38007,15,Datos!$C$2:$C$38007,"&lt;30",Datos!$F$2:$F$38007,"STANDBY"),0),"")</f>
        <v/>
      </c>
      <c r="Q8" s="7">
        <f>IFERROR(ROUND(AVERAGEIFS(Datos!$G$2:$G$38007,Datos!$E$2:$E$38007,$A8,Datos!$B$2:$B$38007,15,Datos!$C$2:$C$38007,"&gt;=30",Datos!$F$2:$F$38007,"STANDBY"),0),"")</f>
        <v/>
      </c>
      <c r="R8" s="7">
        <f>IFERROR(ROUND(AVERAGEIFS(Datos!$G$2:$G$38007,Datos!$E$2:$E$38007,$A8,Datos!$B$2:$B$38007,16,Datos!$C$2:$C$38007,"&lt;30",Datos!$F$2:$F$38007,"STANDBY"),0),"")</f>
        <v/>
      </c>
      <c r="S8" s="7">
        <f>IFERROR(ROUND(AVERAGEIFS(Datos!$G$2:$G$38007,Datos!$E$2:$E$38007,$A8,Datos!$B$2:$B$38007,16,Datos!$C$2:$C$38007,"&gt;=30",Datos!$F$2:$F$38007,"STANDBY"),0),"")</f>
        <v/>
      </c>
      <c r="T8" s="7">
        <f>IFERROR(ROUND(AVERAGEIFS(Datos!$G$2:$G$38007,Datos!$E$2:$E$38007,$A8,Datos!$B$2:$B$38007,17,Datos!$C$2:$C$38007,"&lt;30",Datos!$F$2:$F$38007,"STANDBY"),0),"")</f>
        <v/>
      </c>
      <c r="U8" s="7">
        <f>IFERROR(ROUND(AVERAGEIFS(Datos!$G$2:$G$38007,Datos!$E$2:$E$38007,$A8,Datos!$B$2:$B$38007,17,Datos!$C$2:$C$38007,"&gt;=30",Datos!$F$2:$F$38007,"STANDBY"),0),"")</f>
        <v/>
      </c>
      <c r="V8" s="7">
        <f>IFERROR(ROUND(AVERAGEIFS(Datos!$G$2:$G$38007,Datos!$E$2:$E$38007,$A8,Datos!$B$2:$B$38007,18,Datos!$C$2:$C$38007,"&lt;30",Datos!$F$2:$F$38007,"STANDBY"),0),"")</f>
        <v/>
      </c>
      <c r="W8" s="7">
        <f>IFERROR(ROUND(AVERAGEIFS(Datos!$G$2:$G$38007,Datos!$E$2:$E$38007,$A8,Datos!$B$2:$B$38007,18,Datos!$C$2:$C$38007,"&gt;=30",Datos!$F$2:$F$38007,"STANDBY"),0),"")</f>
        <v/>
      </c>
      <c r="X8" s="7">
        <f>IFERROR(ROUND(AVERAGEIFS(Datos!$G$2:$G$38007,Datos!$E$2:$E$38007,$A8,Datos!$B$2:$B$38007,19,Datos!$C$2:$C$38007,"&lt;30",Datos!$F$2:$F$38007,"STANDBY"),0),"")</f>
        <v/>
      </c>
      <c r="Y8" s="7">
        <f>IFERROR(ROUND(AVERAGEIFS(Datos!$G$2:$G$38007,Datos!$E$2:$E$38007,$A8,Datos!$B$2:$B$38007,19,Datos!$C$2:$C$38007,"&gt;=30",Datos!$F$2:$F$38007,"STANDBY"),0),"")</f>
        <v/>
      </c>
      <c r="Z8" s="7">
        <f>IFERROR(ROUND(AVERAGEIFS(Datos!$G$2:$G$38007,Datos!$E$2:$E$38007,$A8,Datos!$B$2:$B$38007,20,Datos!$C$2:$C$38007,"&lt;30",Datos!$F$2:$F$38007,"STANDBY"),0),"")</f>
        <v/>
      </c>
      <c r="AA8" s="7">
        <f>IFERROR(ROUND(AVERAGEIFS(Datos!$G$2:$G$38007,Datos!$E$2:$E$38007,$A8,Datos!$B$2:$B$38007,20,Datos!$C$2:$C$38007,"&gt;=30",Datos!$F$2:$F$38007,"STANDBY"),0),"")</f>
        <v/>
      </c>
      <c r="AB8" s="7">
        <f>IFERROR(ROUND(AVERAGEIFS(Datos!$G$2:$G$38007,Datos!$E$2:$E$38007,$A8,Datos!$B$2:$B$38007,21,Datos!$C$2:$C$38007,"&lt;30",Datos!$F$2:$F$38007,"STANDBY"),0),"")</f>
        <v/>
      </c>
      <c r="AC8" s="7">
        <f>IFERROR(ROUND(AVERAGEIFS(Datos!$G$2:$G$38007,Datos!$E$2:$E$38007,$A8,Datos!$B$2:$B$38007,21,Datos!$C$2:$C$38007,"&gt;=30",Datos!$F$2:$F$38007,"STANDBY"),0),"")</f>
        <v/>
      </c>
      <c r="AD8" s="7">
        <f>IFERROR(ROUND(AVERAGEIFS(Datos!$G$2:$G$38007,Datos!$E$2:$E$38007,$A8,Datos!$B$2:$B$38007,22,Datos!$C$2:$C$38007,"&lt;30",Datos!$F$2:$F$38007,"STANDBY"),0),"")</f>
        <v/>
      </c>
      <c r="AE8" s="7">
        <f>IFERROR(ROUND(AVERAGEIFS(Datos!$G$2:$G$38007,Datos!$E$2:$E$38007,$A8,Datos!$B$2:$B$38007,22,Datos!$C$2:$C$38007,"&gt;=30",Datos!$F$2:$F$38007,"STANDBY"),0),"")</f>
        <v/>
      </c>
      <c r="AF8" s="7">
        <f>IFERROR(ROUND(AVERAGEIFS(Datos!$G$2:$G$38007,Datos!$E$2:$E$38007,$A8,Datos!$B$2:$B$38007,23,Datos!$C$2:$C$38007,"&lt;30",Datos!$F$2:$F$38007,"STANDBY"),0),"")</f>
        <v/>
      </c>
      <c r="AG8" s="7">
        <f>IFERROR(ROUND(AVERAGEIFS(Datos!$G$2:$G$38007,Datos!$E$2:$E$38007,$A8,Datos!$B$2:$B$38007,23,Datos!$C$2:$C$38007,"&gt;=30",Datos!$F$2:$F$38007,"STANDBY"),0),"")</f>
        <v/>
      </c>
    </row>
    <row r="9">
      <c r="A9" s="6" t="inlineStr">
        <is>
          <t>Crush's Coaster</t>
        </is>
      </c>
      <c r="B9" s="7">
        <f>IFERROR(ROUND(AVERAGEIFS(Datos!$G$2:$G$38007,Datos!$E$2:$E$38007,$A9,Datos!$B$2:$B$38007,8,Datos!$C$2:$C$38007,"&lt;30",Datos!$F$2:$F$38007,"STANDBY"),0),"")</f>
        <v/>
      </c>
      <c r="C9" s="7">
        <f>IFERROR(ROUND(AVERAGEIFS(Datos!$G$2:$G$38007,Datos!$E$2:$E$38007,$A9,Datos!$B$2:$B$38007,8,Datos!$C$2:$C$38007,"&gt;=30",Datos!$F$2:$F$38007,"STANDBY"),0),"")</f>
        <v/>
      </c>
      <c r="D9" s="7">
        <f>IFERROR(ROUND(AVERAGEIFS(Datos!$G$2:$G$38007,Datos!$E$2:$E$38007,$A9,Datos!$B$2:$B$38007,9,Datos!$C$2:$C$38007,"&lt;30",Datos!$F$2:$F$38007,"STANDBY"),0),"")</f>
        <v/>
      </c>
      <c r="E9" s="7">
        <f>IFERROR(ROUND(AVERAGEIFS(Datos!$G$2:$G$38007,Datos!$E$2:$E$38007,$A9,Datos!$B$2:$B$38007,9,Datos!$C$2:$C$38007,"&gt;=30",Datos!$F$2:$F$38007,"STANDBY"),0),"")</f>
        <v/>
      </c>
      <c r="F9" s="7">
        <f>IFERROR(ROUND(AVERAGEIFS(Datos!$G$2:$G$38007,Datos!$E$2:$E$38007,$A9,Datos!$B$2:$B$38007,10,Datos!$C$2:$C$38007,"&lt;30",Datos!$F$2:$F$38007,"STANDBY"),0),"")</f>
        <v/>
      </c>
      <c r="G9" s="7">
        <f>IFERROR(ROUND(AVERAGEIFS(Datos!$G$2:$G$38007,Datos!$E$2:$E$38007,$A9,Datos!$B$2:$B$38007,10,Datos!$C$2:$C$38007,"&gt;=30",Datos!$F$2:$F$38007,"STANDBY"),0),"")</f>
        <v/>
      </c>
      <c r="H9" s="7">
        <f>IFERROR(ROUND(AVERAGEIFS(Datos!$G$2:$G$38007,Datos!$E$2:$E$38007,$A9,Datos!$B$2:$B$38007,11,Datos!$C$2:$C$38007,"&lt;30",Datos!$F$2:$F$38007,"STANDBY"),0),"")</f>
        <v/>
      </c>
      <c r="I9" s="7">
        <f>IFERROR(ROUND(AVERAGEIFS(Datos!$G$2:$G$38007,Datos!$E$2:$E$38007,$A9,Datos!$B$2:$B$38007,11,Datos!$C$2:$C$38007,"&gt;=30",Datos!$F$2:$F$38007,"STANDBY"),0),"")</f>
        <v/>
      </c>
      <c r="J9" s="7">
        <f>IFERROR(ROUND(AVERAGEIFS(Datos!$G$2:$G$38007,Datos!$E$2:$E$38007,$A9,Datos!$B$2:$B$38007,12,Datos!$C$2:$C$38007,"&lt;30",Datos!$F$2:$F$38007,"STANDBY"),0),"")</f>
        <v/>
      </c>
      <c r="K9" s="7">
        <f>IFERROR(ROUND(AVERAGEIFS(Datos!$G$2:$G$38007,Datos!$E$2:$E$38007,$A9,Datos!$B$2:$B$38007,12,Datos!$C$2:$C$38007,"&gt;=30",Datos!$F$2:$F$38007,"STANDBY"),0),"")</f>
        <v/>
      </c>
      <c r="L9" s="7">
        <f>IFERROR(ROUND(AVERAGEIFS(Datos!$G$2:$G$38007,Datos!$E$2:$E$38007,$A9,Datos!$B$2:$B$38007,13,Datos!$C$2:$C$38007,"&lt;30",Datos!$F$2:$F$38007,"STANDBY"),0),"")</f>
        <v/>
      </c>
      <c r="M9" s="7">
        <f>IFERROR(ROUND(AVERAGEIFS(Datos!$G$2:$G$38007,Datos!$E$2:$E$38007,$A9,Datos!$B$2:$B$38007,13,Datos!$C$2:$C$38007,"&gt;=30",Datos!$F$2:$F$38007,"STANDBY"),0),"")</f>
        <v/>
      </c>
      <c r="N9" s="7">
        <f>IFERROR(ROUND(AVERAGEIFS(Datos!$G$2:$G$38007,Datos!$E$2:$E$38007,$A9,Datos!$B$2:$B$38007,14,Datos!$C$2:$C$38007,"&lt;30",Datos!$F$2:$F$38007,"STANDBY"),0),"")</f>
        <v/>
      </c>
      <c r="O9" s="7">
        <f>IFERROR(ROUND(AVERAGEIFS(Datos!$G$2:$G$38007,Datos!$E$2:$E$38007,$A9,Datos!$B$2:$B$38007,14,Datos!$C$2:$C$38007,"&gt;=30",Datos!$F$2:$F$38007,"STANDBY"),0),"")</f>
        <v/>
      </c>
      <c r="P9" s="7">
        <f>IFERROR(ROUND(AVERAGEIFS(Datos!$G$2:$G$38007,Datos!$E$2:$E$38007,$A9,Datos!$B$2:$B$38007,15,Datos!$C$2:$C$38007,"&lt;30",Datos!$F$2:$F$38007,"STANDBY"),0),"")</f>
        <v/>
      </c>
      <c r="Q9" s="7">
        <f>IFERROR(ROUND(AVERAGEIFS(Datos!$G$2:$G$38007,Datos!$E$2:$E$38007,$A9,Datos!$B$2:$B$38007,15,Datos!$C$2:$C$38007,"&gt;=30",Datos!$F$2:$F$38007,"STANDBY"),0),"")</f>
        <v/>
      </c>
      <c r="R9" s="7">
        <f>IFERROR(ROUND(AVERAGEIFS(Datos!$G$2:$G$38007,Datos!$E$2:$E$38007,$A9,Datos!$B$2:$B$38007,16,Datos!$C$2:$C$38007,"&lt;30",Datos!$F$2:$F$38007,"STANDBY"),0),"")</f>
        <v/>
      </c>
      <c r="S9" s="7">
        <f>IFERROR(ROUND(AVERAGEIFS(Datos!$G$2:$G$38007,Datos!$E$2:$E$38007,$A9,Datos!$B$2:$B$38007,16,Datos!$C$2:$C$38007,"&gt;=30",Datos!$F$2:$F$38007,"STANDBY"),0),"")</f>
        <v/>
      </c>
      <c r="T9" s="7">
        <f>IFERROR(ROUND(AVERAGEIFS(Datos!$G$2:$G$38007,Datos!$E$2:$E$38007,$A9,Datos!$B$2:$B$38007,17,Datos!$C$2:$C$38007,"&lt;30",Datos!$F$2:$F$38007,"STANDBY"),0),"")</f>
        <v/>
      </c>
      <c r="U9" s="7">
        <f>IFERROR(ROUND(AVERAGEIFS(Datos!$G$2:$G$38007,Datos!$E$2:$E$38007,$A9,Datos!$B$2:$B$38007,17,Datos!$C$2:$C$38007,"&gt;=30",Datos!$F$2:$F$38007,"STANDBY"),0),"")</f>
        <v/>
      </c>
      <c r="V9" s="7">
        <f>IFERROR(ROUND(AVERAGEIFS(Datos!$G$2:$G$38007,Datos!$E$2:$E$38007,$A9,Datos!$B$2:$B$38007,18,Datos!$C$2:$C$38007,"&lt;30",Datos!$F$2:$F$38007,"STANDBY"),0),"")</f>
        <v/>
      </c>
      <c r="W9" s="7">
        <f>IFERROR(ROUND(AVERAGEIFS(Datos!$G$2:$G$38007,Datos!$E$2:$E$38007,$A9,Datos!$B$2:$B$38007,18,Datos!$C$2:$C$38007,"&gt;=30",Datos!$F$2:$F$38007,"STANDBY"),0),"")</f>
        <v/>
      </c>
      <c r="X9" s="7">
        <f>IFERROR(ROUND(AVERAGEIFS(Datos!$G$2:$G$38007,Datos!$E$2:$E$38007,$A9,Datos!$B$2:$B$38007,19,Datos!$C$2:$C$38007,"&lt;30",Datos!$F$2:$F$38007,"STANDBY"),0),"")</f>
        <v/>
      </c>
      <c r="Y9" s="7">
        <f>IFERROR(ROUND(AVERAGEIFS(Datos!$G$2:$G$38007,Datos!$E$2:$E$38007,$A9,Datos!$B$2:$B$38007,19,Datos!$C$2:$C$38007,"&gt;=30",Datos!$F$2:$F$38007,"STANDBY"),0),"")</f>
        <v/>
      </c>
      <c r="Z9" s="7">
        <f>IFERROR(ROUND(AVERAGEIFS(Datos!$G$2:$G$38007,Datos!$E$2:$E$38007,$A9,Datos!$B$2:$B$38007,20,Datos!$C$2:$C$38007,"&lt;30",Datos!$F$2:$F$38007,"STANDBY"),0),"")</f>
        <v/>
      </c>
      <c r="AA9" s="7">
        <f>IFERROR(ROUND(AVERAGEIFS(Datos!$G$2:$G$38007,Datos!$E$2:$E$38007,$A9,Datos!$B$2:$B$38007,20,Datos!$C$2:$C$38007,"&gt;=30",Datos!$F$2:$F$38007,"STANDBY"),0),"")</f>
        <v/>
      </c>
      <c r="AB9" s="7">
        <f>IFERROR(ROUND(AVERAGEIFS(Datos!$G$2:$G$38007,Datos!$E$2:$E$38007,$A9,Datos!$B$2:$B$38007,21,Datos!$C$2:$C$38007,"&lt;30",Datos!$F$2:$F$38007,"STANDBY"),0),"")</f>
        <v/>
      </c>
      <c r="AC9" s="7">
        <f>IFERROR(ROUND(AVERAGEIFS(Datos!$G$2:$G$38007,Datos!$E$2:$E$38007,$A9,Datos!$B$2:$B$38007,21,Datos!$C$2:$C$38007,"&gt;=30",Datos!$F$2:$F$38007,"STANDBY"),0),"")</f>
        <v/>
      </c>
      <c r="AD9" s="7">
        <f>IFERROR(ROUND(AVERAGEIFS(Datos!$G$2:$G$38007,Datos!$E$2:$E$38007,$A9,Datos!$B$2:$B$38007,22,Datos!$C$2:$C$38007,"&lt;30",Datos!$F$2:$F$38007,"STANDBY"),0),"")</f>
        <v/>
      </c>
      <c r="AE9" s="7">
        <f>IFERROR(ROUND(AVERAGEIFS(Datos!$G$2:$G$38007,Datos!$E$2:$E$38007,$A9,Datos!$B$2:$B$38007,22,Datos!$C$2:$C$38007,"&gt;=30",Datos!$F$2:$F$38007,"STANDBY"),0),"")</f>
        <v/>
      </c>
      <c r="AF9" s="7">
        <f>IFERROR(ROUND(AVERAGEIFS(Datos!$G$2:$G$38007,Datos!$E$2:$E$38007,$A9,Datos!$B$2:$B$38007,23,Datos!$C$2:$C$38007,"&lt;30",Datos!$F$2:$F$38007,"STANDBY"),0),"")</f>
        <v/>
      </c>
      <c r="AG9" s="7">
        <f>IFERROR(ROUND(AVERAGEIFS(Datos!$G$2:$G$38007,Datos!$E$2:$E$38007,$A9,Datos!$B$2:$B$38007,23,Datos!$C$2:$C$38007,"&gt;=30",Datos!$F$2:$F$38007,"STANDBY"),0),"")</f>
        <v/>
      </c>
    </row>
    <row r="10">
      <c r="A10" s="6" t="inlineStr">
        <is>
          <t>Crush's Coaster Single Rider</t>
        </is>
      </c>
      <c r="B10" s="7">
        <f>IFERROR(ROUND(AVERAGEIFS(Datos!$G$2:$G$38007,Datos!$E$2:$E$38007,$A10,Datos!$B$2:$B$38007,8,Datos!$C$2:$C$38007,"&lt;30",Datos!$F$2:$F$38007,"STANDBY"),0),"")</f>
        <v/>
      </c>
      <c r="C10" s="7">
        <f>IFERROR(ROUND(AVERAGEIFS(Datos!$G$2:$G$38007,Datos!$E$2:$E$38007,$A10,Datos!$B$2:$B$38007,8,Datos!$C$2:$C$38007,"&gt;=30",Datos!$F$2:$F$38007,"STANDBY"),0),"")</f>
        <v/>
      </c>
      <c r="D10" s="7">
        <f>IFERROR(ROUND(AVERAGEIFS(Datos!$G$2:$G$38007,Datos!$E$2:$E$38007,$A10,Datos!$B$2:$B$38007,9,Datos!$C$2:$C$38007,"&lt;30",Datos!$F$2:$F$38007,"STANDBY"),0),"")</f>
        <v/>
      </c>
      <c r="E10" s="7">
        <f>IFERROR(ROUND(AVERAGEIFS(Datos!$G$2:$G$38007,Datos!$E$2:$E$38007,$A10,Datos!$B$2:$B$38007,9,Datos!$C$2:$C$38007,"&gt;=30",Datos!$F$2:$F$38007,"STANDBY"),0),"")</f>
        <v/>
      </c>
      <c r="F10" s="7">
        <f>IFERROR(ROUND(AVERAGEIFS(Datos!$G$2:$G$38007,Datos!$E$2:$E$38007,$A10,Datos!$B$2:$B$38007,10,Datos!$C$2:$C$38007,"&lt;30",Datos!$F$2:$F$38007,"STANDBY"),0),"")</f>
        <v/>
      </c>
      <c r="G10" s="7">
        <f>IFERROR(ROUND(AVERAGEIFS(Datos!$G$2:$G$38007,Datos!$E$2:$E$38007,$A10,Datos!$B$2:$B$38007,10,Datos!$C$2:$C$38007,"&gt;=30",Datos!$F$2:$F$38007,"STANDBY"),0),"")</f>
        <v/>
      </c>
      <c r="H10" s="7">
        <f>IFERROR(ROUND(AVERAGEIFS(Datos!$G$2:$G$38007,Datos!$E$2:$E$38007,$A10,Datos!$B$2:$B$38007,11,Datos!$C$2:$C$38007,"&lt;30",Datos!$F$2:$F$38007,"STANDBY"),0),"")</f>
        <v/>
      </c>
      <c r="I10" s="7">
        <f>IFERROR(ROUND(AVERAGEIFS(Datos!$G$2:$G$38007,Datos!$E$2:$E$38007,$A10,Datos!$B$2:$B$38007,11,Datos!$C$2:$C$38007,"&gt;=30",Datos!$F$2:$F$38007,"STANDBY"),0),"")</f>
        <v/>
      </c>
      <c r="J10" s="7">
        <f>IFERROR(ROUND(AVERAGEIFS(Datos!$G$2:$G$38007,Datos!$E$2:$E$38007,$A10,Datos!$B$2:$B$38007,12,Datos!$C$2:$C$38007,"&lt;30",Datos!$F$2:$F$38007,"STANDBY"),0),"")</f>
        <v/>
      </c>
      <c r="K10" s="7">
        <f>IFERROR(ROUND(AVERAGEIFS(Datos!$G$2:$G$38007,Datos!$E$2:$E$38007,$A10,Datos!$B$2:$B$38007,12,Datos!$C$2:$C$38007,"&gt;=30",Datos!$F$2:$F$38007,"STANDBY"),0),"")</f>
        <v/>
      </c>
      <c r="L10" s="7">
        <f>IFERROR(ROUND(AVERAGEIFS(Datos!$G$2:$G$38007,Datos!$E$2:$E$38007,$A10,Datos!$B$2:$B$38007,13,Datos!$C$2:$C$38007,"&lt;30",Datos!$F$2:$F$38007,"STANDBY"),0),"")</f>
        <v/>
      </c>
      <c r="M10" s="7">
        <f>IFERROR(ROUND(AVERAGEIFS(Datos!$G$2:$G$38007,Datos!$E$2:$E$38007,$A10,Datos!$B$2:$B$38007,13,Datos!$C$2:$C$38007,"&gt;=30",Datos!$F$2:$F$38007,"STANDBY"),0),"")</f>
        <v/>
      </c>
      <c r="N10" s="7">
        <f>IFERROR(ROUND(AVERAGEIFS(Datos!$G$2:$G$38007,Datos!$E$2:$E$38007,$A10,Datos!$B$2:$B$38007,14,Datos!$C$2:$C$38007,"&lt;30",Datos!$F$2:$F$38007,"STANDBY"),0),"")</f>
        <v/>
      </c>
      <c r="O10" s="7">
        <f>IFERROR(ROUND(AVERAGEIFS(Datos!$G$2:$G$38007,Datos!$E$2:$E$38007,$A10,Datos!$B$2:$B$38007,14,Datos!$C$2:$C$38007,"&gt;=30",Datos!$F$2:$F$38007,"STANDBY"),0),"")</f>
        <v/>
      </c>
      <c r="P10" s="7">
        <f>IFERROR(ROUND(AVERAGEIFS(Datos!$G$2:$G$38007,Datos!$E$2:$E$38007,$A10,Datos!$B$2:$B$38007,15,Datos!$C$2:$C$38007,"&lt;30",Datos!$F$2:$F$38007,"STANDBY"),0),"")</f>
        <v/>
      </c>
      <c r="Q10" s="7">
        <f>IFERROR(ROUND(AVERAGEIFS(Datos!$G$2:$G$38007,Datos!$E$2:$E$38007,$A10,Datos!$B$2:$B$38007,15,Datos!$C$2:$C$38007,"&gt;=30",Datos!$F$2:$F$38007,"STANDBY"),0),"")</f>
        <v/>
      </c>
      <c r="R10" s="7">
        <f>IFERROR(ROUND(AVERAGEIFS(Datos!$G$2:$G$38007,Datos!$E$2:$E$38007,$A10,Datos!$B$2:$B$38007,16,Datos!$C$2:$C$38007,"&lt;30",Datos!$F$2:$F$38007,"STANDBY"),0),"")</f>
        <v/>
      </c>
      <c r="S10" s="7">
        <f>IFERROR(ROUND(AVERAGEIFS(Datos!$G$2:$G$38007,Datos!$E$2:$E$38007,$A10,Datos!$B$2:$B$38007,16,Datos!$C$2:$C$38007,"&gt;=30",Datos!$F$2:$F$38007,"STANDBY"),0),"")</f>
        <v/>
      </c>
      <c r="T10" s="7">
        <f>IFERROR(ROUND(AVERAGEIFS(Datos!$G$2:$G$38007,Datos!$E$2:$E$38007,$A10,Datos!$B$2:$B$38007,17,Datos!$C$2:$C$38007,"&lt;30",Datos!$F$2:$F$38007,"STANDBY"),0),"")</f>
        <v/>
      </c>
      <c r="U10" s="7">
        <f>IFERROR(ROUND(AVERAGEIFS(Datos!$G$2:$G$38007,Datos!$E$2:$E$38007,$A10,Datos!$B$2:$B$38007,17,Datos!$C$2:$C$38007,"&gt;=30",Datos!$F$2:$F$38007,"STANDBY"),0),"")</f>
        <v/>
      </c>
      <c r="V10" s="7">
        <f>IFERROR(ROUND(AVERAGEIFS(Datos!$G$2:$G$38007,Datos!$E$2:$E$38007,$A10,Datos!$B$2:$B$38007,18,Datos!$C$2:$C$38007,"&lt;30",Datos!$F$2:$F$38007,"STANDBY"),0),"")</f>
        <v/>
      </c>
      <c r="W10" s="7">
        <f>IFERROR(ROUND(AVERAGEIFS(Datos!$G$2:$G$38007,Datos!$E$2:$E$38007,$A10,Datos!$B$2:$B$38007,18,Datos!$C$2:$C$38007,"&gt;=30",Datos!$F$2:$F$38007,"STANDBY"),0),"")</f>
        <v/>
      </c>
      <c r="X10" s="7">
        <f>IFERROR(ROUND(AVERAGEIFS(Datos!$G$2:$G$38007,Datos!$E$2:$E$38007,$A10,Datos!$B$2:$B$38007,19,Datos!$C$2:$C$38007,"&lt;30",Datos!$F$2:$F$38007,"STANDBY"),0),"")</f>
        <v/>
      </c>
      <c r="Y10" s="7">
        <f>IFERROR(ROUND(AVERAGEIFS(Datos!$G$2:$G$38007,Datos!$E$2:$E$38007,$A10,Datos!$B$2:$B$38007,19,Datos!$C$2:$C$38007,"&gt;=30",Datos!$F$2:$F$38007,"STANDBY"),0),"")</f>
        <v/>
      </c>
      <c r="Z10" s="7">
        <f>IFERROR(ROUND(AVERAGEIFS(Datos!$G$2:$G$38007,Datos!$E$2:$E$38007,$A10,Datos!$B$2:$B$38007,20,Datos!$C$2:$C$38007,"&lt;30",Datos!$F$2:$F$38007,"STANDBY"),0),"")</f>
        <v/>
      </c>
      <c r="AA10" s="7">
        <f>IFERROR(ROUND(AVERAGEIFS(Datos!$G$2:$G$38007,Datos!$E$2:$E$38007,$A10,Datos!$B$2:$B$38007,20,Datos!$C$2:$C$38007,"&gt;=30",Datos!$F$2:$F$38007,"STANDBY"),0),"")</f>
        <v/>
      </c>
      <c r="AB10" s="7">
        <f>IFERROR(ROUND(AVERAGEIFS(Datos!$G$2:$G$38007,Datos!$E$2:$E$38007,$A10,Datos!$B$2:$B$38007,21,Datos!$C$2:$C$38007,"&lt;30",Datos!$F$2:$F$38007,"STANDBY"),0),"")</f>
        <v/>
      </c>
      <c r="AC10" s="7">
        <f>IFERROR(ROUND(AVERAGEIFS(Datos!$G$2:$G$38007,Datos!$E$2:$E$38007,$A10,Datos!$B$2:$B$38007,21,Datos!$C$2:$C$38007,"&gt;=30",Datos!$F$2:$F$38007,"STANDBY"),0),"")</f>
        <v/>
      </c>
      <c r="AD10" s="7">
        <f>IFERROR(ROUND(AVERAGEIFS(Datos!$G$2:$G$38007,Datos!$E$2:$E$38007,$A10,Datos!$B$2:$B$38007,22,Datos!$C$2:$C$38007,"&lt;30",Datos!$F$2:$F$38007,"STANDBY"),0),"")</f>
        <v/>
      </c>
      <c r="AE10" s="7">
        <f>IFERROR(ROUND(AVERAGEIFS(Datos!$G$2:$G$38007,Datos!$E$2:$E$38007,$A10,Datos!$B$2:$B$38007,22,Datos!$C$2:$C$38007,"&gt;=30",Datos!$F$2:$F$38007,"STANDBY"),0),"")</f>
        <v/>
      </c>
      <c r="AF10" s="7">
        <f>IFERROR(ROUND(AVERAGEIFS(Datos!$G$2:$G$38007,Datos!$E$2:$E$38007,$A10,Datos!$B$2:$B$38007,23,Datos!$C$2:$C$38007,"&lt;30",Datos!$F$2:$F$38007,"STANDBY"),0),"")</f>
        <v/>
      </c>
      <c r="AG10" s="7">
        <f>IFERROR(ROUND(AVERAGEIFS(Datos!$G$2:$G$38007,Datos!$E$2:$E$38007,$A10,Datos!$B$2:$B$38007,23,Datos!$C$2:$C$38007,"&gt;=30",Datos!$F$2:$F$38007,"STANDBY"),0),"")</f>
        <v/>
      </c>
    </row>
    <row r="11">
      <c r="A11" s="6" t="inlineStr">
        <is>
          <t>Entry to World of Frozen</t>
        </is>
      </c>
      <c r="B11" s="7">
        <f>IFERROR(ROUND(AVERAGEIFS(Datos!$G$2:$G$38007,Datos!$E$2:$E$38007,$A11,Datos!$B$2:$B$38007,8,Datos!$C$2:$C$38007,"&lt;30",Datos!$F$2:$F$38007,"STANDBY"),0),"")</f>
        <v/>
      </c>
      <c r="C11" s="7">
        <f>IFERROR(ROUND(AVERAGEIFS(Datos!$G$2:$G$38007,Datos!$E$2:$E$38007,$A11,Datos!$B$2:$B$38007,8,Datos!$C$2:$C$38007,"&gt;=30",Datos!$F$2:$F$38007,"STANDBY"),0),"")</f>
        <v/>
      </c>
      <c r="D11" s="7">
        <f>IFERROR(ROUND(AVERAGEIFS(Datos!$G$2:$G$38007,Datos!$E$2:$E$38007,$A11,Datos!$B$2:$B$38007,9,Datos!$C$2:$C$38007,"&lt;30",Datos!$F$2:$F$38007,"STANDBY"),0),"")</f>
        <v/>
      </c>
      <c r="E11" s="7">
        <f>IFERROR(ROUND(AVERAGEIFS(Datos!$G$2:$G$38007,Datos!$E$2:$E$38007,$A11,Datos!$B$2:$B$38007,9,Datos!$C$2:$C$38007,"&gt;=30",Datos!$F$2:$F$38007,"STANDBY"),0),"")</f>
        <v/>
      </c>
      <c r="F11" s="7">
        <f>IFERROR(ROUND(AVERAGEIFS(Datos!$G$2:$G$38007,Datos!$E$2:$E$38007,$A11,Datos!$B$2:$B$38007,10,Datos!$C$2:$C$38007,"&lt;30",Datos!$F$2:$F$38007,"STANDBY"),0),"")</f>
        <v/>
      </c>
      <c r="G11" s="7">
        <f>IFERROR(ROUND(AVERAGEIFS(Datos!$G$2:$G$38007,Datos!$E$2:$E$38007,$A11,Datos!$B$2:$B$38007,10,Datos!$C$2:$C$38007,"&gt;=30",Datos!$F$2:$F$38007,"STANDBY"),0),"")</f>
        <v/>
      </c>
      <c r="H11" s="7">
        <f>IFERROR(ROUND(AVERAGEIFS(Datos!$G$2:$G$38007,Datos!$E$2:$E$38007,$A11,Datos!$B$2:$B$38007,11,Datos!$C$2:$C$38007,"&lt;30",Datos!$F$2:$F$38007,"STANDBY"),0),"")</f>
        <v/>
      </c>
      <c r="I11" s="7">
        <f>IFERROR(ROUND(AVERAGEIFS(Datos!$G$2:$G$38007,Datos!$E$2:$E$38007,$A11,Datos!$B$2:$B$38007,11,Datos!$C$2:$C$38007,"&gt;=30",Datos!$F$2:$F$38007,"STANDBY"),0),"")</f>
        <v/>
      </c>
      <c r="J11" s="7">
        <f>IFERROR(ROUND(AVERAGEIFS(Datos!$G$2:$G$38007,Datos!$E$2:$E$38007,$A11,Datos!$B$2:$B$38007,12,Datos!$C$2:$C$38007,"&lt;30",Datos!$F$2:$F$38007,"STANDBY"),0),"")</f>
        <v/>
      </c>
      <c r="K11" s="7">
        <f>IFERROR(ROUND(AVERAGEIFS(Datos!$G$2:$G$38007,Datos!$E$2:$E$38007,$A11,Datos!$B$2:$B$38007,12,Datos!$C$2:$C$38007,"&gt;=30",Datos!$F$2:$F$38007,"STANDBY"),0),"")</f>
        <v/>
      </c>
      <c r="L11" s="7">
        <f>IFERROR(ROUND(AVERAGEIFS(Datos!$G$2:$G$38007,Datos!$E$2:$E$38007,$A11,Datos!$B$2:$B$38007,13,Datos!$C$2:$C$38007,"&lt;30",Datos!$F$2:$F$38007,"STANDBY"),0),"")</f>
        <v/>
      </c>
      <c r="M11" s="7">
        <f>IFERROR(ROUND(AVERAGEIFS(Datos!$G$2:$G$38007,Datos!$E$2:$E$38007,$A11,Datos!$B$2:$B$38007,13,Datos!$C$2:$C$38007,"&gt;=30",Datos!$F$2:$F$38007,"STANDBY"),0),"")</f>
        <v/>
      </c>
      <c r="N11" s="7">
        <f>IFERROR(ROUND(AVERAGEIFS(Datos!$G$2:$G$38007,Datos!$E$2:$E$38007,$A11,Datos!$B$2:$B$38007,14,Datos!$C$2:$C$38007,"&lt;30",Datos!$F$2:$F$38007,"STANDBY"),0),"")</f>
        <v/>
      </c>
      <c r="O11" s="7">
        <f>IFERROR(ROUND(AVERAGEIFS(Datos!$G$2:$G$38007,Datos!$E$2:$E$38007,$A11,Datos!$B$2:$B$38007,14,Datos!$C$2:$C$38007,"&gt;=30",Datos!$F$2:$F$38007,"STANDBY"),0),"")</f>
        <v/>
      </c>
      <c r="P11" s="7">
        <f>IFERROR(ROUND(AVERAGEIFS(Datos!$G$2:$G$38007,Datos!$E$2:$E$38007,$A11,Datos!$B$2:$B$38007,15,Datos!$C$2:$C$38007,"&lt;30",Datos!$F$2:$F$38007,"STANDBY"),0),"")</f>
        <v/>
      </c>
      <c r="Q11" s="7">
        <f>IFERROR(ROUND(AVERAGEIFS(Datos!$G$2:$G$38007,Datos!$E$2:$E$38007,$A11,Datos!$B$2:$B$38007,15,Datos!$C$2:$C$38007,"&gt;=30",Datos!$F$2:$F$38007,"STANDBY"),0),"")</f>
        <v/>
      </c>
      <c r="R11" s="7">
        <f>IFERROR(ROUND(AVERAGEIFS(Datos!$G$2:$G$38007,Datos!$E$2:$E$38007,$A11,Datos!$B$2:$B$38007,16,Datos!$C$2:$C$38007,"&lt;30",Datos!$F$2:$F$38007,"STANDBY"),0),"")</f>
        <v/>
      </c>
      <c r="S11" s="7">
        <f>IFERROR(ROUND(AVERAGEIFS(Datos!$G$2:$G$38007,Datos!$E$2:$E$38007,$A11,Datos!$B$2:$B$38007,16,Datos!$C$2:$C$38007,"&gt;=30",Datos!$F$2:$F$38007,"STANDBY"),0),"")</f>
        <v/>
      </c>
      <c r="T11" s="7">
        <f>IFERROR(ROUND(AVERAGEIFS(Datos!$G$2:$G$38007,Datos!$E$2:$E$38007,$A11,Datos!$B$2:$B$38007,17,Datos!$C$2:$C$38007,"&lt;30",Datos!$F$2:$F$38007,"STANDBY"),0),"")</f>
        <v/>
      </c>
      <c r="U11" s="7">
        <f>IFERROR(ROUND(AVERAGEIFS(Datos!$G$2:$G$38007,Datos!$E$2:$E$38007,$A11,Datos!$B$2:$B$38007,17,Datos!$C$2:$C$38007,"&gt;=30",Datos!$F$2:$F$38007,"STANDBY"),0),"")</f>
        <v/>
      </c>
      <c r="V11" s="7">
        <f>IFERROR(ROUND(AVERAGEIFS(Datos!$G$2:$G$38007,Datos!$E$2:$E$38007,$A11,Datos!$B$2:$B$38007,18,Datos!$C$2:$C$38007,"&lt;30",Datos!$F$2:$F$38007,"STANDBY"),0),"")</f>
        <v/>
      </c>
      <c r="W11" s="7">
        <f>IFERROR(ROUND(AVERAGEIFS(Datos!$G$2:$G$38007,Datos!$E$2:$E$38007,$A11,Datos!$B$2:$B$38007,18,Datos!$C$2:$C$38007,"&gt;=30",Datos!$F$2:$F$38007,"STANDBY"),0),"")</f>
        <v/>
      </c>
      <c r="X11" s="7">
        <f>IFERROR(ROUND(AVERAGEIFS(Datos!$G$2:$G$38007,Datos!$E$2:$E$38007,$A11,Datos!$B$2:$B$38007,19,Datos!$C$2:$C$38007,"&lt;30",Datos!$F$2:$F$38007,"STANDBY"),0),"")</f>
        <v/>
      </c>
      <c r="Y11" s="7">
        <f>IFERROR(ROUND(AVERAGEIFS(Datos!$G$2:$G$38007,Datos!$E$2:$E$38007,$A11,Datos!$B$2:$B$38007,19,Datos!$C$2:$C$38007,"&gt;=30",Datos!$F$2:$F$38007,"STANDBY"),0),"")</f>
        <v/>
      </c>
      <c r="Z11" s="7">
        <f>IFERROR(ROUND(AVERAGEIFS(Datos!$G$2:$G$38007,Datos!$E$2:$E$38007,$A11,Datos!$B$2:$B$38007,20,Datos!$C$2:$C$38007,"&lt;30",Datos!$F$2:$F$38007,"STANDBY"),0),"")</f>
        <v/>
      </c>
      <c r="AA11" s="7">
        <f>IFERROR(ROUND(AVERAGEIFS(Datos!$G$2:$G$38007,Datos!$E$2:$E$38007,$A11,Datos!$B$2:$B$38007,20,Datos!$C$2:$C$38007,"&gt;=30",Datos!$F$2:$F$38007,"STANDBY"),0),"")</f>
        <v/>
      </c>
      <c r="AB11" s="7">
        <f>IFERROR(ROUND(AVERAGEIFS(Datos!$G$2:$G$38007,Datos!$E$2:$E$38007,$A11,Datos!$B$2:$B$38007,21,Datos!$C$2:$C$38007,"&lt;30",Datos!$F$2:$F$38007,"STANDBY"),0),"")</f>
        <v/>
      </c>
      <c r="AC11" s="7">
        <f>IFERROR(ROUND(AVERAGEIFS(Datos!$G$2:$G$38007,Datos!$E$2:$E$38007,$A11,Datos!$B$2:$B$38007,21,Datos!$C$2:$C$38007,"&gt;=30",Datos!$F$2:$F$38007,"STANDBY"),0),"")</f>
        <v/>
      </c>
      <c r="AD11" s="7">
        <f>IFERROR(ROUND(AVERAGEIFS(Datos!$G$2:$G$38007,Datos!$E$2:$E$38007,$A11,Datos!$B$2:$B$38007,22,Datos!$C$2:$C$38007,"&lt;30",Datos!$F$2:$F$38007,"STANDBY"),0),"")</f>
        <v/>
      </c>
      <c r="AE11" s="7">
        <f>IFERROR(ROUND(AVERAGEIFS(Datos!$G$2:$G$38007,Datos!$E$2:$E$38007,$A11,Datos!$B$2:$B$38007,22,Datos!$C$2:$C$38007,"&gt;=30",Datos!$F$2:$F$38007,"STANDBY"),0),"")</f>
        <v/>
      </c>
      <c r="AF11" s="7">
        <f>IFERROR(ROUND(AVERAGEIFS(Datos!$G$2:$G$38007,Datos!$E$2:$E$38007,$A11,Datos!$B$2:$B$38007,23,Datos!$C$2:$C$38007,"&lt;30",Datos!$F$2:$F$38007,"STANDBY"),0),"")</f>
        <v/>
      </c>
      <c r="AG11" s="7">
        <f>IFERROR(ROUND(AVERAGEIFS(Datos!$G$2:$G$38007,Datos!$E$2:$E$38007,$A11,Datos!$B$2:$B$38007,23,Datos!$C$2:$C$38007,"&gt;=30",Datos!$F$2:$F$38007,"STANDBY"),0),"")</f>
        <v/>
      </c>
    </row>
    <row r="12">
      <c r="A12" s="6" t="inlineStr">
        <is>
          <t>Frozen Ever After</t>
        </is>
      </c>
      <c r="B12" s="7">
        <f>IFERROR(ROUND(AVERAGEIFS(Datos!$G$2:$G$38007,Datos!$E$2:$E$38007,$A12,Datos!$B$2:$B$38007,8,Datos!$C$2:$C$38007,"&lt;30",Datos!$F$2:$F$38007,"STANDBY"),0),"")</f>
        <v/>
      </c>
      <c r="C12" s="7">
        <f>IFERROR(ROUND(AVERAGEIFS(Datos!$G$2:$G$38007,Datos!$E$2:$E$38007,$A12,Datos!$B$2:$B$38007,8,Datos!$C$2:$C$38007,"&gt;=30",Datos!$F$2:$F$38007,"STANDBY"),0),"")</f>
        <v/>
      </c>
      <c r="D12" s="7">
        <f>IFERROR(ROUND(AVERAGEIFS(Datos!$G$2:$G$38007,Datos!$E$2:$E$38007,$A12,Datos!$B$2:$B$38007,9,Datos!$C$2:$C$38007,"&lt;30",Datos!$F$2:$F$38007,"STANDBY"),0),"")</f>
        <v/>
      </c>
      <c r="E12" s="7">
        <f>IFERROR(ROUND(AVERAGEIFS(Datos!$G$2:$G$38007,Datos!$E$2:$E$38007,$A12,Datos!$B$2:$B$38007,9,Datos!$C$2:$C$38007,"&gt;=30",Datos!$F$2:$F$38007,"STANDBY"),0),"")</f>
        <v/>
      </c>
      <c r="F12" s="7">
        <f>IFERROR(ROUND(AVERAGEIFS(Datos!$G$2:$G$38007,Datos!$E$2:$E$38007,$A12,Datos!$B$2:$B$38007,10,Datos!$C$2:$C$38007,"&lt;30",Datos!$F$2:$F$38007,"STANDBY"),0),"")</f>
        <v/>
      </c>
      <c r="G12" s="7">
        <f>IFERROR(ROUND(AVERAGEIFS(Datos!$G$2:$G$38007,Datos!$E$2:$E$38007,$A12,Datos!$B$2:$B$38007,10,Datos!$C$2:$C$38007,"&gt;=30",Datos!$F$2:$F$38007,"STANDBY"),0),"")</f>
        <v/>
      </c>
      <c r="H12" s="7">
        <f>IFERROR(ROUND(AVERAGEIFS(Datos!$G$2:$G$38007,Datos!$E$2:$E$38007,$A12,Datos!$B$2:$B$38007,11,Datos!$C$2:$C$38007,"&lt;30",Datos!$F$2:$F$38007,"STANDBY"),0),"")</f>
        <v/>
      </c>
      <c r="I12" s="7">
        <f>IFERROR(ROUND(AVERAGEIFS(Datos!$G$2:$G$38007,Datos!$E$2:$E$38007,$A12,Datos!$B$2:$B$38007,11,Datos!$C$2:$C$38007,"&gt;=30",Datos!$F$2:$F$38007,"STANDBY"),0),"")</f>
        <v/>
      </c>
      <c r="J12" s="7">
        <f>IFERROR(ROUND(AVERAGEIFS(Datos!$G$2:$G$38007,Datos!$E$2:$E$38007,$A12,Datos!$B$2:$B$38007,12,Datos!$C$2:$C$38007,"&lt;30",Datos!$F$2:$F$38007,"STANDBY"),0),"")</f>
        <v/>
      </c>
      <c r="K12" s="7">
        <f>IFERROR(ROUND(AVERAGEIFS(Datos!$G$2:$G$38007,Datos!$E$2:$E$38007,$A12,Datos!$B$2:$B$38007,12,Datos!$C$2:$C$38007,"&gt;=30",Datos!$F$2:$F$38007,"STANDBY"),0),"")</f>
        <v/>
      </c>
      <c r="L12" s="7">
        <f>IFERROR(ROUND(AVERAGEIFS(Datos!$G$2:$G$38007,Datos!$E$2:$E$38007,$A12,Datos!$B$2:$B$38007,13,Datos!$C$2:$C$38007,"&lt;30",Datos!$F$2:$F$38007,"STANDBY"),0),"")</f>
        <v/>
      </c>
      <c r="M12" s="7">
        <f>IFERROR(ROUND(AVERAGEIFS(Datos!$G$2:$G$38007,Datos!$E$2:$E$38007,$A12,Datos!$B$2:$B$38007,13,Datos!$C$2:$C$38007,"&gt;=30",Datos!$F$2:$F$38007,"STANDBY"),0),"")</f>
        <v/>
      </c>
      <c r="N12" s="7">
        <f>IFERROR(ROUND(AVERAGEIFS(Datos!$G$2:$G$38007,Datos!$E$2:$E$38007,$A12,Datos!$B$2:$B$38007,14,Datos!$C$2:$C$38007,"&lt;30",Datos!$F$2:$F$38007,"STANDBY"),0),"")</f>
        <v/>
      </c>
      <c r="O12" s="7">
        <f>IFERROR(ROUND(AVERAGEIFS(Datos!$G$2:$G$38007,Datos!$E$2:$E$38007,$A12,Datos!$B$2:$B$38007,14,Datos!$C$2:$C$38007,"&gt;=30",Datos!$F$2:$F$38007,"STANDBY"),0),"")</f>
        <v/>
      </c>
      <c r="P12" s="7">
        <f>IFERROR(ROUND(AVERAGEIFS(Datos!$G$2:$G$38007,Datos!$E$2:$E$38007,$A12,Datos!$B$2:$B$38007,15,Datos!$C$2:$C$38007,"&lt;30",Datos!$F$2:$F$38007,"STANDBY"),0),"")</f>
        <v/>
      </c>
      <c r="Q12" s="7">
        <f>IFERROR(ROUND(AVERAGEIFS(Datos!$G$2:$G$38007,Datos!$E$2:$E$38007,$A12,Datos!$B$2:$B$38007,15,Datos!$C$2:$C$38007,"&gt;=30",Datos!$F$2:$F$38007,"STANDBY"),0),"")</f>
        <v/>
      </c>
      <c r="R12" s="7">
        <f>IFERROR(ROUND(AVERAGEIFS(Datos!$G$2:$G$38007,Datos!$E$2:$E$38007,$A12,Datos!$B$2:$B$38007,16,Datos!$C$2:$C$38007,"&lt;30",Datos!$F$2:$F$38007,"STANDBY"),0),"")</f>
        <v/>
      </c>
      <c r="S12" s="7">
        <f>IFERROR(ROUND(AVERAGEIFS(Datos!$G$2:$G$38007,Datos!$E$2:$E$38007,$A12,Datos!$B$2:$B$38007,16,Datos!$C$2:$C$38007,"&gt;=30",Datos!$F$2:$F$38007,"STANDBY"),0),"")</f>
        <v/>
      </c>
      <c r="T12" s="7">
        <f>IFERROR(ROUND(AVERAGEIFS(Datos!$G$2:$G$38007,Datos!$E$2:$E$38007,$A12,Datos!$B$2:$B$38007,17,Datos!$C$2:$C$38007,"&lt;30",Datos!$F$2:$F$38007,"STANDBY"),0),"")</f>
        <v/>
      </c>
      <c r="U12" s="7">
        <f>IFERROR(ROUND(AVERAGEIFS(Datos!$G$2:$G$38007,Datos!$E$2:$E$38007,$A12,Datos!$B$2:$B$38007,17,Datos!$C$2:$C$38007,"&gt;=30",Datos!$F$2:$F$38007,"STANDBY"),0),"")</f>
        <v/>
      </c>
      <c r="V12" s="7">
        <f>IFERROR(ROUND(AVERAGEIFS(Datos!$G$2:$G$38007,Datos!$E$2:$E$38007,$A12,Datos!$B$2:$B$38007,18,Datos!$C$2:$C$38007,"&lt;30",Datos!$F$2:$F$38007,"STANDBY"),0),"")</f>
        <v/>
      </c>
      <c r="W12" s="7">
        <f>IFERROR(ROUND(AVERAGEIFS(Datos!$G$2:$G$38007,Datos!$E$2:$E$38007,$A12,Datos!$B$2:$B$38007,18,Datos!$C$2:$C$38007,"&gt;=30",Datos!$F$2:$F$38007,"STANDBY"),0),"")</f>
        <v/>
      </c>
      <c r="X12" s="7">
        <f>IFERROR(ROUND(AVERAGEIFS(Datos!$G$2:$G$38007,Datos!$E$2:$E$38007,$A12,Datos!$B$2:$B$38007,19,Datos!$C$2:$C$38007,"&lt;30",Datos!$F$2:$F$38007,"STANDBY"),0),"")</f>
        <v/>
      </c>
      <c r="Y12" s="7">
        <f>IFERROR(ROUND(AVERAGEIFS(Datos!$G$2:$G$38007,Datos!$E$2:$E$38007,$A12,Datos!$B$2:$B$38007,19,Datos!$C$2:$C$38007,"&gt;=30",Datos!$F$2:$F$38007,"STANDBY"),0),"")</f>
        <v/>
      </c>
      <c r="Z12" s="7">
        <f>IFERROR(ROUND(AVERAGEIFS(Datos!$G$2:$G$38007,Datos!$E$2:$E$38007,$A12,Datos!$B$2:$B$38007,20,Datos!$C$2:$C$38007,"&lt;30",Datos!$F$2:$F$38007,"STANDBY"),0),"")</f>
        <v/>
      </c>
      <c r="AA12" s="7">
        <f>IFERROR(ROUND(AVERAGEIFS(Datos!$G$2:$G$38007,Datos!$E$2:$E$38007,$A12,Datos!$B$2:$B$38007,20,Datos!$C$2:$C$38007,"&gt;=30",Datos!$F$2:$F$38007,"STANDBY"),0),"")</f>
        <v/>
      </c>
      <c r="AB12" s="7">
        <f>IFERROR(ROUND(AVERAGEIFS(Datos!$G$2:$G$38007,Datos!$E$2:$E$38007,$A12,Datos!$B$2:$B$38007,21,Datos!$C$2:$C$38007,"&lt;30",Datos!$F$2:$F$38007,"STANDBY"),0),"")</f>
        <v/>
      </c>
      <c r="AC12" s="7">
        <f>IFERROR(ROUND(AVERAGEIFS(Datos!$G$2:$G$38007,Datos!$E$2:$E$38007,$A12,Datos!$B$2:$B$38007,21,Datos!$C$2:$C$38007,"&gt;=30",Datos!$F$2:$F$38007,"STANDBY"),0),"")</f>
        <v/>
      </c>
      <c r="AD12" s="7">
        <f>IFERROR(ROUND(AVERAGEIFS(Datos!$G$2:$G$38007,Datos!$E$2:$E$38007,$A12,Datos!$B$2:$B$38007,22,Datos!$C$2:$C$38007,"&lt;30",Datos!$F$2:$F$38007,"STANDBY"),0),"")</f>
        <v/>
      </c>
      <c r="AE12" s="7">
        <f>IFERROR(ROUND(AVERAGEIFS(Datos!$G$2:$G$38007,Datos!$E$2:$E$38007,$A12,Datos!$B$2:$B$38007,22,Datos!$C$2:$C$38007,"&gt;=30",Datos!$F$2:$F$38007,"STANDBY"),0),"")</f>
        <v/>
      </c>
      <c r="AF12" s="7">
        <f>IFERROR(ROUND(AVERAGEIFS(Datos!$G$2:$G$38007,Datos!$E$2:$E$38007,$A12,Datos!$B$2:$B$38007,23,Datos!$C$2:$C$38007,"&lt;30",Datos!$F$2:$F$38007,"STANDBY"),0),"")</f>
        <v/>
      </c>
      <c r="AG12" s="7">
        <f>IFERROR(ROUND(AVERAGEIFS(Datos!$G$2:$G$38007,Datos!$E$2:$E$38007,$A12,Datos!$B$2:$B$38007,23,Datos!$C$2:$C$38007,"&gt;=30",Datos!$F$2:$F$38007,"STANDBY"),0),"")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IFERROR(ROUND(AVERAGEIFS(Datos!$G$2:$G$38007,Datos!$E$2:$E$38007,$A13,Datos!$B$2:$B$38007,8,Datos!$C$2:$C$38007,"&lt;30",Datos!$F$2:$F$38007,"STANDBY"),0),"")</f>
        <v/>
      </c>
      <c r="C13" s="7">
        <f>IFERROR(ROUND(AVERAGEIFS(Datos!$G$2:$G$38007,Datos!$E$2:$E$38007,$A13,Datos!$B$2:$B$38007,8,Datos!$C$2:$C$38007,"&gt;=30",Datos!$F$2:$F$38007,"STANDBY"),0),"")</f>
        <v/>
      </c>
      <c r="D13" s="7">
        <f>IFERROR(ROUND(AVERAGEIFS(Datos!$G$2:$G$38007,Datos!$E$2:$E$38007,$A13,Datos!$B$2:$B$38007,9,Datos!$C$2:$C$38007,"&lt;30",Datos!$F$2:$F$38007,"STANDBY"),0),"")</f>
        <v/>
      </c>
      <c r="E13" s="7">
        <f>IFERROR(ROUND(AVERAGEIFS(Datos!$G$2:$G$38007,Datos!$E$2:$E$38007,$A13,Datos!$B$2:$B$38007,9,Datos!$C$2:$C$38007,"&gt;=30",Datos!$F$2:$F$38007,"STANDBY"),0),"")</f>
        <v/>
      </c>
      <c r="F13" s="7">
        <f>IFERROR(ROUND(AVERAGEIFS(Datos!$G$2:$G$38007,Datos!$E$2:$E$38007,$A13,Datos!$B$2:$B$38007,10,Datos!$C$2:$C$38007,"&lt;30",Datos!$F$2:$F$38007,"STANDBY"),0),"")</f>
        <v/>
      </c>
      <c r="G13" s="7">
        <f>IFERROR(ROUND(AVERAGEIFS(Datos!$G$2:$G$38007,Datos!$E$2:$E$38007,$A13,Datos!$B$2:$B$38007,10,Datos!$C$2:$C$38007,"&gt;=30",Datos!$F$2:$F$38007,"STANDBY"),0),"")</f>
        <v/>
      </c>
      <c r="H13" s="7">
        <f>IFERROR(ROUND(AVERAGEIFS(Datos!$G$2:$G$38007,Datos!$E$2:$E$38007,$A13,Datos!$B$2:$B$38007,11,Datos!$C$2:$C$38007,"&lt;30",Datos!$F$2:$F$38007,"STANDBY"),0),"")</f>
        <v/>
      </c>
      <c r="I13" s="7">
        <f>IFERROR(ROUND(AVERAGEIFS(Datos!$G$2:$G$38007,Datos!$E$2:$E$38007,$A13,Datos!$B$2:$B$38007,11,Datos!$C$2:$C$38007,"&gt;=30",Datos!$F$2:$F$38007,"STANDBY"),0),"")</f>
        <v/>
      </c>
      <c r="J13" s="7">
        <f>IFERROR(ROUND(AVERAGEIFS(Datos!$G$2:$G$38007,Datos!$E$2:$E$38007,$A13,Datos!$B$2:$B$38007,12,Datos!$C$2:$C$38007,"&lt;30",Datos!$F$2:$F$38007,"STANDBY"),0),"")</f>
        <v/>
      </c>
      <c r="K13" s="7">
        <f>IFERROR(ROUND(AVERAGEIFS(Datos!$G$2:$G$38007,Datos!$E$2:$E$38007,$A13,Datos!$B$2:$B$38007,12,Datos!$C$2:$C$38007,"&gt;=30",Datos!$F$2:$F$38007,"STANDBY"),0),"")</f>
        <v/>
      </c>
      <c r="L13" s="7">
        <f>IFERROR(ROUND(AVERAGEIFS(Datos!$G$2:$G$38007,Datos!$E$2:$E$38007,$A13,Datos!$B$2:$B$38007,13,Datos!$C$2:$C$38007,"&lt;30",Datos!$F$2:$F$38007,"STANDBY"),0),"")</f>
        <v/>
      </c>
      <c r="M13" s="7">
        <f>IFERROR(ROUND(AVERAGEIFS(Datos!$G$2:$G$38007,Datos!$E$2:$E$38007,$A13,Datos!$B$2:$B$38007,13,Datos!$C$2:$C$38007,"&gt;=30",Datos!$F$2:$F$38007,"STANDBY"),0),"")</f>
        <v/>
      </c>
      <c r="N13" s="7">
        <f>IFERROR(ROUND(AVERAGEIFS(Datos!$G$2:$G$38007,Datos!$E$2:$E$38007,$A13,Datos!$B$2:$B$38007,14,Datos!$C$2:$C$38007,"&lt;30",Datos!$F$2:$F$38007,"STANDBY"),0),"")</f>
        <v/>
      </c>
      <c r="O13" s="7">
        <f>IFERROR(ROUND(AVERAGEIFS(Datos!$G$2:$G$38007,Datos!$E$2:$E$38007,$A13,Datos!$B$2:$B$38007,14,Datos!$C$2:$C$38007,"&gt;=30",Datos!$F$2:$F$38007,"STANDBY"),0),"")</f>
        <v/>
      </c>
      <c r="P13" s="7">
        <f>IFERROR(ROUND(AVERAGEIFS(Datos!$G$2:$G$38007,Datos!$E$2:$E$38007,$A13,Datos!$B$2:$B$38007,15,Datos!$C$2:$C$38007,"&lt;30",Datos!$F$2:$F$38007,"STANDBY"),0),"")</f>
        <v/>
      </c>
      <c r="Q13" s="7">
        <f>IFERROR(ROUND(AVERAGEIFS(Datos!$G$2:$G$38007,Datos!$E$2:$E$38007,$A13,Datos!$B$2:$B$38007,15,Datos!$C$2:$C$38007,"&gt;=30",Datos!$F$2:$F$38007,"STANDBY"),0),"")</f>
        <v/>
      </c>
      <c r="R13" s="7">
        <f>IFERROR(ROUND(AVERAGEIFS(Datos!$G$2:$G$38007,Datos!$E$2:$E$38007,$A13,Datos!$B$2:$B$38007,16,Datos!$C$2:$C$38007,"&lt;30",Datos!$F$2:$F$38007,"STANDBY"),0),"")</f>
        <v/>
      </c>
      <c r="S13" s="7">
        <f>IFERROR(ROUND(AVERAGEIFS(Datos!$G$2:$G$38007,Datos!$E$2:$E$38007,$A13,Datos!$B$2:$B$38007,16,Datos!$C$2:$C$38007,"&gt;=30",Datos!$F$2:$F$38007,"STANDBY"),0),"")</f>
        <v/>
      </c>
      <c r="T13" s="7">
        <f>IFERROR(ROUND(AVERAGEIFS(Datos!$G$2:$G$38007,Datos!$E$2:$E$38007,$A13,Datos!$B$2:$B$38007,17,Datos!$C$2:$C$38007,"&lt;30",Datos!$F$2:$F$38007,"STANDBY"),0),"")</f>
        <v/>
      </c>
      <c r="U13" s="7">
        <f>IFERROR(ROUND(AVERAGEIFS(Datos!$G$2:$G$38007,Datos!$E$2:$E$38007,$A13,Datos!$B$2:$B$38007,17,Datos!$C$2:$C$38007,"&gt;=30",Datos!$F$2:$F$38007,"STANDBY"),0),"")</f>
        <v/>
      </c>
      <c r="V13" s="7">
        <f>IFERROR(ROUND(AVERAGEIFS(Datos!$G$2:$G$38007,Datos!$E$2:$E$38007,$A13,Datos!$B$2:$B$38007,18,Datos!$C$2:$C$38007,"&lt;30",Datos!$F$2:$F$38007,"STANDBY"),0),"")</f>
        <v/>
      </c>
      <c r="W13" s="7">
        <f>IFERROR(ROUND(AVERAGEIFS(Datos!$G$2:$G$38007,Datos!$E$2:$E$38007,$A13,Datos!$B$2:$B$38007,18,Datos!$C$2:$C$38007,"&gt;=30",Datos!$F$2:$F$38007,"STANDBY"),0),"")</f>
        <v/>
      </c>
      <c r="X13" s="7">
        <f>IFERROR(ROUND(AVERAGEIFS(Datos!$G$2:$G$38007,Datos!$E$2:$E$38007,$A13,Datos!$B$2:$B$38007,19,Datos!$C$2:$C$38007,"&lt;30",Datos!$F$2:$F$38007,"STANDBY"),0),"")</f>
        <v/>
      </c>
      <c r="Y13" s="7">
        <f>IFERROR(ROUND(AVERAGEIFS(Datos!$G$2:$G$38007,Datos!$E$2:$E$38007,$A13,Datos!$B$2:$B$38007,19,Datos!$C$2:$C$38007,"&gt;=30",Datos!$F$2:$F$38007,"STANDBY"),0),"")</f>
        <v/>
      </c>
      <c r="Z13" s="7">
        <f>IFERROR(ROUND(AVERAGEIFS(Datos!$G$2:$G$38007,Datos!$E$2:$E$38007,$A13,Datos!$B$2:$B$38007,20,Datos!$C$2:$C$38007,"&lt;30",Datos!$F$2:$F$38007,"STANDBY"),0),"")</f>
        <v/>
      </c>
      <c r="AA13" s="7">
        <f>IFERROR(ROUND(AVERAGEIFS(Datos!$G$2:$G$38007,Datos!$E$2:$E$38007,$A13,Datos!$B$2:$B$38007,20,Datos!$C$2:$C$38007,"&gt;=30",Datos!$F$2:$F$38007,"STANDBY"),0),"")</f>
        <v/>
      </c>
      <c r="AB13" s="7">
        <f>IFERROR(ROUND(AVERAGEIFS(Datos!$G$2:$G$38007,Datos!$E$2:$E$38007,$A13,Datos!$B$2:$B$38007,21,Datos!$C$2:$C$38007,"&lt;30",Datos!$F$2:$F$38007,"STANDBY"),0),"")</f>
        <v/>
      </c>
      <c r="AC13" s="7">
        <f>IFERROR(ROUND(AVERAGEIFS(Datos!$G$2:$G$38007,Datos!$E$2:$E$38007,$A13,Datos!$B$2:$B$38007,21,Datos!$C$2:$C$38007,"&gt;=30",Datos!$F$2:$F$38007,"STANDBY"),0),"")</f>
        <v/>
      </c>
      <c r="AD13" s="7">
        <f>IFERROR(ROUND(AVERAGEIFS(Datos!$G$2:$G$38007,Datos!$E$2:$E$38007,$A13,Datos!$B$2:$B$38007,22,Datos!$C$2:$C$38007,"&lt;30",Datos!$F$2:$F$38007,"STANDBY"),0),"")</f>
        <v/>
      </c>
      <c r="AE13" s="7">
        <f>IFERROR(ROUND(AVERAGEIFS(Datos!$G$2:$G$38007,Datos!$E$2:$E$38007,$A13,Datos!$B$2:$B$38007,22,Datos!$C$2:$C$38007,"&gt;=30",Datos!$F$2:$F$38007,"STANDBY"),0),"")</f>
        <v/>
      </c>
      <c r="AF13" s="7">
        <f>IFERROR(ROUND(AVERAGEIFS(Datos!$G$2:$G$38007,Datos!$E$2:$E$38007,$A13,Datos!$B$2:$B$38007,23,Datos!$C$2:$C$38007,"&lt;30",Datos!$F$2:$F$38007,"STANDBY"),0),"")</f>
        <v/>
      </c>
      <c r="AG13" s="7">
        <f>IFERROR(ROUND(AVERAGEIFS(Datos!$G$2:$G$38007,Datos!$E$2:$E$38007,$A13,Datos!$B$2:$B$38007,23,Datos!$C$2:$C$38007,"&gt;=30",Datos!$F$2:$F$38007,"STANDBY"),0),"")</f>
        <v/>
      </c>
    </row>
    <row r="14">
      <c r="A14" s="6" t="inlineStr">
        <is>
          <t>RC Racer</t>
        </is>
      </c>
      <c r="B14" s="7">
        <f>IFERROR(ROUND(AVERAGEIFS(Datos!$G$2:$G$38007,Datos!$E$2:$E$38007,$A14,Datos!$B$2:$B$38007,8,Datos!$C$2:$C$38007,"&lt;30",Datos!$F$2:$F$38007,"STANDBY"),0),"")</f>
        <v/>
      </c>
      <c r="C14" s="7">
        <f>IFERROR(ROUND(AVERAGEIFS(Datos!$G$2:$G$38007,Datos!$E$2:$E$38007,$A14,Datos!$B$2:$B$38007,8,Datos!$C$2:$C$38007,"&gt;=30",Datos!$F$2:$F$38007,"STANDBY"),0),"")</f>
        <v/>
      </c>
      <c r="D14" s="7">
        <f>IFERROR(ROUND(AVERAGEIFS(Datos!$G$2:$G$38007,Datos!$E$2:$E$38007,$A14,Datos!$B$2:$B$38007,9,Datos!$C$2:$C$38007,"&lt;30",Datos!$F$2:$F$38007,"STANDBY"),0),"")</f>
        <v/>
      </c>
      <c r="E14" s="7">
        <f>IFERROR(ROUND(AVERAGEIFS(Datos!$G$2:$G$38007,Datos!$E$2:$E$38007,$A14,Datos!$B$2:$B$38007,9,Datos!$C$2:$C$38007,"&gt;=30",Datos!$F$2:$F$38007,"STANDBY"),0),"")</f>
        <v/>
      </c>
      <c r="F14" s="7">
        <f>IFERROR(ROUND(AVERAGEIFS(Datos!$G$2:$G$38007,Datos!$E$2:$E$38007,$A14,Datos!$B$2:$B$38007,10,Datos!$C$2:$C$38007,"&lt;30",Datos!$F$2:$F$38007,"STANDBY"),0),"")</f>
        <v/>
      </c>
      <c r="G14" s="7">
        <f>IFERROR(ROUND(AVERAGEIFS(Datos!$G$2:$G$38007,Datos!$E$2:$E$38007,$A14,Datos!$B$2:$B$38007,10,Datos!$C$2:$C$38007,"&gt;=30",Datos!$F$2:$F$38007,"STANDBY"),0),"")</f>
        <v/>
      </c>
      <c r="H14" s="7">
        <f>IFERROR(ROUND(AVERAGEIFS(Datos!$G$2:$G$38007,Datos!$E$2:$E$38007,$A14,Datos!$B$2:$B$38007,11,Datos!$C$2:$C$38007,"&lt;30",Datos!$F$2:$F$38007,"STANDBY"),0),"")</f>
        <v/>
      </c>
      <c r="I14" s="7">
        <f>IFERROR(ROUND(AVERAGEIFS(Datos!$G$2:$G$38007,Datos!$E$2:$E$38007,$A14,Datos!$B$2:$B$38007,11,Datos!$C$2:$C$38007,"&gt;=30",Datos!$F$2:$F$38007,"STANDBY"),0),"")</f>
        <v/>
      </c>
      <c r="J14" s="7">
        <f>IFERROR(ROUND(AVERAGEIFS(Datos!$G$2:$G$38007,Datos!$E$2:$E$38007,$A14,Datos!$B$2:$B$38007,12,Datos!$C$2:$C$38007,"&lt;30",Datos!$F$2:$F$38007,"STANDBY"),0),"")</f>
        <v/>
      </c>
      <c r="K14" s="7">
        <f>IFERROR(ROUND(AVERAGEIFS(Datos!$G$2:$G$38007,Datos!$E$2:$E$38007,$A14,Datos!$B$2:$B$38007,12,Datos!$C$2:$C$38007,"&gt;=30",Datos!$F$2:$F$38007,"STANDBY"),0),"")</f>
        <v/>
      </c>
      <c r="L14" s="7">
        <f>IFERROR(ROUND(AVERAGEIFS(Datos!$G$2:$G$38007,Datos!$E$2:$E$38007,$A14,Datos!$B$2:$B$38007,13,Datos!$C$2:$C$38007,"&lt;30",Datos!$F$2:$F$38007,"STANDBY"),0),"")</f>
        <v/>
      </c>
      <c r="M14" s="7">
        <f>IFERROR(ROUND(AVERAGEIFS(Datos!$G$2:$G$38007,Datos!$E$2:$E$38007,$A14,Datos!$B$2:$B$38007,13,Datos!$C$2:$C$38007,"&gt;=30",Datos!$F$2:$F$38007,"STANDBY"),0),"")</f>
        <v/>
      </c>
      <c r="N14" s="7">
        <f>IFERROR(ROUND(AVERAGEIFS(Datos!$G$2:$G$38007,Datos!$E$2:$E$38007,$A14,Datos!$B$2:$B$38007,14,Datos!$C$2:$C$38007,"&lt;30",Datos!$F$2:$F$38007,"STANDBY"),0),"")</f>
        <v/>
      </c>
      <c r="O14" s="7">
        <f>IFERROR(ROUND(AVERAGEIFS(Datos!$G$2:$G$38007,Datos!$E$2:$E$38007,$A14,Datos!$B$2:$B$38007,14,Datos!$C$2:$C$38007,"&gt;=30",Datos!$F$2:$F$38007,"STANDBY"),0),"")</f>
        <v/>
      </c>
      <c r="P14" s="7">
        <f>IFERROR(ROUND(AVERAGEIFS(Datos!$G$2:$G$38007,Datos!$E$2:$E$38007,$A14,Datos!$B$2:$B$38007,15,Datos!$C$2:$C$38007,"&lt;30",Datos!$F$2:$F$38007,"STANDBY"),0),"")</f>
        <v/>
      </c>
      <c r="Q14" s="7">
        <f>IFERROR(ROUND(AVERAGEIFS(Datos!$G$2:$G$38007,Datos!$E$2:$E$38007,$A14,Datos!$B$2:$B$38007,15,Datos!$C$2:$C$38007,"&gt;=30",Datos!$F$2:$F$38007,"STANDBY"),0),"")</f>
        <v/>
      </c>
      <c r="R14" s="7">
        <f>IFERROR(ROUND(AVERAGEIFS(Datos!$G$2:$G$38007,Datos!$E$2:$E$38007,$A14,Datos!$B$2:$B$38007,16,Datos!$C$2:$C$38007,"&lt;30",Datos!$F$2:$F$38007,"STANDBY"),0),"")</f>
        <v/>
      </c>
      <c r="S14" s="7">
        <f>IFERROR(ROUND(AVERAGEIFS(Datos!$G$2:$G$38007,Datos!$E$2:$E$38007,$A14,Datos!$B$2:$B$38007,16,Datos!$C$2:$C$38007,"&gt;=30",Datos!$F$2:$F$38007,"STANDBY"),0),"")</f>
        <v/>
      </c>
      <c r="T14" s="7">
        <f>IFERROR(ROUND(AVERAGEIFS(Datos!$G$2:$G$38007,Datos!$E$2:$E$38007,$A14,Datos!$B$2:$B$38007,17,Datos!$C$2:$C$38007,"&lt;30",Datos!$F$2:$F$38007,"STANDBY"),0),"")</f>
        <v/>
      </c>
      <c r="U14" s="7">
        <f>IFERROR(ROUND(AVERAGEIFS(Datos!$G$2:$G$38007,Datos!$E$2:$E$38007,$A14,Datos!$B$2:$B$38007,17,Datos!$C$2:$C$38007,"&gt;=30",Datos!$F$2:$F$38007,"STANDBY"),0),"")</f>
        <v/>
      </c>
      <c r="V14" s="7">
        <f>IFERROR(ROUND(AVERAGEIFS(Datos!$G$2:$G$38007,Datos!$E$2:$E$38007,$A14,Datos!$B$2:$B$38007,18,Datos!$C$2:$C$38007,"&lt;30",Datos!$F$2:$F$38007,"STANDBY"),0),"")</f>
        <v/>
      </c>
      <c r="W14" s="7">
        <f>IFERROR(ROUND(AVERAGEIFS(Datos!$G$2:$G$38007,Datos!$E$2:$E$38007,$A14,Datos!$B$2:$B$38007,18,Datos!$C$2:$C$38007,"&gt;=30",Datos!$F$2:$F$38007,"STANDBY"),0),"")</f>
        <v/>
      </c>
      <c r="X14" s="7">
        <f>IFERROR(ROUND(AVERAGEIFS(Datos!$G$2:$G$38007,Datos!$E$2:$E$38007,$A14,Datos!$B$2:$B$38007,19,Datos!$C$2:$C$38007,"&lt;30",Datos!$F$2:$F$38007,"STANDBY"),0),"")</f>
        <v/>
      </c>
      <c r="Y14" s="7">
        <f>IFERROR(ROUND(AVERAGEIFS(Datos!$G$2:$G$38007,Datos!$E$2:$E$38007,$A14,Datos!$B$2:$B$38007,19,Datos!$C$2:$C$38007,"&gt;=30",Datos!$F$2:$F$38007,"STANDBY"),0),"")</f>
        <v/>
      </c>
      <c r="Z14" s="7">
        <f>IFERROR(ROUND(AVERAGEIFS(Datos!$G$2:$G$38007,Datos!$E$2:$E$38007,$A14,Datos!$B$2:$B$38007,20,Datos!$C$2:$C$38007,"&lt;30",Datos!$F$2:$F$38007,"STANDBY"),0),"")</f>
        <v/>
      </c>
      <c r="AA14" s="7">
        <f>IFERROR(ROUND(AVERAGEIFS(Datos!$G$2:$G$38007,Datos!$E$2:$E$38007,$A14,Datos!$B$2:$B$38007,20,Datos!$C$2:$C$38007,"&gt;=30",Datos!$F$2:$F$38007,"STANDBY"),0),"")</f>
        <v/>
      </c>
      <c r="AB14" s="7">
        <f>IFERROR(ROUND(AVERAGEIFS(Datos!$G$2:$G$38007,Datos!$E$2:$E$38007,$A14,Datos!$B$2:$B$38007,21,Datos!$C$2:$C$38007,"&lt;30",Datos!$F$2:$F$38007,"STANDBY"),0),"")</f>
        <v/>
      </c>
      <c r="AC14" s="7">
        <f>IFERROR(ROUND(AVERAGEIFS(Datos!$G$2:$G$38007,Datos!$E$2:$E$38007,$A14,Datos!$B$2:$B$38007,21,Datos!$C$2:$C$38007,"&gt;=30",Datos!$F$2:$F$38007,"STANDBY"),0),"")</f>
        <v/>
      </c>
      <c r="AD14" s="7">
        <f>IFERROR(ROUND(AVERAGEIFS(Datos!$G$2:$G$38007,Datos!$E$2:$E$38007,$A14,Datos!$B$2:$B$38007,22,Datos!$C$2:$C$38007,"&lt;30",Datos!$F$2:$F$38007,"STANDBY"),0),"")</f>
        <v/>
      </c>
      <c r="AE14" s="7">
        <f>IFERROR(ROUND(AVERAGEIFS(Datos!$G$2:$G$38007,Datos!$E$2:$E$38007,$A14,Datos!$B$2:$B$38007,22,Datos!$C$2:$C$38007,"&gt;=30",Datos!$F$2:$F$38007,"STANDBY"),0),"")</f>
        <v/>
      </c>
      <c r="AF14" s="7">
        <f>IFERROR(ROUND(AVERAGEIFS(Datos!$G$2:$G$38007,Datos!$E$2:$E$38007,$A14,Datos!$B$2:$B$38007,23,Datos!$C$2:$C$38007,"&lt;30",Datos!$F$2:$F$38007,"STANDBY"),0),"")</f>
        <v/>
      </c>
      <c r="AG14" s="7">
        <f>IFERROR(ROUND(AVERAGEIFS(Datos!$G$2:$G$38007,Datos!$E$2:$E$38007,$A14,Datos!$B$2:$B$38007,23,Datos!$C$2:$C$38007,"&gt;=30",Datos!$F$2:$F$38007,"STANDBY"),0),"")</f>
        <v/>
      </c>
    </row>
    <row r="15">
      <c r="A15" s="6" t="inlineStr">
        <is>
          <t>RC Racer Single Rider</t>
        </is>
      </c>
      <c r="B15" s="7">
        <f>IFERROR(ROUND(AVERAGEIFS(Datos!$G$2:$G$38007,Datos!$E$2:$E$38007,$A15,Datos!$B$2:$B$38007,8,Datos!$C$2:$C$38007,"&lt;30",Datos!$F$2:$F$38007,"STANDBY"),0),"")</f>
        <v/>
      </c>
      <c r="C15" s="7">
        <f>IFERROR(ROUND(AVERAGEIFS(Datos!$G$2:$G$38007,Datos!$E$2:$E$38007,$A15,Datos!$B$2:$B$38007,8,Datos!$C$2:$C$38007,"&gt;=30",Datos!$F$2:$F$38007,"STANDBY"),0),"")</f>
        <v/>
      </c>
      <c r="D15" s="7">
        <f>IFERROR(ROUND(AVERAGEIFS(Datos!$G$2:$G$38007,Datos!$E$2:$E$38007,$A15,Datos!$B$2:$B$38007,9,Datos!$C$2:$C$38007,"&lt;30",Datos!$F$2:$F$38007,"STANDBY"),0),"")</f>
        <v/>
      </c>
      <c r="E15" s="7">
        <f>IFERROR(ROUND(AVERAGEIFS(Datos!$G$2:$G$38007,Datos!$E$2:$E$38007,$A15,Datos!$B$2:$B$38007,9,Datos!$C$2:$C$38007,"&gt;=30",Datos!$F$2:$F$38007,"STANDBY"),0),"")</f>
        <v/>
      </c>
      <c r="F15" s="7">
        <f>IFERROR(ROUND(AVERAGEIFS(Datos!$G$2:$G$38007,Datos!$E$2:$E$38007,$A15,Datos!$B$2:$B$38007,10,Datos!$C$2:$C$38007,"&lt;30",Datos!$F$2:$F$38007,"STANDBY"),0),"")</f>
        <v/>
      </c>
      <c r="G15" s="7">
        <f>IFERROR(ROUND(AVERAGEIFS(Datos!$G$2:$G$38007,Datos!$E$2:$E$38007,$A15,Datos!$B$2:$B$38007,10,Datos!$C$2:$C$38007,"&gt;=30",Datos!$F$2:$F$38007,"STANDBY"),0),"")</f>
        <v/>
      </c>
      <c r="H15" s="7">
        <f>IFERROR(ROUND(AVERAGEIFS(Datos!$G$2:$G$38007,Datos!$E$2:$E$38007,$A15,Datos!$B$2:$B$38007,11,Datos!$C$2:$C$38007,"&lt;30",Datos!$F$2:$F$38007,"STANDBY"),0),"")</f>
        <v/>
      </c>
      <c r="I15" s="7">
        <f>IFERROR(ROUND(AVERAGEIFS(Datos!$G$2:$G$38007,Datos!$E$2:$E$38007,$A15,Datos!$B$2:$B$38007,11,Datos!$C$2:$C$38007,"&gt;=30",Datos!$F$2:$F$38007,"STANDBY"),0),"")</f>
        <v/>
      </c>
      <c r="J15" s="7">
        <f>IFERROR(ROUND(AVERAGEIFS(Datos!$G$2:$G$38007,Datos!$E$2:$E$38007,$A15,Datos!$B$2:$B$38007,12,Datos!$C$2:$C$38007,"&lt;30",Datos!$F$2:$F$38007,"STANDBY"),0),"")</f>
        <v/>
      </c>
      <c r="K15" s="7">
        <f>IFERROR(ROUND(AVERAGEIFS(Datos!$G$2:$G$38007,Datos!$E$2:$E$38007,$A15,Datos!$B$2:$B$38007,12,Datos!$C$2:$C$38007,"&gt;=30",Datos!$F$2:$F$38007,"STANDBY"),0),"")</f>
        <v/>
      </c>
      <c r="L15" s="7">
        <f>IFERROR(ROUND(AVERAGEIFS(Datos!$G$2:$G$38007,Datos!$E$2:$E$38007,$A15,Datos!$B$2:$B$38007,13,Datos!$C$2:$C$38007,"&lt;30",Datos!$F$2:$F$38007,"STANDBY"),0),"")</f>
        <v/>
      </c>
      <c r="M15" s="7">
        <f>IFERROR(ROUND(AVERAGEIFS(Datos!$G$2:$G$38007,Datos!$E$2:$E$38007,$A15,Datos!$B$2:$B$38007,13,Datos!$C$2:$C$38007,"&gt;=30",Datos!$F$2:$F$38007,"STANDBY"),0),"")</f>
        <v/>
      </c>
      <c r="N15" s="7">
        <f>IFERROR(ROUND(AVERAGEIFS(Datos!$G$2:$G$38007,Datos!$E$2:$E$38007,$A15,Datos!$B$2:$B$38007,14,Datos!$C$2:$C$38007,"&lt;30",Datos!$F$2:$F$38007,"STANDBY"),0),"")</f>
        <v/>
      </c>
      <c r="O15" s="7">
        <f>IFERROR(ROUND(AVERAGEIFS(Datos!$G$2:$G$38007,Datos!$E$2:$E$38007,$A15,Datos!$B$2:$B$38007,14,Datos!$C$2:$C$38007,"&gt;=30",Datos!$F$2:$F$38007,"STANDBY"),0),"")</f>
        <v/>
      </c>
      <c r="P15" s="7">
        <f>IFERROR(ROUND(AVERAGEIFS(Datos!$G$2:$G$38007,Datos!$E$2:$E$38007,$A15,Datos!$B$2:$B$38007,15,Datos!$C$2:$C$38007,"&lt;30",Datos!$F$2:$F$38007,"STANDBY"),0),"")</f>
        <v/>
      </c>
      <c r="Q15" s="7">
        <f>IFERROR(ROUND(AVERAGEIFS(Datos!$G$2:$G$38007,Datos!$E$2:$E$38007,$A15,Datos!$B$2:$B$38007,15,Datos!$C$2:$C$38007,"&gt;=30",Datos!$F$2:$F$38007,"STANDBY"),0),"")</f>
        <v/>
      </c>
      <c r="R15" s="7">
        <f>IFERROR(ROUND(AVERAGEIFS(Datos!$G$2:$G$38007,Datos!$E$2:$E$38007,$A15,Datos!$B$2:$B$38007,16,Datos!$C$2:$C$38007,"&lt;30",Datos!$F$2:$F$38007,"STANDBY"),0),"")</f>
        <v/>
      </c>
      <c r="S15" s="7">
        <f>IFERROR(ROUND(AVERAGEIFS(Datos!$G$2:$G$38007,Datos!$E$2:$E$38007,$A15,Datos!$B$2:$B$38007,16,Datos!$C$2:$C$38007,"&gt;=30",Datos!$F$2:$F$38007,"STANDBY"),0),"")</f>
        <v/>
      </c>
      <c r="T15" s="7">
        <f>IFERROR(ROUND(AVERAGEIFS(Datos!$G$2:$G$38007,Datos!$E$2:$E$38007,$A15,Datos!$B$2:$B$38007,17,Datos!$C$2:$C$38007,"&lt;30",Datos!$F$2:$F$38007,"STANDBY"),0),"")</f>
        <v/>
      </c>
      <c r="U15" s="7">
        <f>IFERROR(ROUND(AVERAGEIFS(Datos!$G$2:$G$38007,Datos!$E$2:$E$38007,$A15,Datos!$B$2:$B$38007,17,Datos!$C$2:$C$38007,"&gt;=30",Datos!$F$2:$F$38007,"STANDBY"),0),"")</f>
        <v/>
      </c>
      <c r="V15" s="7">
        <f>IFERROR(ROUND(AVERAGEIFS(Datos!$G$2:$G$38007,Datos!$E$2:$E$38007,$A15,Datos!$B$2:$B$38007,18,Datos!$C$2:$C$38007,"&lt;30",Datos!$F$2:$F$38007,"STANDBY"),0),"")</f>
        <v/>
      </c>
      <c r="W15" s="7">
        <f>IFERROR(ROUND(AVERAGEIFS(Datos!$G$2:$G$38007,Datos!$E$2:$E$38007,$A15,Datos!$B$2:$B$38007,18,Datos!$C$2:$C$38007,"&gt;=30",Datos!$F$2:$F$38007,"STANDBY"),0),"")</f>
        <v/>
      </c>
      <c r="X15" s="7">
        <f>IFERROR(ROUND(AVERAGEIFS(Datos!$G$2:$G$38007,Datos!$E$2:$E$38007,$A15,Datos!$B$2:$B$38007,19,Datos!$C$2:$C$38007,"&lt;30",Datos!$F$2:$F$38007,"STANDBY"),0),"")</f>
        <v/>
      </c>
      <c r="Y15" s="7">
        <f>IFERROR(ROUND(AVERAGEIFS(Datos!$G$2:$G$38007,Datos!$E$2:$E$38007,$A15,Datos!$B$2:$B$38007,19,Datos!$C$2:$C$38007,"&gt;=30",Datos!$F$2:$F$38007,"STANDBY"),0),"")</f>
        <v/>
      </c>
      <c r="Z15" s="7">
        <f>IFERROR(ROUND(AVERAGEIFS(Datos!$G$2:$G$38007,Datos!$E$2:$E$38007,$A15,Datos!$B$2:$B$38007,20,Datos!$C$2:$C$38007,"&lt;30",Datos!$F$2:$F$38007,"STANDBY"),0),"")</f>
        <v/>
      </c>
      <c r="AA15" s="7">
        <f>IFERROR(ROUND(AVERAGEIFS(Datos!$G$2:$G$38007,Datos!$E$2:$E$38007,$A15,Datos!$B$2:$B$38007,20,Datos!$C$2:$C$38007,"&gt;=30",Datos!$F$2:$F$38007,"STANDBY"),0),"")</f>
        <v/>
      </c>
      <c r="AB15" s="7">
        <f>IFERROR(ROUND(AVERAGEIFS(Datos!$G$2:$G$38007,Datos!$E$2:$E$38007,$A15,Datos!$B$2:$B$38007,21,Datos!$C$2:$C$38007,"&lt;30",Datos!$F$2:$F$38007,"STANDBY"),0),"")</f>
        <v/>
      </c>
      <c r="AC15" s="7">
        <f>IFERROR(ROUND(AVERAGEIFS(Datos!$G$2:$G$38007,Datos!$E$2:$E$38007,$A15,Datos!$B$2:$B$38007,21,Datos!$C$2:$C$38007,"&gt;=30",Datos!$F$2:$F$38007,"STANDBY"),0),"")</f>
        <v/>
      </c>
      <c r="AD15" s="7">
        <f>IFERROR(ROUND(AVERAGEIFS(Datos!$G$2:$G$38007,Datos!$E$2:$E$38007,$A15,Datos!$B$2:$B$38007,22,Datos!$C$2:$C$38007,"&lt;30",Datos!$F$2:$F$38007,"STANDBY"),0),"")</f>
        <v/>
      </c>
      <c r="AE15" s="7">
        <f>IFERROR(ROUND(AVERAGEIFS(Datos!$G$2:$G$38007,Datos!$E$2:$E$38007,$A15,Datos!$B$2:$B$38007,22,Datos!$C$2:$C$38007,"&gt;=30",Datos!$F$2:$F$38007,"STANDBY"),0),"")</f>
        <v/>
      </c>
      <c r="AF15" s="7">
        <f>IFERROR(ROUND(AVERAGEIFS(Datos!$G$2:$G$38007,Datos!$E$2:$E$38007,$A15,Datos!$B$2:$B$38007,23,Datos!$C$2:$C$38007,"&lt;30",Datos!$F$2:$F$38007,"STANDBY"),0),"")</f>
        <v/>
      </c>
      <c r="AG15" s="7">
        <f>IFERROR(ROUND(AVERAGEIFS(Datos!$G$2:$G$38007,Datos!$E$2:$E$38007,$A15,Datos!$B$2:$B$38007,23,Datos!$C$2:$C$38007,"&gt;=30",Datos!$F$2:$F$38007,"STANDBY"),0),"")</f>
        <v/>
      </c>
    </row>
    <row r="16">
      <c r="A16" s="6" t="inlineStr">
        <is>
          <t>Raiponce Tangled Spin</t>
        </is>
      </c>
      <c r="B16" s="7">
        <f>IFERROR(ROUND(AVERAGEIFS(Datos!$G$2:$G$38007,Datos!$E$2:$E$38007,$A16,Datos!$B$2:$B$38007,8,Datos!$C$2:$C$38007,"&lt;30",Datos!$F$2:$F$38007,"STANDBY"),0),"")</f>
        <v/>
      </c>
      <c r="C16" s="7">
        <f>IFERROR(ROUND(AVERAGEIFS(Datos!$G$2:$G$38007,Datos!$E$2:$E$38007,$A16,Datos!$B$2:$B$38007,8,Datos!$C$2:$C$38007,"&gt;=30",Datos!$F$2:$F$38007,"STANDBY"),0),"")</f>
        <v/>
      </c>
      <c r="D16" s="7">
        <f>IFERROR(ROUND(AVERAGEIFS(Datos!$G$2:$G$38007,Datos!$E$2:$E$38007,$A16,Datos!$B$2:$B$38007,9,Datos!$C$2:$C$38007,"&lt;30",Datos!$F$2:$F$38007,"STANDBY"),0),"")</f>
        <v/>
      </c>
      <c r="E16" s="7">
        <f>IFERROR(ROUND(AVERAGEIFS(Datos!$G$2:$G$38007,Datos!$E$2:$E$38007,$A16,Datos!$B$2:$B$38007,9,Datos!$C$2:$C$38007,"&gt;=30",Datos!$F$2:$F$38007,"STANDBY"),0),"")</f>
        <v/>
      </c>
      <c r="F16" s="7">
        <f>IFERROR(ROUND(AVERAGEIFS(Datos!$G$2:$G$38007,Datos!$E$2:$E$38007,$A16,Datos!$B$2:$B$38007,10,Datos!$C$2:$C$38007,"&lt;30",Datos!$F$2:$F$38007,"STANDBY"),0),"")</f>
        <v/>
      </c>
      <c r="G16" s="7">
        <f>IFERROR(ROUND(AVERAGEIFS(Datos!$G$2:$G$38007,Datos!$E$2:$E$38007,$A16,Datos!$B$2:$B$38007,10,Datos!$C$2:$C$38007,"&gt;=30",Datos!$F$2:$F$38007,"STANDBY"),0),"")</f>
        <v/>
      </c>
      <c r="H16" s="7">
        <f>IFERROR(ROUND(AVERAGEIFS(Datos!$G$2:$G$38007,Datos!$E$2:$E$38007,$A16,Datos!$B$2:$B$38007,11,Datos!$C$2:$C$38007,"&lt;30",Datos!$F$2:$F$38007,"STANDBY"),0),"")</f>
        <v/>
      </c>
      <c r="I16" s="7">
        <f>IFERROR(ROUND(AVERAGEIFS(Datos!$G$2:$G$38007,Datos!$E$2:$E$38007,$A16,Datos!$B$2:$B$38007,11,Datos!$C$2:$C$38007,"&gt;=30",Datos!$F$2:$F$38007,"STANDBY"),0),"")</f>
        <v/>
      </c>
      <c r="J16" s="7">
        <f>IFERROR(ROUND(AVERAGEIFS(Datos!$G$2:$G$38007,Datos!$E$2:$E$38007,$A16,Datos!$B$2:$B$38007,12,Datos!$C$2:$C$38007,"&lt;30",Datos!$F$2:$F$38007,"STANDBY"),0),"")</f>
        <v/>
      </c>
      <c r="K16" s="7">
        <f>IFERROR(ROUND(AVERAGEIFS(Datos!$G$2:$G$38007,Datos!$E$2:$E$38007,$A16,Datos!$B$2:$B$38007,12,Datos!$C$2:$C$38007,"&gt;=30",Datos!$F$2:$F$38007,"STANDBY"),0),"")</f>
        <v/>
      </c>
      <c r="L16" s="7">
        <f>IFERROR(ROUND(AVERAGEIFS(Datos!$G$2:$G$38007,Datos!$E$2:$E$38007,$A16,Datos!$B$2:$B$38007,13,Datos!$C$2:$C$38007,"&lt;30",Datos!$F$2:$F$38007,"STANDBY"),0),"")</f>
        <v/>
      </c>
      <c r="M16" s="7">
        <f>IFERROR(ROUND(AVERAGEIFS(Datos!$G$2:$G$38007,Datos!$E$2:$E$38007,$A16,Datos!$B$2:$B$38007,13,Datos!$C$2:$C$38007,"&gt;=30",Datos!$F$2:$F$38007,"STANDBY"),0),"")</f>
        <v/>
      </c>
      <c r="N16" s="7">
        <f>IFERROR(ROUND(AVERAGEIFS(Datos!$G$2:$G$38007,Datos!$E$2:$E$38007,$A16,Datos!$B$2:$B$38007,14,Datos!$C$2:$C$38007,"&lt;30",Datos!$F$2:$F$38007,"STANDBY"),0),"")</f>
        <v/>
      </c>
      <c r="O16" s="7">
        <f>IFERROR(ROUND(AVERAGEIFS(Datos!$G$2:$G$38007,Datos!$E$2:$E$38007,$A16,Datos!$B$2:$B$38007,14,Datos!$C$2:$C$38007,"&gt;=30",Datos!$F$2:$F$38007,"STANDBY"),0),"")</f>
        <v/>
      </c>
      <c r="P16" s="7">
        <f>IFERROR(ROUND(AVERAGEIFS(Datos!$G$2:$G$38007,Datos!$E$2:$E$38007,$A16,Datos!$B$2:$B$38007,15,Datos!$C$2:$C$38007,"&lt;30",Datos!$F$2:$F$38007,"STANDBY"),0),"")</f>
        <v/>
      </c>
      <c r="Q16" s="7">
        <f>IFERROR(ROUND(AVERAGEIFS(Datos!$G$2:$G$38007,Datos!$E$2:$E$38007,$A16,Datos!$B$2:$B$38007,15,Datos!$C$2:$C$38007,"&gt;=30",Datos!$F$2:$F$38007,"STANDBY"),0),"")</f>
        <v/>
      </c>
      <c r="R16" s="7">
        <f>IFERROR(ROUND(AVERAGEIFS(Datos!$G$2:$G$38007,Datos!$E$2:$E$38007,$A16,Datos!$B$2:$B$38007,16,Datos!$C$2:$C$38007,"&lt;30",Datos!$F$2:$F$38007,"STANDBY"),0),"")</f>
        <v/>
      </c>
      <c r="S16" s="7">
        <f>IFERROR(ROUND(AVERAGEIFS(Datos!$G$2:$G$38007,Datos!$E$2:$E$38007,$A16,Datos!$B$2:$B$38007,16,Datos!$C$2:$C$38007,"&gt;=30",Datos!$F$2:$F$38007,"STANDBY"),0),"")</f>
        <v/>
      </c>
      <c r="T16" s="7">
        <f>IFERROR(ROUND(AVERAGEIFS(Datos!$G$2:$G$38007,Datos!$E$2:$E$38007,$A16,Datos!$B$2:$B$38007,17,Datos!$C$2:$C$38007,"&lt;30",Datos!$F$2:$F$38007,"STANDBY"),0),"")</f>
        <v/>
      </c>
      <c r="U16" s="7">
        <f>IFERROR(ROUND(AVERAGEIFS(Datos!$G$2:$G$38007,Datos!$E$2:$E$38007,$A16,Datos!$B$2:$B$38007,17,Datos!$C$2:$C$38007,"&gt;=30",Datos!$F$2:$F$38007,"STANDBY"),0),"")</f>
        <v/>
      </c>
      <c r="V16" s="7">
        <f>IFERROR(ROUND(AVERAGEIFS(Datos!$G$2:$G$38007,Datos!$E$2:$E$38007,$A16,Datos!$B$2:$B$38007,18,Datos!$C$2:$C$38007,"&lt;30",Datos!$F$2:$F$38007,"STANDBY"),0),"")</f>
        <v/>
      </c>
      <c r="W16" s="7">
        <f>IFERROR(ROUND(AVERAGEIFS(Datos!$G$2:$G$38007,Datos!$E$2:$E$38007,$A16,Datos!$B$2:$B$38007,18,Datos!$C$2:$C$38007,"&gt;=30",Datos!$F$2:$F$38007,"STANDBY"),0),"")</f>
        <v/>
      </c>
      <c r="X16" s="7">
        <f>IFERROR(ROUND(AVERAGEIFS(Datos!$G$2:$G$38007,Datos!$E$2:$E$38007,$A16,Datos!$B$2:$B$38007,19,Datos!$C$2:$C$38007,"&lt;30",Datos!$F$2:$F$38007,"STANDBY"),0),"")</f>
        <v/>
      </c>
      <c r="Y16" s="7">
        <f>IFERROR(ROUND(AVERAGEIFS(Datos!$G$2:$G$38007,Datos!$E$2:$E$38007,$A16,Datos!$B$2:$B$38007,19,Datos!$C$2:$C$38007,"&gt;=30",Datos!$F$2:$F$38007,"STANDBY"),0),"")</f>
        <v/>
      </c>
      <c r="Z16" s="7">
        <f>IFERROR(ROUND(AVERAGEIFS(Datos!$G$2:$G$38007,Datos!$E$2:$E$38007,$A16,Datos!$B$2:$B$38007,20,Datos!$C$2:$C$38007,"&lt;30",Datos!$F$2:$F$38007,"STANDBY"),0),"")</f>
        <v/>
      </c>
      <c r="AA16" s="7">
        <f>IFERROR(ROUND(AVERAGEIFS(Datos!$G$2:$G$38007,Datos!$E$2:$E$38007,$A16,Datos!$B$2:$B$38007,20,Datos!$C$2:$C$38007,"&gt;=30",Datos!$F$2:$F$38007,"STANDBY"),0),"")</f>
        <v/>
      </c>
      <c r="AB16" s="7">
        <f>IFERROR(ROUND(AVERAGEIFS(Datos!$G$2:$G$38007,Datos!$E$2:$E$38007,$A16,Datos!$B$2:$B$38007,21,Datos!$C$2:$C$38007,"&lt;30",Datos!$F$2:$F$38007,"STANDBY"),0),"")</f>
        <v/>
      </c>
      <c r="AC16" s="7">
        <f>IFERROR(ROUND(AVERAGEIFS(Datos!$G$2:$G$38007,Datos!$E$2:$E$38007,$A16,Datos!$B$2:$B$38007,21,Datos!$C$2:$C$38007,"&gt;=30",Datos!$F$2:$F$38007,"STANDBY"),0),"")</f>
        <v/>
      </c>
      <c r="AD16" s="7">
        <f>IFERROR(ROUND(AVERAGEIFS(Datos!$G$2:$G$38007,Datos!$E$2:$E$38007,$A16,Datos!$B$2:$B$38007,22,Datos!$C$2:$C$38007,"&lt;30",Datos!$F$2:$F$38007,"STANDBY"),0),"")</f>
        <v/>
      </c>
      <c r="AE16" s="7">
        <f>IFERROR(ROUND(AVERAGEIFS(Datos!$G$2:$G$38007,Datos!$E$2:$E$38007,$A16,Datos!$B$2:$B$38007,22,Datos!$C$2:$C$38007,"&gt;=30",Datos!$F$2:$F$38007,"STANDBY"),0),"")</f>
        <v/>
      </c>
      <c r="AF16" s="7">
        <f>IFERROR(ROUND(AVERAGEIFS(Datos!$G$2:$G$38007,Datos!$E$2:$E$38007,$A16,Datos!$B$2:$B$38007,23,Datos!$C$2:$C$38007,"&lt;30",Datos!$F$2:$F$38007,"STANDBY"),0),"")</f>
        <v/>
      </c>
      <c r="AG16" s="7">
        <f>IFERROR(ROUND(AVERAGEIFS(Datos!$G$2:$G$38007,Datos!$E$2:$E$38007,$A16,Datos!$B$2:$B$38007,23,Datos!$C$2:$C$38007,"&gt;=30",Datos!$F$2:$F$38007,"STANDBY"),0),"")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IFERROR(ROUND(AVERAGEIFS(Datos!$G$2:$G$38007,Datos!$E$2:$E$38007,$A17,Datos!$B$2:$B$38007,8,Datos!$C$2:$C$38007,"&lt;30",Datos!$F$2:$F$38007,"STANDBY"),0),"")</f>
        <v/>
      </c>
      <c r="C17" s="7">
        <f>IFERROR(ROUND(AVERAGEIFS(Datos!$G$2:$G$38007,Datos!$E$2:$E$38007,$A17,Datos!$B$2:$B$38007,8,Datos!$C$2:$C$38007,"&gt;=30",Datos!$F$2:$F$38007,"STANDBY"),0),"")</f>
        <v/>
      </c>
      <c r="D17" s="7">
        <f>IFERROR(ROUND(AVERAGEIFS(Datos!$G$2:$G$38007,Datos!$E$2:$E$38007,$A17,Datos!$B$2:$B$38007,9,Datos!$C$2:$C$38007,"&lt;30",Datos!$F$2:$F$38007,"STANDBY"),0),"")</f>
        <v/>
      </c>
      <c r="E17" s="7">
        <f>IFERROR(ROUND(AVERAGEIFS(Datos!$G$2:$G$38007,Datos!$E$2:$E$38007,$A17,Datos!$B$2:$B$38007,9,Datos!$C$2:$C$38007,"&gt;=30",Datos!$F$2:$F$38007,"STANDBY"),0),"")</f>
        <v/>
      </c>
      <c r="F17" s="7">
        <f>IFERROR(ROUND(AVERAGEIFS(Datos!$G$2:$G$38007,Datos!$E$2:$E$38007,$A17,Datos!$B$2:$B$38007,10,Datos!$C$2:$C$38007,"&lt;30",Datos!$F$2:$F$38007,"STANDBY"),0),"")</f>
        <v/>
      </c>
      <c r="G17" s="7">
        <f>IFERROR(ROUND(AVERAGEIFS(Datos!$G$2:$G$38007,Datos!$E$2:$E$38007,$A17,Datos!$B$2:$B$38007,10,Datos!$C$2:$C$38007,"&gt;=30",Datos!$F$2:$F$38007,"STANDBY"),0),"")</f>
        <v/>
      </c>
      <c r="H17" s="7">
        <f>IFERROR(ROUND(AVERAGEIFS(Datos!$G$2:$G$38007,Datos!$E$2:$E$38007,$A17,Datos!$B$2:$B$38007,11,Datos!$C$2:$C$38007,"&lt;30",Datos!$F$2:$F$38007,"STANDBY"),0),"")</f>
        <v/>
      </c>
      <c r="I17" s="7">
        <f>IFERROR(ROUND(AVERAGEIFS(Datos!$G$2:$G$38007,Datos!$E$2:$E$38007,$A17,Datos!$B$2:$B$38007,11,Datos!$C$2:$C$38007,"&gt;=30",Datos!$F$2:$F$38007,"STANDBY"),0),"")</f>
        <v/>
      </c>
      <c r="J17" s="7">
        <f>IFERROR(ROUND(AVERAGEIFS(Datos!$G$2:$G$38007,Datos!$E$2:$E$38007,$A17,Datos!$B$2:$B$38007,12,Datos!$C$2:$C$38007,"&lt;30",Datos!$F$2:$F$38007,"STANDBY"),0),"")</f>
        <v/>
      </c>
      <c r="K17" s="7">
        <f>IFERROR(ROUND(AVERAGEIFS(Datos!$G$2:$G$38007,Datos!$E$2:$E$38007,$A17,Datos!$B$2:$B$38007,12,Datos!$C$2:$C$38007,"&gt;=30",Datos!$F$2:$F$38007,"STANDBY"),0),"")</f>
        <v/>
      </c>
      <c r="L17" s="7">
        <f>IFERROR(ROUND(AVERAGEIFS(Datos!$G$2:$G$38007,Datos!$E$2:$E$38007,$A17,Datos!$B$2:$B$38007,13,Datos!$C$2:$C$38007,"&lt;30",Datos!$F$2:$F$38007,"STANDBY"),0),"")</f>
        <v/>
      </c>
      <c r="M17" s="7">
        <f>IFERROR(ROUND(AVERAGEIFS(Datos!$G$2:$G$38007,Datos!$E$2:$E$38007,$A17,Datos!$B$2:$B$38007,13,Datos!$C$2:$C$38007,"&gt;=30",Datos!$F$2:$F$38007,"STANDBY"),0),"")</f>
        <v/>
      </c>
      <c r="N17" s="7">
        <f>IFERROR(ROUND(AVERAGEIFS(Datos!$G$2:$G$38007,Datos!$E$2:$E$38007,$A17,Datos!$B$2:$B$38007,14,Datos!$C$2:$C$38007,"&lt;30",Datos!$F$2:$F$38007,"STANDBY"),0),"")</f>
        <v/>
      </c>
      <c r="O17" s="7">
        <f>IFERROR(ROUND(AVERAGEIFS(Datos!$G$2:$G$38007,Datos!$E$2:$E$38007,$A17,Datos!$B$2:$B$38007,14,Datos!$C$2:$C$38007,"&gt;=30",Datos!$F$2:$F$38007,"STANDBY"),0),"")</f>
        <v/>
      </c>
      <c r="P17" s="7">
        <f>IFERROR(ROUND(AVERAGEIFS(Datos!$G$2:$G$38007,Datos!$E$2:$E$38007,$A17,Datos!$B$2:$B$38007,15,Datos!$C$2:$C$38007,"&lt;30",Datos!$F$2:$F$38007,"STANDBY"),0),"")</f>
        <v/>
      </c>
      <c r="Q17" s="7">
        <f>IFERROR(ROUND(AVERAGEIFS(Datos!$G$2:$G$38007,Datos!$E$2:$E$38007,$A17,Datos!$B$2:$B$38007,15,Datos!$C$2:$C$38007,"&gt;=30",Datos!$F$2:$F$38007,"STANDBY"),0),"")</f>
        <v/>
      </c>
      <c r="R17" s="7">
        <f>IFERROR(ROUND(AVERAGEIFS(Datos!$G$2:$G$38007,Datos!$E$2:$E$38007,$A17,Datos!$B$2:$B$38007,16,Datos!$C$2:$C$38007,"&lt;30",Datos!$F$2:$F$38007,"STANDBY"),0),"")</f>
        <v/>
      </c>
      <c r="S17" s="7">
        <f>IFERROR(ROUND(AVERAGEIFS(Datos!$G$2:$G$38007,Datos!$E$2:$E$38007,$A17,Datos!$B$2:$B$38007,16,Datos!$C$2:$C$38007,"&gt;=30",Datos!$F$2:$F$38007,"STANDBY"),0),"")</f>
        <v/>
      </c>
      <c r="T17" s="7">
        <f>IFERROR(ROUND(AVERAGEIFS(Datos!$G$2:$G$38007,Datos!$E$2:$E$38007,$A17,Datos!$B$2:$B$38007,17,Datos!$C$2:$C$38007,"&lt;30",Datos!$F$2:$F$38007,"STANDBY"),0),"")</f>
        <v/>
      </c>
      <c r="U17" s="7">
        <f>IFERROR(ROUND(AVERAGEIFS(Datos!$G$2:$G$38007,Datos!$E$2:$E$38007,$A17,Datos!$B$2:$B$38007,17,Datos!$C$2:$C$38007,"&gt;=30",Datos!$F$2:$F$38007,"STANDBY"),0),"")</f>
        <v/>
      </c>
      <c r="V17" s="7">
        <f>IFERROR(ROUND(AVERAGEIFS(Datos!$G$2:$G$38007,Datos!$E$2:$E$38007,$A17,Datos!$B$2:$B$38007,18,Datos!$C$2:$C$38007,"&lt;30",Datos!$F$2:$F$38007,"STANDBY"),0),"")</f>
        <v/>
      </c>
      <c r="W17" s="7">
        <f>IFERROR(ROUND(AVERAGEIFS(Datos!$G$2:$G$38007,Datos!$E$2:$E$38007,$A17,Datos!$B$2:$B$38007,18,Datos!$C$2:$C$38007,"&gt;=30",Datos!$F$2:$F$38007,"STANDBY"),0),"")</f>
        <v/>
      </c>
      <c r="X17" s="7">
        <f>IFERROR(ROUND(AVERAGEIFS(Datos!$G$2:$G$38007,Datos!$E$2:$E$38007,$A17,Datos!$B$2:$B$38007,19,Datos!$C$2:$C$38007,"&lt;30",Datos!$F$2:$F$38007,"STANDBY"),0),"")</f>
        <v/>
      </c>
      <c r="Y17" s="7">
        <f>IFERROR(ROUND(AVERAGEIFS(Datos!$G$2:$G$38007,Datos!$E$2:$E$38007,$A17,Datos!$B$2:$B$38007,19,Datos!$C$2:$C$38007,"&gt;=30",Datos!$F$2:$F$38007,"STANDBY"),0),"")</f>
        <v/>
      </c>
      <c r="Z17" s="7">
        <f>IFERROR(ROUND(AVERAGEIFS(Datos!$G$2:$G$38007,Datos!$E$2:$E$38007,$A17,Datos!$B$2:$B$38007,20,Datos!$C$2:$C$38007,"&lt;30",Datos!$F$2:$F$38007,"STANDBY"),0),"")</f>
        <v/>
      </c>
      <c r="AA17" s="7">
        <f>IFERROR(ROUND(AVERAGEIFS(Datos!$G$2:$G$38007,Datos!$E$2:$E$38007,$A17,Datos!$B$2:$B$38007,20,Datos!$C$2:$C$38007,"&gt;=30",Datos!$F$2:$F$38007,"STANDBY"),0),"")</f>
        <v/>
      </c>
      <c r="AB17" s="7">
        <f>IFERROR(ROUND(AVERAGEIFS(Datos!$G$2:$G$38007,Datos!$E$2:$E$38007,$A17,Datos!$B$2:$B$38007,21,Datos!$C$2:$C$38007,"&lt;30",Datos!$F$2:$F$38007,"STANDBY"),0),"")</f>
        <v/>
      </c>
      <c r="AC17" s="7">
        <f>IFERROR(ROUND(AVERAGEIFS(Datos!$G$2:$G$38007,Datos!$E$2:$E$38007,$A17,Datos!$B$2:$B$38007,21,Datos!$C$2:$C$38007,"&gt;=30",Datos!$F$2:$F$38007,"STANDBY"),0),"")</f>
        <v/>
      </c>
      <c r="AD17" s="7">
        <f>IFERROR(ROUND(AVERAGEIFS(Datos!$G$2:$G$38007,Datos!$E$2:$E$38007,$A17,Datos!$B$2:$B$38007,22,Datos!$C$2:$C$38007,"&lt;30",Datos!$F$2:$F$38007,"STANDBY"),0),"")</f>
        <v/>
      </c>
      <c r="AE17" s="7">
        <f>IFERROR(ROUND(AVERAGEIFS(Datos!$G$2:$G$38007,Datos!$E$2:$E$38007,$A17,Datos!$B$2:$B$38007,22,Datos!$C$2:$C$38007,"&gt;=30",Datos!$F$2:$F$38007,"STANDBY"),0),"")</f>
        <v/>
      </c>
      <c r="AF17" s="7">
        <f>IFERROR(ROUND(AVERAGEIFS(Datos!$G$2:$G$38007,Datos!$E$2:$E$38007,$A17,Datos!$B$2:$B$38007,23,Datos!$C$2:$C$38007,"&lt;30",Datos!$F$2:$F$38007,"STANDBY"),0),"")</f>
        <v/>
      </c>
      <c r="AG17" s="7">
        <f>IFERROR(ROUND(AVERAGEIFS(Datos!$G$2:$G$38007,Datos!$E$2:$E$38007,$A17,Datos!$B$2:$B$38007,23,Datos!$C$2:$C$38007,"&gt;=30",Datos!$F$2:$F$38007,"STANDBY"),0),"")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IFERROR(ROUND(AVERAGEIFS(Datos!$G$2:$G$38007,Datos!$E$2:$E$38007,$A18,Datos!$B$2:$B$38007,8,Datos!$C$2:$C$38007,"&lt;30",Datos!$F$2:$F$38007,"STANDBY"),0),"")</f>
        <v/>
      </c>
      <c r="C18" s="7">
        <f>IFERROR(ROUND(AVERAGEIFS(Datos!$G$2:$G$38007,Datos!$E$2:$E$38007,$A18,Datos!$B$2:$B$38007,8,Datos!$C$2:$C$38007,"&gt;=30",Datos!$F$2:$F$38007,"STANDBY"),0),"")</f>
        <v/>
      </c>
      <c r="D18" s="7">
        <f>IFERROR(ROUND(AVERAGEIFS(Datos!$G$2:$G$38007,Datos!$E$2:$E$38007,$A18,Datos!$B$2:$B$38007,9,Datos!$C$2:$C$38007,"&lt;30",Datos!$F$2:$F$38007,"STANDBY"),0),"")</f>
        <v/>
      </c>
      <c r="E18" s="7">
        <f>IFERROR(ROUND(AVERAGEIFS(Datos!$G$2:$G$38007,Datos!$E$2:$E$38007,$A18,Datos!$B$2:$B$38007,9,Datos!$C$2:$C$38007,"&gt;=30",Datos!$F$2:$F$38007,"STANDBY"),0),"")</f>
        <v/>
      </c>
      <c r="F18" s="7">
        <f>IFERROR(ROUND(AVERAGEIFS(Datos!$G$2:$G$38007,Datos!$E$2:$E$38007,$A18,Datos!$B$2:$B$38007,10,Datos!$C$2:$C$38007,"&lt;30",Datos!$F$2:$F$38007,"STANDBY"),0),"")</f>
        <v/>
      </c>
      <c r="G18" s="7">
        <f>IFERROR(ROUND(AVERAGEIFS(Datos!$G$2:$G$38007,Datos!$E$2:$E$38007,$A18,Datos!$B$2:$B$38007,10,Datos!$C$2:$C$38007,"&gt;=30",Datos!$F$2:$F$38007,"STANDBY"),0),"")</f>
        <v/>
      </c>
      <c r="H18" s="7">
        <f>IFERROR(ROUND(AVERAGEIFS(Datos!$G$2:$G$38007,Datos!$E$2:$E$38007,$A18,Datos!$B$2:$B$38007,11,Datos!$C$2:$C$38007,"&lt;30",Datos!$F$2:$F$38007,"STANDBY"),0),"")</f>
        <v/>
      </c>
      <c r="I18" s="7">
        <f>IFERROR(ROUND(AVERAGEIFS(Datos!$G$2:$G$38007,Datos!$E$2:$E$38007,$A18,Datos!$B$2:$B$38007,11,Datos!$C$2:$C$38007,"&gt;=30",Datos!$F$2:$F$38007,"STANDBY"),0),"")</f>
        <v/>
      </c>
      <c r="J18" s="7">
        <f>IFERROR(ROUND(AVERAGEIFS(Datos!$G$2:$G$38007,Datos!$E$2:$E$38007,$A18,Datos!$B$2:$B$38007,12,Datos!$C$2:$C$38007,"&lt;30",Datos!$F$2:$F$38007,"STANDBY"),0),"")</f>
        <v/>
      </c>
      <c r="K18" s="7">
        <f>IFERROR(ROUND(AVERAGEIFS(Datos!$G$2:$G$38007,Datos!$E$2:$E$38007,$A18,Datos!$B$2:$B$38007,12,Datos!$C$2:$C$38007,"&gt;=30",Datos!$F$2:$F$38007,"STANDBY"),0),"")</f>
        <v/>
      </c>
      <c r="L18" s="7">
        <f>IFERROR(ROUND(AVERAGEIFS(Datos!$G$2:$G$38007,Datos!$E$2:$E$38007,$A18,Datos!$B$2:$B$38007,13,Datos!$C$2:$C$38007,"&lt;30",Datos!$F$2:$F$38007,"STANDBY"),0),"")</f>
        <v/>
      </c>
      <c r="M18" s="7">
        <f>IFERROR(ROUND(AVERAGEIFS(Datos!$G$2:$G$38007,Datos!$E$2:$E$38007,$A18,Datos!$B$2:$B$38007,13,Datos!$C$2:$C$38007,"&gt;=30",Datos!$F$2:$F$38007,"STANDBY"),0),"")</f>
        <v/>
      </c>
      <c r="N18" s="7">
        <f>IFERROR(ROUND(AVERAGEIFS(Datos!$G$2:$G$38007,Datos!$E$2:$E$38007,$A18,Datos!$B$2:$B$38007,14,Datos!$C$2:$C$38007,"&lt;30",Datos!$F$2:$F$38007,"STANDBY"),0),"")</f>
        <v/>
      </c>
      <c r="O18" s="7">
        <f>IFERROR(ROUND(AVERAGEIFS(Datos!$G$2:$G$38007,Datos!$E$2:$E$38007,$A18,Datos!$B$2:$B$38007,14,Datos!$C$2:$C$38007,"&gt;=30",Datos!$F$2:$F$38007,"STANDBY"),0),"")</f>
        <v/>
      </c>
      <c r="P18" s="7">
        <f>IFERROR(ROUND(AVERAGEIFS(Datos!$G$2:$G$38007,Datos!$E$2:$E$38007,$A18,Datos!$B$2:$B$38007,15,Datos!$C$2:$C$38007,"&lt;30",Datos!$F$2:$F$38007,"STANDBY"),0),"")</f>
        <v/>
      </c>
      <c r="Q18" s="7">
        <f>IFERROR(ROUND(AVERAGEIFS(Datos!$G$2:$G$38007,Datos!$E$2:$E$38007,$A18,Datos!$B$2:$B$38007,15,Datos!$C$2:$C$38007,"&gt;=30",Datos!$F$2:$F$38007,"STANDBY"),0),"")</f>
        <v/>
      </c>
      <c r="R18" s="7">
        <f>IFERROR(ROUND(AVERAGEIFS(Datos!$G$2:$G$38007,Datos!$E$2:$E$38007,$A18,Datos!$B$2:$B$38007,16,Datos!$C$2:$C$38007,"&lt;30",Datos!$F$2:$F$38007,"STANDBY"),0),"")</f>
        <v/>
      </c>
      <c r="S18" s="7">
        <f>IFERROR(ROUND(AVERAGEIFS(Datos!$G$2:$G$38007,Datos!$E$2:$E$38007,$A18,Datos!$B$2:$B$38007,16,Datos!$C$2:$C$38007,"&gt;=30",Datos!$F$2:$F$38007,"STANDBY"),0),"")</f>
        <v/>
      </c>
      <c r="T18" s="7">
        <f>IFERROR(ROUND(AVERAGEIFS(Datos!$G$2:$G$38007,Datos!$E$2:$E$38007,$A18,Datos!$B$2:$B$38007,17,Datos!$C$2:$C$38007,"&lt;30",Datos!$F$2:$F$38007,"STANDBY"),0),"")</f>
        <v/>
      </c>
      <c r="U18" s="7">
        <f>IFERROR(ROUND(AVERAGEIFS(Datos!$G$2:$G$38007,Datos!$E$2:$E$38007,$A18,Datos!$B$2:$B$38007,17,Datos!$C$2:$C$38007,"&gt;=30",Datos!$F$2:$F$38007,"STANDBY"),0),"")</f>
        <v/>
      </c>
      <c r="V18" s="7">
        <f>IFERROR(ROUND(AVERAGEIFS(Datos!$G$2:$G$38007,Datos!$E$2:$E$38007,$A18,Datos!$B$2:$B$38007,18,Datos!$C$2:$C$38007,"&lt;30",Datos!$F$2:$F$38007,"STANDBY"),0),"")</f>
        <v/>
      </c>
      <c r="W18" s="7">
        <f>IFERROR(ROUND(AVERAGEIFS(Datos!$G$2:$G$38007,Datos!$E$2:$E$38007,$A18,Datos!$B$2:$B$38007,18,Datos!$C$2:$C$38007,"&gt;=30",Datos!$F$2:$F$38007,"STANDBY"),0),"")</f>
        <v/>
      </c>
      <c r="X18" s="7">
        <f>IFERROR(ROUND(AVERAGEIFS(Datos!$G$2:$G$38007,Datos!$E$2:$E$38007,$A18,Datos!$B$2:$B$38007,19,Datos!$C$2:$C$38007,"&lt;30",Datos!$F$2:$F$38007,"STANDBY"),0),"")</f>
        <v/>
      </c>
      <c r="Y18" s="7">
        <f>IFERROR(ROUND(AVERAGEIFS(Datos!$G$2:$G$38007,Datos!$E$2:$E$38007,$A18,Datos!$B$2:$B$38007,19,Datos!$C$2:$C$38007,"&gt;=30",Datos!$F$2:$F$38007,"STANDBY"),0),"")</f>
        <v/>
      </c>
      <c r="Z18" s="7">
        <f>IFERROR(ROUND(AVERAGEIFS(Datos!$G$2:$G$38007,Datos!$E$2:$E$38007,$A18,Datos!$B$2:$B$38007,20,Datos!$C$2:$C$38007,"&lt;30",Datos!$F$2:$F$38007,"STANDBY"),0),"")</f>
        <v/>
      </c>
      <c r="AA18" s="7">
        <f>IFERROR(ROUND(AVERAGEIFS(Datos!$G$2:$G$38007,Datos!$E$2:$E$38007,$A18,Datos!$B$2:$B$38007,20,Datos!$C$2:$C$38007,"&gt;=30",Datos!$F$2:$F$38007,"STANDBY"),0),"")</f>
        <v/>
      </c>
      <c r="AB18" s="7">
        <f>IFERROR(ROUND(AVERAGEIFS(Datos!$G$2:$G$38007,Datos!$E$2:$E$38007,$A18,Datos!$B$2:$B$38007,21,Datos!$C$2:$C$38007,"&lt;30",Datos!$F$2:$F$38007,"STANDBY"),0),"")</f>
        <v/>
      </c>
      <c r="AC18" s="7">
        <f>IFERROR(ROUND(AVERAGEIFS(Datos!$G$2:$G$38007,Datos!$E$2:$E$38007,$A18,Datos!$B$2:$B$38007,21,Datos!$C$2:$C$38007,"&gt;=30",Datos!$F$2:$F$38007,"STANDBY"),0),"")</f>
        <v/>
      </c>
      <c r="AD18" s="7">
        <f>IFERROR(ROUND(AVERAGEIFS(Datos!$G$2:$G$38007,Datos!$E$2:$E$38007,$A18,Datos!$B$2:$B$38007,22,Datos!$C$2:$C$38007,"&lt;30",Datos!$F$2:$F$38007,"STANDBY"),0),"")</f>
        <v/>
      </c>
      <c r="AE18" s="7">
        <f>IFERROR(ROUND(AVERAGEIFS(Datos!$G$2:$G$38007,Datos!$E$2:$E$38007,$A18,Datos!$B$2:$B$38007,22,Datos!$C$2:$C$38007,"&gt;=30",Datos!$F$2:$F$38007,"STANDBY"),0),"")</f>
        <v/>
      </c>
      <c r="AF18" s="7">
        <f>IFERROR(ROUND(AVERAGEIFS(Datos!$G$2:$G$38007,Datos!$E$2:$E$38007,$A18,Datos!$B$2:$B$38007,23,Datos!$C$2:$C$38007,"&lt;30",Datos!$F$2:$F$38007,"STANDBY"),0),"")</f>
        <v/>
      </c>
      <c r="AG18" s="7">
        <f>IFERROR(ROUND(AVERAGEIFS(Datos!$G$2:$G$38007,Datos!$E$2:$E$38007,$A18,Datos!$B$2:$B$38007,23,Datos!$C$2:$C$38007,"&gt;=30",Datos!$F$2:$F$38007,"STANDBY"),0),"")</f>
        <v/>
      </c>
    </row>
    <row r="19">
      <c r="A19" s="6" t="inlineStr">
        <is>
          <t>Slinky® Dog Zigzag Spin</t>
        </is>
      </c>
      <c r="B19" s="7">
        <f>IFERROR(ROUND(AVERAGEIFS(Datos!$G$2:$G$38007,Datos!$E$2:$E$38007,$A19,Datos!$B$2:$B$38007,8,Datos!$C$2:$C$38007,"&lt;30",Datos!$F$2:$F$38007,"STANDBY"),0),"")</f>
        <v/>
      </c>
      <c r="C19" s="7">
        <f>IFERROR(ROUND(AVERAGEIFS(Datos!$G$2:$G$38007,Datos!$E$2:$E$38007,$A19,Datos!$B$2:$B$38007,8,Datos!$C$2:$C$38007,"&gt;=30",Datos!$F$2:$F$38007,"STANDBY"),0),"")</f>
        <v/>
      </c>
      <c r="D19" s="7">
        <f>IFERROR(ROUND(AVERAGEIFS(Datos!$G$2:$G$38007,Datos!$E$2:$E$38007,$A19,Datos!$B$2:$B$38007,9,Datos!$C$2:$C$38007,"&lt;30",Datos!$F$2:$F$38007,"STANDBY"),0),"")</f>
        <v/>
      </c>
      <c r="E19" s="7">
        <f>IFERROR(ROUND(AVERAGEIFS(Datos!$G$2:$G$38007,Datos!$E$2:$E$38007,$A19,Datos!$B$2:$B$38007,9,Datos!$C$2:$C$38007,"&gt;=30",Datos!$F$2:$F$38007,"STANDBY"),0),"")</f>
        <v/>
      </c>
      <c r="F19" s="7">
        <f>IFERROR(ROUND(AVERAGEIFS(Datos!$G$2:$G$38007,Datos!$E$2:$E$38007,$A19,Datos!$B$2:$B$38007,10,Datos!$C$2:$C$38007,"&lt;30",Datos!$F$2:$F$38007,"STANDBY"),0),"")</f>
        <v/>
      </c>
      <c r="G19" s="7">
        <f>IFERROR(ROUND(AVERAGEIFS(Datos!$G$2:$G$38007,Datos!$E$2:$E$38007,$A19,Datos!$B$2:$B$38007,10,Datos!$C$2:$C$38007,"&gt;=30",Datos!$F$2:$F$38007,"STANDBY"),0),"")</f>
        <v/>
      </c>
      <c r="H19" s="7">
        <f>IFERROR(ROUND(AVERAGEIFS(Datos!$G$2:$G$38007,Datos!$E$2:$E$38007,$A19,Datos!$B$2:$B$38007,11,Datos!$C$2:$C$38007,"&lt;30",Datos!$F$2:$F$38007,"STANDBY"),0),"")</f>
        <v/>
      </c>
      <c r="I19" s="7">
        <f>IFERROR(ROUND(AVERAGEIFS(Datos!$G$2:$G$38007,Datos!$E$2:$E$38007,$A19,Datos!$B$2:$B$38007,11,Datos!$C$2:$C$38007,"&gt;=30",Datos!$F$2:$F$38007,"STANDBY"),0),"")</f>
        <v/>
      </c>
      <c r="J19" s="7">
        <f>IFERROR(ROUND(AVERAGEIFS(Datos!$G$2:$G$38007,Datos!$E$2:$E$38007,$A19,Datos!$B$2:$B$38007,12,Datos!$C$2:$C$38007,"&lt;30",Datos!$F$2:$F$38007,"STANDBY"),0),"")</f>
        <v/>
      </c>
      <c r="K19" s="7">
        <f>IFERROR(ROUND(AVERAGEIFS(Datos!$G$2:$G$38007,Datos!$E$2:$E$38007,$A19,Datos!$B$2:$B$38007,12,Datos!$C$2:$C$38007,"&gt;=30",Datos!$F$2:$F$38007,"STANDBY"),0),"")</f>
        <v/>
      </c>
      <c r="L19" s="7">
        <f>IFERROR(ROUND(AVERAGEIFS(Datos!$G$2:$G$38007,Datos!$E$2:$E$38007,$A19,Datos!$B$2:$B$38007,13,Datos!$C$2:$C$38007,"&lt;30",Datos!$F$2:$F$38007,"STANDBY"),0),"")</f>
        <v/>
      </c>
      <c r="M19" s="7">
        <f>IFERROR(ROUND(AVERAGEIFS(Datos!$G$2:$G$38007,Datos!$E$2:$E$38007,$A19,Datos!$B$2:$B$38007,13,Datos!$C$2:$C$38007,"&gt;=30",Datos!$F$2:$F$38007,"STANDBY"),0),"")</f>
        <v/>
      </c>
      <c r="N19" s="7">
        <f>IFERROR(ROUND(AVERAGEIFS(Datos!$G$2:$G$38007,Datos!$E$2:$E$38007,$A19,Datos!$B$2:$B$38007,14,Datos!$C$2:$C$38007,"&lt;30",Datos!$F$2:$F$38007,"STANDBY"),0),"")</f>
        <v/>
      </c>
      <c r="O19" s="7">
        <f>IFERROR(ROUND(AVERAGEIFS(Datos!$G$2:$G$38007,Datos!$E$2:$E$38007,$A19,Datos!$B$2:$B$38007,14,Datos!$C$2:$C$38007,"&gt;=30",Datos!$F$2:$F$38007,"STANDBY"),0),"")</f>
        <v/>
      </c>
      <c r="P19" s="7">
        <f>IFERROR(ROUND(AVERAGEIFS(Datos!$G$2:$G$38007,Datos!$E$2:$E$38007,$A19,Datos!$B$2:$B$38007,15,Datos!$C$2:$C$38007,"&lt;30",Datos!$F$2:$F$38007,"STANDBY"),0),"")</f>
        <v/>
      </c>
      <c r="Q19" s="7">
        <f>IFERROR(ROUND(AVERAGEIFS(Datos!$G$2:$G$38007,Datos!$E$2:$E$38007,$A19,Datos!$B$2:$B$38007,15,Datos!$C$2:$C$38007,"&gt;=30",Datos!$F$2:$F$38007,"STANDBY"),0),"")</f>
        <v/>
      </c>
      <c r="R19" s="7">
        <f>IFERROR(ROUND(AVERAGEIFS(Datos!$G$2:$G$38007,Datos!$E$2:$E$38007,$A19,Datos!$B$2:$B$38007,16,Datos!$C$2:$C$38007,"&lt;30",Datos!$F$2:$F$38007,"STANDBY"),0),"")</f>
        <v/>
      </c>
      <c r="S19" s="7">
        <f>IFERROR(ROUND(AVERAGEIFS(Datos!$G$2:$G$38007,Datos!$E$2:$E$38007,$A19,Datos!$B$2:$B$38007,16,Datos!$C$2:$C$38007,"&gt;=30",Datos!$F$2:$F$38007,"STANDBY"),0),"")</f>
        <v/>
      </c>
      <c r="T19" s="7">
        <f>IFERROR(ROUND(AVERAGEIFS(Datos!$G$2:$G$38007,Datos!$E$2:$E$38007,$A19,Datos!$B$2:$B$38007,17,Datos!$C$2:$C$38007,"&lt;30",Datos!$F$2:$F$38007,"STANDBY"),0),"")</f>
        <v/>
      </c>
      <c r="U19" s="7">
        <f>IFERROR(ROUND(AVERAGEIFS(Datos!$G$2:$G$38007,Datos!$E$2:$E$38007,$A19,Datos!$B$2:$B$38007,17,Datos!$C$2:$C$38007,"&gt;=30",Datos!$F$2:$F$38007,"STANDBY"),0),"")</f>
        <v/>
      </c>
      <c r="V19" s="7">
        <f>IFERROR(ROUND(AVERAGEIFS(Datos!$G$2:$G$38007,Datos!$E$2:$E$38007,$A19,Datos!$B$2:$B$38007,18,Datos!$C$2:$C$38007,"&lt;30",Datos!$F$2:$F$38007,"STANDBY"),0),"")</f>
        <v/>
      </c>
      <c r="W19" s="7">
        <f>IFERROR(ROUND(AVERAGEIFS(Datos!$G$2:$G$38007,Datos!$E$2:$E$38007,$A19,Datos!$B$2:$B$38007,18,Datos!$C$2:$C$38007,"&gt;=30",Datos!$F$2:$F$38007,"STANDBY"),0),"")</f>
        <v/>
      </c>
      <c r="X19" s="7">
        <f>IFERROR(ROUND(AVERAGEIFS(Datos!$G$2:$G$38007,Datos!$E$2:$E$38007,$A19,Datos!$B$2:$B$38007,19,Datos!$C$2:$C$38007,"&lt;30",Datos!$F$2:$F$38007,"STANDBY"),0),"")</f>
        <v/>
      </c>
      <c r="Y19" s="7">
        <f>IFERROR(ROUND(AVERAGEIFS(Datos!$G$2:$G$38007,Datos!$E$2:$E$38007,$A19,Datos!$B$2:$B$38007,19,Datos!$C$2:$C$38007,"&gt;=30",Datos!$F$2:$F$38007,"STANDBY"),0),"")</f>
        <v/>
      </c>
      <c r="Z19" s="7">
        <f>IFERROR(ROUND(AVERAGEIFS(Datos!$G$2:$G$38007,Datos!$E$2:$E$38007,$A19,Datos!$B$2:$B$38007,20,Datos!$C$2:$C$38007,"&lt;30",Datos!$F$2:$F$38007,"STANDBY"),0),"")</f>
        <v/>
      </c>
      <c r="AA19" s="7">
        <f>IFERROR(ROUND(AVERAGEIFS(Datos!$G$2:$G$38007,Datos!$E$2:$E$38007,$A19,Datos!$B$2:$B$38007,20,Datos!$C$2:$C$38007,"&gt;=30",Datos!$F$2:$F$38007,"STANDBY"),0),"")</f>
        <v/>
      </c>
      <c r="AB19" s="7">
        <f>IFERROR(ROUND(AVERAGEIFS(Datos!$G$2:$G$38007,Datos!$E$2:$E$38007,$A19,Datos!$B$2:$B$38007,21,Datos!$C$2:$C$38007,"&lt;30",Datos!$F$2:$F$38007,"STANDBY"),0),"")</f>
        <v/>
      </c>
      <c r="AC19" s="7">
        <f>IFERROR(ROUND(AVERAGEIFS(Datos!$G$2:$G$38007,Datos!$E$2:$E$38007,$A19,Datos!$B$2:$B$38007,21,Datos!$C$2:$C$38007,"&gt;=30",Datos!$F$2:$F$38007,"STANDBY"),0),"")</f>
        <v/>
      </c>
      <c r="AD19" s="7">
        <f>IFERROR(ROUND(AVERAGEIFS(Datos!$G$2:$G$38007,Datos!$E$2:$E$38007,$A19,Datos!$B$2:$B$38007,22,Datos!$C$2:$C$38007,"&lt;30",Datos!$F$2:$F$38007,"STANDBY"),0),"")</f>
        <v/>
      </c>
      <c r="AE19" s="7">
        <f>IFERROR(ROUND(AVERAGEIFS(Datos!$G$2:$G$38007,Datos!$E$2:$E$38007,$A19,Datos!$B$2:$B$38007,22,Datos!$C$2:$C$38007,"&gt;=30",Datos!$F$2:$F$38007,"STANDBY"),0),"")</f>
        <v/>
      </c>
      <c r="AF19" s="7">
        <f>IFERROR(ROUND(AVERAGEIFS(Datos!$G$2:$G$38007,Datos!$E$2:$E$38007,$A19,Datos!$B$2:$B$38007,23,Datos!$C$2:$C$38007,"&lt;30",Datos!$F$2:$F$38007,"STANDBY"),0),"")</f>
        <v/>
      </c>
      <c r="AG19" s="7">
        <f>IFERROR(ROUND(AVERAGEIFS(Datos!$G$2:$G$38007,Datos!$E$2:$E$38007,$A19,Datos!$B$2:$B$38007,23,Datos!$C$2:$C$38007,"&gt;=30",Datos!$F$2:$F$38007,"STANDBY"),0),"")</f>
        <v/>
      </c>
    </row>
    <row r="20">
      <c r="A20" s="6" t="inlineStr">
        <is>
          <t>Spider-Man W.E.B. Adventure</t>
        </is>
      </c>
      <c r="B20" s="7">
        <f>IFERROR(ROUND(AVERAGEIFS(Datos!$G$2:$G$38007,Datos!$E$2:$E$38007,$A20,Datos!$B$2:$B$38007,8,Datos!$C$2:$C$38007,"&lt;30",Datos!$F$2:$F$38007,"STANDBY"),0),"")</f>
        <v/>
      </c>
      <c r="C20" s="7">
        <f>IFERROR(ROUND(AVERAGEIFS(Datos!$G$2:$G$38007,Datos!$E$2:$E$38007,$A20,Datos!$B$2:$B$38007,8,Datos!$C$2:$C$38007,"&gt;=30",Datos!$F$2:$F$38007,"STANDBY"),0),"")</f>
        <v/>
      </c>
      <c r="D20" s="7">
        <f>IFERROR(ROUND(AVERAGEIFS(Datos!$G$2:$G$38007,Datos!$E$2:$E$38007,$A20,Datos!$B$2:$B$38007,9,Datos!$C$2:$C$38007,"&lt;30",Datos!$F$2:$F$38007,"STANDBY"),0),"")</f>
        <v/>
      </c>
      <c r="E20" s="7">
        <f>IFERROR(ROUND(AVERAGEIFS(Datos!$G$2:$G$38007,Datos!$E$2:$E$38007,$A20,Datos!$B$2:$B$38007,9,Datos!$C$2:$C$38007,"&gt;=30",Datos!$F$2:$F$38007,"STANDBY"),0),"")</f>
        <v/>
      </c>
      <c r="F20" s="7">
        <f>IFERROR(ROUND(AVERAGEIFS(Datos!$G$2:$G$38007,Datos!$E$2:$E$38007,$A20,Datos!$B$2:$B$38007,10,Datos!$C$2:$C$38007,"&lt;30",Datos!$F$2:$F$38007,"STANDBY"),0),"")</f>
        <v/>
      </c>
      <c r="G20" s="7">
        <f>IFERROR(ROUND(AVERAGEIFS(Datos!$G$2:$G$38007,Datos!$E$2:$E$38007,$A20,Datos!$B$2:$B$38007,10,Datos!$C$2:$C$38007,"&gt;=30",Datos!$F$2:$F$38007,"STANDBY"),0),"")</f>
        <v/>
      </c>
      <c r="H20" s="7">
        <f>IFERROR(ROUND(AVERAGEIFS(Datos!$G$2:$G$38007,Datos!$E$2:$E$38007,$A20,Datos!$B$2:$B$38007,11,Datos!$C$2:$C$38007,"&lt;30",Datos!$F$2:$F$38007,"STANDBY"),0),"")</f>
        <v/>
      </c>
      <c r="I20" s="7">
        <f>IFERROR(ROUND(AVERAGEIFS(Datos!$G$2:$G$38007,Datos!$E$2:$E$38007,$A20,Datos!$B$2:$B$38007,11,Datos!$C$2:$C$38007,"&gt;=30",Datos!$F$2:$F$38007,"STANDBY"),0),"")</f>
        <v/>
      </c>
      <c r="J20" s="7">
        <f>IFERROR(ROUND(AVERAGEIFS(Datos!$G$2:$G$38007,Datos!$E$2:$E$38007,$A20,Datos!$B$2:$B$38007,12,Datos!$C$2:$C$38007,"&lt;30",Datos!$F$2:$F$38007,"STANDBY"),0),"")</f>
        <v/>
      </c>
      <c r="K20" s="7">
        <f>IFERROR(ROUND(AVERAGEIFS(Datos!$G$2:$G$38007,Datos!$E$2:$E$38007,$A20,Datos!$B$2:$B$38007,12,Datos!$C$2:$C$38007,"&gt;=30",Datos!$F$2:$F$38007,"STANDBY"),0),"")</f>
        <v/>
      </c>
      <c r="L20" s="7">
        <f>IFERROR(ROUND(AVERAGEIFS(Datos!$G$2:$G$38007,Datos!$E$2:$E$38007,$A20,Datos!$B$2:$B$38007,13,Datos!$C$2:$C$38007,"&lt;30",Datos!$F$2:$F$38007,"STANDBY"),0),"")</f>
        <v/>
      </c>
      <c r="M20" s="7">
        <f>IFERROR(ROUND(AVERAGEIFS(Datos!$G$2:$G$38007,Datos!$E$2:$E$38007,$A20,Datos!$B$2:$B$38007,13,Datos!$C$2:$C$38007,"&gt;=30",Datos!$F$2:$F$38007,"STANDBY"),0),"")</f>
        <v/>
      </c>
      <c r="N20" s="7">
        <f>IFERROR(ROUND(AVERAGEIFS(Datos!$G$2:$G$38007,Datos!$E$2:$E$38007,$A20,Datos!$B$2:$B$38007,14,Datos!$C$2:$C$38007,"&lt;30",Datos!$F$2:$F$38007,"STANDBY"),0),"")</f>
        <v/>
      </c>
      <c r="O20" s="7">
        <f>IFERROR(ROUND(AVERAGEIFS(Datos!$G$2:$G$38007,Datos!$E$2:$E$38007,$A20,Datos!$B$2:$B$38007,14,Datos!$C$2:$C$38007,"&gt;=30",Datos!$F$2:$F$38007,"STANDBY"),0),"")</f>
        <v/>
      </c>
      <c r="P20" s="7">
        <f>IFERROR(ROUND(AVERAGEIFS(Datos!$G$2:$G$38007,Datos!$E$2:$E$38007,$A20,Datos!$B$2:$B$38007,15,Datos!$C$2:$C$38007,"&lt;30",Datos!$F$2:$F$38007,"STANDBY"),0),"")</f>
        <v/>
      </c>
      <c r="Q20" s="7">
        <f>IFERROR(ROUND(AVERAGEIFS(Datos!$G$2:$G$38007,Datos!$E$2:$E$38007,$A20,Datos!$B$2:$B$38007,15,Datos!$C$2:$C$38007,"&gt;=30",Datos!$F$2:$F$38007,"STANDBY"),0),"")</f>
        <v/>
      </c>
      <c r="R20" s="7">
        <f>IFERROR(ROUND(AVERAGEIFS(Datos!$G$2:$G$38007,Datos!$E$2:$E$38007,$A20,Datos!$B$2:$B$38007,16,Datos!$C$2:$C$38007,"&lt;30",Datos!$F$2:$F$38007,"STANDBY"),0),"")</f>
        <v/>
      </c>
      <c r="S20" s="7">
        <f>IFERROR(ROUND(AVERAGEIFS(Datos!$G$2:$G$38007,Datos!$E$2:$E$38007,$A20,Datos!$B$2:$B$38007,16,Datos!$C$2:$C$38007,"&gt;=30",Datos!$F$2:$F$38007,"STANDBY"),0),"")</f>
        <v/>
      </c>
      <c r="T20" s="7">
        <f>IFERROR(ROUND(AVERAGEIFS(Datos!$G$2:$G$38007,Datos!$E$2:$E$38007,$A20,Datos!$B$2:$B$38007,17,Datos!$C$2:$C$38007,"&lt;30",Datos!$F$2:$F$38007,"STANDBY"),0),"")</f>
        <v/>
      </c>
      <c r="U20" s="7">
        <f>IFERROR(ROUND(AVERAGEIFS(Datos!$G$2:$G$38007,Datos!$E$2:$E$38007,$A20,Datos!$B$2:$B$38007,17,Datos!$C$2:$C$38007,"&gt;=30",Datos!$F$2:$F$38007,"STANDBY"),0),"")</f>
        <v/>
      </c>
      <c r="V20" s="7">
        <f>IFERROR(ROUND(AVERAGEIFS(Datos!$G$2:$G$38007,Datos!$E$2:$E$38007,$A20,Datos!$B$2:$B$38007,18,Datos!$C$2:$C$38007,"&lt;30",Datos!$F$2:$F$38007,"STANDBY"),0),"")</f>
        <v/>
      </c>
      <c r="W20" s="7">
        <f>IFERROR(ROUND(AVERAGEIFS(Datos!$G$2:$G$38007,Datos!$E$2:$E$38007,$A20,Datos!$B$2:$B$38007,18,Datos!$C$2:$C$38007,"&gt;=30",Datos!$F$2:$F$38007,"STANDBY"),0),"")</f>
        <v/>
      </c>
      <c r="X20" s="7">
        <f>IFERROR(ROUND(AVERAGEIFS(Datos!$G$2:$G$38007,Datos!$E$2:$E$38007,$A20,Datos!$B$2:$B$38007,19,Datos!$C$2:$C$38007,"&lt;30",Datos!$F$2:$F$38007,"STANDBY"),0),"")</f>
        <v/>
      </c>
      <c r="Y20" s="7">
        <f>IFERROR(ROUND(AVERAGEIFS(Datos!$G$2:$G$38007,Datos!$E$2:$E$38007,$A20,Datos!$B$2:$B$38007,19,Datos!$C$2:$C$38007,"&gt;=30",Datos!$F$2:$F$38007,"STANDBY"),0),"")</f>
        <v/>
      </c>
      <c r="Z20" s="7">
        <f>IFERROR(ROUND(AVERAGEIFS(Datos!$G$2:$G$38007,Datos!$E$2:$E$38007,$A20,Datos!$B$2:$B$38007,20,Datos!$C$2:$C$38007,"&lt;30",Datos!$F$2:$F$38007,"STANDBY"),0),"")</f>
        <v/>
      </c>
      <c r="AA20" s="7">
        <f>IFERROR(ROUND(AVERAGEIFS(Datos!$G$2:$G$38007,Datos!$E$2:$E$38007,$A20,Datos!$B$2:$B$38007,20,Datos!$C$2:$C$38007,"&gt;=30",Datos!$F$2:$F$38007,"STANDBY"),0),"")</f>
        <v/>
      </c>
      <c r="AB20" s="7">
        <f>IFERROR(ROUND(AVERAGEIFS(Datos!$G$2:$G$38007,Datos!$E$2:$E$38007,$A20,Datos!$B$2:$B$38007,21,Datos!$C$2:$C$38007,"&lt;30",Datos!$F$2:$F$38007,"STANDBY"),0),"")</f>
        <v/>
      </c>
      <c r="AC20" s="7">
        <f>IFERROR(ROUND(AVERAGEIFS(Datos!$G$2:$G$38007,Datos!$E$2:$E$38007,$A20,Datos!$B$2:$B$38007,21,Datos!$C$2:$C$38007,"&gt;=30",Datos!$F$2:$F$38007,"STANDBY"),0),"")</f>
        <v/>
      </c>
      <c r="AD20" s="7">
        <f>IFERROR(ROUND(AVERAGEIFS(Datos!$G$2:$G$38007,Datos!$E$2:$E$38007,$A20,Datos!$B$2:$B$38007,22,Datos!$C$2:$C$38007,"&lt;30",Datos!$F$2:$F$38007,"STANDBY"),0),"")</f>
        <v/>
      </c>
      <c r="AE20" s="7">
        <f>IFERROR(ROUND(AVERAGEIFS(Datos!$G$2:$G$38007,Datos!$E$2:$E$38007,$A20,Datos!$B$2:$B$38007,22,Datos!$C$2:$C$38007,"&gt;=30",Datos!$F$2:$F$38007,"STANDBY"),0),"")</f>
        <v/>
      </c>
      <c r="AF20" s="7">
        <f>IFERROR(ROUND(AVERAGEIFS(Datos!$G$2:$G$38007,Datos!$E$2:$E$38007,$A20,Datos!$B$2:$B$38007,23,Datos!$C$2:$C$38007,"&lt;30",Datos!$F$2:$F$38007,"STANDBY"),0),"")</f>
        <v/>
      </c>
      <c r="AG20" s="7">
        <f>IFERROR(ROUND(AVERAGEIFS(Datos!$G$2:$G$38007,Datos!$E$2:$E$38007,$A20,Datos!$B$2:$B$38007,23,Datos!$C$2:$C$38007,"&gt;=30",Datos!$F$2:$F$38007,"STANDBY"),0),"")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IFERROR(ROUND(AVERAGEIFS(Datos!$G$2:$G$38007,Datos!$E$2:$E$38007,$A21,Datos!$B$2:$B$38007,8,Datos!$C$2:$C$38007,"&lt;30",Datos!$F$2:$F$38007,"STANDBY"),0),"")</f>
        <v/>
      </c>
      <c r="C21" s="7">
        <f>IFERROR(ROUND(AVERAGEIFS(Datos!$G$2:$G$38007,Datos!$E$2:$E$38007,$A21,Datos!$B$2:$B$38007,8,Datos!$C$2:$C$38007,"&gt;=30",Datos!$F$2:$F$38007,"STANDBY"),0),"")</f>
        <v/>
      </c>
      <c r="D21" s="7">
        <f>IFERROR(ROUND(AVERAGEIFS(Datos!$G$2:$G$38007,Datos!$E$2:$E$38007,$A21,Datos!$B$2:$B$38007,9,Datos!$C$2:$C$38007,"&lt;30",Datos!$F$2:$F$38007,"STANDBY"),0),"")</f>
        <v/>
      </c>
      <c r="E21" s="7">
        <f>IFERROR(ROUND(AVERAGEIFS(Datos!$G$2:$G$38007,Datos!$E$2:$E$38007,$A21,Datos!$B$2:$B$38007,9,Datos!$C$2:$C$38007,"&gt;=30",Datos!$F$2:$F$38007,"STANDBY"),0),"")</f>
        <v/>
      </c>
      <c r="F21" s="7">
        <f>IFERROR(ROUND(AVERAGEIFS(Datos!$G$2:$G$38007,Datos!$E$2:$E$38007,$A21,Datos!$B$2:$B$38007,10,Datos!$C$2:$C$38007,"&lt;30",Datos!$F$2:$F$38007,"STANDBY"),0),"")</f>
        <v/>
      </c>
      <c r="G21" s="7">
        <f>IFERROR(ROUND(AVERAGEIFS(Datos!$G$2:$G$38007,Datos!$E$2:$E$38007,$A21,Datos!$B$2:$B$38007,10,Datos!$C$2:$C$38007,"&gt;=30",Datos!$F$2:$F$38007,"STANDBY"),0),"")</f>
        <v/>
      </c>
      <c r="H21" s="7">
        <f>IFERROR(ROUND(AVERAGEIFS(Datos!$G$2:$G$38007,Datos!$E$2:$E$38007,$A21,Datos!$B$2:$B$38007,11,Datos!$C$2:$C$38007,"&lt;30",Datos!$F$2:$F$38007,"STANDBY"),0),"")</f>
        <v/>
      </c>
      <c r="I21" s="7">
        <f>IFERROR(ROUND(AVERAGEIFS(Datos!$G$2:$G$38007,Datos!$E$2:$E$38007,$A21,Datos!$B$2:$B$38007,11,Datos!$C$2:$C$38007,"&gt;=30",Datos!$F$2:$F$38007,"STANDBY"),0),"")</f>
        <v/>
      </c>
      <c r="J21" s="7">
        <f>IFERROR(ROUND(AVERAGEIFS(Datos!$G$2:$G$38007,Datos!$E$2:$E$38007,$A21,Datos!$B$2:$B$38007,12,Datos!$C$2:$C$38007,"&lt;30",Datos!$F$2:$F$38007,"STANDBY"),0),"")</f>
        <v/>
      </c>
      <c r="K21" s="7">
        <f>IFERROR(ROUND(AVERAGEIFS(Datos!$G$2:$G$38007,Datos!$E$2:$E$38007,$A21,Datos!$B$2:$B$38007,12,Datos!$C$2:$C$38007,"&gt;=30",Datos!$F$2:$F$38007,"STANDBY"),0),"")</f>
        <v/>
      </c>
      <c r="L21" s="7">
        <f>IFERROR(ROUND(AVERAGEIFS(Datos!$G$2:$G$38007,Datos!$E$2:$E$38007,$A21,Datos!$B$2:$B$38007,13,Datos!$C$2:$C$38007,"&lt;30",Datos!$F$2:$F$38007,"STANDBY"),0),"")</f>
        <v/>
      </c>
      <c r="M21" s="7">
        <f>IFERROR(ROUND(AVERAGEIFS(Datos!$G$2:$G$38007,Datos!$E$2:$E$38007,$A21,Datos!$B$2:$B$38007,13,Datos!$C$2:$C$38007,"&gt;=30",Datos!$F$2:$F$38007,"STANDBY"),0),"")</f>
        <v/>
      </c>
      <c r="N21" s="7">
        <f>IFERROR(ROUND(AVERAGEIFS(Datos!$G$2:$G$38007,Datos!$E$2:$E$38007,$A21,Datos!$B$2:$B$38007,14,Datos!$C$2:$C$38007,"&lt;30",Datos!$F$2:$F$38007,"STANDBY"),0),"")</f>
        <v/>
      </c>
      <c r="O21" s="7">
        <f>IFERROR(ROUND(AVERAGEIFS(Datos!$G$2:$G$38007,Datos!$E$2:$E$38007,$A21,Datos!$B$2:$B$38007,14,Datos!$C$2:$C$38007,"&gt;=30",Datos!$F$2:$F$38007,"STANDBY"),0),"")</f>
        <v/>
      </c>
      <c r="P21" s="7">
        <f>IFERROR(ROUND(AVERAGEIFS(Datos!$G$2:$G$38007,Datos!$E$2:$E$38007,$A21,Datos!$B$2:$B$38007,15,Datos!$C$2:$C$38007,"&lt;30",Datos!$F$2:$F$38007,"STANDBY"),0),"")</f>
        <v/>
      </c>
      <c r="Q21" s="7">
        <f>IFERROR(ROUND(AVERAGEIFS(Datos!$G$2:$G$38007,Datos!$E$2:$E$38007,$A21,Datos!$B$2:$B$38007,15,Datos!$C$2:$C$38007,"&gt;=30",Datos!$F$2:$F$38007,"STANDBY"),0),"")</f>
        <v/>
      </c>
      <c r="R21" s="7">
        <f>IFERROR(ROUND(AVERAGEIFS(Datos!$G$2:$G$38007,Datos!$E$2:$E$38007,$A21,Datos!$B$2:$B$38007,16,Datos!$C$2:$C$38007,"&lt;30",Datos!$F$2:$F$38007,"STANDBY"),0),"")</f>
        <v/>
      </c>
      <c r="S21" s="7">
        <f>IFERROR(ROUND(AVERAGEIFS(Datos!$G$2:$G$38007,Datos!$E$2:$E$38007,$A21,Datos!$B$2:$B$38007,16,Datos!$C$2:$C$38007,"&gt;=30",Datos!$F$2:$F$38007,"STANDBY"),0),"")</f>
        <v/>
      </c>
      <c r="T21" s="7">
        <f>IFERROR(ROUND(AVERAGEIFS(Datos!$G$2:$G$38007,Datos!$E$2:$E$38007,$A21,Datos!$B$2:$B$38007,17,Datos!$C$2:$C$38007,"&lt;30",Datos!$F$2:$F$38007,"STANDBY"),0),"")</f>
        <v/>
      </c>
      <c r="U21" s="7">
        <f>IFERROR(ROUND(AVERAGEIFS(Datos!$G$2:$G$38007,Datos!$E$2:$E$38007,$A21,Datos!$B$2:$B$38007,17,Datos!$C$2:$C$38007,"&gt;=30",Datos!$F$2:$F$38007,"STANDBY"),0),"")</f>
        <v/>
      </c>
      <c r="V21" s="7">
        <f>IFERROR(ROUND(AVERAGEIFS(Datos!$G$2:$G$38007,Datos!$E$2:$E$38007,$A21,Datos!$B$2:$B$38007,18,Datos!$C$2:$C$38007,"&lt;30",Datos!$F$2:$F$38007,"STANDBY"),0),"")</f>
        <v/>
      </c>
      <c r="W21" s="7">
        <f>IFERROR(ROUND(AVERAGEIFS(Datos!$G$2:$G$38007,Datos!$E$2:$E$38007,$A21,Datos!$B$2:$B$38007,18,Datos!$C$2:$C$38007,"&gt;=30",Datos!$F$2:$F$38007,"STANDBY"),0),"")</f>
        <v/>
      </c>
      <c r="X21" s="7">
        <f>IFERROR(ROUND(AVERAGEIFS(Datos!$G$2:$G$38007,Datos!$E$2:$E$38007,$A21,Datos!$B$2:$B$38007,19,Datos!$C$2:$C$38007,"&lt;30",Datos!$F$2:$F$38007,"STANDBY"),0),"")</f>
        <v/>
      </c>
      <c r="Y21" s="7">
        <f>IFERROR(ROUND(AVERAGEIFS(Datos!$G$2:$G$38007,Datos!$E$2:$E$38007,$A21,Datos!$B$2:$B$38007,19,Datos!$C$2:$C$38007,"&gt;=30",Datos!$F$2:$F$38007,"STANDBY"),0),"")</f>
        <v/>
      </c>
      <c r="Z21" s="7">
        <f>IFERROR(ROUND(AVERAGEIFS(Datos!$G$2:$G$38007,Datos!$E$2:$E$38007,$A21,Datos!$B$2:$B$38007,20,Datos!$C$2:$C$38007,"&lt;30",Datos!$F$2:$F$38007,"STANDBY"),0),"")</f>
        <v/>
      </c>
      <c r="AA21" s="7">
        <f>IFERROR(ROUND(AVERAGEIFS(Datos!$G$2:$G$38007,Datos!$E$2:$E$38007,$A21,Datos!$B$2:$B$38007,20,Datos!$C$2:$C$38007,"&gt;=30",Datos!$F$2:$F$38007,"STANDBY"),0),"")</f>
        <v/>
      </c>
      <c r="AB21" s="7">
        <f>IFERROR(ROUND(AVERAGEIFS(Datos!$G$2:$G$38007,Datos!$E$2:$E$38007,$A21,Datos!$B$2:$B$38007,21,Datos!$C$2:$C$38007,"&lt;30",Datos!$F$2:$F$38007,"STANDBY"),0),"")</f>
        <v/>
      </c>
      <c r="AC21" s="7">
        <f>IFERROR(ROUND(AVERAGEIFS(Datos!$G$2:$G$38007,Datos!$E$2:$E$38007,$A21,Datos!$B$2:$B$38007,21,Datos!$C$2:$C$38007,"&gt;=30",Datos!$F$2:$F$38007,"STANDBY"),0),"")</f>
        <v/>
      </c>
      <c r="AD21" s="7">
        <f>IFERROR(ROUND(AVERAGEIFS(Datos!$G$2:$G$38007,Datos!$E$2:$E$38007,$A21,Datos!$B$2:$B$38007,22,Datos!$C$2:$C$38007,"&lt;30",Datos!$F$2:$F$38007,"STANDBY"),0),"")</f>
        <v/>
      </c>
      <c r="AE21" s="7">
        <f>IFERROR(ROUND(AVERAGEIFS(Datos!$G$2:$G$38007,Datos!$E$2:$E$38007,$A21,Datos!$B$2:$B$38007,22,Datos!$C$2:$C$38007,"&gt;=30",Datos!$F$2:$F$38007,"STANDBY"),0),"")</f>
        <v/>
      </c>
      <c r="AF21" s="7">
        <f>IFERROR(ROUND(AVERAGEIFS(Datos!$G$2:$G$38007,Datos!$E$2:$E$38007,$A21,Datos!$B$2:$B$38007,23,Datos!$C$2:$C$38007,"&lt;30",Datos!$F$2:$F$38007,"STANDBY"),0),"")</f>
        <v/>
      </c>
      <c r="AG21" s="7">
        <f>IFERROR(ROUND(AVERAGEIFS(Datos!$G$2:$G$38007,Datos!$E$2:$E$38007,$A21,Datos!$B$2:$B$38007,23,Datos!$C$2:$C$38007,"&gt;=30",Datos!$F$2:$F$38007,"STANDBY"),0),"")</f>
        <v/>
      </c>
    </row>
    <row r="22">
      <c r="A22" s="6" t="inlineStr">
        <is>
          <t>The Twilight Zone Tower of Terror</t>
        </is>
      </c>
      <c r="B22" s="7">
        <f>IFERROR(ROUND(AVERAGEIFS(Datos!$G$2:$G$38007,Datos!$E$2:$E$38007,$A22,Datos!$B$2:$B$38007,8,Datos!$C$2:$C$38007,"&lt;30",Datos!$F$2:$F$38007,"STANDBY"),0),"")</f>
        <v/>
      </c>
      <c r="C22" s="7">
        <f>IFERROR(ROUND(AVERAGEIFS(Datos!$G$2:$G$38007,Datos!$E$2:$E$38007,$A22,Datos!$B$2:$B$38007,8,Datos!$C$2:$C$38007,"&gt;=30",Datos!$F$2:$F$38007,"STANDBY"),0),"")</f>
        <v/>
      </c>
      <c r="D22" s="7">
        <f>IFERROR(ROUND(AVERAGEIFS(Datos!$G$2:$G$38007,Datos!$E$2:$E$38007,$A22,Datos!$B$2:$B$38007,9,Datos!$C$2:$C$38007,"&lt;30",Datos!$F$2:$F$38007,"STANDBY"),0),"")</f>
        <v/>
      </c>
      <c r="E22" s="7">
        <f>IFERROR(ROUND(AVERAGEIFS(Datos!$G$2:$G$38007,Datos!$E$2:$E$38007,$A22,Datos!$B$2:$B$38007,9,Datos!$C$2:$C$38007,"&gt;=30",Datos!$F$2:$F$38007,"STANDBY"),0),"")</f>
        <v/>
      </c>
      <c r="F22" s="7">
        <f>IFERROR(ROUND(AVERAGEIFS(Datos!$G$2:$G$38007,Datos!$E$2:$E$38007,$A22,Datos!$B$2:$B$38007,10,Datos!$C$2:$C$38007,"&lt;30",Datos!$F$2:$F$38007,"STANDBY"),0),"")</f>
        <v/>
      </c>
      <c r="G22" s="7">
        <f>IFERROR(ROUND(AVERAGEIFS(Datos!$G$2:$G$38007,Datos!$E$2:$E$38007,$A22,Datos!$B$2:$B$38007,10,Datos!$C$2:$C$38007,"&gt;=30",Datos!$F$2:$F$38007,"STANDBY"),0),"")</f>
        <v/>
      </c>
      <c r="H22" s="7">
        <f>IFERROR(ROUND(AVERAGEIFS(Datos!$G$2:$G$38007,Datos!$E$2:$E$38007,$A22,Datos!$B$2:$B$38007,11,Datos!$C$2:$C$38007,"&lt;30",Datos!$F$2:$F$38007,"STANDBY"),0),"")</f>
        <v/>
      </c>
      <c r="I22" s="7">
        <f>IFERROR(ROUND(AVERAGEIFS(Datos!$G$2:$G$38007,Datos!$E$2:$E$38007,$A22,Datos!$B$2:$B$38007,11,Datos!$C$2:$C$38007,"&gt;=30",Datos!$F$2:$F$38007,"STANDBY"),0),"")</f>
        <v/>
      </c>
      <c r="J22" s="7">
        <f>IFERROR(ROUND(AVERAGEIFS(Datos!$G$2:$G$38007,Datos!$E$2:$E$38007,$A22,Datos!$B$2:$B$38007,12,Datos!$C$2:$C$38007,"&lt;30",Datos!$F$2:$F$38007,"STANDBY"),0),"")</f>
        <v/>
      </c>
      <c r="K22" s="7">
        <f>IFERROR(ROUND(AVERAGEIFS(Datos!$G$2:$G$38007,Datos!$E$2:$E$38007,$A22,Datos!$B$2:$B$38007,12,Datos!$C$2:$C$38007,"&gt;=30",Datos!$F$2:$F$38007,"STANDBY"),0),"")</f>
        <v/>
      </c>
      <c r="L22" s="7">
        <f>IFERROR(ROUND(AVERAGEIFS(Datos!$G$2:$G$38007,Datos!$E$2:$E$38007,$A22,Datos!$B$2:$B$38007,13,Datos!$C$2:$C$38007,"&lt;30",Datos!$F$2:$F$38007,"STANDBY"),0),"")</f>
        <v/>
      </c>
      <c r="M22" s="7">
        <f>IFERROR(ROUND(AVERAGEIFS(Datos!$G$2:$G$38007,Datos!$E$2:$E$38007,$A22,Datos!$B$2:$B$38007,13,Datos!$C$2:$C$38007,"&gt;=30",Datos!$F$2:$F$38007,"STANDBY"),0),"")</f>
        <v/>
      </c>
      <c r="N22" s="7">
        <f>IFERROR(ROUND(AVERAGEIFS(Datos!$G$2:$G$38007,Datos!$E$2:$E$38007,$A22,Datos!$B$2:$B$38007,14,Datos!$C$2:$C$38007,"&lt;30",Datos!$F$2:$F$38007,"STANDBY"),0),"")</f>
        <v/>
      </c>
      <c r="O22" s="7">
        <f>IFERROR(ROUND(AVERAGEIFS(Datos!$G$2:$G$38007,Datos!$E$2:$E$38007,$A22,Datos!$B$2:$B$38007,14,Datos!$C$2:$C$38007,"&gt;=30",Datos!$F$2:$F$38007,"STANDBY"),0),"")</f>
        <v/>
      </c>
      <c r="P22" s="7">
        <f>IFERROR(ROUND(AVERAGEIFS(Datos!$G$2:$G$38007,Datos!$E$2:$E$38007,$A22,Datos!$B$2:$B$38007,15,Datos!$C$2:$C$38007,"&lt;30",Datos!$F$2:$F$38007,"STANDBY"),0),"")</f>
        <v/>
      </c>
      <c r="Q22" s="7">
        <f>IFERROR(ROUND(AVERAGEIFS(Datos!$G$2:$G$38007,Datos!$E$2:$E$38007,$A22,Datos!$B$2:$B$38007,15,Datos!$C$2:$C$38007,"&gt;=30",Datos!$F$2:$F$38007,"STANDBY"),0),"")</f>
        <v/>
      </c>
      <c r="R22" s="7">
        <f>IFERROR(ROUND(AVERAGEIFS(Datos!$G$2:$G$38007,Datos!$E$2:$E$38007,$A22,Datos!$B$2:$B$38007,16,Datos!$C$2:$C$38007,"&lt;30",Datos!$F$2:$F$38007,"STANDBY"),0),"")</f>
        <v/>
      </c>
      <c r="S22" s="7">
        <f>IFERROR(ROUND(AVERAGEIFS(Datos!$G$2:$G$38007,Datos!$E$2:$E$38007,$A22,Datos!$B$2:$B$38007,16,Datos!$C$2:$C$38007,"&gt;=30",Datos!$F$2:$F$38007,"STANDBY"),0),"")</f>
        <v/>
      </c>
      <c r="T22" s="7">
        <f>IFERROR(ROUND(AVERAGEIFS(Datos!$G$2:$G$38007,Datos!$E$2:$E$38007,$A22,Datos!$B$2:$B$38007,17,Datos!$C$2:$C$38007,"&lt;30",Datos!$F$2:$F$38007,"STANDBY"),0),"")</f>
        <v/>
      </c>
      <c r="U22" s="7">
        <f>IFERROR(ROUND(AVERAGEIFS(Datos!$G$2:$G$38007,Datos!$E$2:$E$38007,$A22,Datos!$B$2:$B$38007,17,Datos!$C$2:$C$38007,"&gt;=30",Datos!$F$2:$F$38007,"STANDBY"),0),"")</f>
        <v/>
      </c>
      <c r="V22" s="7">
        <f>IFERROR(ROUND(AVERAGEIFS(Datos!$G$2:$G$38007,Datos!$E$2:$E$38007,$A22,Datos!$B$2:$B$38007,18,Datos!$C$2:$C$38007,"&lt;30",Datos!$F$2:$F$38007,"STANDBY"),0),"")</f>
        <v/>
      </c>
      <c r="W22" s="7">
        <f>IFERROR(ROUND(AVERAGEIFS(Datos!$G$2:$G$38007,Datos!$E$2:$E$38007,$A22,Datos!$B$2:$B$38007,18,Datos!$C$2:$C$38007,"&gt;=30",Datos!$F$2:$F$38007,"STANDBY"),0),"")</f>
        <v/>
      </c>
      <c r="X22" s="7">
        <f>IFERROR(ROUND(AVERAGEIFS(Datos!$G$2:$G$38007,Datos!$E$2:$E$38007,$A22,Datos!$B$2:$B$38007,19,Datos!$C$2:$C$38007,"&lt;30",Datos!$F$2:$F$38007,"STANDBY"),0),"")</f>
        <v/>
      </c>
      <c r="Y22" s="7">
        <f>IFERROR(ROUND(AVERAGEIFS(Datos!$G$2:$G$38007,Datos!$E$2:$E$38007,$A22,Datos!$B$2:$B$38007,19,Datos!$C$2:$C$38007,"&gt;=30",Datos!$F$2:$F$38007,"STANDBY"),0),"")</f>
        <v/>
      </c>
      <c r="Z22" s="7">
        <f>IFERROR(ROUND(AVERAGEIFS(Datos!$G$2:$G$38007,Datos!$E$2:$E$38007,$A22,Datos!$B$2:$B$38007,20,Datos!$C$2:$C$38007,"&lt;30",Datos!$F$2:$F$38007,"STANDBY"),0),"")</f>
        <v/>
      </c>
      <c r="AA22" s="7">
        <f>IFERROR(ROUND(AVERAGEIFS(Datos!$G$2:$G$38007,Datos!$E$2:$E$38007,$A22,Datos!$B$2:$B$38007,20,Datos!$C$2:$C$38007,"&gt;=30",Datos!$F$2:$F$38007,"STANDBY"),0),"")</f>
        <v/>
      </c>
      <c r="AB22" s="7">
        <f>IFERROR(ROUND(AVERAGEIFS(Datos!$G$2:$G$38007,Datos!$E$2:$E$38007,$A22,Datos!$B$2:$B$38007,21,Datos!$C$2:$C$38007,"&lt;30",Datos!$F$2:$F$38007,"STANDBY"),0),"")</f>
        <v/>
      </c>
      <c r="AC22" s="7">
        <f>IFERROR(ROUND(AVERAGEIFS(Datos!$G$2:$G$38007,Datos!$E$2:$E$38007,$A22,Datos!$B$2:$B$38007,21,Datos!$C$2:$C$38007,"&gt;=30",Datos!$F$2:$F$38007,"STANDBY"),0),"")</f>
        <v/>
      </c>
      <c r="AD22" s="7">
        <f>IFERROR(ROUND(AVERAGEIFS(Datos!$G$2:$G$38007,Datos!$E$2:$E$38007,$A22,Datos!$B$2:$B$38007,22,Datos!$C$2:$C$38007,"&lt;30",Datos!$F$2:$F$38007,"STANDBY"),0),"")</f>
        <v/>
      </c>
      <c r="AE22" s="7">
        <f>IFERROR(ROUND(AVERAGEIFS(Datos!$G$2:$G$38007,Datos!$E$2:$E$38007,$A22,Datos!$B$2:$B$38007,22,Datos!$C$2:$C$38007,"&gt;=30",Datos!$F$2:$F$38007,"STANDBY"),0),"")</f>
        <v/>
      </c>
      <c r="AF22" s="7">
        <f>IFERROR(ROUND(AVERAGEIFS(Datos!$G$2:$G$38007,Datos!$E$2:$E$38007,$A22,Datos!$B$2:$B$38007,23,Datos!$C$2:$C$38007,"&lt;30",Datos!$F$2:$F$38007,"STANDBY"),0),"")</f>
        <v/>
      </c>
      <c r="AG22" s="7">
        <f>IFERROR(ROUND(AVERAGEIFS(Datos!$G$2:$G$38007,Datos!$E$2:$E$38007,$A22,Datos!$B$2:$B$38007,23,Datos!$C$2:$C$38007,"&gt;=30",Datos!$F$2:$F$38007,"STANDBY"),0),"")</f>
        <v/>
      </c>
    </row>
    <row r="23">
      <c r="A23" s="6" t="inlineStr">
        <is>
          <t>Toy Soldiers Parachute Drop</t>
        </is>
      </c>
      <c r="B23" s="7">
        <f>IFERROR(ROUND(AVERAGEIFS(Datos!$G$2:$G$38007,Datos!$E$2:$E$38007,$A23,Datos!$B$2:$B$38007,8,Datos!$C$2:$C$38007,"&lt;30",Datos!$F$2:$F$38007,"STANDBY"),0),"")</f>
        <v/>
      </c>
      <c r="C23" s="7">
        <f>IFERROR(ROUND(AVERAGEIFS(Datos!$G$2:$G$38007,Datos!$E$2:$E$38007,$A23,Datos!$B$2:$B$38007,8,Datos!$C$2:$C$38007,"&gt;=30",Datos!$F$2:$F$38007,"STANDBY"),0),"")</f>
        <v/>
      </c>
      <c r="D23" s="7">
        <f>IFERROR(ROUND(AVERAGEIFS(Datos!$G$2:$G$38007,Datos!$E$2:$E$38007,$A23,Datos!$B$2:$B$38007,9,Datos!$C$2:$C$38007,"&lt;30",Datos!$F$2:$F$38007,"STANDBY"),0),"")</f>
        <v/>
      </c>
      <c r="E23" s="7">
        <f>IFERROR(ROUND(AVERAGEIFS(Datos!$G$2:$G$38007,Datos!$E$2:$E$38007,$A23,Datos!$B$2:$B$38007,9,Datos!$C$2:$C$38007,"&gt;=30",Datos!$F$2:$F$38007,"STANDBY"),0),"")</f>
        <v/>
      </c>
      <c r="F23" s="7">
        <f>IFERROR(ROUND(AVERAGEIFS(Datos!$G$2:$G$38007,Datos!$E$2:$E$38007,$A23,Datos!$B$2:$B$38007,10,Datos!$C$2:$C$38007,"&lt;30",Datos!$F$2:$F$38007,"STANDBY"),0),"")</f>
        <v/>
      </c>
      <c r="G23" s="7">
        <f>IFERROR(ROUND(AVERAGEIFS(Datos!$G$2:$G$38007,Datos!$E$2:$E$38007,$A23,Datos!$B$2:$B$38007,10,Datos!$C$2:$C$38007,"&gt;=30",Datos!$F$2:$F$38007,"STANDBY"),0),"")</f>
        <v/>
      </c>
      <c r="H23" s="7">
        <f>IFERROR(ROUND(AVERAGEIFS(Datos!$G$2:$G$38007,Datos!$E$2:$E$38007,$A23,Datos!$B$2:$B$38007,11,Datos!$C$2:$C$38007,"&lt;30",Datos!$F$2:$F$38007,"STANDBY"),0),"")</f>
        <v/>
      </c>
      <c r="I23" s="7">
        <f>IFERROR(ROUND(AVERAGEIFS(Datos!$G$2:$G$38007,Datos!$E$2:$E$38007,$A23,Datos!$B$2:$B$38007,11,Datos!$C$2:$C$38007,"&gt;=30",Datos!$F$2:$F$38007,"STANDBY"),0),"")</f>
        <v/>
      </c>
      <c r="J23" s="7">
        <f>IFERROR(ROUND(AVERAGEIFS(Datos!$G$2:$G$38007,Datos!$E$2:$E$38007,$A23,Datos!$B$2:$B$38007,12,Datos!$C$2:$C$38007,"&lt;30",Datos!$F$2:$F$38007,"STANDBY"),0),"")</f>
        <v/>
      </c>
      <c r="K23" s="7">
        <f>IFERROR(ROUND(AVERAGEIFS(Datos!$G$2:$G$38007,Datos!$E$2:$E$38007,$A23,Datos!$B$2:$B$38007,12,Datos!$C$2:$C$38007,"&gt;=30",Datos!$F$2:$F$38007,"STANDBY"),0),"")</f>
        <v/>
      </c>
      <c r="L23" s="7">
        <f>IFERROR(ROUND(AVERAGEIFS(Datos!$G$2:$G$38007,Datos!$E$2:$E$38007,$A23,Datos!$B$2:$B$38007,13,Datos!$C$2:$C$38007,"&lt;30",Datos!$F$2:$F$38007,"STANDBY"),0),"")</f>
        <v/>
      </c>
      <c r="M23" s="7">
        <f>IFERROR(ROUND(AVERAGEIFS(Datos!$G$2:$G$38007,Datos!$E$2:$E$38007,$A23,Datos!$B$2:$B$38007,13,Datos!$C$2:$C$38007,"&gt;=30",Datos!$F$2:$F$38007,"STANDBY"),0),"")</f>
        <v/>
      </c>
      <c r="N23" s="7">
        <f>IFERROR(ROUND(AVERAGEIFS(Datos!$G$2:$G$38007,Datos!$E$2:$E$38007,$A23,Datos!$B$2:$B$38007,14,Datos!$C$2:$C$38007,"&lt;30",Datos!$F$2:$F$38007,"STANDBY"),0),"")</f>
        <v/>
      </c>
      <c r="O23" s="7">
        <f>IFERROR(ROUND(AVERAGEIFS(Datos!$G$2:$G$38007,Datos!$E$2:$E$38007,$A23,Datos!$B$2:$B$38007,14,Datos!$C$2:$C$38007,"&gt;=30",Datos!$F$2:$F$38007,"STANDBY"),0),"")</f>
        <v/>
      </c>
      <c r="P23" s="7">
        <f>IFERROR(ROUND(AVERAGEIFS(Datos!$G$2:$G$38007,Datos!$E$2:$E$38007,$A23,Datos!$B$2:$B$38007,15,Datos!$C$2:$C$38007,"&lt;30",Datos!$F$2:$F$38007,"STANDBY"),0),"")</f>
        <v/>
      </c>
      <c r="Q23" s="7">
        <f>IFERROR(ROUND(AVERAGEIFS(Datos!$G$2:$G$38007,Datos!$E$2:$E$38007,$A23,Datos!$B$2:$B$38007,15,Datos!$C$2:$C$38007,"&gt;=30",Datos!$F$2:$F$38007,"STANDBY"),0),"")</f>
        <v/>
      </c>
      <c r="R23" s="7">
        <f>IFERROR(ROUND(AVERAGEIFS(Datos!$G$2:$G$38007,Datos!$E$2:$E$38007,$A23,Datos!$B$2:$B$38007,16,Datos!$C$2:$C$38007,"&lt;30",Datos!$F$2:$F$38007,"STANDBY"),0),"")</f>
        <v/>
      </c>
      <c r="S23" s="7">
        <f>IFERROR(ROUND(AVERAGEIFS(Datos!$G$2:$G$38007,Datos!$E$2:$E$38007,$A23,Datos!$B$2:$B$38007,16,Datos!$C$2:$C$38007,"&gt;=30",Datos!$F$2:$F$38007,"STANDBY"),0),"")</f>
        <v/>
      </c>
      <c r="T23" s="7">
        <f>IFERROR(ROUND(AVERAGEIFS(Datos!$G$2:$G$38007,Datos!$E$2:$E$38007,$A23,Datos!$B$2:$B$38007,17,Datos!$C$2:$C$38007,"&lt;30",Datos!$F$2:$F$38007,"STANDBY"),0),"")</f>
        <v/>
      </c>
      <c r="U23" s="7">
        <f>IFERROR(ROUND(AVERAGEIFS(Datos!$G$2:$G$38007,Datos!$E$2:$E$38007,$A23,Datos!$B$2:$B$38007,17,Datos!$C$2:$C$38007,"&gt;=30",Datos!$F$2:$F$38007,"STANDBY"),0),"")</f>
        <v/>
      </c>
      <c r="V23" s="7">
        <f>IFERROR(ROUND(AVERAGEIFS(Datos!$G$2:$G$38007,Datos!$E$2:$E$38007,$A23,Datos!$B$2:$B$38007,18,Datos!$C$2:$C$38007,"&lt;30",Datos!$F$2:$F$38007,"STANDBY"),0),"")</f>
        <v/>
      </c>
      <c r="W23" s="7">
        <f>IFERROR(ROUND(AVERAGEIFS(Datos!$G$2:$G$38007,Datos!$E$2:$E$38007,$A23,Datos!$B$2:$B$38007,18,Datos!$C$2:$C$38007,"&gt;=30",Datos!$F$2:$F$38007,"STANDBY"),0),"")</f>
        <v/>
      </c>
      <c r="X23" s="7">
        <f>IFERROR(ROUND(AVERAGEIFS(Datos!$G$2:$G$38007,Datos!$E$2:$E$38007,$A23,Datos!$B$2:$B$38007,19,Datos!$C$2:$C$38007,"&lt;30",Datos!$F$2:$F$38007,"STANDBY"),0),"")</f>
        <v/>
      </c>
      <c r="Y23" s="7">
        <f>IFERROR(ROUND(AVERAGEIFS(Datos!$G$2:$G$38007,Datos!$E$2:$E$38007,$A23,Datos!$B$2:$B$38007,19,Datos!$C$2:$C$38007,"&gt;=30",Datos!$F$2:$F$38007,"STANDBY"),0),"")</f>
        <v/>
      </c>
      <c r="Z23" s="7">
        <f>IFERROR(ROUND(AVERAGEIFS(Datos!$G$2:$G$38007,Datos!$E$2:$E$38007,$A23,Datos!$B$2:$B$38007,20,Datos!$C$2:$C$38007,"&lt;30",Datos!$F$2:$F$38007,"STANDBY"),0),"")</f>
        <v/>
      </c>
      <c r="AA23" s="7">
        <f>IFERROR(ROUND(AVERAGEIFS(Datos!$G$2:$G$38007,Datos!$E$2:$E$38007,$A23,Datos!$B$2:$B$38007,20,Datos!$C$2:$C$38007,"&gt;=30",Datos!$F$2:$F$38007,"STANDBY"),0),"")</f>
        <v/>
      </c>
      <c r="AB23" s="7">
        <f>IFERROR(ROUND(AVERAGEIFS(Datos!$G$2:$G$38007,Datos!$E$2:$E$38007,$A23,Datos!$B$2:$B$38007,21,Datos!$C$2:$C$38007,"&lt;30",Datos!$F$2:$F$38007,"STANDBY"),0),"")</f>
        <v/>
      </c>
      <c r="AC23" s="7">
        <f>IFERROR(ROUND(AVERAGEIFS(Datos!$G$2:$G$38007,Datos!$E$2:$E$38007,$A23,Datos!$B$2:$B$38007,21,Datos!$C$2:$C$38007,"&gt;=30",Datos!$F$2:$F$38007,"STANDBY"),0),"")</f>
        <v/>
      </c>
      <c r="AD23" s="7">
        <f>IFERROR(ROUND(AVERAGEIFS(Datos!$G$2:$G$38007,Datos!$E$2:$E$38007,$A23,Datos!$B$2:$B$38007,22,Datos!$C$2:$C$38007,"&lt;30",Datos!$F$2:$F$38007,"STANDBY"),0),"")</f>
        <v/>
      </c>
      <c r="AE23" s="7">
        <f>IFERROR(ROUND(AVERAGEIFS(Datos!$G$2:$G$38007,Datos!$E$2:$E$38007,$A23,Datos!$B$2:$B$38007,22,Datos!$C$2:$C$38007,"&gt;=30",Datos!$F$2:$F$38007,"STANDBY"),0),"")</f>
        <v/>
      </c>
      <c r="AF23" s="7">
        <f>IFERROR(ROUND(AVERAGEIFS(Datos!$G$2:$G$38007,Datos!$E$2:$E$38007,$A23,Datos!$B$2:$B$38007,23,Datos!$C$2:$C$38007,"&lt;30",Datos!$F$2:$F$38007,"STANDBY"),0),"")</f>
        <v/>
      </c>
      <c r="AG23" s="7">
        <f>IFERROR(ROUND(AVERAGEIFS(Datos!$G$2:$G$38007,Datos!$E$2:$E$38007,$A23,Datos!$B$2:$B$38007,23,Datos!$C$2:$C$38007,"&gt;=30",Datos!$F$2:$F$38007,"STANDBY"),0),"")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IFERROR(ROUND(AVERAGEIFS(Datos!$G$2:$G$38007,Datos!$E$2:$E$38007,$A24,Datos!$B$2:$B$38007,8,Datos!$C$2:$C$38007,"&lt;30",Datos!$F$2:$F$38007,"STANDBY"),0),"")</f>
        <v/>
      </c>
      <c r="C24" s="7">
        <f>IFERROR(ROUND(AVERAGEIFS(Datos!$G$2:$G$38007,Datos!$E$2:$E$38007,$A24,Datos!$B$2:$B$38007,8,Datos!$C$2:$C$38007,"&gt;=30",Datos!$F$2:$F$38007,"STANDBY"),0),"")</f>
        <v/>
      </c>
      <c r="D24" s="7">
        <f>IFERROR(ROUND(AVERAGEIFS(Datos!$G$2:$G$38007,Datos!$E$2:$E$38007,$A24,Datos!$B$2:$B$38007,9,Datos!$C$2:$C$38007,"&lt;30",Datos!$F$2:$F$38007,"STANDBY"),0),"")</f>
        <v/>
      </c>
      <c r="E24" s="7">
        <f>IFERROR(ROUND(AVERAGEIFS(Datos!$G$2:$G$38007,Datos!$E$2:$E$38007,$A24,Datos!$B$2:$B$38007,9,Datos!$C$2:$C$38007,"&gt;=30",Datos!$F$2:$F$38007,"STANDBY"),0),"")</f>
        <v/>
      </c>
      <c r="F24" s="7">
        <f>IFERROR(ROUND(AVERAGEIFS(Datos!$G$2:$G$38007,Datos!$E$2:$E$38007,$A24,Datos!$B$2:$B$38007,10,Datos!$C$2:$C$38007,"&lt;30",Datos!$F$2:$F$38007,"STANDBY"),0),"")</f>
        <v/>
      </c>
      <c r="G24" s="7">
        <f>IFERROR(ROUND(AVERAGEIFS(Datos!$G$2:$G$38007,Datos!$E$2:$E$38007,$A24,Datos!$B$2:$B$38007,10,Datos!$C$2:$C$38007,"&gt;=30",Datos!$F$2:$F$38007,"STANDBY"),0),"")</f>
        <v/>
      </c>
      <c r="H24" s="7">
        <f>IFERROR(ROUND(AVERAGEIFS(Datos!$G$2:$G$38007,Datos!$E$2:$E$38007,$A24,Datos!$B$2:$B$38007,11,Datos!$C$2:$C$38007,"&lt;30",Datos!$F$2:$F$38007,"STANDBY"),0),"")</f>
        <v/>
      </c>
      <c r="I24" s="7">
        <f>IFERROR(ROUND(AVERAGEIFS(Datos!$G$2:$G$38007,Datos!$E$2:$E$38007,$A24,Datos!$B$2:$B$38007,11,Datos!$C$2:$C$38007,"&gt;=30",Datos!$F$2:$F$38007,"STANDBY"),0),"")</f>
        <v/>
      </c>
      <c r="J24" s="7">
        <f>IFERROR(ROUND(AVERAGEIFS(Datos!$G$2:$G$38007,Datos!$E$2:$E$38007,$A24,Datos!$B$2:$B$38007,12,Datos!$C$2:$C$38007,"&lt;30",Datos!$F$2:$F$38007,"STANDBY"),0),"")</f>
        <v/>
      </c>
      <c r="K24" s="7">
        <f>IFERROR(ROUND(AVERAGEIFS(Datos!$G$2:$G$38007,Datos!$E$2:$E$38007,$A24,Datos!$B$2:$B$38007,12,Datos!$C$2:$C$38007,"&gt;=30",Datos!$F$2:$F$38007,"STANDBY"),0),"")</f>
        <v/>
      </c>
      <c r="L24" s="7">
        <f>IFERROR(ROUND(AVERAGEIFS(Datos!$G$2:$G$38007,Datos!$E$2:$E$38007,$A24,Datos!$B$2:$B$38007,13,Datos!$C$2:$C$38007,"&lt;30",Datos!$F$2:$F$38007,"STANDBY"),0),"")</f>
        <v/>
      </c>
      <c r="M24" s="7">
        <f>IFERROR(ROUND(AVERAGEIFS(Datos!$G$2:$G$38007,Datos!$E$2:$E$38007,$A24,Datos!$B$2:$B$38007,13,Datos!$C$2:$C$38007,"&gt;=30",Datos!$F$2:$F$38007,"STANDBY"),0),"")</f>
        <v/>
      </c>
      <c r="N24" s="7">
        <f>IFERROR(ROUND(AVERAGEIFS(Datos!$G$2:$G$38007,Datos!$E$2:$E$38007,$A24,Datos!$B$2:$B$38007,14,Datos!$C$2:$C$38007,"&lt;30",Datos!$F$2:$F$38007,"STANDBY"),0),"")</f>
        <v/>
      </c>
      <c r="O24" s="7">
        <f>IFERROR(ROUND(AVERAGEIFS(Datos!$G$2:$G$38007,Datos!$E$2:$E$38007,$A24,Datos!$B$2:$B$38007,14,Datos!$C$2:$C$38007,"&gt;=30",Datos!$F$2:$F$38007,"STANDBY"),0),"")</f>
        <v/>
      </c>
      <c r="P24" s="7">
        <f>IFERROR(ROUND(AVERAGEIFS(Datos!$G$2:$G$38007,Datos!$E$2:$E$38007,$A24,Datos!$B$2:$B$38007,15,Datos!$C$2:$C$38007,"&lt;30",Datos!$F$2:$F$38007,"STANDBY"),0),"")</f>
        <v/>
      </c>
      <c r="Q24" s="7">
        <f>IFERROR(ROUND(AVERAGEIFS(Datos!$G$2:$G$38007,Datos!$E$2:$E$38007,$A24,Datos!$B$2:$B$38007,15,Datos!$C$2:$C$38007,"&gt;=30",Datos!$F$2:$F$38007,"STANDBY"),0),"")</f>
        <v/>
      </c>
      <c r="R24" s="7">
        <f>IFERROR(ROUND(AVERAGEIFS(Datos!$G$2:$G$38007,Datos!$E$2:$E$38007,$A24,Datos!$B$2:$B$38007,16,Datos!$C$2:$C$38007,"&lt;30",Datos!$F$2:$F$38007,"STANDBY"),0),"")</f>
        <v/>
      </c>
      <c r="S24" s="7">
        <f>IFERROR(ROUND(AVERAGEIFS(Datos!$G$2:$G$38007,Datos!$E$2:$E$38007,$A24,Datos!$B$2:$B$38007,16,Datos!$C$2:$C$38007,"&gt;=30",Datos!$F$2:$F$38007,"STANDBY"),0),"")</f>
        <v/>
      </c>
      <c r="T24" s="7">
        <f>IFERROR(ROUND(AVERAGEIFS(Datos!$G$2:$G$38007,Datos!$E$2:$E$38007,$A24,Datos!$B$2:$B$38007,17,Datos!$C$2:$C$38007,"&lt;30",Datos!$F$2:$F$38007,"STANDBY"),0),"")</f>
        <v/>
      </c>
      <c r="U24" s="7">
        <f>IFERROR(ROUND(AVERAGEIFS(Datos!$G$2:$G$38007,Datos!$E$2:$E$38007,$A24,Datos!$B$2:$B$38007,17,Datos!$C$2:$C$38007,"&gt;=30",Datos!$F$2:$F$38007,"STANDBY"),0),"")</f>
        <v/>
      </c>
      <c r="V24" s="7">
        <f>IFERROR(ROUND(AVERAGEIFS(Datos!$G$2:$G$38007,Datos!$E$2:$E$38007,$A24,Datos!$B$2:$B$38007,18,Datos!$C$2:$C$38007,"&lt;30",Datos!$F$2:$F$38007,"STANDBY"),0),"")</f>
        <v/>
      </c>
      <c r="W24" s="7">
        <f>IFERROR(ROUND(AVERAGEIFS(Datos!$G$2:$G$38007,Datos!$E$2:$E$38007,$A24,Datos!$B$2:$B$38007,18,Datos!$C$2:$C$38007,"&gt;=30",Datos!$F$2:$F$38007,"STANDBY"),0),"")</f>
        <v/>
      </c>
      <c r="X24" s="7">
        <f>IFERROR(ROUND(AVERAGEIFS(Datos!$G$2:$G$38007,Datos!$E$2:$E$38007,$A24,Datos!$B$2:$B$38007,19,Datos!$C$2:$C$38007,"&lt;30",Datos!$F$2:$F$38007,"STANDBY"),0),"")</f>
        <v/>
      </c>
      <c r="Y24" s="7">
        <f>IFERROR(ROUND(AVERAGEIFS(Datos!$G$2:$G$38007,Datos!$E$2:$E$38007,$A24,Datos!$B$2:$B$38007,19,Datos!$C$2:$C$38007,"&gt;=30",Datos!$F$2:$F$38007,"STANDBY"),0),"")</f>
        <v/>
      </c>
      <c r="Z24" s="7">
        <f>IFERROR(ROUND(AVERAGEIFS(Datos!$G$2:$G$38007,Datos!$E$2:$E$38007,$A24,Datos!$B$2:$B$38007,20,Datos!$C$2:$C$38007,"&lt;30",Datos!$F$2:$F$38007,"STANDBY"),0),"")</f>
        <v/>
      </c>
      <c r="AA24" s="7">
        <f>IFERROR(ROUND(AVERAGEIFS(Datos!$G$2:$G$38007,Datos!$E$2:$E$38007,$A24,Datos!$B$2:$B$38007,20,Datos!$C$2:$C$38007,"&gt;=30",Datos!$F$2:$F$38007,"STANDBY"),0),"")</f>
        <v/>
      </c>
      <c r="AB24" s="7">
        <f>IFERROR(ROUND(AVERAGEIFS(Datos!$G$2:$G$38007,Datos!$E$2:$E$38007,$A24,Datos!$B$2:$B$38007,21,Datos!$C$2:$C$38007,"&lt;30",Datos!$F$2:$F$38007,"STANDBY"),0),"")</f>
        <v/>
      </c>
      <c r="AC24" s="7">
        <f>IFERROR(ROUND(AVERAGEIFS(Datos!$G$2:$G$38007,Datos!$E$2:$E$38007,$A24,Datos!$B$2:$B$38007,21,Datos!$C$2:$C$38007,"&gt;=30",Datos!$F$2:$F$38007,"STANDBY"),0),"")</f>
        <v/>
      </c>
      <c r="AD24" s="7">
        <f>IFERROR(ROUND(AVERAGEIFS(Datos!$G$2:$G$38007,Datos!$E$2:$E$38007,$A24,Datos!$B$2:$B$38007,22,Datos!$C$2:$C$38007,"&lt;30",Datos!$F$2:$F$38007,"STANDBY"),0),"")</f>
        <v/>
      </c>
      <c r="AE24" s="7">
        <f>IFERROR(ROUND(AVERAGEIFS(Datos!$G$2:$G$38007,Datos!$E$2:$E$38007,$A24,Datos!$B$2:$B$38007,22,Datos!$C$2:$C$38007,"&gt;=30",Datos!$F$2:$F$38007,"STANDBY"),0),"")</f>
        <v/>
      </c>
      <c r="AF24" s="7">
        <f>IFERROR(ROUND(AVERAGEIFS(Datos!$G$2:$G$38007,Datos!$E$2:$E$38007,$A24,Datos!$B$2:$B$38007,23,Datos!$C$2:$C$38007,"&lt;30",Datos!$F$2:$F$38007,"STANDBY"),0),"")</f>
        <v/>
      </c>
      <c r="AG24" s="7">
        <f>IFERROR(ROUND(AVERAGEIFS(Datos!$G$2:$G$38007,Datos!$E$2:$E$38007,$A24,Datos!$B$2:$B$38007,23,Datos!$C$2:$C$38007,"&gt;=30",Datos!$F$2:$F$38007,"STANDBY"),0),"")</f>
        <v/>
      </c>
    </row>
    <row r="25">
      <c r="A25" s="6" t="inlineStr">
        <is>
          <t>"it's a small world"</t>
        </is>
      </c>
      <c r="B25" s="7">
        <f>IFERROR(ROUND(AVERAGEIFS(Datos!$G$2:$G$38007,Datos!$E$2:$E$38007,$A25,Datos!$B$2:$B$38007,8,Datos!$C$2:$C$38007,"&lt;30",Datos!$F$2:$F$38007,"STANDBY"),0),"")</f>
        <v/>
      </c>
      <c r="C25" s="7">
        <f>IFERROR(ROUND(AVERAGEIFS(Datos!$G$2:$G$38007,Datos!$E$2:$E$38007,$A25,Datos!$B$2:$B$38007,8,Datos!$C$2:$C$38007,"&gt;=30",Datos!$F$2:$F$38007,"STANDBY"),0),"")</f>
        <v/>
      </c>
      <c r="D25" s="7">
        <f>IFERROR(ROUND(AVERAGEIFS(Datos!$G$2:$G$38007,Datos!$E$2:$E$38007,$A25,Datos!$B$2:$B$38007,9,Datos!$C$2:$C$38007,"&lt;30",Datos!$F$2:$F$38007,"STANDBY"),0),"")</f>
        <v/>
      </c>
      <c r="E25" s="7">
        <f>IFERROR(ROUND(AVERAGEIFS(Datos!$G$2:$G$38007,Datos!$E$2:$E$38007,$A25,Datos!$B$2:$B$38007,9,Datos!$C$2:$C$38007,"&gt;=30",Datos!$F$2:$F$38007,"STANDBY"),0),"")</f>
        <v/>
      </c>
      <c r="F25" s="7">
        <f>IFERROR(ROUND(AVERAGEIFS(Datos!$G$2:$G$38007,Datos!$E$2:$E$38007,$A25,Datos!$B$2:$B$38007,10,Datos!$C$2:$C$38007,"&lt;30",Datos!$F$2:$F$38007,"STANDBY"),0),"")</f>
        <v/>
      </c>
      <c r="G25" s="7">
        <f>IFERROR(ROUND(AVERAGEIFS(Datos!$G$2:$G$38007,Datos!$E$2:$E$38007,$A25,Datos!$B$2:$B$38007,10,Datos!$C$2:$C$38007,"&gt;=30",Datos!$F$2:$F$38007,"STANDBY"),0),"")</f>
        <v/>
      </c>
      <c r="H25" s="7">
        <f>IFERROR(ROUND(AVERAGEIFS(Datos!$G$2:$G$38007,Datos!$E$2:$E$38007,$A25,Datos!$B$2:$B$38007,11,Datos!$C$2:$C$38007,"&lt;30",Datos!$F$2:$F$38007,"STANDBY"),0),"")</f>
        <v/>
      </c>
      <c r="I25" s="7">
        <f>IFERROR(ROUND(AVERAGEIFS(Datos!$G$2:$G$38007,Datos!$E$2:$E$38007,$A25,Datos!$B$2:$B$38007,11,Datos!$C$2:$C$38007,"&gt;=30",Datos!$F$2:$F$38007,"STANDBY"),0),"")</f>
        <v/>
      </c>
      <c r="J25" s="7">
        <f>IFERROR(ROUND(AVERAGEIFS(Datos!$G$2:$G$38007,Datos!$E$2:$E$38007,$A25,Datos!$B$2:$B$38007,12,Datos!$C$2:$C$38007,"&lt;30",Datos!$F$2:$F$38007,"STANDBY"),0),"")</f>
        <v/>
      </c>
      <c r="K25" s="7">
        <f>IFERROR(ROUND(AVERAGEIFS(Datos!$G$2:$G$38007,Datos!$E$2:$E$38007,$A25,Datos!$B$2:$B$38007,12,Datos!$C$2:$C$38007,"&gt;=30",Datos!$F$2:$F$38007,"STANDBY"),0),"")</f>
        <v/>
      </c>
      <c r="L25" s="7">
        <f>IFERROR(ROUND(AVERAGEIFS(Datos!$G$2:$G$38007,Datos!$E$2:$E$38007,$A25,Datos!$B$2:$B$38007,13,Datos!$C$2:$C$38007,"&lt;30",Datos!$F$2:$F$38007,"STANDBY"),0),"")</f>
        <v/>
      </c>
      <c r="M25" s="7">
        <f>IFERROR(ROUND(AVERAGEIFS(Datos!$G$2:$G$38007,Datos!$E$2:$E$38007,$A25,Datos!$B$2:$B$38007,13,Datos!$C$2:$C$38007,"&gt;=30",Datos!$F$2:$F$38007,"STANDBY"),0),"")</f>
        <v/>
      </c>
      <c r="N25" s="7">
        <f>IFERROR(ROUND(AVERAGEIFS(Datos!$G$2:$G$38007,Datos!$E$2:$E$38007,$A25,Datos!$B$2:$B$38007,14,Datos!$C$2:$C$38007,"&lt;30",Datos!$F$2:$F$38007,"STANDBY"),0),"")</f>
        <v/>
      </c>
      <c r="O25" s="7">
        <f>IFERROR(ROUND(AVERAGEIFS(Datos!$G$2:$G$38007,Datos!$E$2:$E$38007,$A25,Datos!$B$2:$B$38007,14,Datos!$C$2:$C$38007,"&gt;=30",Datos!$F$2:$F$38007,"STANDBY"),0),"")</f>
        <v/>
      </c>
      <c r="P25" s="7">
        <f>IFERROR(ROUND(AVERAGEIFS(Datos!$G$2:$G$38007,Datos!$E$2:$E$38007,$A25,Datos!$B$2:$B$38007,15,Datos!$C$2:$C$38007,"&lt;30",Datos!$F$2:$F$38007,"STANDBY"),0),"")</f>
        <v/>
      </c>
      <c r="Q25" s="7">
        <f>IFERROR(ROUND(AVERAGEIFS(Datos!$G$2:$G$38007,Datos!$E$2:$E$38007,$A25,Datos!$B$2:$B$38007,15,Datos!$C$2:$C$38007,"&gt;=30",Datos!$F$2:$F$38007,"STANDBY"),0),"")</f>
        <v/>
      </c>
      <c r="R25" s="7">
        <f>IFERROR(ROUND(AVERAGEIFS(Datos!$G$2:$G$38007,Datos!$E$2:$E$38007,$A25,Datos!$B$2:$B$38007,16,Datos!$C$2:$C$38007,"&lt;30",Datos!$F$2:$F$38007,"STANDBY"),0),"")</f>
        <v/>
      </c>
      <c r="S25" s="7">
        <f>IFERROR(ROUND(AVERAGEIFS(Datos!$G$2:$G$38007,Datos!$E$2:$E$38007,$A25,Datos!$B$2:$B$38007,16,Datos!$C$2:$C$38007,"&gt;=30",Datos!$F$2:$F$38007,"STANDBY"),0),"")</f>
        <v/>
      </c>
      <c r="T25" s="7">
        <f>IFERROR(ROUND(AVERAGEIFS(Datos!$G$2:$G$38007,Datos!$E$2:$E$38007,$A25,Datos!$B$2:$B$38007,17,Datos!$C$2:$C$38007,"&lt;30",Datos!$F$2:$F$38007,"STANDBY"),0),"")</f>
        <v/>
      </c>
      <c r="U25" s="7">
        <f>IFERROR(ROUND(AVERAGEIFS(Datos!$G$2:$G$38007,Datos!$E$2:$E$38007,$A25,Datos!$B$2:$B$38007,17,Datos!$C$2:$C$38007,"&gt;=30",Datos!$F$2:$F$38007,"STANDBY"),0),"")</f>
        <v/>
      </c>
      <c r="V25" s="7">
        <f>IFERROR(ROUND(AVERAGEIFS(Datos!$G$2:$G$38007,Datos!$E$2:$E$38007,$A25,Datos!$B$2:$B$38007,18,Datos!$C$2:$C$38007,"&lt;30",Datos!$F$2:$F$38007,"STANDBY"),0),"")</f>
        <v/>
      </c>
      <c r="W25" s="7">
        <f>IFERROR(ROUND(AVERAGEIFS(Datos!$G$2:$G$38007,Datos!$E$2:$E$38007,$A25,Datos!$B$2:$B$38007,18,Datos!$C$2:$C$38007,"&gt;=30",Datos!$F$2:$F$38007,"STANDBY"),0),"")</f>
        <v/>
      </c>
      <c r="X25" s="7">
        <f>IFERROR(ROUND(AVERAGEIFS(Datos!$G$2:$G$38007,Datos!$E$2:$E$38007,$A25,Datos!$B$2:$B$38007,19,Datos!$C$2:$C$38007,"&lt;30",Datos!$F$2:$F$38007,"STANDBY"),0),"")</f>
        <v/>
      </c>
      <c r="Y25" s="7">
        <f>IFERROR(ROUND(AVERAGEIFS(Datos!$G$2:$G$38007,Datos!$E$2:$E$38007,$A25,Datos!$B$2:$B$38007,19,Datos!$C$2:$C$38007,"&gt;=30",Datos!$F$2:$F$38007,"STANDBY"),0),"")</f>
        <v/>
      </c>
      <c r="Z25" s="7">
        <f>IFERROR(ROUND(AVERAGEIFS(Datos!$G$2:$G$38007,Datos!$E$2:$E$38007,$A25,Datos!$B$2:$B$38007,20,Datos!$C$2:$C$38007,"&lt;30",Datos!$F$2:$F$38007,"STANDBY"),0),"")</f>
        <v/>
      </c>
      <c r="AA25" s="7">
        <f>IFERROR(ROUND(AVERAGEIFS(Datos!$G$2:$G$38007,Datos!$E$2:$E$38007,$A25,Datos!$B$2:$B$38007,20,Datos!$C$2:$C$38007,"&gt;=30",Datos!$F$2:$F$38007,"STANDBY"),0),"")</f>
        <v/>
      </c>
      <c r="AB25" s="7">
        <f>IFERROR(ROUND(AVERAGEIFS(Datos!$G$2:$G$38007,Datos!$E$2:$E$38007,$A25,Datos!$B$2:$B$38007,21,Datos!$C$2:$C$38007,"&lt;30",Datos!$F$2:$F$38007,"STANDBY"),0),"")</f>
        <v/>
      </c>
      <c r="AC25" s="7">
        <f>IFERROR(ROUND(AVERAGEIFS(Datos!$G$2:$G$38007,Datos!$E$2:$E$38007,$A25,Datos!$B$2:$B$38007,21,Datos!$C$2:$C$38007,"&gt;=30",Datos!$F$2:$F$38007,"STANDBY"),0),"")</f>
        <v/>
      </c>
      <c r="AD25" s="7">
        <f>IFERROR(ROUND(AVERAGEIFS(Datos!$G$2:$G$38007,Datos!$E$2:$E$38007,$A25,Datos!$B$2:$B$38007,22,Datos!$C$2:$C$38007,"&lt;30",Datos!$F$2:$F$38007,"STANDBY"),0),"")</f>
        <v/>
      </c>
      <c r="AE25" s="7">
        <f>IFERROR(ROUND(AVERAGEIFS(Datos!$G$2:$G$38007,Datos!$E$2:$E$38007,$A25,Datos!$B$2:$B$38007,22,Datos!$C$2:$C$38007,"&gt;=30",Datos!$F$2:$F$38007,"STANDBY"),0),"")</f>
        <v/>
      </c>
      <c r="AF25" s="7">
        <f>IFERROR(ROUND(AVERAGEIFS(Datos!$G$2:$G$38007,Datos!$E$2:$E$38007,$A25,Datos!$B$2:$B$38007,23,Datos!$C$2:$C$38007,"&lt;30",Datos!$F$2:$F$38007,"STANDBY"),0),"")</f>
        <v/>
      </c>
      <c r="AG25" s="7">
        <f>IFERROR(ROUND(AVERAGEIFS(Datos!$G$2:$G$38007,Datos!$E$2:$E$38007,$A25,Datos!$B$2:$B$38007,23,Datos!$C$2:$C$38007,"&gt;=30",Datos!$F$2:$F$38007,"STANDBY"),0),"")</f>
        <v/>
      </c>
    </row>
    <row r="26">
      <c r="A26" s="6" t="inlineStr">
        <is>
          <t>Adventure Isle</t>
        </is>
      </c>
      <c r="B26" s="7">
        <f>IFERROR(ROUND(AVERAGEIFS(Datos!$G$2:$G$38007,Datos!$E$2:$E$38007,$A26,Datos!$B$2:$B$38007,8,Datos!$C$2:$C$38007,"&lt;30",Datos!$F$2:$F$38007,"STANDBY"),0),"")</f>
        <v/>
      </c>
      <c r="C26" s="7">
        <f>IFERROR(ROUND(AVERAGEIFS(Datos!$G$2:$G$38007,Datos!$E$2:$E$38007,$A26,Datos!$B$2:$B$38007,8,Datos!$C$2:$C$38007,"&gt;=30",Datos!$F$2:$F$38007,"STANDBY"),0),"")</f>
        <v/>
      </c>
      <c r="D26" s="7">
        <f>IFERROR(ROUND(AVERAGEIFS(Datos!$G$2:$G$38007,Datos!$E$2:$E$38007,$A26,Datos!$B$2:$B$38007,9,Datos!$C$2:$C$38007,"&lt;30",Datos!$F$2:$F$38007,"STANDBY"),0),"")</f>
        <v/>
      </c>
      <c r="E26" s="7">
        <f>IFERROR(ROUND(AVERAGEIFS(Datos!$G$2:$G$38007,Datos!$E$2:$E$38007,$A26,Datos!$B$2:$B$38007,9,Datos!$C$2:$C$38007,"&gt;=30",Datos!$F$2:$F$38007,"STANDBY"),0),"")</f>
        <v/>
      </c>
      <c r="F26" s="7">
        <f>IFERROR(ROUND(AVERAGEIFS(Datos!$G$2:$G$38007,Datos!$E$2:$E$38007,$A26,Datos!$B$2:$B$38007,10,Datos!$C$2:$C$38007,"&lt;30",Datos!$F$2:$F$38007,"STANDBY"),0),"")</f>
        <v/>
      </c>
      <c r="G26" s="7">
        <f>IFERROR(ROUND(AVERAGEIFS(Datos!$G$2:$G$38007,Datos!$E$2:$E$38007,$A26,Datos!$B$2:$B$38007,10,Datos!$C$2:$C$38007,"&gt;=30",Datos!$F$2:$F$38007,"STANDBY"),0),"")</f>
        <v/>
      </c>
      <c r="H26" s="7">
        <f>IFERROR(ROUND(AVERAGEIFS(Datos!$G$2:$G$38007,Datos!$E$2:$E$38007,$A26,Datos!$B$2:$B$38007,11,Datos!$C$2:$C$38007,"&lt;30",Datos!$F$2:$F$38007,"STANDBY"),0),"")</f>
        <v/>
      </c>
      <c r="I26" s="7">
        <f>IFERROR(ROUND(AVERAGEIFS(Datos!$G$2:$G$38007,Datos!$E$2:$E$38007,$A26,Datos!$B$2:$B$38007,11,Datos!$C$2:$C$38007,"&gt;=30",Datos!$F$2:$F$38007,"STANDBY"),0),"")</f>
        <v/>
      </c>
      <c r="J26" s="7">
        <f>IFERROR(ROUND(AVERAGEIFS(Datos!$G$2:$G$38007,Datos!$E$2:$E$38007,$A26,Datos!$B$2:$B$38007,12,Datos!$C$2:$C$38007,"&lt;30",Datos!$F$2:$F$38007,"STANDBY"),0),"")</f>
        <v/>
      </c>
      <c r="K26" s="7">
        <f>IFERROR(ROUND(AVERAGEIFS(Datos!$G$2:$G$38007,Datos!$E$2:$E$38007,$A26,Datos!$B$2:$B$38007,12,Datos!$C$2:$C$38007,"&gt;=30",Datos!$F$2:$F$38007,"STANDBY"),0),"")</f>
        <v/>
      </c>
      <c r="L26" s="7">
        <f>IFERROR(ROUND(AVERAGEIFS(Datos!$G$2:$G$38007,Datos!$E$2:$E$38007,$A26,Datos!$B$2:$B$38007,13,Datos!$C$2:$C$38007,"&lt;30",Datos!$F$2:$F$38007,"STANDBY"),0),"")</f>
        <v/>
      </c>
      <c r="M26" s="7">
        <f>IFERROR(ROUND(AVERAGEIFS(Datos!$G$2:$G$38007,Datos!$E$2:$E$38007,$A26,Datos!$B$2:$B$38007,13,Datos!$C$2:$C$38007,"&gt;=30",Datos!$F$2:$F$38007,"STANDBY"),0),"")</f>
        <v/>
      </c>
      <c r="N26" s="7">
        <f>IFERROR(ROUND(AVERAGEIFS(Datos!$G$2:$G$38007,Datos!$E$2:$E$38007,$A26,Datos!$B$2:$B$38007,14,Datos!$C$2:$C$38007,"&lt;30",Datos!$F$2:$F$38007,"STANDBY"),0),"")</f>
        <v/>
      </c>
      <c r="O26" s="7">
        <f>IFERROR(ROUND(AVERAGEIFS(Datos!$G$2:$G$38007,Datos!$E$2:$E$38007,$A26,Datos!$B$2:$B$38007,14,Datos!$C$2:$C$38007,"&gt;=30",Datos!$F$2:$F$38007,"STANDBY"),0),"")</f>
        <v/>
      </c>
      <c r="P26" s="7">
        <f>IFERROR(ROUND(AVERAGEIFS(Datos!$G$2:$G$38007,Datos!$E$2:$E$38007,$A26,Datos!$B$2:$B$38007,15,Datos!$C$2:$C$38007,"&lt;30",Datos!$F$2:$F$38007,"STANDBY"),0),"")</f>
        <v/>
      </c>
      <c r="Q26" s="7">
        <f>IFERROR(ROUND(AVERAGEIFS(Datos!$G$2:$G$38007,Datos!$E$2:$E$38007,$A26,Datos!$B$2:$B$38007,15,Datos!$C$2:$C$38007,"&gt;=30",Datos!$F$2:$F$38007,"STANDBY"),0),"")</f>
        <v/>
      </c>
      <c r="R26" s="7">
        <f>IFERROR(ROUND(AVERAGEIFS(Datos!$G$2:$G$38007,Datos!$E$2:$E$38007,$A26,Datos!$B$2:$B$38007,16,Datos!$C$2:$C$38007,"&lt;30",Datos!$F$2:$F$38007,"STANDBY"),0),"")</f>
        <v/>
      </c>
      <c r="S26" s="7">
        <f>IFERROR(ROUND(AVERAGEIFS(Datos!$G$2:$G$38007,Datos!$E$2:$E$38007,$A26,Datos!$B$2:$B$38007,16,Datos!$C$2:$C$38007,"&gt;=30",Datos!$F$2:$F$38007,"STANDBY"),0),"")</f>
        <v/>
      </c>
      <c r="T26" s="7">
        <f>IFERROR(ROUND(AVERAGEIFS(Datos!$G$2:$G$38007,Datos!$E$2:$E$38007,$A26,Datos!$B$2:$B$38007,17,Datos!$C$2:$C$38007,"&lt;30",Datos!$F$2:$F$38007,"STANDBY"),0),"")</f>
        <v/>
      </c>
      <c r="U26" s="7">
        <f>IFERROR(ROUND(AVERAGEIFS(Datos!$G$2:$G$38007,Datos!$E$2:$E$38007,$A26,Datos!$B$2:$B$38007,17,Datos!$C$2:$C$38007,"&gt;=30",Datos!$F$2:$F$38007,"STANDBY"),0),"")</f>
        <v/>
      </c>
      <c r="V26" s="7">
        <f>IFERROR(ROUND(AVERAGEIFS(Datos!$G$2:$G$38007,Datos!$E$2:$E$38007,$A26,Datos!$B$2:$B$38007,18,Datos!$C$2:$C$38007,"&lt;30",Datos!$F$2:$F$38007,"STANDBY"),0),"")</f>
        <v/>
      </c>
      <c r="W26" s="7">
        <f>IFERROR(ROUND(AVERAGEIFS(Datos!$G$2:$G$38007,Datos!$E$2:$E$38007,$A26,Datos!$B$2:$B$38007,18,Datos!$C$2:$C$38007,"&gt;=30",Datos!$F$2:$F$38007,"STANDBY"),0),"")</f>
        <v/>
      </c>
      <c r="X26" s="7">
        <f>IFERROR(ROUND(AVERAGEIFS(Datos!$G$2:$G$38007,Datos!$E$2:$E$38007,$A26,Datos!$B$2:$B$38007,19,Datos!$C$2:$C$38007,"&lt;30",Datos!$F$2:$F$38007,"STANDBY"),0),"")</f>
        <v/>
      </c>
      <c r="Y26" s="7">
        <f>IFERROR(ROUND(AVERAGEIFS(Datos!$G$2:$G$38007,Datos!$E$2:$E$38007,$A26,Datos!$B$2:$B$38007,19,Datos!$C$2:$C$38007,"&gt;=30",Datos!$F$2:$F$38007,"STANDBY"),0),"")</f>
        <v/>
      </c>
      <c r="Z26" s="7">
        <f>IFERROR(ROUND(AVERAGEIFS(Datos!$G$2:$G$38007,Datos!$E$2:$E$38007,$A26,Datos!$B$2:$B$38007,20,Datos!$C$2:$C$38007,"&lt;30",Datos!$F$2:$F$38007,"STANDBY"),0),"")</f>
        <v/>
      </c>
      <c r="AA26" s="7">
        <f>IFERROR(ROUND(AVERAGEIFS(Datos!$G$2:$G$38007,Datos!$E$2:$E$38007,$A26,Datos!$B$2:$B$38007,20,Datos!$C$2:$C$38007,"&gt;=30",Datos!$F$2:$F$38007,"STANDBY"),0),"")</f>
        <v/>
      </c>
      <c r="AB26" s="7">
        <f>IFERROR(ROUND(AVERAGEIFS(Datos!$G$2:$G$38007,Datos!$E$2:$E$38007,$A26,Datos!$B$2:$B$38007,21,Datos!$C$2:$C$38007,"&lt;30",Datos!$F$2:$F$38007,"STANDBY"),0),"")</f>
        <v/>
      </c>
      <c r="AC26" s="7">
        <f>IFERROR(ROUND(AVERAGEIFS(Datos!$G$2:$G$38007,Datos!$E$2:$E$38007,$A26,Datos!$B$2:$B$38007,21,Datos!$C$2:$C$38007,"&gt;=30",Datos!$F$2:$F$38007,"STANDBY"),0),"")</f>
        <v/>
      </c>
      <c r="AD26" s="7">
        <f>IFERROR(ROUND(AVERAGEIFS(Datos!$G$2:$G$38007,Datos!$E$2:$E$38007,$A26,Datos!$B$2:$B$38007,22,Datos!$C$2:$C$38007,"&lt;30",Datos!$F$2:$F$38007,"STANDBY"),0),"")</f>
        <v/>
      </c>
      <c r="AE26" s="7">
        <f>IFERROR(ROUND(AVERAGEIFS(Datos!$G$2:$G$38007,Datos!$E$2:$E$38007,$A26,Datos!$B$2:$B$38007,22,Datos!$C$2:$C$38007,"&gt;=30",Datos!$F$2:$F$38007,"STANDBY"),0),"")</f>
        <v/>
      </c>
      <c r="AF26" s="7">
        <f>IFERROR(ROUND(AVERAGEIFS(Datos!$G$2:$G$38007,Datos!$E$2:$E$38007,$A26,Datos!$B$2:$B$38007,23,Datos!$C$2:$C$38007,"&lt;30",Datos!$F$2:$F$38007,"STANDBY"),0),"")</f>
        <v/>
      </c>
      <c r="AG26" s="7">
        <f>IFERROR(ROUND(AVERAGEIFS(Datos!$G$2:$G$38007,Datos!$E$2:$E$38007,$A26,Datos!$B$2:$B$38007,23,Datos!$C$2:$C$38007,"&gt;=30",Datos!$F$2:$F$38007,"STANDBY"),0),"")</f>
        <v/>
      </c>
    </row>
    <row r="27">
      <c r="A27" s="6" t="inlineStr">
        <is>
          <t>Alice's Curious Labyrinth</t>
        </is>
      </c>
      <c r="B27" s="7">
        <f>IFERROR(ROUND(AVERAGEIFS(Datos!$G$2:$G$38007,Datos!$E$2:$E$38007,$A27,Datos!$B$2:$B$38007,8,Datos!$C$2:$C$38007,"&lt;30",Datos!$F$2:$F$38007,"STANDBY"),0),"")</f>
        <v/>
      </c>
      <c r="C27" s="7">
        <f>IFERROR(ROUND(AVERAGEIFS(Datos!$G$2:$G$38007,Datos!$E$2:$E$38007,$A27,Datos!$B$2:$B$38007,8,Datos!$C$2:$C$38007,"&gt;=30",Datos!$F$2:$F$38007,"STANDBY"),0),"")</f>
        <v/>
      </c>
      <c r="D27" s="7">
        <f>IFERROR(ROUND(AVERAGEIFS(Datos!$G$2:$G$38007,Datos!$E$2:$E$38007,$A27,Datos!$B$2:$B$38007,9,Datos!$C$2:$C$38007,"&lt;30",Datos!$F$2:$F$38007,"STANDBY"),0),"")</f>
        <v/>
      </c>
      <c r="E27" s="7">
        <f>IFERROR(ROUND(AVERAGEIFS(Datos!$G$2:$G$38007,Datos!$E$2:$E$38007,$A27,Datos!$B$2:$B$38007,9,Datos!$C$2:$C$38007,"&gt;=30",Datos!$F$2:$F$38007,"STANDBY"),0),"")</f>
        <v/>
      </c>
      <c r="F27" s="7">
        <f>IFERROR(ROUND(AVERAGEIFS(Datos!$G$2:$G$38007,Datos!$E$2:$E$38007,$A27,Datos!$B$2:$B$38007,10,Datos!$C$2:$C$38007,"&lt;30",Datos!$F$2:$F$38007,"STANDBY"),0),"")</f>
        <v/>
      </c>
      <c r="G27" s="7">
        <f>IFERROR(ROUND(AVERAGEIFS(Datos!$G$2:$G$38007,Datos!$E$2:$E$38007,$A27,Datos!$B$2:$B$38007,10,Datos!$C$2:$C$38007,"&gt;=30",Datos!$F$2:$F$38007,"STANDBY"),0),"")</f>
        <v/>
      </c>
      <c r="H27" s="7">
        <f>IFERROR(ROUND(AVERAGEIFS(Datos!$G$2:$G$38007,Datos!$E$2:$E$38007,$A27,Datos!$B$2:$B$38007,11,Datos!$C$2:$C$38007,"&lt;30",Datos!$F$2:$F$38007,"STANDBY"),0),"")</f>
        <v/>
      </c>
      <c r="I27" s="7">
        <f>IFERROR(ROUND(AVERAGEIFS(Datos!$G$2:$G$38007,Datos!$E$2:$E$38007,$A27,Datos!$B$2:$B$38007,11,Datos!$C$2:$C$38007,"&gt;=30",Datos!$F$2:$F$38007,"STANDBY"),0),"")</f>
        <v/>
      </c>
      <c r="J27" s="7">
        <f>IFERROR(ROUND(AVERAGEIFS(Datos!$G$2:$G$38007,Datos!$E$2:$E$38007,$A27,Datos!$B$2:$B$38007,12,Datos!$C$2:$C$38007,"&lt;30",Datos!$F$2:$F$38007,"STANDBY"),0),"")</f>
        <v/>
      </c>
      <c r="K27" s="7">
        <f>IFERROR(ROUND(AVERAGEIFS(Datos!$G$2:$G$38007,Datos!$E$2:$E$38007,$A27,Datos!$B$2:$B$38007,12,Datos!$C$2:$C$38007,"&gt;=30",Datos!$F$2:$F$38007,"STANDBY"),0),"")</f>
        <v/>
      </c>
      <c r="L27" s="7">
        <f>IFERROR(ROUND(AVERAGEIFS(Datos!$G$2:$G$38007,Datos!$E$2:$E$38007,$A27,Datos!$B$2:$B$38007,13,Datos!$C$2:$C$38007,"&lt;30",Datos!$F$2:$F$38007,"STANDBY"),0),"")</f>
        <v/>
      </c>
      <c r="M27" s="7">
        <f>IFERROR(ROUND(AVERAGEIFS(Datos!$G$2:$G$38007,Datos!$E$2:$E$38007,$A27,Datos!$B$2:$B$38007,13,Datos!$C$2:$C$38007,"&gt;=30",Datos!$F$2:$F$38007,"STANDBY"),0),"")</f>
        <v/>
      </c>
      <c r="N27" s="7">
        <f>IFERROR(ROUND(AVERAGEIFS(Datos!$G$2:$G$38007,Datos!$E$2:$E$38007,$A27,Datos!$B$2:$B$38007,14,Datos!$C$2:$C$38007,"&lt;30",Datos!$F$2:$F$38007,"STANDBY"),0),"")</f>
        <v/>
      </c>
      <c r="O27" s="7">
        <f>IFERROR(ROUND(AVERAGEIFS(Datos!$G$2:$G$38007,Datos!$E$2:$E$38007,$A27,Datos!$B$2:$B$38007,14,Datos!$C$2:$C$38007,"&gt;=30",Datos!$F$2:$F$38007,"STANDBY"),0),"")</f>
        <v/>
      </c>
      <c r="P27" s="7">
        <f>IFERROR(ROUND(AVERAGEIFS(Datos!$G$2:$G$38007,Datos!$E$2:$E$38007,$A27,Datos!$B$2:$B$38007,15,Datos!$C$2:$C$38007,"&lt;30",Datos!$F$2:$F$38007,"STANDBY"),0),"")</f>
        <v/>
      </c>
      <c r="Q27" s="7">
        <f>IFERROR(ROUND(AVERAGEIFS(Datos!$G$2:$G$38007,Datos!$E$2:$E$38007,$A27,Datos!$B$2:$B$38007,15,Datos!$C$2:$C$38007,"&gt;=30",Datos!$F$2:$F$38007,"STANDBY"),0),"")</f>
        <v/>
      </c>
      <c r="R27" s="7">
        <f>IFERROR(ROUND(AVERAGEIFS(Datos!$G$2:$G$38007,Datos!$E$2:$E$38007,$A27,Datos!$B$2:$B$38007,16,Datos!$C$2:$C$38007,"&lt;30",Datos!$F$2:$F$38007,"STANDBY"),0),"")</f>
        <v/>
      </c>
      <c r="S27" s="7">
        <f>IFERROR(ROUND(AVERAGEIFS(Datos!$G$2:$G$38007,Datos!$E$2:$E$38007,$A27,Datos!$B$2:$B$38007,16,Datos!$C$2:$C$38007,"&gt;=30",Datos!$F$2:$F$38007,"STANDBY"),0),"")</f>
        <v/>
      </c>
      <c r="T27" s="7">
        <f>IFERROR(ROUND(AVERAGEIFS(Datos!$G$2:$G$38007,Datos!$E$2:$E$38007,$A27,Datos!$B$2:$B$38007,17,Datos!$C$2:$C$38007,"&lt;30",Datos!$F$2:$F$38007,"STANDBY"),0),"")</f>
        <v/>
      </c>
      <c r="U27" s="7">
        <f>IFERROR(ROUND(AVERAGEIFS(Datos!$G$2:$G$38007,Datos!$E$2:$E$38007,$A27,Datos!$B$2:$B$38007,17,Datos!$C$2:$C$38007,"&gt;=30",Datos!$F$2:$F$38007,"STANDBY"),0),"")</f>
        <v/>
      </c>
      <c r="V27" s="7">
        <f>IFERROR(ROUND(AVERAGEIFS(Datos!$G$2:$G$38007,Datos!$E$2:$E$38007,$A27,Datos!$B$2:$B$38007,18,Datos!$C$2:$C$38007,"&lt;30",Datos!$F$2:$F$38007,"STANDBY"),0),"")</f>
        <v/>
      </c>
      <c r="W27" s="7">
        <f>IFERROR(ROUND(AVERAGEIFS(Datos!$G$2:$G$38007,Datos!$E$2:$E$38007,$A27,Datos!$B$2:$B$38007,18,Datos!$C$2:$C$38007,"&gt;=30",Datos!$F$2:$F$38007,"STANDBY"),0),"")</f>
        <v/>
      </c>
      <c r="X27" s="7">
        <f>IFERROR(ROUND(AVERAGEIFS(Datos!$G$2:$G$38007,Datos!$E$2:$E$38007,$A27,Datos!$B$2:$B$38007,19,Datos!$C$2:$C$38007,"&lt;30",Datos!$F$2:$F$38007,"STANDBY"),0),"")</f>
        <v/>
      </c>
      <c r="Y27" s="7">
        <f>IFERROR(ROUND(AVERAGEIFS(Datos!$G$2:$G$38007,Datos!$E$2:$E$38007,$A27,Datos!$B$2:$B$38007,19,Datos!$C$2:$C$38007,"&gt;=30",Datos!$F$2:$F$38007,"STANDBY"),0),"")</f>
        <v/>
      </c>
      <c r="Z27" s="7">
        <f>IFERROR(ROUND(AVERAGEIFS(Datos!$G$2:$G$38007,Datos!$E$2:$E$38007,$A27,Datos!$B$2:$B$38007,20,Datos!$C$2:$C$38007,"&lt;30",Datos!$F$2:$F$38007,"STANDBY"),0),"")</f>
        <v/>
      </c>
      <c r="AA27" s="7">
        <f>IFERROR(ROUND(AVERAGEIFS(Datos!$G$2:$G$38007,Datos!$E$2:$E$38007,$A27,Datos!$B$2:$B$38007,20,Datos!$C$2:$C$38007,"&gt;=30",Datos!$F$2:$F$38007,"STANDBY"),0),"")</f>
        <v/>
      </c>
      <c r="AB27" s="7">
        <f>IFERROR(ROUND(AVERAGEIFS(Datos!$G$2:$G$38007,Datos!$E$2:$E$38007,$A27,Datos!$B$2:$B$38007,21,Datos!$C$2:$C$38007,"&lt;30",Datos!$F$2:$F$38007,"STANDBY"),0),"")</f>
        <v/>
      </c>
      <c r="AC27" s="7">
        <f>IFERROR(ROUND(AVERAGEIFS(Datos!$G$2:$G$38007,Datos!$E$2:$E$38007,$A27,Datos!$B$2:$B$38007,21,Datos!$C$2:$C$38007,"&gt;=30",Datos!$F$2:$F$38007,"STANDBY"),0),"")</f>
        <v/>
      </c>
      <c r="AD27" s="7">
        <f>IFERROR(ROUND(AVERAGEIFS(Datos!$G$2:$G$38007,Datos!$E$2:$E$38007,$A27,Datos!$B$2:$B$38007,22,Datos!$C$2:$C$38007,"&lt;30",Datos!$F$2:$F$38007,"STANDBY"),0),"")</f>
        <v/>
      </c>
      <c r="AE27" s="7">
        <f>IFERROR(ROUND(AVERAGEIFS(Datos!$G$2:$G$38007,Datos!$E$2:$E$38007,$A27,Datos!$B$2:$B$38007,22,Datos!$C$2:$C$38007,"&gt;=30",Datos!$F$2:$F$38007,"STANDBY"),0),"")</f>
        <v/>
      </c>
      <c r="AF27" s="7">
        <f>IFERROR(ROUND(AVERAGEIFS(Datos!$G$2:$G$38007,Datos!$E$2:$E$38007,$A27,Datos!$B$2:$B$38007,23,Datos!$C$2:$C$38007,"&lt;30",Datos!$F$2:$F$38007,"STANDBY"),0),"")</f>
        <v/>
      </c>
      <c r="AG27" s="7">
        <f>IFERROR(ROUND(AVERAGEIFS(Datos!$G$2:$G$38007,Datos!$E$2:$E$38007,$A27,Datos!$B$2:$B$38007,23,Datos!$C$2:$C$38007,"&gt;=30",Datos!$F$2:$F$38007,"STANDBY"),0),"")</f>
        <v/>
      </c>
    </row>
    <row r="28">
      <c r="A28" s="6" t="inlineStr">
        <is>
          <t>Autopia, presented by Avis</t>
        </is>
      </c>
      <c r="B28" s="7">
        <f>IFERROR(ROUND(AVERAGEIFS(Datos!$G$2:$G$38007,Datos!$E$2:$E$38007,$A28,Datos!$B$2:$B$38007,8,Datos!$C$2:$C$38007,"&lt;30",Datos!$F$2:$F$38007,"STANDBY"),0),"")</f>
        <v/>
      </c>
      <c r="C28" s="7">
        <f>IFERROR(ROUND(AVERAGEIFS(Datos!$G$2:$G$38007,Datos!$E$2:$E$38007,$A28,Datos!$B$2:$B$38007,8,Datos!$C$2:$C$38007,"&gt;=30",Datos!$F$2:$F$38007,"STANDBY"),0),"")</f>
        <v/>
      </c>
      <c r="D28" s="7">
        <f>IFERROR(ROUND(AVERAGEIFS(Datos!$G$2:$G$38007,Datos!$E$2:$E$38007,$A28,Datos!$B$2:$B$38007,9,Datos!$C$2:$C$38007,"&lt;30",Datos!$F$2:$F$38007,"STANDBY"),0),"")</f>
        <v/>
      </c>
      <c r="E28" s="7">
        <f>IFERROR(ROUND(AVERAGEIFS(Datos!$G$2:$G$38007,Datos!$E$2:$E$38007,$A28,Datos!$B$2:$B$38007,9,Datos!$C$2:$C$38007,"&gt;=30",Datos!$F$2:$F$38007,"STANDBY"),0),"")</f>
        <v/>
      </c>
      <c r="F28" s="7">
        <f>IFERROR(ROUND(AVERAGEIFS(Datos!$G$2:$G$38007,Datos!$E$2:$E$38007,$A28,Datos!$B$2:$B$38007,10,Datos!$C$2:$C$38007,"&lt;30",Datos!$F$2:$F$38007,"STANDBY"),0),"")</f>
        <v/>
      </c>
      <c r="G28" s="7">
        <f>IFERROR(ROUND(AVERAGEIFS(Datos!$G$2:$G$38007,Datos!$E$2:$E$38007,$A28,Datos!$B$2:$B$38007,10,Datos!$C$2:$C$38007,"&gt;=30",Datos!$F$2:$F$38007,"STANDBY"),0),"")</f>
        <v/>
      </c>
      <c r="H28" s="7">
        <f>IFERROR(ROUND(AVERAGEIFS(Datos!$G$2:$G$38007,Datos!$E$2:$E$38007,$A28,Datos!$B$2:$B$38007,11,Datos!$C$2:$C$38007,"&lt;30",Datos!$F$2:$F$38007,"STANDBY"),0),"")</f>
        <v/>
      </c>
      <c r="I28" s="7">
        <f>IFERROR(ROUND(AVERAGEIFS(Datos!$G$2:$G$38007,Datos!$E$2:$E$38007,$A28,Datos!$B$2:$B$38007,11,Datos!$C$2:$C$38007,"&gt;=30",Datos!$F$2:$F$38007,"STANDBY"),0),"")</f>
        <v/>
      </c>
      <c r="J28" s="7">
        <f>IFERROR(ROUND(AVERAGEIFS(Datos!$G$2:$G$38007,Datos!$E$2:$E$38007,$A28,Datos!$B$2:$B$38007,12,Datos!$C$2:$C$38007,"&lt;30",Datos!$F$2:$F$38007,"STANDBY"),0),"")</f>
        <v/>
      </c>
      <c r="K28" s="7">
        <f>IFERROR(ROUND(AVERAGEIFS(Datos!$G$2:$G$38007,Datos!$E$2:$E$38007,$A28,Datos!$B$2:$B$38007,12,Datos!$C$2:$C$38007,"&gt;=30",Datos!$F$2:$F$38007,"STANDBY"),0),"")</f>
        <v/>
      </c>
      <c r="L28" s="7">
        <f>IFERROR(ROUND(AVERAGEIFS(Datos!$G$2:$G$38007,Datos!$E$2:$E$38007,$A28,Datos!$B$2:$B$38007,13,Datos!$C$2:$C$38007,"&lt;30",Datos!$F$2:$F$38007,"STANDBY"),0),"")</f>
        <v/>
      </c>
      <c r="M28" s="7">
        <f>IFERROR(ROUND(AVERAGEIFS(Datos!$G$2:$G$38007,Datos!$E$2:$E$38007,$A28,Datos!$B$2:$B$38007,13,Datos!$C$2:$C$38007,"&gt;=30",Datos!$F$2:$F$38007,"STANDBY"),0),"")</f>
        <v/>
      </c>
      <c r="N28" s="7">
        <f>IFERROR(ROUND(AVERAGEIFS(Datos!$G$2:$G$38007,Datos!$E$2:$E$38007,$A28,Datos!$B$2:$B$38007,14,Datos!$C$2:$C$38007,"&lt;30",Datos!$F$2:$F$38007,"STANDBY"),0),"")</f>
        <v/>
      </c>
      <c r="O28" s="7">
        <f>IFERROR(ROUND(AVERAGEIFS(Datos!$G$2:$G$38007,Datos!$E$2:$E$38007,$A28,Datos!$B$2:$B$38007,14,Datos!$C$2:$C$38007,"&gt;=30",Datos!$F$2:$F$38007,"STANDBY"),0),"")</f>
        <v/>
      </c>
      <c r="P28" s="7">
        <f>IFERROR(ROUND(AVERAGEIFS(Datos!$G$2:$G$38007,Datos!$E$2:$E$38007,$A28,Datos!$B$2:$B$38007,15,Datos!$C$2:$C$38007,"&lt;30",Datos!$F$2:$F$38007,"STANDBY"),0),"")</f>
        <v/>
      </c>
      <c r="Q28" s="7">
        <f>IFERROR(ROUND(AVERAGEIFS(Datos!$G$2:$G$38007,Datos!$E$2:$E$38007,$A28,Datos!$B$2:$B$38007,15,Datos!$C$2:$C$38007,"&gt;=30",Datos!$F$2:$F$38007,"STANDBY"),0),"")</f>
        <v/>
      </c>
      <c r="R28" s="7">
        <f>IFERROR(ROUND(AVERAGEIFS(Datos!$G$2:$G$38007,Datos!$E$2:$E$38007,$A28,Datos!$B$2:$B$38007,16,Datos!$C$2:$C$38007,"&lt;30",Datos!$F$2:$F$38007,"STANDBY"),0),"")</f>
        <v/>
      </c>
      <c r="S28" s="7">
        <f>IFERROR(ROUND(AVERAGEIFS(Datos!$G$2:$G$38007,Datos!$E$2:$E$38007,$A28,Datos!$B$2:$B$38007,16,Datos!$C$2:$C$38007,"&gt;=30",Datos!$F$2:$F$38007,"STANDBY"),0),"")</f>
        <v/>
      </c>
      <c r="T28" s="7">
        <f>IFERROR(ROUND(AVERAGEIFS(Datos!$G$2:$G$38007,Datos!$E$2:$E$38007,$A28,Datos!$B$2:$B$38007,17,Datos!$C$2:$C$38007,"&lt;30",Datos!$F$2:$F$38007,"STANDBY"),0),"")</f>
        <v/>
      </c>
      <c r="U28" s="7">
        <f>IFERROR(ROUND(AVERAGEIFS(Datos!$G$2:$G$38007,Datos!$E$2:$E$38007,$A28,Datos!$B$2:$B$38007,17,Datos!$C$2:$C$38007,"&gt;=30",Datos!$F$2:$F$38007,"STANDBY"),0),"")</f>
        <v/>
      </c>
      <c r="V28" s="7">
        <f>IFERROR(ROUND(AVERAGEIFS(Datos!$G$2:$G$38007,Datos!$E$2:$E$38007,$A28,Datos!$B$2:$B$38007,18,Datos!$C$2:$C$38007,"&lt;30",Datos!$F$2:$F$38007,"STANDBY"),0),"")</f>
        <v/>
      </c>
      <c r="W28" s="7">
        <f>IFERROR(ROUND(AVERAGEIFS(Datos!$G$2:$G$38007,Datos!$E$2:$E$38007,$A28,Datos!$B$2:$B$38007,18,Datos!$C$2:$C$38007,"&gt;=30",Datos!$F$2:$F$38007,"STANDBY"),0),"")</f>
        <v/>
      </c>
      <c r="X28" s="7">
        <f>IFERROR(ROUND(AVERAGEIFS(Datos!$G$2:$G$38007,Datos!$E$2:$E$38007,$A28,Datos!$B$2:$B$38007,19,Datos!$C$2:$C$38007,"&lt;30",Datos!$F$2:$F$38007,"STANDBY"),0),"")</f>
        <v/>
      </c>
      <c r="Y28" s="7">
        <f>IFERROR(ROUND(AVERAGEIFS(Datos!$G$2:$G$38007,Datos!$E$2:$E$38007,$A28,Datos!$B$2:$B$38007,19,Datos!$C$2:$C$38007,"&gt;=30",Datos!$F$2:$F$38007,"STANDBY"),0),"")</f>
        <v/>
      </c>
      <c r="Z28" s="7">
        <f>IFERROR(ROUND(AVERAGEIFS(Datos!$G$2:$G$38007,Datos!$E$2:$E$38007,$A28,Datos!$B$2:$B$38007,20,Datos!$C$2:$C$38007,"&lt;30",Datos!$F$2:$F$38007,"STANDBY"),0),"")</f>
        <v/>
      </c>
      <c r="AA28" s="7">
        <f>IFERROR(ROUND(AVERAGEIFS(Datos!$G$2:$G$38007,Datos!$E$2:$E$38007,$A28,Datos!$B$2:$B$38007,20,Datos!$C$2:$C$38007,"&gt;=30",Datos!$F$2:$F$38007,"STANDBY"),0),"")</f>
        <v/>
      </c>
      <c r="AB28" s="7">
        <f>IFERROR(ROUND(AVERAGEIFS(Datos!$G$2:$G$38007,Datos!$E$2:$E$38007,$A28,Datos!$B$2:$B$38007,21,Datos!$C$2:$C$38007,"&lt;30",Datos!$F$2:$F$38007,"STANDBY"),0),"")</f>
        <v/>
      </c>
      <c r="AC28" s="7">
        <f>IFERROR(ROUND(AVERAGEIFS(Datos!$G$2:$G$38007,Datos!$E$2:$E$38007,$A28,Datos!$B$2:$B$38007,21,Datos!$C$2:$C$38007,"&gt;=30",Datos!$F$2:$F$38007,"STANDBY"),0),"")</f>
        <v/>
      </c>
      <c r="AD28" s="7">
        <f>IFERROR(ROUND(AVERAGEIFS(Datos!$G$2:$G$38007,Datos!$E$2:$E$38007,$A28,Datos!$B$2:$B$38007,22,Datos!$C$2:$C$38007,"&lt;30",Datos!$F$2:$F$38007,"STANDBY"),0),"")</f>
        <v/>
      </c>
      <c r="AE28" s="7">
        <f>IFERROR(ROUND(AVERAGEIFS(Datos!$G$2:$G$38007,Datos!$E$2:$E$38007,$A28,Datos!$B$2:$B$38007,22,Datos!$C$2:$C$38007,"&gt;=30",Datos!$F$2:$F$38007,"STANDBY"),0),"")</f>
        <v/>
      </c>
      <c r="AF28" s="7">
        <f>IFERROR(ROUND(AVERAGEIFS(Datos!$G$2:$G$38007,Datos!$E$2:$E$38007,$A28,Datos!$B$2:$B$38007,23,Datos!$C$2:$C$38007,"&lt;30",Datos!$F$2:$F$38007,"STANDBY"),0),"")</f>
        <v/>
      </c>
      <c r="AG28" s="7">
        <f>IFERROR(ROUND(AVERAGEIFS(Datos!$G$2:$G$38007,Datos!$E$2:$E$38007,$A28,Datos!$B$2:$B$38007,23,Datos!$C$2:$C$38007,"&gt;=30",Datos!$F$2:$F$38007,"STANDBY"),0),"")</f>
        <v/>
      </c>
    </row>
    <row r="29">
      <c r="A29" s="6" t="inlineStr">
        <is>
          <t>Big Thunder Mountain</t>
        </is>
      </c>
      <c r="B29" s="7">
        <f>IFERROR(ROUND(AVERAGEIFS(Datos!$G$2:$G$38007,Datos!$E$2:$E$38007,$A29,Datos!$B$2:$B$38007,8,Datos!$C$2:$C$38007,"&lt;30",Datos!$F$2:$F$38007,"STANDBY"),0),"")</f>
        <v/>
      </c>
      <c r="C29" s="7">
        <f>IFERROR(ROUND(AVERAGEIFS(Datos!$G$2:$G$38007,Datos!$E$2:$E$38007,$A29,Datos!$B$2:$B$38007,8,Datos!$C$2:$C$38007,"&gt;=30",Datos!$F$2:$F$38007,"STANDBY"),0),"")</f>
        <v/>
      </c>
      <c r="D29" s="7">
        <f>IFERROR(ROUND(AVERAGEIFS(Datos!$G$2:$G$38007,Datos!$E$2:$E$38007,$A29,Datos!$B$2:$B$38007,9,Datos!$C$2:$C$38007,"&lt;30",Datos!$F$2:$F$38007,"STANDBY"),0),"")</f>
        <v/>
      </c>
      <c r="E29" s="7">
        <f>IFERROR(ROUND(AVERAGEIFS(Datos!$G$2:$G$38007,Datos!$E$2:$E$38007,$A29,Datos!$B$2:$B$38007,9,Datos!$C$2:$C$38007,"&gt;=30",Datos!$F$2:$F$38007,"STANDBY"),0),"")</f>
        <v/>
      </c>
      <c r="F29" s="7">
        <f>IFERROR(ROUND(AVERAGEIFS(Datos!$G$2:$G$38007,Datos!$E$2:$E$38007,$A29,Datos!$B$2:$B$38007,10,Datos!$C$2:$C$38007,"&lt;30",Datos!$F$2:$F$38007,"STANDBY"),0),"")</f>
        <v/>
      </c>
      <c r="G29" s="7">
        <f>IFERROR(ROUND(AVERAGEIFS(Datos!$G$2:$G$38007,Datos!$E$2:$E$38007,$A29,Datos!$B$2:$B$38007,10,Datos!$C$2:$C$38007,"&gt;=30",Datos!$F$2:$F$38007,"STANDBY"),0),"")</f>
        <v/>
      </c>
      <c r="H29" s="7">
        <f>IFERROR(ROUND(AVERAGEIFS(Datos!$G$2:$G$38007,Datos!$E$2:$E$38007,$A29,Datos!$B$2:$B$38007,11,Datos!$C$2:$C$38007,"&lt;30",Datos!$F$2:$F$38007,"STANDBY"),0),"")</f>
        <v/>
      </c>
      <c r="I29" s="7">
        <f>IFERROR(ROUND(AVERAGEIFS(Datos!$G$2:$G$38007,Datos!$E$2:$E$38007,$A29,Datos!$B$2:$B$38007,11,Datos!$C$2:$C$38007,"&gt;=30",Datos!$F$2:$F$38007,"STANDBY"),0),"")</f>
        <v/>
      </c>
      <c r="J29" s="7">
        <f>IFERROR(ROUND(AVERAGEIFS(Datos!$G$2:$G$38007,Datos!$E$2:$E$38007,$A29,Datos!$B$2:$B$38007,12,Datos!$C$2:$C$38007,"&lt;30",Datos!$F$2:$F$38007,"STANDBY"),0),"")</f>
        <v/>
      </c>
      <c r="K29" s="7">
        <f>IFERROR(ROUND(AVERAGEIFS(Datos!$G$2:$G$38007,Datos!$E$2:$E$38007,$A29,Datos!$B$2:$B$38007,12,Datos!$C$2:$C$38007,"&gt;=30",Datos!$F$2:$F$38007,"STANDBY"),0),"")</f>
        <v/>
      </c>
      <c r="L29" s="7">
        <f>IFERROR(ROUND(AVERAGEIFS(Datos!$G$2:$G$38007,Datos!$E$2:$E$38007,$A29,Datos!$B$2:$B$38007,13,Datos!$C$2:$C$38007,"&lt;30",Datos!$F$2:$F$38007,"STANDBY"),0),"")</f>
        <v/>
      </c>
      <c r="M29" s="7">
        <f>IFERROR(ROUND(AVERAGEIFS(Datos!$G$2:$G$38007,Datos!$E$2:$E$38007,$A29,Datos!$B$2:$B$38007,13,Datos!$C$2:$C$38007,"&gt;=30",Datos!$F$2:$F$38007,"STANDBY"),0),"")</f>
        <v/>
      </c>
      <c r="N29" s="7">
        <f>IFERROR(ROUND(AVERAGEIFS(Datos!$G$2:$G$38007,Datos!$E$2:$E$38007,$A29,Datos!$B$2:$B$38007,14,Datos!$C$2:$C$38007,"&lt;30",Datos!$F$2:$F$38007,"STANDBY"),0),"")</f>
        <v/>
      </c>
      <c r="O29" s="7">
        <f>IFERROR(ROUND(AVERAGEIFS(Datos!$G$2:$G$38007,Datos!$E$2:$E$38007,$A29,Datos!$B$2:$B$38007,14,Datos!$C$2:$C$38007,"&gt;=30",Datos!$F$2:$F$38007,"STANDBY"),0),"")</f>
        <v/>
      </c>
      <c r="P29" s="7">
        <f>IFERROR(ROUND(AVERAGEIFS(Datos!$G$2:$G$38007,Datos!$E$2:$E$38007,$A29,Datos!$B$2:$B$38007,15,Datos!$C$2:$C$38007,"&lt;30",Datos!$F$2:$F$38007,"STANDBY"),0),"")</f>
        <v/>
      </c>
      <c r="Q29" s="7">
        <f>IFERROR(ROUND(AVERAGEIFS(Datos!$G$2:$G$38007,Datos!$E$2:$E$38007,$A29,Datos!$B$2:$B$38007,15,Datos!$C$2:$C$38007,"&gt;=30",Datos!$F$2:$F$38007,"STANDBY"),0),"")</f>
        <v/>
      </c>
      <c r="R29" s="7">
        <f>IFERROR(ROUND(AVERAGEIFS(Datos!$G$2:$G$38007,Datos!$E$2:$E$38007,$A29,Datos!$B$2:$B$38007,16,Datos!$C$2:$C$38007,"&lt;30",Datos!$F$2:$F$38007,"STANDBY"),0),"")</f>
        <v/>
      </c>
      <c r="S29" s="7">
        <f>IFERROR(ROUND(AVERAGEIFS(Datos!$G$2:$G$38007,Datos!$E$2:$E$38007,$A29,Datos!$B$2:$B$38007,16,Datos!$C$2:$C$38007,"&gt;=30",Datos!$F$2:$F$38007,"STANDBY"),0),"")</f>
        <v/>
      </c>
      <c r="T29" s="7">
        <f>IFERROR(ROUND(AVERAGEIFS(Datos!$G$2:$G$38007,Datos!$E$2:$E$38007,$A29,Datos!$B$2:$B$38007,17,Datos!$C$2:$C$38007,"&lt;30",Datos!$F$2:$F$38007,"STANDBY"),0),"")</f>
        <v/>
      </c>
      <c r="U29" s="7">
        <f>IFERROR(ROUND(AVERAGEIFS(Datos!$G$2:$G$38007,Datos!$E$2:$E$38007,$A29,Datos!$B$2:$B$38007,17,Datos!$C$2:$C$38007,"&gt;=30",Datos!$F$2:$F$38007,"STANDBY"),0),"")</f>
        <v/>
      </c>
      <c r="V29" s="7">
        <f>IFERROR(ROUND(AVERAGEIFS(Datos!$G$2:$G$38007,Datos!$E$2:$E$38007,$A29,Datos!$B$2:$B$38007,18,Datos!$C$2:$C$38007,"&lt;30",Datos!$F$2:$F$38007,"STANDBY"),0),"")</f>
        <v/>
      </c>
      <c r="W29" s="7">
        <f>IFERROR(ROUND(AVERAGEIFS(Datos!$G$2:$G$38007,Datos!$E$2:$E$38007,$A29,Datos!$B$2:$B$38007,18,Datos!$C$2:$C$38007,"&gt;=30",Datos!$F$2:$F$38007,"STANDBY"),0),"")</f>
        <v/>
      </c>
      <c r="X29" s="7">
        <f>IFERROR(ROUND(AVERAGEIFS(Datos!$G$2:$G$38007,Datos!$E$2:$E$38007,$A29,Datos!$B$2:$B$38007,19,Datos!$C$2:$C$38007,"&lt;30",Datos!$F$2:$F$38007,"STANDBY"),0),"")</f>
        <v/>
      </c>
      <c r="Y29" s="7">
        <f>IFERROR(ROUND(AVERAGEIFS(Datos!$G$2:$G$38007,Datos!$E$2:$E$38007,$A29,Datos!$B$2:$B$38007,19,Datos!$C$2:$C$38007,"&gt;=30",Datos!$F$2:$F$38007,"STANDBY"),0),"")</f>
        <v/>
      </c>
      <c r="Z29" s="7">
        <f>IFERROR(ROUND(AVERAGEIFS(Datos!$G$2:$G$38007,Datos!$E$2:$E$38007,$A29,Datos!$B$2:$B$38007,20,Datos!$C$2:$C$38007,"&lt;30",Datos!$F$2:$F$38007,"STANDBY"),0),"")</f>
        <v/>
      </c>
      <c r="AA29" s="7">
        <f>IFERROR(ROUND(AVERAGEIFS(Datos!$G$2:$G$38007,Datos!$E$2:$E$38007,$A29,Datos!$B$2:$B$38007,20,Datos!$C$2:$C$38007,"&gt;=30",Datos!$F$2:$F$38007,"STANDBY"),0),"")</f>
        <v/>
      </c>
      <c r="AB29" s="7">
        <f>IFERROR(ROUND(AVERAGEIFS(Datos!$G$2:$G$38007,Datos!$E$2:$E$38007,$A29,Datos!$B$2:$B$38007,21,Datos!$C$2:$C$38007,"&lt;30",Datos!$F$2:$F$38007,"STANDBY"),0),"")</f>
        <v/>
      </c>
      <c r="AC29" s="7">
        <f>IFERROR(ROUND(AVERAGEIFS(Datos!$G$2:$G$38007,Datos!$E$2:$E$38007,$A29,Datos!$B$2:$B$38007,21,Datos!$C$2:$C$38007,"&gt;=30",Datos!$F$2:$F$38007,"STANDBY"),0),"")</f>
        <v/>
      </c>
      <c r="AD29" s="7">
        <f>IFERROR(ROUND(AVERAGEIFS(Datos!$G$2:$G$38007,Datos!$E$2:$E$38007,$A29,Datos!$B$2:$B$38007,22,Datos!$C$2:$C$38007,"&lt;30",Datos!$F$2:$F$38007,"STANDBY"),0),"")</f>
        <v/>
      </c>
      <c r="AE29" s="7">
        <f>IFERROR(ROUND(AVERAGEIFS(Datos!$G$2:$G$38007,Datos!$E$2:$E$38007,$A29,Datos!$B$2:$B$38007,22,Datos!$C$2:$C$38007,"&gt;=30",Datos!$F$2:$F$38007,"STANDBY"),0),"")</f>
        <v/>
      </c>
      <c r="AF29" s="7">
        <f>IFERROR(ROUND(AVERAGEIFS(Datos!$G$2:$G$38007,Datos!$E$2:$E$38007,$A29,Datos!$B$2:$B$38007,23,Datos!$C$2:$C$38007,"&lt;30",Datos!$F$2:$F$38007,"STANDBY"),0),"")</f>
        <v/>
      </c>
      <c r="AG29" s="7">
        <f>IFERROR(ROUND(AVERAGEIFS(Datos!$G$2:$G$38007,Datos!$E$2:$E$38007,$A29,Datos!$B$2:$B$38007,23,Datos!$C$2:$C$38007,"&gt;=30",Datos!$F$2:$F$38007,"STANDBY"),0),"")</f>
        <v/>
      </c>
    </row>
    <row r="30">
      <c r="A30" s="6" t="inlineStr">
        <is>
          <t>Blanche-Neige et les Sept Nains®</t>
        </is>
      </c>
      <c r="B30" s="7">
        <f>IFERROR(ROUND(AVERAGEIFS(Datos!$G$2:$G$38007,Datos!$E$2:$E$38007,$A30,Datos!$B$2:$B$38007,8,Datos!$C$2:$C$38007,"&lt;30",Datos!$F$2:$F$38007,"STANDBY"),0),"")</f>
        <v/>
      </c>
      <c r="C30" s="7">
        <f>IFERROR(ROUND(AVERAGEIFS(Datos!$G$2:$G$38007,Datos!$E$2:$E$38007,$A30,Datos!$B$2:$B$38007,8,Datos!$C$2:$C$38007,"&gt;=30",Datos!$F$2:$F$38007,"STANDBY"),0),"")</f>
        <v/>
      </c>
      <c r="D30" s="7">
        <f>IFERROR(ROUND(AVERAGEIFS(Datos!$G$2:$G$38007,Datos!$E$2:$E$38007,$A30,Datos!$B$2:$B$38007,9,Datos!$C$2:$C$38007,"&lt;30",Datos!$F$2:$F$38007,"STANDBY"),0),"")</f>
        <v/>
      </c>
      <c r="E30" s="7">
        <f>IFERROR(ROUND(AVERAGEIFS(Datos!$G$2:$G$38007,Datos!$E$2:$E$38007,$A30,Datos!$B$2:$B$38007,9,Datos!$C$2:$C$38007,"&gt;=30",Datos!$F$2:$F$38007,"STANDBY"),0),"")</f>
        <v/>
      </c>
      <c r="F30" s="7">
        <f>IFERROR(ROUND(AVERAGEIFS(Datos!$G$2:$G$38007,Datos!$E$2:$E$38007,$A30,Datos!$B$2:$B$38007,10,Datos!$C$2:$C$38007,"&lt;30",Datos!$F$2:$F$38007,"STANDBY"),0),"")</f>
        <v/>
      </c>
      <c r="G30" s="7">
        <f>IFERROR(ROUND(AVERAGEIFS(Datos!$G$2:$G$38007,Datos!$E$2:$E$38007,$A30,Datos!$B$2:$B$38007,10,Datos!$C$2:$C$38007,"&gt;=30",Datos!$F$2:$F$38007,"STANDBY"),0),"")</f>
        <v/>
      </c>
      <c r="H30" s="7">
        <f>IFERROR(ROUND(AVERAGEIFS(Datos!$G$2:$G$38007,Datos!$E$2:$E$38007,$A30,Datos!$B$2:$B$38007,11,Datos!$C$2:$C$38007,"&lt;30",Datos!$F$2:$F$38007,"STANDBY"),0),"")</f>
        <v/>
      </c>
      <c r="I30" s="7">
        <f>IFERROR(ROUND(AVERAGEIFS(Datos!$G$2:$G$38007,Datos!$E$2:$E$38007,$A30,Datos!$B$2:$B$38007,11,Datos!$C$2:$C$38007,"&gt;=30",Datos!$F$2:$F$38007,"STANDBY"),0),"")</f>
        <v/>
      </c>
      <c r="J30" s="7">
        <f>IFERROR(ROUND(AVERAGEIFS(Datos!$G$2:$G$38007,Datos!$E$2:$E$38007,$A30,Datos!$B$2:$B$38007,12,Datos!$C$2:$C$38007,"&lt;30",Datos!$F$2:$F$38007,"STANDBY"),0),"")</f>
        <v/>
      </c>
      <c r="K30" s="7">
        <f>IFERROR(ROUND(AVERAGEIFS(Datos!$G$2:$G$38007,Datos!$E$2:$E$38007,$A30,Datos!$B$2:$B$38007,12,Datos!$C$2:$C$38007,"&gt;=30",Datos!$F$2:$F$38007,"STANDBY"),0),"")</f>
        <v/>
      </c>
      <c r="L30" s="7">
        <f>IFERROR(ROUND(AVERAGEIFS(Datos!$G$2:$G$38007,Datos!$E$2:$E$38007,$A30,Datos!$B$2:$B$38007,13,Datos!$C$2:$C$38007,"&lt;30",Datos!$F$2:$F$38007,"STANDBY"),0),"")</f>
        <v/>
      </c>
      <c r="M30" s="7">
        <f>IFERROR(ROUND(AVERAGEIFS(Datos!$G$2:$G$38007,Datos!$E$2:$E$38007,$A30,Datos!$B$2:$B$38007,13,Datos!$C$2:$C$38007,"&gt;=30",Datos!$F$2:$F$38007,"STANDBY"),0),"")</f>
        <v/>
      </c>
      <c r="N30" s="7">
        <f>IFERROR(ROUND(AVERAGEIFS(Datos!$G$2:$G$38007,Datos!$E$2:$E$38007,$A30,Datos!$B$2:$B$38007,14,Datos!$C$2:$C$38007,"&lt;30",Datos!$F$2:$F$38007,"STANDBY"),0),"")</f>
        <v/>
      </c>
      <c r="O30" s="7">
        <f>IFERROR(ROUND(AVERAGEIFS(Datos!$G$2:$G$38007,Datos!$E$2:$E$38007,$A30,Datos!$B$2:$B$38007,14,Datos!$C$2:$C$38007,"&gt;=30",Datos!$F$2:$F$38007,"STANDBY"),0),"")</f>
        <v/>
      </c>
      <c r="P30" s="7">
        <f>IFERROR(ROUND(AVERAGEIFS(Datos!$G$2:$G$38007,Datos!$E$2:$E$38007,$A30,Datos!$B$2:$B$38007,15,Datos!$C$2:$C$38007,"&lt;30",Datos!$F$2:$F$38007,"STANDBY"),0),"")</f>
        <v/>
      </c>
      <c r="Q30" s="7">
        <f>IFERROR(ROUND(AVERAGEIFS(Datos!$G$2:$G$38007,Datos!$E$2:$E$38007,$A30,Datos!$B$2:$B$38007,15,Datos!$C$2:$C$38007,"&gt;=30",Datos!$F$2:$F$38007,"STANDBY"),0),"")</f>
        <v/>
      </c>
      <c r="R30" s="7">
        <f>IFERROR(ROUND(AVERAGEIFS(Datos!$G$2:$G$38007,Datos!$E$2:$E$38007,$A30,Datos!$B$2:$B$38007,16,Datos!$C$2:$C$38007,"&lt;30",Datos!$F$2:$F$38007,"STANDBY"),0),"")</f>
        <v/>
      </c>
      <c r="S30" s="7">
        <f>IFERROR(ROUND(AVERAGEIFS(Datos!$G$2:$G$38007,Datos!$E$2:$E$38007,$A30,Datos!$B$2:$B$38007,16,Datos!$C$2:$C$38007,"&gt;=30",Datos!$F$2:$F$38007,"STANDBY"),0),"")</f>
        <v/>
      </c>
      <c r="T30" s="7">
        <f>IFERROR(ROUND(AVERAGEIFS(Datos!$G$2:$G$38007,Datos!$E$2:$E$38007,$A30,Datos!$B$2:$B$38007,17,Datos!$C$2:$C$38007,"&lt;30",Datos!$F$2:$F$38007,"STANDBY"),0),"")</f>
        <v/>
      </c>
      <c r="U30" s="7">
        <f>IFERROR(ROUND(AVERAGEIFS(Datos!$G$2:$G$38007,Datos!$E$2:$E$38007,$A30,Datos!$B$2:$B$38007,17,Datos!$C$2:$C$38007,"&gt;=30",Datos!$F$2:$F$38007,"STANDBY"),0),"")</f>
        <v/>
      </c>
      <c r="V30" s="7">
        <f>IFERROR(ROUND(AVERAGEIFS(Datos!$G$2:$G$38007,Datos!$E$2:$E$38007,$A30,Datos!$B$2:$B$38007,18,Datos!$C$2:$C$38007,"&lt;30",Datos!$F$2:$F$38007,"STANDBY"),0),"")</f>
        <v/>
      </c>
      <c r="W30" s="7">
        <f>IFERROR(ROUND(AVERAGEIFS(Datos!$G$2:$G$38007,Datos!$E$2:$E$38007,$A30,Datos!$B$2:$B$38007,18,Datos!$C$2:$C$38007,"&gt;=30",Datos!$F$2:$F$38007,"STANDBY"),0),"")</f>
        <v/>
      </c>
      <c r="X30" s="7">
        <f>IFERROR(ROUND(AVERAGEIFS(Datos!$G$2:$G$38007,Datos!$E$2:$E$38007,$A30,Datos!$B$2:$B$38007,19,Datos!$C$2:$C$38007,"&lt;30",Datos!$F$2:$F$38007,"STANDBY"),0),"")</f>
        <v/>
      </c>
      <c r="Y30" s="7">
        <f>IFERROR(ROUND(AVERAGEIFS(Datos!$G$2:$G$38007,Datos!$E$2:$E$38007,$A30,Datos!$B$2:$B$38007,19,Datos!$C$2:$C$38007,"&gt;=30",Datos!$F$2:$F$38007,"STANDBY"),0),"")</f>
        <v/>
      </c>
      <c r="Z30" s="7">
        <f>IFERROR(ROUND(AVERAGEIFS(Datos!$G$2:$G$38007,Datos!$E$2:$E$38007,$A30,Datos!$B$2:$B$38007,20,Datos!$C$2:$C$38007,"&lt;30",Datos!$F$2:$F$38007,"STANDBY"),0),"")</f>
        <v/>
      </c>
      <c r="AA30" s="7">
        <f>IFERROR(ROUND(AVERAGEIFS(Datos!$G$2:$G$38007,Datos!$E$2:$E$38007,$A30,Datos!$B$2:$B$38007,20,Datos!$C$2:$C$38007,"&gt;=30",Datos!$F$2:$F$38007,"STANDBY"),0),"")</f>
        <v/>
      </c>
      <c r="AB30" s="7">
        <f>IFERROR(ROUND(AVERAGEIFS(Datos!$G$2:$G$38007,Datos!$E$2:$E$38007,$A30,Datos!$B$2:$B$38007,21,Datos!$C$2:$C$38007,"&lt;30",Datos!$F$2:$F$38007,"STANDBY"),0),"")</f>
        <v/>
      </c>
      <c r="AC30" s="7">
        <f>IFERROR(ROUND(AVERAGEIFS(Datos!$G$2:$G$38007,Datos!$E$2:$E$38007,$A30,Datos!$B$2:$B$38007,21,Datos!$C$2:$C$38007,"&gt;=30",Datos!$F$2:$F$38007,"STANDBY"),0),"")</f>
        <v/>
      </c>
      <c r="AD30" s="7">
        <f>IFERROR(ROUND(AVERAGEIFS(Datos!$G$2:$G$38007,Datos!$E$2:$E$38007,$A30,Datos!$B$2:$B$38007,22,Datos!$C$2:$C$38007,"&lt;30",Datos!$F$2:$F$38007,"STANDBY"),0),"")</f>
        <v/>
      </c>
      <c r="AE30" s="7">
        <f>IFERROR(ROUND(AVERAGEIFS(Datos!$G$2:$G$38007,Datos!$E$2:$E$38007,$A30,Datos!$B$2:$B$38007,22,Datos!$C$2:$C$38007,"&gt;=30",Datos!$F$2:$F$38007,"STANDBY"),0),"")</f>
        <v/>
      </c>
      <c r="AF30" s="7">
        <f>IFERROR(ROUND(AVERAGEIFS(Datos!$G$2:$G$38007,Datos!$E$2:$E$38007,$A30,Datos!$B$2:$B$38007,23,Datos!$C$2:$C$38007,"&lt;30",Datos!$F$2:$F$38007,"STANDBY"),0),"")</f>
        <v/>
      </c>
      <c r="AG30" s="7">
        <f>IFERROR(ROUND(AVERAGEIFS(Datos!$G$2:$G$38007,Datos!$E$2:$E$38007,$A30,Datos!$B$2:$B$38007,23,Datos!$C$2:$C$38007,"&gt;=30",Datos!$F$2:$F$38007,"STANDBY"),0),"")</f>
        <v/>
      </c>
    </row>
    <row r="31">
      <c r="A31" s="6" t="inlineStr">
        <is>
          <t>Buzz Lightyear Laser Blast</t>
        </is>
      </c>
      <c r="B31" s="7">
        <f>IFERROR(ROUND(AVERAGEIFS(Datos!$G$2:$G$38007,Datos!$E$2:$E$38007,$A31,Datos!$B$2:$B$38007,8,Datos!$C$2:$C$38007,"&lt;30",Datos!$F$2:$F$38007,"STANDBY"),0),"")</f>
        <v/>
      </c>
      <c r="C31" s="7">
        <f>IFERROR(ROUND(AVERAGEIFS(Datos!$G$2:$G$38007,Datos!$E$2:$E$38007,$A31,Datos!$B$2:$B$38007,8,Datos!$C$2:$C$38007,"&gt;=30",Datos!$F$2:$F$38007,"STANDBY"),0),"")</f>
        <v/>
      </c>
      <c r="D31" s="7">
        <f>IFERROR(ROUND(AVERAGEIFS(Datos!$G$2:$G$38007,Datos!$E$2:$E$38007,$A31,Datos!$B$2:$B$38007,9,Datos!$C$2:$C$38007,"&lt;30",Datos!$F$2:$F$38007,"STANDBY"),0),"")</f>
        <v/>
      </c>
      <c r="E31" s="7">
        <f>IFERROR(ROUND(AVERAGEIFS(Datos!$G$2:$G$38007,Datos!$E$2:$E$38007,$A31,Datos!$B$2:$B$38007,9,Datos!$C$2:$C$38007,"&gt;=30",Datos!$F$2:$F$38007,"STANDBY"),0),"")</f>
        <v/>
      </c>
      <c r="F31" s="7">
        <f>IFERROR(ROUND(AVERAGEIFS(Datos!$G$2:$G$38007,Datos!$E$2:$E$38007,$A31,Datos!$B$2:$B$38007,10,Datos!$C$2:$C$38007,"&lt;30",Datos!$F$2:$F$38007,"STANDBY"),0),"")</f>
        <v/>
      </c>
      <c r="G31" s="7">
        <f>IFERROR(ROUND(AVERAGEIFS(Datos!$G$2:$G$38007,Datos!$E$2:$E$38007,$A31,Datos!$B$2:$B$38007,10,Datos!$C$2:$C$38007,"&gt;=30",Datos!$F$2:$F$38007,"STANDBY"),0),"")</f>
        <v/>
      </c>
      <c r="H31" s="7">
        <f>IFERROR(ROUND(AVERAGEIFS(Datos!$G$2:$G$38007,Datos!$E$2:$E$38007,$A31,Datos!$B$2:$B$38007,11,Datos!$C$2:$C$38007,"&lt;30",Datos!$F$2:$F$38007,"STANDBY"),0),"")</f>
        <v/>
      </c>
      <c r="I31" s="7">
        <f>IFERROR(ROUND(AVERAGEIFS(Datos!$G$2:$G$38007,Datos!$E$2:$E$38007,$A31,Datos!$B$2:$B$38007,11,Datos!$C$2:$C$38007,"&gt;=30",Datos!$F$2:$F$38007,"STANDBY"),0),"")</f>
        <v/>
      </c>
      <c r="J31" s="7">
        <f>IFERROR(ROUND(AVERAGEIFS(Datos!$G$2:$G$38007,Datos!$E$2:$E$38007,$A31,Datos!$B$2:$B$38007,12,Datos!$C$2:$C$38007,"&lt;30",Datos!$F$2:$F$38007,"STANDBY"),0),"")</f>
        <v/>
      </c>
      <c r="K31" s="7">
        <f>IFERROR(ROUND(AVERAGEIFS(Datos!$G$2:$G$38007,Datos!$E$2:$E$38007,$A31,Datos!$B$2:$B$38007,12,Datos!$C$2:$C$38007,"&gt;=30",Datos!$F$2:$F$38007,"STANDBY"),0),"")</f>
        <v/>
      </c>
      <c r="L31" s="7">
        <f>IFERROR(ROUND(AVERAGEIFS(Datos!$G$2:$G$38007,Datos!$E$2:$E$38007,$A31,Datos!$B$2:$B$38007,13,Datos!$C$2:$C$38007,"&lt;30",Datos!$F$2:$F$38007,"STANDBY"),0),"")</f>
        <v/>
      </c>
      <c r="M31" s="7">
        <f>IFERROR(ROUND(AVERAGEIFS(Datos!$G$2:$G$38007,Datos!$E$2:$E$38007,$A31,Datos!$B$2:$B$38007,13,Datos!$C$2:$C$38007,"&gt;=30",Datos!$F$2:$F$38007,"STANDBY"),0),"")</f>
        <v/>
      </c>
      <c r="N31" s="7">
        <f>IFERROR(ROUND(AVERAGEIFS(Datos!$G$2:$G$38007,Datos!$E$2:$E$38007,$A31,Datos!$B$2:$B$38007,14,Datos!$C$2:$C$38007,"&lt;30",Datos!$F$2:$F$38007,"STANDBY"),0),"")</f>
        <v/>
      </c>
      <c r="O31" s="7">
        <f>IFERROR(ROUND(AVERAGEIFS(Datos!$G$2:$G$38007,Datos!$E$2:$E$38007,$A31,Datos!$B$2:$B$38007,14,Datos!$C$2:$C$38007,"&gt;=30",Datos!$F$2:$F$38007,"STANDBY"),0),"")</f>
        <v/>
      </c>
      <c r="P31" s="7">
        <f>IFERROR(ROUND(AVERAGEIFS(Datos!$G$2:$G$38007,Datos!$E$2:$E$38007,$A31,Datos!$B$2:$B$38007,15,Datos!$C$2:$C$38007,"&lt;30",Datos!$F$2:$F$38007,"STANDBY"),0),"")</f>
        <v/>
      </c>
      <c r="Q31" s="7">
        <f>IFERROR(ROUND(AVERAGEIFS(Datos!$G$2:$G$38007,Datos!$E$2:$E$38007,$A31,Datos!$B$2:$B$38007,15,Datos!$C$2:$C$38007,"&gt;=30",Datos!$F$2:$F$38007,"STANDBY"),0),"")</f>
        <v/>
      </c>
      <c r="R31" s="7">
        <f>IFERROR(ROUND(AVERAGEIFS(Datos!$G$2:$G$38007,Datos!$E$2:$E$38007,$A31,Datos!$B$2:$B$38007,16,Datos!$C$2:$C$38007,"&lt;30",Datos!$F$2:$F$38007,"STANDBY"),0),"")</f>
        <v/>
      </c>
      <c r="S31" s="7">
        <f>IFERROR(ROUND(AVERAGEIFS(Datos!$G$2:$G$38007,Datos!$E$2:$E$38007,$A31,Datos!$B$2:$B$38007,16,Datos!$C$2:$C$38007,"&gt;=30",Datos!$F$2:$F$38007,"STANDBY"),0),"")</f>
        <v/>
      </c>
      <c r="T31" s="7">
        <f>IFERROR(ROUND(AVERAGEIFS(Datos!$G$2:$G$38007,Datos!$E$2:$E$38007,$A31,Datos!$B$2:$B$38007,17,Datos!$C$2:$C$38007,"&lt;30",Datos!$F$2:$F$38007,"STANDBY"),0),"")</f>
        <v/>
      </c>
      <c r="U31" s="7">
        <f>IFERROR(ROUND(AVERAGEIFS(Datos!$G$2:$G$38007,Datos!$E$2:$E$38007,$A31,Datos!$B$2:$B$38007,17,Datos!$C$2:$C$38007,"&gt;=30",Datos!$F$2:$F$38007,"STANDBY"),0),"")</f>
        <v/>
      </c>
      <c r="V31" s="7">
        <f>IFERROR(ROUND(AVERAGEIFS(Datos!$G$2:$G$38007,Datos!$E$2:$E$38007,$A31,Datos!$B$2:$B$38007,18,Datos!$C$2:$C$38007,"&lt;30",Datos!$F$2:$F$38007,"STANDBY"),0),"")</f>
        <v/>
      </c>
      <c r="W31" s="7">
        <f>IFERROR(ROUND(AVERAGEIFS(Datos!$G$2:$G$38007,Datos!$E$2:$E$38007,$A31,Datos!$B$2:$B$38007,18,Datos!$C$2:$C$38007,"&gt;=30",Datos!$F$2:$F$38007,"STANDBY"),0),"")</f>
        <v/>
      </c>
      <c r="X31" s="7">
        <f>IFERROR(ROUND(AVERAGEIFS(Datos!$G$2:$G$38007,Datos!$E$2:$E$38007,$A31,Datos!$B$2:$B$38007,19,Datos!$C$2:$C$38007,"&lt;30",Datos!$F$2:$F$38007,"STANDBY"),0),"")</f>
        <v/>
      </c>
      <c r="Y31" s="7">
        <f>IFERROR(ROUND(AVERAGEIFS(Datos!$G$2:$G$38007,Datos!$E$2:$E$38007,$A31,Datos!$B$2:$B$38007,19,Datos!$C$2:$C$38007,"&gt;=30",Datos!$F$2:$F$38007,"STANDBY"),0),"")</f>
        <v/>
      </c>
      <c r="Z31" s="7">
        <f>IFERROR(ROUND(AVERAGEIFS(Datos!$G$2:$G$38007,Datos!$E$2:$E$38007,$A31,Datos!$B$2:$B$38007,20,Datos!$C$2:$C$38007,"&lt;30",Datos!$F$2:$F$38007,"STANDBY"),0),"")</f>
        <v/>
      </c>
      <c r="AA31" s="7">
        <f>IFERROR(ROUND(AVERAGEIFS(Datos!$G$2:$G$38007,Datos!$E$2:$E$38007,$A31,Datos!$B$2:$B$38007,20,Datos!$C$2:$C$38007,"&gt;=30",Datos!$F$2:$F$38007,"STANDBY"),0),"")</f>
        <v/>
      </c>
      <c r="AB31" s="7">
        <f>IFERROR(ROUND(AVERAGEIFS(Datos!$G$2:$G$38007,Datos!$E$2:$E$38007,$A31,Datos!$B$2:$B$38007,21,Datos!$C$2:$C$38007,"&lt;30",Datos!$F$2:$F$38007,"STANDBY"),0),"")</f>
        <v/>
      </c>
      <c r="AC31" s="7">
        <f>IFERROR(ROUND(AVERAGEIFS(Datos!$G$2:$G$38007,Datos!$E$2:$E$38007,$A31,Datos!$B$2:$B$38007,21,Datos!$C$2:$C$38007,"&gt;=30",Datos!$F$2:$F$38007,"STANDBY"),0),"")</f>
        <v/>
      </c>
      <c r="AD31" s="7">
        <f>IFERROR(ROUND(AVERAGEIFS(Datos!$G$2:$G$38007,Datos!$E$2:$E$38007,$A31,Datos!$B$2:$B$38007,22,Datos!$C$2:$C$38007,"&lt;30",Datos!$F$2:$F$38007,"STANDBY"),0),"")</f>
        <v/>
      </c>
      <c r="AE31" s="7">
        <f>IFERROR(ROUND(AVERAGEIFS(Datos!$G$2:$G$38007,Datos!$E$2:$E$38007,$A31,Datos!$B$2:$B$38007,22,Datos!$C$2:$C$38007,"&gt;=30",Datos!$F$2:$F$38007,"STANDBY"),0),"")</f>
        <v/>
      </c>
      <c r="AF31" s="7">
        <f>IFERROR(ROUND(AVERAGEIFS(Datos!$G$2:$G$38007,Datos!$E$2:$E$38007,$A31,Datos!$B$2:$B$38007,23,Datos!$C$2:$C$38007,"&lt;30",Datos!$F$2:$F$38007,"STANDBY"),0),"")</f>
        <v/>
      </c>
      <c r="AG31" s="7">
        <f>IFERROR(ROUND(AVERAGEIFS(Datos!$G$2:$G$38007,Datos!$E$2:$E$38007,$A31,Datos!$B$2:$B$38007,23,Datos!$C$2:$C$38007,"&gt;=30",Datos!$F$2:$F$38007,"STANDBY"),0),"")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IFERROR(ROUND(AVERAGEIFS(Datos!$G$2:$G$38007,Datos!$E$2:$E$38007,$A32,Datos!$B$2:$B$38007,8,Datos!$C$2:$C$38007,"&lt;30",Datos!$F$2:$F$38007,"STANDBY"),0),"")</f>
        <v/>
      </c>
      <c r="C32" s="7">
        <f>IFERROR(ROUND(AVERAGEIFS(Datos!$G$2:$G$38007,Datos!$E$2:$E$38007,$A32,Datos!$B$2:$B$38007,8,Datos!$C$2:$C$38007,"&gt;=30",Datos!$F$2:$F$38007,"STANDBY"),0),"")</f>
        <v/>
      </c>
      <c r="D32" s="7">
        <f>IFERROR(ROUND(AVERAGEIFS(Datos!$G$2:$G$38007,Datos!$E$2:$E$38007,$A32,Datos!$B$2:$B$38007,9,Datos!$C$2:$C$38007,"&lt;30",Datos!$F$2:$F$38007,"STANDBY"),0),"")</f>
        <v/>
      </c>
      <c r="E32" s="7">
        <f>IFERROR(ROUND(AVERAGEIFS(Datos!$G$2:$G$38007,Datos!$E$2:$E$38007,$A32,Datos!$B$2:$B$38007,9,Datos!$C$2:$C$38007,"&gt;=30",Datos!$F$2:$F$38007,"STANDBY"),0),"")</f>
        <v/>
      </c>
      <c r="F32" s="7">
        <f>IFERROR(ROUND(AVERAGEIFS(Datos!$G$2:$G$38007,Datos!$E$2:$E$38007,$A32,Datos!$B$2:$B$38007,10,Datos!$C$2:$C$38007,"&lt;30",Datos!$F$2:$F$38007,"STANDBY"),0),"")</f>
        <v/>
      </c>
      <c r="G32" s="7">
        <f>IFERROR(ROUND(AVERAGEIFS(Datos!$G$2:$G$38007,Datos!$E$2:$E$38007,$A32,Datos!$B$2:$B$38007,10,Datos!$C$2:$C$38007,"&gt;=30",Datos!$F$2:$F$38007,"STANDBY"),0),"")</f>
        <v/>
      </c>
      <c r="H32" s="7">
        <f>IFERROR(ROUND(AVERAGEIFS(Datos!$G$2:$G$38007,Datos!$E$2:$E$38007,$A32,Datos!$B$2:$B$38007,11,Datos!$C$2:$C$38007,"&lt;30",Datos!$F$2:$F$38007,"STANDBY"),0),"")</f>
        <v/>
      </c>
      <c r="I32" s="7">
        <f>IFERROR(ROUND(AVERAGEIFS(Datos!$G$2:$G$38007,Datos!$E$2:$E$38007,$A32,Datos!$B$2:$B$38007,11,Datos!$C$2:$C$38007,"&gt;=30",Datos!$F$2:$F$38007,"STANDBY"),0),"")</f>
        <v/>
      </c>
      <c r="J32" s="7">
        <f>IFERROR(ROUND(AVERAGEIFS(Datos!$G$2:$G$38007,Datos!$E$2:$E$38007,$A32,Datos!$B$2:$B$38007,12,Datos!$C$2:$C$38007,"&lt;30",Datos!$F$2:$F$38007,"STANDBY"),0),"")</f>
        <v/>
      </c>
      <c r="K32" s="7">
        <f>IFERROR(ROUND(AVERAGEIFS(Datos!$G$2:$G$38007,Datos!$E$2:$E$38007,$A32,Datos!$B$2:$B$38007,12,Datos!$C$2:$C$38007,"&gt;=30",Datos!$F$2:$F$38007,"STANDBY"),0),"")</f>
        <v/>
      </c>
      <c r="L32" s="7">
        <f>IFERROR(ROUND(AVERAGEIFS(Datos!$G$2:$G$38007,Datos!$E$2:$E$38007,$A32,Datos!$B$2:$B$38007,13,Datos!$C$2:$C$38007,"&lt;30",Datos!$F$2:$F$38007,"STANDBY"),0),"")</f>
        <v/>
      </c>
      <c r="M32" s="7">
        <f>IFERROR(ROUND(AVERAGEIFS(Datos!$G$2:$G$38007,Datos!$E$2:$E$38007,$A32,Datos!$B$2:$B$38007,13,Datos!$C$2:$C$38007,"&gt;=30",Datos!$F$2:$F$38007,"STANDBY"),0),"")</f>
        <v/>
      </c>
      <c r="N32" s="7">
        <f>IFERROR(ROUND(AVERAGEIFS(Datos!$G$2:$G$38007,Datos!$E$2:$E$38007,$A32,Datos!$B$2:$B$38007,14,Datos!$C$2:$C$38007,"&lt;30",Datos!$F$2:$F$38007,"STANDBY"),0),"")</f>
        <v/>
      </c>
      <c r="O32" s="7">
        <f>IFERROR(ROUND(AVERAGEIFS(Datos!$G$2:$G$38007,Datos!$E$2:$E$38007,$A32,Datos!$B$2:$B$38007,14,Datos!$C$2:$C$38007,"&gt;=30",Datos!$F$2:$F$38007,"STANDBY"),0),"")</f>
        <v/>
      </c>
      <c r="P32" s="7">
        <f>IFERROR(ROUND(AVERAGEIFS(Datos!$G$2:$G$38007,Datos!$E$2:$E$38007,$A32,Datos!$B$2:$B$38007,15,Datos!$C$2:$C$38007,"&lt;30",Datos!$F$2:$F$38007,"STANDBY"),0),"")</f>
        <v/>
      </c>
      <c r="Q32" s="7">
        <f>IFERROR(ROUND(AVERAGEIFS(Datos!$G$2:$G$38007,Datos!$E$2:$E$38007,$A32,Datos!$B$2:$B$38007,15,Datos!$C$2:$C$38007,"&gt;=30",Datos!$F$2:$F$38007,"STANDBY"),0),"")</f>
        <v/>
      </c>
      <c r="R32" s="7">
        <f>IFERROR(ROUND(AVERAGEIFS(Datos!$G$2:$G$38007,Datos!$E$2:$E$38007,$A32,Datos!$B$2:$B$38007,16,Datos!$C$2:$C$38007,"&lt;30",Datos!$F$2:$F$38007,"STANDBY"),0),"")</f>
        <v/>
      </c>
      <c r="S32" s="7">
        <f>IFERROR(ROUND(AVERAGEIFS(Datos!$G$2:$G$38007,Datos!$E$2:$E$38007,$A32,Datos!$B$2:$B$38007,16,Datos!$C$2:$C$38007,"&gt;=30",Datos!$F$2:$F$38007,"STANDBY"),0),"")</f>
        <v/>
      </c>
      <c r="T32" s="7">
        <f>IFERROR(ROUND(AVERAGEIFS(Datos!$G$2:$G$38007,Datos!$E$2:$E$38007,$A32,Datos!$B$2:$B$38007,17,Datos!$C$2:$C$38007,"&lt;30",Datos!$F$2:$F$38007,"STANDBY"),0),"")</f>
        <v/>
      </c>
      <c r="U32" s="7">
        <f>IFERROR(ROUND(AVERAGEIFS(Datos!$G$2:$G$38007,Datos!$E$2:$E$38007,$A32,Datos!$B$2:$B$38007,17,Datos!$C$2:$C$38007,"&gt;=30",Datos!$F$2:$F$38007,"STANDBY"),0),"")</f>
        <v/>
      </c>
      <c r="V32" s="7">
        <f>IFERROR(ROUND(AVERAGEIFS(Datos!$G$2:$G$38007,Datos!$E$2:$E$38007,$A32,Datos!$B$2:$B$38007,18,Datos!$C$2:$C$38007,"&lt;30",Datos!$F$2:$F$38007,"STANDBY"),0),"")</f>
        <v/>
      </c>
      <c r="W32" s="7">
        <f>IFERROR(ROUND(AVERAGEIFS(Datos!$G$2:$G$38007,Datos!$E$2:$E$38007,$A32,Datos!$B$2:$B$38007,18,Datos!$C$2:$C$38007,"&gt;=30",Datos!$F$2:$F$38007,"STANDBY"),0),"")</f>
        <v/>
      </c>
      <c r="X32" s="7">
        <f>IFERROR(ROUND(AVERAGEIFS(Datos!$G$2:$G$38007,Datos!$E$2:$E$38007,$A32,Datos!$B$2:$B$38007,19,Datos!$C$2:$C$38007,"&lt;30",Datos!$F$2:$F$38007,"STANDBY"),0),"")</f>
        <v/>
      </c>
      <c r="Y32" s="7">
        <f>IFERROR(ROUND(AVERAGEIFS(Datos!$G$2:$G$38007,Datos!$E$2:$E$38007,$A32,Datos!$B$2:$B$38007,19,Datos!$C$2:$C$38007,"&gt;=30",Datos!$F$2:$F$38007,"STANDBY"),0),"")</f>
        <v/>
      </c>
      <c r="Z32" s="7">
        <f>IFERROR(ROUND(AVERAGEIFS(Datos!$G$2:$G$38007,Datos!$E$2:$E$38007,$A32,Datos!$B$2:$B$38007,20,Datos!$C$2:$C$38007,"&lt;30",Datos!$F$2:$F$38007,"STANDBY"),0),"")</f>
        <v/>
      </c>
      <c r="AA32" s="7">
        <f>IFERROR(ROUND(AVERAGEIFS(Datos!$G$2:$G$38007,Datos!$E$2:$E$38007,$A32,Datos!$B$2:$B$38007,20,Datos!$C$2:$C$38007,"&gt;=30",Datos!$F$2:$F$38007,"STANDBY"),0),"")</f>
        <v/>
      </c>
      <c r="AB32" s="7">
        <f>IFERROR(ROUND(AVERAGEIFS(Datos!$G$2:$G$38007,Datos!$E$2:$E$38007,$A32,Datos!$B$2:$B$38007,21,Datos!$C$2:$C$38007,"&lt;30",Datos!$F$2:$F$38007,"STANDBY"),0),"")</f>
        <v/>
      </c>
      <c r="AC32" s="7">
        <f>IFERROR(ROUND(AVERAGEIFS(Datos!$G$2:$G$38007,Datos!$E$2:$E$38007,$A32,Datos!$B$2:$B$38007,21,Datos!$C$2:$C$38007,"&gt;=30",Datos!$F$2:$F$38007,"STANDBY"),0),"")</f>
        <v/>
      </c>
      <c r="AD32" s="7">
        <f>IFERROR(ROUND(AVERAGEIFS(Datos!$G$2:$G$38007,Datos!$E$2:$E$38007,$A32,Datos!$B$2:$B$38007,22,Datos!$C$2:$C$38007,"&lt;30",Datos!$F$2:$F$38007,"STANDBY"),0),"")</f>
        <v/>
      </c>
      <c r="AE32" s="7">
        <f>IFERROR(ROUND(AVERAGEIFS(Datos!$G$2:$G$38007,Datos!$E$2:$E$38007,$A32,Datos!$B$2:$B$38007,22,Datos!$C$2:$C$38007,"&gt;=30",Datos!$F$2:$F$38007,"STANDBY"),0),"")</f>
        <v/>
      </c>
      <c r="AF32" s="7">
        <f>IFERROR(ROUND(AVERAGEIFS(Datos!$G$2:$G$38007,Datos!$E$2:$E$38007,$A32,Datos!$B$2:$B$38007,23,Datos!$C$2:$C$38007,"&lt;30",Datos!$F$2:$F$38007,"STANDBY"),0),"")</f>
        <v/>
      </c>
      <c r="AG32" s="7">
        <f>IFERROR(ROUND(AVERAGEIFS(Datos!$G$2:$G$38007,Datos!$E$2:$E$38007,$A32,Datos!$B$2:$B$38007,23,Datos!$C$2:$C$38007,"&gt;=30",Datos!$F$2:$F$38007,"STANDBY"),0),"")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IFERROR(ROUND(AVERAGEIFS(Datos!$G$2:$G$38007,Datos!$E$2:$E$38007,$A33,Datos!$B$2:$B$38007,8,Datos!$C$2:$C$38007,"&lt;30",Datos!$F$2:$F$38007,"STANDBY"),0),"")</f>
        <v/>
      </c>
      <c r="C33" s="7">
        <f>IFERROR(ROUND(AVERAGEIFS(Datos!$G$2:$G$38007,Datos!$E$2:$E$38007,$A33,Datos!$B$2:$B$38007,8,Datos!$C$2:$C$38007,"&gt;=30",Datos!$F$2:$F$38007,"STANDBY"),0),"")</f>
        <v/>
      </c>
      <c r="D33" s="7">
        <f>IFERROR(ROUND(AVERAGEIFS(Datos!$G$2:$G$38007,Datos!$E$2:$E$38007,$A33,Datos!$B$2:$B$38007,9,Datos!$C$2:$C$38007,"&lt;30",Datos!$F$2:$F$38007,"STANDBY"),0),"")</f>
        <v/>
      </c>
      <c r="E33" s="7">
        <f>IFERROR(ROUND(AVERAGEIFS(Datos!$G$2:$G$38007,Datos!$E$2:$E$38007,$A33,Datos!$B$2:$B$38007,9,Datos!$C$2:$C$38007,"&gt;=30",Datos!$F$2:$F$38007,"STANDBY"),0),"")</f>
        <v/>
      </c>
      <c r="F33" s="7">
        <f>IFERROR(ROUND(AVERAGEIFS(Datos!$G$2:$G$38007,Datos!$E$2:$E$38007,$A33,Datos!$B$2:$B$38007,10,Datos!$C$2:$C$38007,"&lt;30",Datos!$F$2:$F$38007,"STANDBY"),0),"")</f>
        <v/>
      </c>
      <c r="G33" s="7">
        <f>IFERROR(ROUND(AVERAGEIFS(Datos!$G$2:$G$38007,Datos!$E$2:$E$38007,$A33,Datos!$B$2:$B$38007,10,Datos!$C$2:$C$38007,"&gt;=30",Datos!$F$2:$F$38007,"STANDBY"),0),"")</f>
        <v/>
      </c>
      <c r="H33" s="7">
        <f>IFERROR(ROUND(AVERAGEIFS(Datos!$G$2:$G$38007,Datos!$E$2:$E$38007,$A33,Datos!$B$2:$B$38007,11,Datos!$C$2:$C$38007,"&lt;30",Datos!$F$2:$F$38007,"STANDBY"),0),"")</f>
        <v/>
      </c>
      <c r="I33" s="7">
        <f>IFERROR(ROUND(AVERAGEIFS(Datos!$G$2:$G$38007,Datos!$E$2:$E$38007,$A33,Datos!$B$2:$B$38007,11,Datos!$C$2:$C$38007,"&gt;=30",Datos!$F$2:$F$38007,"STANDBY"),0),"")</f>
        <v/>
      </c>
      <c r="J33" s="7">
        <f>IFERROR(ROUND(AVERAGEIFS(Datos!$G$2:$G$38007,Datos!$E$2:$E$38007,$A33,Datos!$B$2:$B$38007,12,Datos!$C$2:$C$38007,"&lt;30",Datos!$F$2:$F$38007,"STANDBY"),0),"")</f>
        <v/>
      </c>
      <c r="K33" s="7">
        <f>IFERROR(ROUND(AVERAGEIFS(Datos!$G$2:$G$38007,Datos!$E$2:$E$38007,$A33,Datos!$B$2:$B$38007,12,Datos!$C$2:$C$38007,"&gt;=30",Datos!$F$2:$F$38007,"STANDBY"),0),"")</f>
        <v/>
      </c>
      <c r="L33" s="7">
        <f>IFERROR(ROUND(AVERAGEIFS(Datos!$G$2:$G$38007,Datos!$E$2:$E$38007,$A33,Datos!$B$2:$B$38007,13,Datos!$C$2:$C$38007,"&lt;30",Datos!$F$2:$F$38007,"STANDBY"),0),"")</f>
        <v/>
      </c>
      <c r="M33" s="7">
        <f>IFERROR(ROUND(AVERAGEIFS(Datos!$G$2:$G$38007,Datos!$E$2:$E$38007,$A33,Datos!$B$2:$B$38007,13,Datos!$C$2:$C$38007,"&gt;=30",Datos!$F$2:$F$38007,"STANDBY"),0),"")</f>
        <v/>
      </c>
      <c r="N33" s="7">
        <f>IFERROR(ROUND(AVERAGEIFS(Datos!$G$2:$G$38007,Datos!$E$2:$E$38007,$A33,Datos!$B$2:$B$38007,14,Datos!$C$2:$C$38007,"&lt;30",Datos!$F$2:$F$38007,"STANDBY"),0),"")</f>
        <v/>
      </c>
      <c r="O33" s="7">
        <f>IFERROR(ROUND(AVERAGEIFS(Datos!$G$2:$G$38007,Datos!$E$2:$E$38007,$A33,Datos!$B$2:$B$38007,14,Datos!$C$2:$C$38007,"&gt;=30",Datos!$F$2:$F$38007,"STANDBY"),0),"")</f>
        <v/>
      </c>
      <c r="P33" s="7">
        <f>IFERROR(ROUND(AVERAGEIFS(Datos!$G$2:$G$38007,Datos!$E$2:$E$38007,$A33,Datos!$B$2:$B$38007,15,Datos!$C$2:$C$38007,"&lt;30",Datos!$F$2:$F$38007,"STANDBY"),0),"")</f>
        <v/>
      </c>
      <c r="Q33" s="7">
        <f>IFERROR(ROUND(AVERAGEIFS(Datos!$G$2:$G$38007,Datos!$E$2:$E$38007,$A33,Datos!$B$2:$B$38007,15,Datos!$C$2:$C$38007,"&gt;=30",Datos!$F$2:$F$38007,"STANDBY"),0),"")</f>
        <v/>
      </c>
      <c r="R33" s="7">
        <f>IFERROR(ROUND(AVERAGEIFS(Datos!$G$2:$G$38007,Datos!$E$2:$E$38007,$A33,Datos!$B$2:$B$38007,16,Datos!$C$2:$C$38007,"&lt;30",Datos!$F$2:$F$38007,"STANDBY"),0),"")</f>
        <v/>
      </c>
      <c r="S33" s="7">
        <f>IFERROR(ROUND(AVERAGEIFS(Datos!$G$2:$G$38007,Datos!$E$2:$E$38007,$A33,Datos!$B$2:$B$38007,16,Datos!$C$2:$C$38007,"&gt;=30",Datos!$F$2:$F$38007,"STANDBY"),0),"")</f>
        <v/>
      </c>
      <c r="T33" s="7">
        <f>IFERROR(ROUND(AVERAGEIFS(Datos!$G$2:$G$38007,Datos!$E$2:$E$38007,$A33,Datos!$B$2:$B$38007,17,Datos!$C$2:$C$38007,"&lt;30",Datos!$F$2:$F$38007,"STANDBY"),0),"")</f>
        <v/>
      </c>
      <c r="U33" s="7">
        <f>IFERROR(ROUND(AVERAGEIFS(Datos!$G$2:$G$38007,Datos!$E$2:$E$38007,$A33,Datos!$B$2:$B$38007,17,Datos!$C$2:$C$38007,"&gt;=30",Datos!$F$2:$F$38007,"STANDBY"),0),"")</f>
        <v/>
      </c>
      <c r="V33" s="7">
        <f>IFERROR(ROUND(AVERAGEIFS(Datos!$G$2:$G$38007,Datos!$E$2:$E$38007,$A33,Datos!$B$2:$B$38007,18,Datos!$C$2:$C$38007,"&lt;30",Datos!$F$2:$F$38007,"STANDBY"),0),"")</f>
        <v/>
      </c>
      <c r="W33" s="7">
        <f>IFERROR(ROUND(AVERAGEIFS(Datos!$G$2:$G$38007,Datos!$E$2:$E$38007,$A33,Datos!$B$2:$B$38007,18,Datos!$C$2:$C$38007,"&gt;=30",Datos!$F$2:$F$38007,"STANDBY"),0),"")</f>
        <v/>
      </c>
      <c r="X33" s="7">
        <f>IFERROR(ROUND(AVERAGEIFS(Datos!$G$2:$G$38007,Datos!$E$2:$E$38007,$A33,Datos!$B$2:$B$38007,19,Datos!$C$2:$C$38007,"&lt;30",Datos!$F$2:$F$38007,"STANDBY"),0),"")</f>
        <v/>
      </c>
      <c r="Y33" s="7">
        <f>IFERROR(ROUND(AVERAGEIFS(Datos!$G$2:$G$38007,Datos!$E$2:$E$38007,$A33,Datos!$B$2:$B$38007,19,Datos!$C$2:$C$38007,"&gt;=30",Datos!$F$2:$F$38007,"STANDBY"),0),"")</f>
        <v/>
      </c>
      <c r="Z33" s="7">
        <f>IFERROR(ROUND(AVERAGEIFS(Datos!$G$2:$G$38007,Datos!$E$2:$E$38007,$A33,Datos!$B$2:$B$38007,20,Datos!$C$2:$C$38007,"&lt;30",Datos!$F$2:$F$38007,"STANDBY"),0),"")</f>
        <v/>
      </c>
      <c r="AA33" s="7">
        <f>IFERROR(ROUND(AVERAGEIFS(Datos!$G$2:$G$38007,Datos!$E$2:$E$38007,$A33,Datos!$B$2:$B$38007,20,Datos!$C$2:$C$38007,"&gt;=30",Datos!$F$2:$F$38007,"STANDBY"),0),"")</f>
        <v/>
      </c>
      <c r="AB33" s="7">
        <f>IFERROR(ROUND(AVERAGEIFS(Datos!$G$2:$G$38007,Datos!$E$2:$E$38007,$A33,Datos!$B$2:$B$38007,21,Datos!$C$2:$C$38007,"&lt;30",Datos!$F$2:$F$38007,"STANDBY"),0),"")</f>
        <v/>
      </c>
      <c r="AC33" s="7">
        <f>IFERROR(ROUND(AVERAGEIFS(Datos!$G$2:$G$38007,Datos!$E$2:$E$38007,$A33,Datos!$B$2:$B$38007,21,Datos!$C$2:$C$38007,"&gt;=30",Datos!$F$2:$F$38007,"STANDBY"),0),"")</f>
        <v/>
      </c>
      <c r="AD33" s="7">
        <f>IFERROR(ROUND(AVERAGEIFS(Datos!$G$2:$G$38007,Datos!$E$2:$E$38007,$A33,Datos!$B$2:$B$38007,22,Datos!$C$2:$C$38007,"&lt;30",Datos!$F$2:$F$38007,"STANDBY"),0),"")</f>
        <v/>
      </c>
      <c r="AE33" s="7">
        <f>IFERROR(ROUND(AVERAGEIFS(Datos!$G$2:$G$38007,Datos!$E$2:$E$38007,$A33,Datos!$B$2:$B$38007,22,Datos!$C$2:$C$38007,"&gt;=30",Datos!$F$2:$F$38007,"STANDBY"),0),"")</f>
        <v/>
      </c>
      <c r="AF33" s="7">
        <f>IFERROR(ROUND(AVERAGEIFS(Datos!$G$2:$G$38007,Datos!$E$2:$E$38007,$A33,Datos!$B$2:$B$38007,23,Datos!$C$2:$C$38007,"&lt;30",Datos!$F$2:$F$38007,"STANDBY"),0),"")</f>
        <v/>
      </c>
      <c r="AG33" s="7">
        <f>IFERROR(ROUND(AVERAGEIFS(Datos!$G$2:$G$38007,Datos!$E$2:$E$38007,$A33,Datos!$B$2:$B$38007,23,Datos!$C$2:$C$38007,"&gt;=30",Datos!$F$2:$F$38007,"STANDBY"),0),"")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IFERROR(ROUND(AVERAGEIFS(Datos!$G$2:$G$38007,Datos!$E$2:$E$38007,$A34,Datos!$B$2:$B$38007,8,Datos!$C$2:$C$38007,"&lt;30",Datos!$F$2:$F$38007,"STANDBY"),0),"")</f>
        <v/>
      </c>
      <c r="C34" s="7">
        <f>IFERROR(ROUND(AVERAGEIFS(Datos!$G$2:$G$38007,Datos!$E$2:$E$38007,$A34,Datos!$B$2:$B$38007,8,Datos!$C$2:$C$38007,"&gt;=30",Datos!$F$2:$F$38007,"STANDBY"),0),"")</f>
        <v/>
      </c>
      <c r="D34" s="7">
        <f>IFERROR(ROUND(AVERAGEIFS(Datos!$G$2:$G$38007,Datos!$E$2:$E$38007,$A34,Datos!$B$2:$B$38007,9,Datos!$C$2:$C$38007,"&lt;30",Datos!$F$2:$F$38007,"STANDBY"),0),"")</f>
        <v/>
      </c>
      <c r="E34" s="7">
        <f>IFERROR(ROUND(AVERAGEIFS(Datos!$G$2:$G$38007,Datos!$E$2:$E$38007,$A34,Datos!$B$2:$B$38007,9,Datos!$C$2:$C$38007,"&gt;=30",Datos!$F$2:$F$38007,"STANDBY"),0),"")</f>
        <v/>
      </c>
      <c r="F34" s="7">
        <f>IFERROR(ROUND(AVERAGEIFS(Datos!$G$2:$G$38007,Datos!$E$2:$E$38007,$A34,Datos!$B$2:$B$38007,10,Datos!$C$2:$C$38007,"&lt;30",Datos!$F$2:$F$38007,"STANDBY"),0),"")</f>
        <v/>
      </c>
      <c r="G34" s="7">
        <f>IFERROR(ROUND(AVERAGEIFS(Datos!$G$2:$G$38007,Datos!$E$2:$E$38007,$A34,Datos!$B$2:$B$38007,10,Datos!$C$2:$C$38007,"&gt;=30",Datos!$F$2:$F$38007,"STANDBY"),0),"")</f>
        <v/>
      </c>
      <c r="H34" s="7">
        <f>IFERROR(ROUND(AVERAGEIFS(Datos!$G$2:$G$38007,Datos!$E$2:$E$38007,$A34,Datos!$B$2:$B$38007,11,Datos!$C$2:$C$38007,"&lt;30",Datos!$F$2:$F$38007,"STANDBY"),0),"")</f>
        <v/>
      </c>
      <c r="I34" s="7">
        <f>IFERROR(ROUND(AVERAGEIFS(Datos!$G$2:$G$38007,Datos!$E$2:$E$38007,$A34,Datos!$B$2:$B$38007,11,Datos!$C$2:$C$38007,"&gt;=30",Datos!$F$2:$F$38007,"STANDBY"),0),"")</f>
        <v/>
      </c>
      <c r="J34" s="7">
        <f>IFERROR(ROUND(AVERAGEIFS(Datos!$G$2:$G$38007,Datos!$E$2:$E$38007,$A34,Datos!$B$2:$B$38007,12,Datos!$C$2:$C$38007,"&lt;30",Datos!$F$2:$F$38007,"STANDBY"),0),"")</f>
        <v/>
      </c>
      <c r="K34" s="7">
        <f>IFERROR(ROUND(AVERAGEIFS(Datos!$G$2:$G$38007,Datos!$E$2:$E$38007,$A34,Datos!$B$2:$B$38007,12,Datos!$C$2:$C$38007,"&gt;=30",Datos!$F$2:$F$38007,"STANDBY"),0),"")</f>
        <v/>
      </c>
      <c r="L34" s="7">
        <f>IFERROR(ROUND(AVERAGEIFS(Datos!$G$2:$G$38007,Datos!$E$2:$E$38007,$A34,Datos!$B$2:$B$38007,13,Datos!$C$2:$C$38007,"&lt;30",Datos!$F$2:$F$38007,"STANDBY"),0),"")</f>
        <v/>
      </c>
      <c r="M34" s="7">
        <f>IFERROR(ROUND(AVERAGEIFS(Datos!$G$2:$G$38007,Datos!$E$2:$E$38007,$A34,Datos!$B$2:$B$38007,13,Datos!$C$2:$C$38007,"&gt;=30",Datos!$F$2:$F$38007,"STANDBY"),0),"")</f>
        <v/>
      </c>
      <c r="N34" s="7">
        <f>IFERROR(ROUND(AVERAGEIFS(Datos!$G$2:$G$38007,Datos!$E$2:$E$38007,$A34,Datos!$B$2:$B$38007,14,Datos!$C$2:$C$38007,"&lt;30",Datos!$F$2:$F$38007,"STANDBY"),0),"")</f>
        <v/>
      </c>
      <c r="O34" s="7">
        <f>IFERROR(ROUND(AVERAGEIFS(Datos!$G$2:$G$38007,Datos!$E$2:$E$38007,$A34,Datos!$B$2:$B$38007,14,Datos!$C$2:$C$38007,"&gt;=30",Datos!$F$2:$F$38007,"STANDBY"),0),"")</f>
        <v/>
      </c>
      <c r="P34" s="7">
        <f>IFERROR(ROUND(AVERAGEIFS(Datos!$G$2:$G$38007,Datos!$E$2:$E$38007,$A34,Datos!$B$2:$B$38007,15,Datos!$C$2:$C$38007,"&lt;30",Datos!$F$2:$F$38007,"STANDBY"),0),"")</f>
        <v/>
      </c>
      <c r="Q34" s="7">
        <f>IFERROR(ROUND(AVERAGEIFS(Datos!$G$2:$G$38007,Datos!$E$2:$E$38007,$A34,Datos!$B$2:$B$38007,15,Datos!$C$2:$C$38007,"&gt;=30",Datos!$F$2:$F$38007,"STANDBY"),0),"")</f>
        <v/>
      </c>
      <c r="R34" s="7">
        <f>IFERROR(ROUND(AVERAGEIFS(Datos!$G$2:$G$38007,Datos!$E$2:$E$38007,$A34,Datos!$B$2:$B$38007,16,Datos!$C$2:$C$38007,"&lt;30",Datos!$F$2:$F$38007,"STANDBY"),0),"")</f>
        <v/>
      </c>
      <c r="S34" s="7">
        <f>IFERROR(ROUND(AVERAGEIFS(Datos!$G$2:$G$38007,Datos!$E$2:$E$38007,$A34,Datos!$B$2:$B$38007,16,Datos!$C$2:$C$38007,"&gt;=30",Datos!$F$2:$F$38007,"STANDBY"),0),"")</f>
        <v/>
      </c>
      <c r="T34" s="7">
        <f>IFERROR(ROUND(AVERAGEIFS(Datos!$G$2:$G$38007,Datos!$E$2:$E$38007,$A34,Datos!$B$2:$B$38007,17,Datos!$C$2:$C$38007,"&lt;30",Datos!$F$2:$F$38007,"STANDBY"),0),"")</f>
        <v/>
      </c>
      <c r="U34" s="7">
        <f>IFERROR(ROUND(AVERAGEIFS(Datos!$G$2:$G$38007,Datos!$E$2:$E$38007,$A34,Datos!$B$2:$B$38007,17,Datos!$C$2:$C$38007,"&gt;=30",Datos!$F$2:$F$38007,"STANDBY"),0),"")</f>
        <v/>
      </c>
      <c r="V34" s="7">
        <f>IFERROR(ROUND(AVERAGEIFS(Datos!$G$2:$G$38007,Datos!$E$2:$E$38007,$A34,Datos!$B$2:$B$38007,18,Datos!$C$2:$C$38007,"&lt;30",Datos!$F$2:$F$38007,"STANDBY"),0),"")</f>
        <v/>
      </c>
      <c r="W34" s="7">
        <f>IFERROR(ROUND(AVERAGEIFS(Datos!$G$2:$G$38007,Datos!$E$2:$E$38007,$A34,Datos!$B$2:$B$38007,18,Datos!$C$2:$C$38007,"&gt;=30",Datos!$F$2:$F$38007,"STANDBY"),0),"")</f>
        <v/>
      </c>
      <c r="X34" s="7">
        <f>IFERROR(ROUND(AVERAGEIFS(Datos!$G$2:$G$38007,Datos!$E$2:$E$38007,$A34,Datos!$B$2:$B$38007,19,Datos!$C$2:$C$38007,"&lt;30",Datos!$F$2:$F$38007,"STANDBY"),0),"")</f>
        <v/>
      </c>
      <c r="Y34" s="7">
        <f>IFERROR(ROUND(AVERAGEIFS(Datos!$G$2:$G$38007,Datos!$E$2:$E$38007,$A34,Datos!$B$2:$B$38007,19,Datos!$C$2:$C$38007,"&gt;=30",Datos!$F$2:$F$38007,"STANDBY"),0),"")</f>
        <v/>
      </c>
      <c r="Z34" s="7">
        <f>IFERROR(ROUND(AVERAGEIFS(Datos!$G$2:$G$38007,Datos!$E$2:$E$38007,$A34,Datos!$B$2:$B$38007,20,Datos!$C$2:$C$38007,"&lt;30",Datos!$F$2:$F$38007,"STANDBY"),0),"")</f>
        <v/>
      </c>
      <c r="AA34" s="7">
        <f>IFERROR(ROUND(AVERAGEIFS(Datos!$G$2:$G$38007,Datos!$E$2:$E$38007,$A34,Datos!$B$2:$B$38007,20,Datos!$C$2:$C$38007,"&gt;=30",Datos!$F$2:$F$38007,"STANDBY"),0),"")</f>
        <v/>
      </c>
      <c r="AB34" s="7">
        <f>IFERROR(ROUND(AVERAGEIFS(Datos!$G$2:$G$38007,Datos!$E$2:$E$38007,$A34,Datos!$B$2:$B$38007,21,Datos!$C$2:$C$38007,"&lt;30",Datos!$F$2:$F$38007,"STANDBY"),0),"")</f>
        <v/>
      </c>
      <c r="AC34" s="7">
        <f>IFERROR(ROUND(AVERAGEIFS(Datos!$G$2:$G$38007,Datos!$E$2:$E$38007,$A34,Datos!$B$2:$B$38007,21,Datos!$C$2:$C$38007,"&gt;=30",Datos!$F$2:$F$38007,"STANDBY"),0),"")</f>
        <v/>
      </c>
      <c r="AD34" s="7">
        <f>IFERROR(ROUND(AVERAGEIFS(Datos!$G$2:$G$38007,Datos!$E$2:$E$38007,$A34,Datos!$B$2:$B$38007,22,Datos!$C$2:$C$38007,"&lt;30",Datos!$F$2:$F$38007,"STANDBY"),0),"")</f>
        <v/>
      </c>
      <c r="AE34" s="7">
        <f>IFERROR(ROUND(AVERAGEIFS(Datos!$G$2:$G$38007,Datos!$E$2:$E$38007,$A34,Datos!$B$2:$B$38007,22,Datos!$C$2:$C$38007,"&gt;=30",Datos!$F$2:$F$38007,"STANDBY"),0),"")</f>
        <v/>
      </c>
      <c r="AF34" s="7">
        <f>IFERROR(ROUND(AVERAGEIFS(Datos!$G$2:$G$38007,Datos!$E$2:$E$38007,$A34,Datos!$B$2:$B$38007,23,Datos!$C$2:$C$38007,"&lt;30",Datos!$F$2:$F$38007,"STANDBY"),0),"")</f>
        <v/>
      </c>
      <c r="AG34" s="7">
        <f>IFERROR(ROUND(AVERAGEIFS(Datos!$G$2:$G$38007,Datos!$E$2:$E$38007,$A34,Datos!$B$2:$B$38007,23,Datos!$C$2:$C$38007,"&gt;=30",Datos!$F$2:$F$38007,"STANDBY"),0),"")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IFERROR(ROUND(AVERAGEIFS(Datos!$G$2:$G$38007,Datos!$E$2:$E$38007,$A35,Datos!$B$2:$B$38007,8,Datos!$C$2:$C$38007,"&lt;30",Datos!$F$2:$F$38007,"STANDBY"),0),"")</f>
        <v/>
      </c>
      <c r="C35" s="7">
        <f>IFERROR(ROUND(AVERAGEIFS(Datos!$G$2:$G$38007,Datos!$E$2:$E$38007,$A35,Datos!$B$2:$B$38007,8,Datos!$C$2:$C$38007,"&gt;=30",Datos!$F$2:$F$38007,"STANDBY"),0),"")</f>
        <v/>
      </c>
      <c r="D35" s="7">
        <f>IFERROR(ROUND(AVERAGEIFS(Datos!$G$2:$G$38007,Datos!$E$2:$E$38007,$A35,Datos!$B$2:$B$38007,9,Datos!$C$2:$C$38007,"&lt;30",Datos!$F$2:$F$38007,"STANDBY"),0),"")</f>
        <v/>
      </c>
      <c r="E35" s="7">
        <f>IFERROR(ROUND(AVERAGEIFS(Datos!$G$2:$G$38007,Datos!$E$2:$E$38007,$A35,Datos!$B$2:$B$38007,9,Datos!$C$2:$C$38007,"&gt;=30",Datos!$F$2:$F$38007,"STANDBY"),0),"")</f>
        <v/>
      </c>
      <c r="F35" s="7">
        <f>IFERROR(ROUND(AVERAGEIFS(Datos!$G$2:$G$38007,Datos!$E$2:$E$38007,$A35,Datos!$B$2:$B$38007,10,Datos!$C$2:$C$38007,"&lt;30",Datos!$F$2:$F$38007,"STANDBY"),0),"")</f>
        <v/>
      </c>
      <c r="G35" s="7">
        <f>IFERROR(ROUND(AVERAGEIFS(Datos!$G$2:$G$38007,Datos!$E$2:$E$38007,$A35,Datos!$B$2:$B$38007,10,Datos!$C$2:$C$38007,"&gt;=30",Datos!$F$2:$F$38007,"STANDBY"),0),"")</f>
        <v/>
      </c>
      <c r="H35" s="7">
        <f>IFERROR(ROUND(AVERAGEIFS(Datos!$G$2:$G$38007,Datos!$E$2:$E$38007,$A35,Datos!$B$2:$B$38007,11,Datos!$C$2:$C$38007,"&lt;30",Datos!$F$2:$F$38007,"STANDBY"),0),"")</f>
        <v/>
      </c>
      <c r="I35" s="7">
        <f>IFERROR(ROUND(AVERAGEIFS(Datos!$G$2:$G$38007,Datos!$E$2:$E$38007,$A35,Datos!$B$2:$B$38007,11,Datos!$C$2:$C$38007,"&gt;=30",Datos!$F$2:$F$38007,"STANDBY"),0),"")</f>
        <v/>
      </c>
      <c r="J35" s="7">
        <f>IFERROR(ROUND(AVERAGEIFS(Datos!$G$2:$G$38007,Datos!$E$2:$E$38007,$A35,Datos!$B$2:$B$38007,12,Datos!$C$2:$C$38007,"&lt;30",Datos!$F$2:$F$38007,"STANDBY"),0),"")</f>
        <v/>
      </c>
      <c r="K35" s="7">
        <f>IFERROR(ROUND(AVERAGEIFS(Datos!$G$2:$G$38007,Datos!$E$2:$E$38007,$A35,Datos!$B$2:$B$38007,12,Datos!$C$2:$C$38007,"&gt;=30",Datos!$F$2:$F$38007,"STANDBY"),0),"")</f>
        <v/>
      </c>
      <c r="L35" s="7">
        <f>IFERROR(ROUND(AVERAGEIFS(Datos!$G$2:$G$38007,Datos!$E$2:$E$38007,$A35,Datos!$B$2:$B$38007,13,Datos!$C$2:$C$38007,"&lt;30",Datos!$F$2:$F$38007,"STANDBY"),0),"")</f>
        <v/>
      </c>
      <c r="M35" s="7">
        <f>IFERROR(ROUND(AVERAGEIFS(Datos!$G$2:$G$38007,Datos!$E$2:$E$38007,$A35,Datos!$B$2:$B$38007,13,Datos!$C$2:$C$38007,"&gt;=30",Datos!$F$2:$F$38007,"STANDBY"),0),"")</f>
        <v/>
      </c>
      <c r="N35" s="7">
        <f>IFERROR(ROUND(AVERAGEIFS(Datos!$G$2:$G$38007,Datos!$E$2:$E$38007,$A35,Datos!$B$2:$B$38007,14,Datos!$C$2:$C$38007,"&lt;30",Datos!$F$2:$F$38007,"STANDBY"),0),"")</f>
        <v/>
      </c>
      <c r="O35" s="7">
        <f>IFERROR(ROUND(AVERAGEIFS(Datos!$G$2:$G$38007,Datos!$E$2:$E$38007,$A35,Datos!$B$2:$B$38007,14,Datos!$C$2:$C$38007,"&gt;=30",Datos!$F$2:$F$38007,"STANDBY"),0),"")</f>
        <v/>
      </c>
      <c r="P35" s="7">
        <f>IFERROR(ROUND(AVERAGEIFS(Datos!$G$2:$G$38007,Datos!$E$2:$E$38007,$A35,Datos!$B$2:$B$38007,15,Datos!$C$2:$C$38007,"&lt;30",Datos!$F$2:$F$38007,"STANDBY"),0),"")</f>
        <v/>
      </c>
      <c r="Q35" s="7">
        <f>IFERROR(ROUND(AVERAGEIFS(Datos!$G$2:$G$38007,Datos!$E$2:$E$38007,$A35,Datos!$B$2:$B$38007,15,Datos!$C$2:$C$38007,"&gt;=30",Datos!$F$2:$F$38007,"STANDBY"),0),"")</f>
        <v/>
      </c>
      <c r="R35" s="7">
        <f>IFERROR(ROUND(AVERAGEIFS(Datos!$G$2:$G$38007,Datos!$E$2:$E$38007,$A35,Datos!$B$2:$B$38007,16,Datos!$C$2:$C$38007,"&lt;30",Datos!$F$2:$F$38007,"STANDBY"),0),"")</f>
        <v/>
      </c>
      <c r="S35" s="7">
        <f>IFERROR(ROUND(AVERAGEIFS(Datos!$G$2:$G$38007,Datos!$E$2:$E$38007,$A35,Datos!$B$2:$B$38007,16,Datos!$C$2:$C$38007,"&gt;=30",Datos!$F$2:$F$38007,"STANDBY"),0),"")</f>
        <v/>
      </c>
      <c r="T35" s="7">
        <f>IFERROR(ROUND(AVERAGEIFS(Datos!$G$2:$G$38007,Datos!$E$2:$E$38007,$A35,Datos!$B$2:$B$38007,17,Datos!$C$2:$C$38007,"&lt;30",Datos!$F$2:$F$38007,"STANDBY"),0),"")</f>
        <v/>
      </c>
      <c r="U35" s="7">
        <f>IFERROR(ROUND(AVERAGEIFS(Datos!$G$2:$G$38007,Datos!$E$2:$E$38007,$A35,Datos!$B$2:$B$38007,17,Datos!$C$2:$C$38007,"&gt;=30",Datos!$F$2:$F$38007,"STANDBY"),0),"")</f>
        <v/>
      </c>
      <c r="V35" s="7">
        <f>IFERROR(ROUND(AVERAGEIFS(Datos!$G$2:$G$38007,Datos!$E$2:$E$38007,$A35,Datos!$B$2:$B$38007,18,Datos!$C$2:$C$38007,"&lt;30",Datos!$F$2:$F$38007,"STANDBY"),0),"")</f>
        <v/>
      </c>
      <c r="W35" s="7">
        <f>IFERROR(ROUND(AVERAGEIFS(Datos!$G$2:$G$38007,Datos!$E$2:$E$38007,$A35,Datos!$B$2:$B$38007,18,Datos!$C$2:$C$38007,"&gt;=30",Datos!$F$2:$F$38007,"STANDBY"),0),"")</f>
        <v/>
      </c>
      <c r="X35" s="7">
        <f>IFERROR(ROUND(AVERAGEIFS(Datos!$G$2:$G$38007,Datos!$E$2:$E$38007,$A35,Datos!$B$2:$B$38007,19,Datos!$C$2:$C$38007,"&lt;30",Datos!$F$2:$F$38007,"STANDBY"),0),"")</f>
        <v/>
      </c>
      <c r="Y35" s="7">
        <f>IFERROR(ROUND(AVERAGEIFS(Datos!$G$2:$G$38007,Datos!$E$2:$E$38007,$A35,Datos!$B$2:$B$38007,19,Datos!$C$2:$C$38007,"&gt;=30",Datos!$F$2:$F$38007,"STANDBY"),0),"")</f>
        <v/>
      </c>
      <c r="Z35" s="7">
        <f>IFERROR(ROUND(AVERAGEIFS(Datos!$G$2:$G$38007,Datos!$E$2:$E$38007,$A35,Datos!$B$2:$B$38007,20,Datos!$C$2:$C$38007,"&lt;30",Datos!$F$2:$F$38007,"STANDBY"),0),"")</f>
        <v/>
      </c>
      <c r="AA35" s="7">
        <f>IFERROR(ROUND(AVERAGEIFS(Datos!$G$2:$G$38007,Datos!$E$2:$E$38007,$A35,Datos!$B$2:$B$38007,20,Datos!$C$2:$C$38007,"&gt;=30",Datos!$F$2:$F$38007,"STANDBY"),0),"")</f>
        <v/>
      </c>
      <c r="AB35" s="7">
        <f>IFERROR(ROUND(AVERAGEIFS(Datos!$G$2:$G$38007,Datos!$E$2:$E$38007,$A35,Datos!$B$2:$B$38007,21,Datos!$C$2:$C$38007,"&lt;30",Datos!$F$2:$F$38007,"STANDBY"),0),"")</f>
        <v/>
      </c>
      <c r="AC35" s="7">
        <f>IFERROR(ROUND(AVERAGEIFS(Datos!$G$2:$G$38007,Datos!$E$2:$E$38007,$A35,Datos!$B$2:$B$38007,21,Datos!$C$2:$C$38007,"&gt;=30",Datos!$F$2:$F$38007,"STANDBY"),0),"")</f>
        <v/>
      </c>
      <c r="AD35" s="7">
        <f>IFERROR(ROUND(AVERAGEIFS(Datos!$G$2:$G$38007,Datos!$E$2:$E$38007,$A35,Datos!$B$2:$B$38007,22,Datos!$C$2:$C$38007,"&lt;30",Datos!$F$2:$F$38007,"STANDBY"),0),"")</f>
        <v/>
      </c>
      <c r="AE35" s="7">
        <f>IFERROR(ROUND(AVERAGEIFS(Datos!$G$2:$G$38007,Datos!$E$2:$E$38007,$A35,Datos!$B$2:$B$38007,22,Datos!$C$2:$C$38007,"&gt;=30",Datos!$F$2:$F$38007,"STANDBY"),0),"")</f>
        <v/>
      </c>
      <c r="AF35" s="7">
        <f>IFERROR(ROUND(AVERAGEIFS(Datos!$G$2:$G$38007,Datos!$E$2:$E$38007,$A35,Datos!$B$2:$B$38007,23,Datos!$C$2:$C$38007,"&lt;30",Datos!$F$2:$F$38007,"STANDBY"),0),"")</f>
        <v/>
      </c>
      <c r="AG35" s="7">
        <f>IFERROR(ROUND(AVERAGEIFS(Datos!$G$2:$G$38007,Datos!$E$2:$E$38007,$A35,Datos!$B$2:$B$38007,23,Datos!$C$2:$C$38007,"&gt;=30",Datos!$F$2:$F$38007,"STANDBY"),0),"")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IFERROR(ROUND(AVERAGEIFS(Datos!$G$2:$G$38007,Datos!$E$2:$E$38007,$A36,Datos!$B$2:$B$38007,8,Datos!$C$2:$C$38007,"&lt;30",Datos!$F$2:$F$38007,"STANDBY"),0),"")</f>
        <v/>
      </c>
      <c r="C36" s="7">
        <f>IFERROR(ROUND(AVERAGEIFS(Datos!$G$2:$G$38007,Datos!$E$2:$E$38007,$A36,Datos!$B$2:$B$38007,8,Datos!$C$2:$C$38007,"&gt;=30",Datos!$F$2:$F$38007,"STANDBY"),0),"")</f>
        <v/>
      </c>
      <c r="D36" s="7">
        <f>IFERROR(ROUND(AVERAGEIFS(Datos!$G$2:$G$38007,Datos!$E$2:$E$38007,$A36,Datos!$B$2:$B$38007,9,Datos!$C$2:$C$38007,"&lt;30",Datos!$F$2:$F$38007,"STANDBY"),0),"")</f>
        <v/>
      </c>
      <c r="E36" s="7">
        <f>IFERROR(ROUND(AVERAGEIFS(Datos!$G$2:$G$38007,Datos!$E$2:$E$38007,$A36,Datos!$B$2:$B$38007,9,Datos!$C$2:$C$38007,"&gt;=30",Datos!$F$2:$F$38007,"STANDBY"),0),"")</f>
        <v/>
      </c>
      <c r="F36" s="7">
        <f>IFERROR(ROUND(AVERAGEIFS(Datos!$G$2:$G$38007,Datos!$E$2:$E$38007,$A36,Datos!$B$2:$B$38007,10,Datos!$C$2:$C$38007,"&lt;30",Datos!$F$2:$F$38007,"STANDBY"),0),"")</f>
        <v/>
      </c>
      <c r="G36" s="7">
        <f>IFERROR(ROUND(AVERAGEIFS(Datos!$G$2:$G$38007,Datos!$E$2:$E$38007,$A36,Datos!$B$2:$B$38007,10,Datos!$C$2:$C$38007,"&gt;=30",Datos!$F$2:$F$38007,"STANDBY"),0),"")</f>
        <v/>
      </c>
      <c r="H36" s="7">
        <f>IFERROR(ROUND(AVERAGEIFS(Datos!$G$2:$G$38007,Datos!$E$2:$E$38007,$A36,Datos!$B$2:$B$38007,11,Datos!$C$2:$C$38007,"&lt;30",Datos!$F$2:$F$38007,"STANDBY"),0),"")</f>
        <v/>
      </c>
      <c r="I36" s="7">
        <f>IFERROR(ROUND(AVERAGEIFS(Datos!$G$2:$G$38007,Datos!$E$2:$E$38007,$A36,Datos!$B$2:$B$38007,11,Datos!$C$2:$C$38007,"&gt;=30",Datos!$F$2:$F$38007,"STANDBY"),0),"")</f>
        <v/>
      </c>
      <c r="J36" s="7">
        <f>IFERROR(ROUND(AVERAGEIFS(Datos!$G$2:$G$38007,Datos!$E$2:$E$38007,$A36,Datos!$B$2:$B$38007,12,Datos!$C$2:$C$38007,"&lt;30",Datos!$F$2:$F$38007,"STANDBY"),0),"")</f>
        <v/>
      </c>
      <c r="K36" s="7">
        <f>IFERROR(ROUND(AVERAGEIFS(Datos!$G$2:$G$38007,Datos!$E$2:$E$38007,$A36,Datos!$B$2:$B$38007,12,Datos!$C$2:$C$38007,"&gt;=30",Datos!$F$2:$F$38007,"STANDBY"),0),"")</f>
        <v/>
      </c>
      <c r="L36" s="7">
        <f>IFERROR(ROUND(AVERAGEIFS(Datos!$G$2:$G$38007,Datos!$E$2:$E$38007,$A36,Datos!$B$2:$B$38007,13,Datos!$C$2:$C$38007,"&lt;30",Datos!$F$2:$F$38007,"STANDBY"),0),"")</f>
        <v/>
      </c>
      <c r="M36" s="7">
        <f>IFERROR(ROUND(AVERAGEIFS(Datos!$G$2:$G$38007,Datos!$E$2:$E$38007,$A36,Datos!$B$2:$B$38007,13,Datos!$C$2:$C$38007,"&gt;=30",Datos!$F$2:$F$38007,"STANDBY"),0),"")</f>
        <v/>
      </c>
      <c r="N36" s="7">
        <f>IFERROR(ROUND(AVERAGEIFS(Datos!$G$2:$G$38007,Datos!$E$2:$E$38007,$A36,Datos!$B$2:$B$38007,14,Datos!$C$2:$C$38007,"&lt;30",Datos!$F$2:$F$38007,"STANDBY"),0),"")</f>
        <v/>
      </c>
      <c r="O36" s="7">
        <f>IFERROR(ROUND(AVERAGEIFS(Datos!$G$2:$G$38007,Datos!$E$2:$E$38007,$A36,Datos!$B$2:$B$38007,14,Datos!$C$2:$C$38007,"&gt;=30",Datos!$F$2:$F$38007,"STANDBY"),0),"")</f>
        <v/>
      </c>
      <c r="P36" s="7">
        <f>IFERROR(ROUND(AVERAGEIFS(Datos!$G$2:$G$38007,Datos!$E$2:$E$38007,$A36,Datos!$B$2:$B$38007,15,Datos!$C$2:$C$38007,"&lt;30",Datos!$F$2:$F$38007,"STANDBY"),0),"")</f>
        <v/>
      </c>
      <c r="Q36" s="7">
        <f>IFERROR(ROUND(AVERAGEIFS(Datos!$G$2:$G$38007,Datos!$E$2:$E$38007,$A36,Datos!$B$2:$B$38007,15,Datos!$C$2:$C$38007,"&gt;=30",Datos!$F$2:$F$38007,"STANDBY"),0),"")</f>
        <v/>
      </c>
      <c r="R36" s="7">
        <f>IFERROR(ROUND(AVERAGEIFS(Datos!$G$2:$G$38007,Datos!$E$2:$E$38007,$A36,Datos!$B$2:$B$38007,16,Datos!$C$2:$C$38007,"&lt;30",Datos!$F$2:$F$38007,"STANDBY"),0),"")</f>
        <v/>
      </c>
      <c r="S36" s="7">
        <f>IFERROR(ROUND(AVERAGEIFS(Datos!$G$2:$G$38007,Datos!$E$2:$E$38007,$A36,Datos!$B$2:$B$38007,16,Datos!$C$2:$C$38007,"&gt;=30",Datos!$F$2:$F$38007,"STANDBY"),0),"")</f>
        <v/>
      </c>
      <c r="T36" s="7">
        <f>IFERROR(ROUND(AVERAGEIFS(Datos!$G$2:$G$38007,Datos!$E$2:$E$38007,$A36,Datos!$B$2:$B$38007,17,Datos!$C$2:$C$38007,"&lt;30",Datos!$F$2:$F$38007,"STANDBY"),0),"")</f>
        <v/>
      </c>
      <c r="U36" s="7">
        <f>IFERROR(ROUND(AVERAGEIFS(Datos!$G$2:$G$38007,Datos!$E$2:$E$38007,$A36,Datos!$B$2:$B$38007,17,Datos!$C$2:$C$38007,"&gt;=30",Datos!$F$2:$F$38007,"STANDBY"),0),"")</f>
        <v/>
      </c>
      <c r="V36" s="7">
        <f>IFERROR(ROUND(AVERAGEIFS(Datos!$G$2:$G$38007,Datos!$E$2:$E$38007,$A36,Datos!$B$2:$B$38007,18,Datos!$C$2:$C$38007,"&lt;30",Datos!$F$2:$F$38007,"STANDBY"),0),"")</f>
        <v/>
      </c>
      <c r="W36" s="7">
        <f>IFERROR(ROUND(AVERAGEIFS(Datos!$G$2:$G$38007,Datos!$E$2:$E$38007,$A36,Datos!$B$2:$B$38007,18,Datos!$C$2:$C$38007,"&gt;=30",Datos!$F$2:$F$38007,"STANDBY"),0),"")</f>
        <v/>
      </c>
      <c r="X36" s="7">
        <f>IFERROR(ROUND(AVERAGEIFS(Datos!$G$2:$G$38007,Datos!$E$2:$E$38007,$A36,Datos!$B$2:$B$38007,19,Datos!$C$2:$C$38007,"&lt;30",Datos!$F$2:$F$38007,"STANDBY"),0),"")</f>
        <v/>
      </c>
      <c r="Y36" s="7">
        <f>IFERROR(ROUND(AVERAGEIFS(Datos!$G$2:$G$38007,Datos!$E$2:$E$38007,$A36,Datos!$B$2:$B$38007,19,Datos!$C$2:$C$38007,"&gt;=30",Datos!$F$2:$F$38007,"STANDBY"),0),"")</f>
        <v/>
      </c>
      <c r="Z36" s="7">
        <f>IFERROR(ROUND(AVERAGEIFS(Datos!$G$2:$G$38007,Datos!$E$2:$E$38007,$A36,Datos!$B$2:$B$38007,20,Datos!$C$2:$C$38007,"&lt;30",Datos!$F$2:$F$38007,"STANDBY"),0),"")</f>
        <v/>
      </c>
      <c r="AA36" s="7">
        <f>IFERROR(ROUND(AVERAGEIFS(Datos!$G$2:$G$38007,Datos!$E$2:$E$38007,$A36,Datos!$B$2:$B$38007,20,Datos!$C$2:$C$38007,"&gt;=30",Datos!$F$2:$F$38007,"STANDBY"),0),"")</f>
        <v/>
      </c>
      <c r="AB36" s="7">
        <f>IFERROR(ROUND(AVERAGEIFS(Datos!$G$2:$G$38007,Datos!$E$2:$E$38007,$A36,Datos!$B$2:$B$38007,21,Datos!$C$2:$C$38007,"&lt;30",Datos!$F$2:$F$38007,"STANDBY"),0),"")</f>
        <v/>
      </c>
      <c r="AC36" s="7">
        <f>IFERROR(ROUND(AVERAGEIFS(Datos!$G$2:$G$38007,Datos!$E$2:$E$38007,$A36,Datos!$B$2:$B$38007,21,Datos!$C$2:$C$38007,"&gt;=30",Datos!$F$2:$F$38007,"STANDBY"),0),"")</f>
        <v/>
      </c>
      <c r="AD36" s="7">
        <f>IFERROR(ROUND(AVERAGEIFS(Datos!$G$2:$G$38007,Datos!$E$2:$E$38007,$A36,Datos!$B$2:$B$38007,22,Datos!$C$2:$C$38007,"&lt;30",Datos!$F$2:$F$38007,"STANDBY"),0),"")</f>
        <v/>
      </c>
      <c r="AE36" s="7">
        <f>IFERROR(ROUND(AVERAGEIFS(Datos!$G$2:$G$38007,Datos!$E$2:$E$38007,$A36,Datos!$B$2:$B$38007,22,Datos!$C$2:$C$38007,"&gt;=30",Datos!$F$2:$F$38007,"STANDBY"),0),"")</f>
        <v/>
      </c>
      <c r="AF36" s="7">
        <f>IFERROR(ROUND(AVERAGEIFS(Datos!$G$2:$G$38007,Datos!$E$2:$E$38007,$A36,Datos!$B$2:$B$38007,23,Datos!$C$2:$C$38007,"&lt;30",Datos!$F$2:$F$38007,"STANDBY"),0),"")</f>
        <v/>
      </c>
      <c r="AG36" s="7">
        <f>IFERROR(ROUND(AVERAGEIFS(Datos!$G$2:$G$38007,Datos!$E$2:$E$38007,$A36,Datos!$B$2:$B$38007,23,Datos!$C$2:$C$38007,"&gt;=30",Datos!$F$2:$F$38007,"STANDBY"),0),"")</f>
        <v/>
      </c>
    </row>
    <row r="37">
      <c r="A37" s="6" t="inlineStr">
        <is>
          <t>Dumbo the Flying Elephant</t>
        </is>
      </c>
      <c r="B37" s="7">
        <f>IFERROR(ROUND(AVERAGEIFS(Datos!$G$2:$G$38007,Datos!$E$2:$E$38007,$A37,Datos!$B$2:$B$38007,8,Datos!$C$2:$C$38007,"&lt;30",Datos!$F$2:$F$38007,"STANDBY"),0),"")</f>
        <v/>
      </c>
      <c r="C37" s="7">
        <f>IFERROR(ROUND(AVERAGEIFS(Datos!$G$2:$G$38007,Datos!$E$2:$E$38007,$A37,Datos!$B$2:$B$38007,8,Datos!$C$2:$C$38007,"&gt;=30",Datos!$F$2:$F$38007,"STANDBY"),0),"")</f>
        <v/>
      </c>
      <c r="D37" s="7">
        <f>IFERROR(ROUND(AVERAGEIFS(Datos!$G$2:$G$38007,Datos!$E$2:$E$38007,$A37,Datos!$B$2:$B$38007,9,Datos!$C$2:$C$38007,"&lt;30",Datos!$F$2:$F$38007,"STANDBY"),0),"")</f>
        <v/>
      </c>
      <c r="E37" s="7">
        <f>IFERROR(ROUND(AVERAGEIFS(Datos!$G$2:$G$38007,Datos!$E$2:$E$38007,$A37,Datos!$B$2:$B$38007,9,Datos!$C$2:$C$38007,"&gt;=30",Datos!$F$2:$F$38007,"STANDBY"),0),"")</f>
        <v/>
      </c>
      <c r="F37" s="7">
        <f>IFERROR(ROUND(AVERAGEIFS(Datos!$G$2:$G$38007,Datos!$E$2:$E$38007,$A37,Datos!$B$2:$B$38007,10,Datos!$C$2:$C$38007,"&lt;30",Datos!$F$2:$F$38007,"STANDBY"),0),"")</f>
        <v/>
      </c>
      <c r="G37" s="7">
        <f>IFERROR(ROUND(AVERAGEIFS(Datos!$G$2:$G$38007,Datos!$E$2:$E$38007,$A37,Datos!$B$2:$B$38007,10,Datos!$C$2:$C$38007,"&gt;=30",Datos!$F$2:$F$38007,"STANDBY"),0),"")</f>
        <v/>
      </c>
      <c r="H37" s="7">
        <f>IFERROR(ROUND(AVERAGEIFS(Datos!$G$2:$G$38007,Datos!$E$2:$E$38007,$A37,Datos!$B$2:$B$38007,11,Datos!$C$2:$C$38007,"&lt;30",Datos!$F$2:$F$38007,"STANDBY"),0),"")</f>
        <v/>
      </c>
      <c r="I37" s="7">
        <f>IFERROR(ROUND(AVERAGEIFS(Datos!$G$2:$G$38007,Datos!$E$2:$E$38007,$A37,Datos!$B$2:$B$38007,11,Datos!$C$2:$C$38007,"&gt;=30",Datos!$F$2:$F$38007,"STANDBY"),0),"")</f>
        <v/>
      </c>
      <c r="J37" s="7">
        <f>IFERROR(ROUND(AVERAGEIFS(Datos!$G$2:$G$38007,Datos!$E$2:$E$38007,$A37,Datos!$B$2:$B$38007,12,Datos!$C$2:$C$38007,"&lt;30",Datos!$F$2:$F$38007,"STANDBY"),0),"")</f>
        <v/>
      </c>
      <c r="K37" s="7">
        <f>IFERROR(ROUND(AVERAGEIFS(Datos!$G$2:$G$38007,Datos!$E$2:$E$38007,$A37,Datos!$B$2:$B$38007,12,Datos!$C$2:$C$38007,"&gt;=30",Datos!$F$2:$F$38007,"STANDBY"),0),"")</f>
        <v/>
      </c>
      <c r="L37" s="7">
        <f>IFERROR(ROUND(AVERAGEIFS(Datos!$G$2:$G$38007,Datos!$E$2:$E$38007,$A37,Datos!$B$2:$B$38007,13,Datos!$C$2:$C$38007,"&lt;30",Datos!$F$2:$F$38007,"STANDBY"),0),"")</f>
        <v/>
      </c>
      <c r="M37" s="7">
        <f>IFERROR(ROUND(AVERAGEIFS(Datos!$G$2:$G$38007,Datos!$E$2:$E$38007,$A37,Datos!$B$2:$B$38007,13,Datos!$C$2:$C$38007,"&gt;=30",Datos!$F$2:$F$38007,"STANDBY"),0),"")</f>
        <v/>
      </c>
      <c r="N37" s="7">
        <f>IFERROR(ROUND(AVERAGEIFS(Datos!$G$2:$G$38007,Datos!$E$2:$E$38007,$A37,Datos!$B$2:$B$38007,14,Datos!$C$2:$C$38007,"&lt;30",Datos!$F$2:$F$38007,"STANDBY"),0),"")</f>
        <v/>
      </c>
      <c r="O37" s="7">
        <f>IFERROR(ROUND(AVERAGEIFS(Datos!$G$2:$G$38007,Datos!$E$2:$E$38007,$A37,Datos!$B$2:$B$38007,14,Datos!$C$2:$C$38007,"&gt;=30",Datos!$F$2:$F$38007,"STANDBY"),0),"")</f>
        <v/>
      </c>
      <c r="P37" s="7">
        <f>IFERROR(ROUND(AVERAGEIFS(Datos!$G$2:$G$38007,Datos!$E$2:$E$38007,$A37,Datos!$B$2:$B$38007,15,Datos!$C$2:$C$38007,"&lt;30",Datos!$F$2:$F$38007,"STANDBY"),0),"")</f>
        <v/>
      </c>
      <c r="Q37" s="7">
        <f>IFERROR(ROUND(AVERAGEIFS(Datos!$G$2:$G$38007,Datos!$E$2:$E$38007,$A37,Datos!$B$2:$B$38007,15,Datos!$C$2:$C$38007,"&gt;=30",Datos!$F$2:$F$38007,"STANDBY"),0),"")</f>
        <v/>
      </c>
      <c r="R37" s="7">
        <f>IFERROR(ROUND(AVERAGEIFS(Datos!$G$2:$G$38007,Datos!$E$2:$E$38007,$A37,Datos!$B$2:$B$38007,16,Datos!$C$2:$C$38007,"&lt;30",Datos!$F$2:$F$38007,"STANDBY"),0),"")</f>
        <v/>
      </c>
      <c r="S37" s="7">
        <f>IFERROR(ROUND(AVERAGEIFS(Datos!$G$2:$G$38007,Datos!$E$2:$E$38007,$A37,Datos!$B$2:$B$38007,16,Datos!$C$2:$C$38007,"&gt;=30",Datos!$F$2:$F$38007,"STANDBY"),0),"")</f>
        <v/>
      </c>
      <c r="T37" s="7">
        <f>IFERROR(ROUND(AVERAGEIFS(Datos!$G$2:$G$38007,Datos!$E$2:$E$38007,$A37,Datos!$B$2:$B$38007,17,Datos!$C$2:$C$38007,"&lt;30",Datos!$F$2:$F$38007,"STANDBY"),0),"")</f>
        <v/>
      </c>
      <c r="U37" s="7">
        <f>IFERROR(ROUND(AVERAGEIFS(Datos!$G$2:$G$38007,Datos!$E$2:$E$38007,$A37,Datos!$B$2:$B$38007,17,Datos!$C$2:$C$38007,"&gt;=30",Datos!$F$2:$F$38007,"STANDBY"),0),"")</f>
        <v/>
      </c>
      <c r="V37" s="7">
        <f>IFERROR(ROUND(AVERAGEIFS(Datos!$G$2:$G$38007,Datos!$E$2:$E$38007,$A37,Datos!$B$2:$B$38007,18,Datos!$C$2:$C$38007,"&lt;30",Datos!$F$2:$F$38007,"STANDBY"),0),"")</f>
        <v/>
      </c>
      <c r="W37" s="7">
        <f>IFERROR(ROUND(AVERAGEIFS(Datos!$G$2:$G$38007,Datos!$E$2:$E$38007,$A37,Datos!$B$2:$B$38007,18,Datos!$C$2:$C$38007,"&gt;=30",Datos!$F$2:$F$38007,"STANDBY"),0),"")</f>
        <v/>
      </c>
      <c r="X37" s="7">
        <f>IFERROR(ROUND(AVERAGEIFS(Datos!$G$2:$G$38007,Datos!$E$2:$E$38007,$A37,Datos!$B$2:$B$38007,19,Datos!$C$2:$C$38007,"&lt;30",Datos!$F$2:$F$38007,"STANDBY"),0),"")</f>
        <v/>
      </c>
      <c r="Y37" s="7">
        <f>IFERROR(ROUND(AVERAGEIFS(Datos!$G$2:$G$38007,Datos!$E$2:$E$38007,$A37,Datos!$B$2:$B$38007,19,Datos!$C$2:$C$38007,"&gt;=30",Datos!$F$2:$F$38007,"STANDBY"),0),"")</f>
        <v/>
      </c>
      <c r="Z37" s="7">
        <f>IFERROR(ROUND(AVERAGEIFS(Datos!$G$2:$G$38007,Datos!$E$2:$E$38007,$A37,Datos!$B$2:$B$38007,20,Datos!$C$2:$C$38007,"&lt;30",Datos!$F$2:$F$38007,"STANDBY"),0),"")</f>
        <v/>
      </c>
      <c r="AA37" s="7">
        <f>IFERROR(ROUND(AVERAGEIFS(Datos!$G$2:$G$38007,Datos!$E$2:$E$38007,$A37,Datos!$B$2:$B$38007,20,Datos!$C$2:$C$38007,"&gt;=30",Datos!$F$2:$F$38007,"STANDBY"),0),"")</f>
        <v/>
      </c>
      <c r="AB37" s="7">
        <f>IFERROR(ROUND(AVERAGEIFS(Datos!$G$2:$G$38007,Datos!$E$2:$E$38007,$A37,Datos!$B$2:$B$38007,21,Datos!$C$2:$C$38007,"&lt;30",Datos!$F$2:$F$38007,"STANDBY"),0),"")</f>
        <v/>
      </c>
      <c r="AC37" s="7">
        <f>IFERROR(ROUND(AVERAGEIFS(Datos!$G$2:$G$38007,Datos!$E$2:$E$38007,$A37,Datos!$B$2:$B$38007,21,Datos!$C$2:$C$38007,"&gt;=30",Datos!$F$2:$F$38007,"STANDBY"),0),"")</f>
        <v/>
      </c>
      <c r="AD37" s="7">
        <f>IFERROR(ROUND(AVERAGEIFS(Datos!$G$2:$G$38007,Datos!$E$2:$E$38007,$A37,Datos!$B$2:$B$38007,22,Datos!$C$2:$C$38007,"&lt;30",Datos!$F$2:$F$38007,"STANDBY"),0),"")</f>
        <v/>
      </c>
      <c r="AE37" s="7">
        <f>IFERROR(ROUND(AVERAGEIFS(Datos!$G$2:$G$38007,Datos!$E$2:$E$38007,$A37,Datos!$B$2:$B$38007,22,Datos!$C$2:$C$38007,"&gt;=30",Datos!$F$2:$F$38007,"STANDBY"),0),"")</f>
        <v/>
      </c>
      <c r="AF37" s="7">
        <f>IFERROR(ROUND(AVERAGEIFS(Datos!$G$2:$G$38007,Datos!$E$2:$E$38007,$A37,Datos!$B$2:$B$38007,23,Datos!$C$2:$C$38007,"&lt;30",Datos!$F$2:$F$38007,"STANDBY"),0),"")</f>
        <v/>
      </c>
      <c r="AG37" s="7">
        <f>IFERROR(ROUND(AVERAGEIFS(Datos!$G$2:$G$38007,Datos!$E$2:$E$38007,$A37,Datos!$B$2:$B$38007,23,Datos!$C$2:$C$38007,"&gt;=30",Datos!$F$2:$F$38007,"STANDBY"),0),"")</f>
        <v/>
      </c>
    </row>
    <row r="38">
      <c r="A38" s="6" t="inlineStr">
        <is>
          <t>Frontierland Playground</t>
        </is>
      </c>
      <c r="B38" s="7">
        <f>IFERROR(ROUND(AVERAGEIFS(Datos!$G$2:$G$38007,Datos!$E$2:$E$38007,$A38,Datos!$B$2:$B$38007,8,Datos!$C$2:$C$38007,"&lt;30",Datos!$F$2:$F$38007,"STANDBY"),0),"")</f>
        <v/>
      </c>
      <c r="C38" s="7">
        <f>IFERROR(ROUND(AVERAGEIFS(Datos!$G$2:$G$38007,Datos!$E$2:$E$38007,$A38,Datos!$B$2:$B$38007,8,Datos!$C$2:$C$38007,"&gt;=30",Datos!$F$2:$F$38007,"STANDBY"),0),"")</f>
        <v/>
      </c>
      <c r="D38" s="7">
        <f>IFERROR(ROUND(AVERAGEIFS(Datos!$G$2:$G$38007,Datos!$E$2:$E$38007,$A38,Datos!$B$2:$B$38007,9,Datos!$C$2:$C$38007,"&lt;30",Datos!$F$2:$F$38007,"STANDBY"),0),"")</f>
        <v/>
      </c>
      <c r="E38" s="7">
        <f>IFERROR(ROUND(AVERAGEIFS(Datos!$G$2:$G$38007,Datos!$E$2:$E$38007,$A38,Datos!$B$2:$B$38007,9,Datos!$C$2:$C$38007,"&gt;=30",Datos!$F$2:$F$38007,"STANDBY"),0),"")</f>
        <v/>
      </c>
      <c r="F38" s="7">
        <f>IFERROR(ROUND(AVERAGEIFS(Datos!$G$2:$G$38007,Datos!$E$2:$E$38007,$A38,Datos!$B$2:$B$38007,10,Datos!$C$2:$C$38007,"&lt;30",Datos!$F$2:$F$38007,"STANDBY"),0),"")</f>
        <v/>
      </c>
      <c r="G38" s="7">
        <f>IFERROR(ROUND(AVERAGEIFS(Datos!$G$2:$G$38007,Datos!$E$2:$E$38007,$A38,Datos!$B$2:$B$38007,10,Datos!$C$2:$C$38007,"&gt;=30",Datos!$F$2:$F$38007,"STANDBY"),0),"")</f>
        <v/>
      </c>
      <c r="H38" s="7">
        <f>IFERROR(ROUND(AVERAGEIFS(Datos!$G$2:$G$38007,Datos!$E$2:$E$38007,$A38,Datos!$B$2:$B$38007,11,Datos!$C$2:$C$38007,"&lt;30",Datos!$F$2:$F$38007,"STANDBY"),0),"")</f>
        <v/>
      </c>
      <c r="I38" s="7">
        <f>IFERROR(ROUND(AVERAGEIFS(Datos!$G$2:$G$38007,Datos!$E$2:$E$38007,$A38,Datos!$B$2:$B$38007,11,Datos!$C$2:$C$38007,"&gt;=30",Datos!$F$2:$F$38007,"STANDBY"),0),"")</f>
        <v/>
      </c>
      <c r="J38" s="7">
        <f>IFERROR(ROUND(AVERAGEIFS(Datos!$G$2:$G$38007,Datos!$E$2:$E$38007,$A38,Datos!$B$2:$B$38007,12,Datos!$C$2:$C$38007,"&lt;30",Datos!$F$2:$F$38007,"STANDBY"),0),"")</f>
        <v/>
      </c>
      <c r="K38" s="7">
        <f>IFERROR(ROUND(AVERAGEIFS(Datos!$G$2:$G$38007,Datos!$E$2:$E$38007,$A38,Datos!$B$2:$B$38007,12,Datos!$C$2:$C$38007,"&gt;=30",Datos!$F$2:$F$38007,"STANDBY"),0),"")</f>
        <v/>
      </c>
      <c r="L38" s="7">
        <f>IFERROR(ROUND(AVERAGEIFS(Datos!$G$2:$G$38007,Datos!$E$2:$E$38007,$A38,Datos!$B$2:$B$38007,13,Datos!$C$2:$C$38007,"&lt;30",Datos!$F$2:$F$38007,"STANDBY"),0),"")</f>
        <v/>
      </c>
      <c r="M38" s="7">
        <f>IFERROR(ROUND(AVERAGEIFS(Datos!$G$2:$G$38007,Datos!$E$2:$E$38007,$A38,Datos!$B$2:$B$38007,13,Datos!$C$2:$C$38007,"&gt;=30",Datos!$F$2:$F$38007,"STANDBY"),0),"")</f>
        <v/>
      </c>
      <c r="N38" s="7">
        <f>IFERROR(ROUND(AVERAGEIFS(Datos!$G$2:$G$38007,Datos!$E$2:$E$38007,$A38,Datos!$B$2:$B$38007,14,Datos!$C$2:$C$38007,"&lt;30",Datos!$F$2:$F$38007,"STANDBY"),0),"")</f>
        <v/>
      </c>
      <c r="O38" s="7">
        <f>IFERROR(ROUND(AVERAGEIFS(Datos!$G$2:$G$38007,Datos!$E$2:$E$38007,$A38,Datos!$B$2:$B$38007,14,Datos!$C$2:$C$38007,"&gt;=30",Datos!$F$2:$F$38007,"STANDBY"),0),"")</f>
        <v/>
      </c>
      <c r="P38" s="7">
        <f>IFERROR(ROUND(AVERAGEIFS(Datos!$G$2:$G$38007,Datos!$E$2:$E$38007,$A38,Datos!$B$2:$B$38007,15,Datos!$C$2:$C$38007,"&lt;30",Datos!$F$2:$F$38007,"STANDBY"),0),"")</f>
        <v/>
      </c>
      <c r="Q38" s="7">
        <f>IFERROR(ROUND(AVERAGEIFS(Datos!$G$2:$G$38007,Datos!$E$2:$E$38007,$A38,Datos!$B$2:$B$38007,15,Datos!$C$2:$C$38007,"&gt;=30",Datos!$F$2:$F$38007,"STANDBY"),0),"")</f>
        <v/>
      </c>
      <c r="R38" s="7">
        <f>IFERROR(ROUND(AVERAGEIFS(Datos!$G$2:$G$38007,Datos!$E$2:$E$38007,$A38,Datos!$B$2:$B$38007,16,Datos!$C$2:$C$38007,"&lt;30",Datos!$F$2:$F$38007,"STANDBY"),0),"")</f>
        <v/>
      </c>
      <c r="S38" s="7">
        <f>IFERROR(ROUND(AVERAGEIFS(Datos!$G$2:$G$38007,Datos!$E$2:$E$38007,$A38,Datos!$B$2:$B$38007,16,Datos!$C$2:$C$38007,"&gt;=30",Datos!$F$2:$F$38007,"STANDBY"),0),"")</f>
        <v/>
      </c>
      <c r="T38" s="7">
        <f>IFERROR(ROUND(AVERAGEIFS(Datos!$G$2:$G$38007,Datos!$E$2:$E$38007,$A38,Datos!$B$2:$B$38007,17,Datos!$C$2:$C$38007,"&lt;30",Datos!$F$2:$F$38007,"STANDBY"),0),"")</f>
        <v/>
      </c>
      <c r="U38" s="7">
        <f>IFERROR(ROUND(AVERAGEIFS(Datos!$G$2:$G$38007,Datos!$E$2:$E$38007,$A38,Datos!$B$2:$B$38007,17,Datos!$C$2:$C$38007,"&gt;=30",Datos!$F$2:$F$38007,"STANDBY"),0),"")</f>
        <v/>
      </c>
      <c r="V38" s="7">
        <f>IFERROR(ROUND(AVERAGEIFS(Datos!$G$2:$G$38007,Datos!$E$2:$E$38007,$A38,Datos!$B$2:$B$38007,18,Datos!$C$2:$C$38007,"&lt;30",Datos!$F$2:$F$38007,"STANDBY"),0),"")</f>
        <v/>
      </c>
      <c r="W38" s="7">
        <f>IFERROR(ROUND(AVERAGEIFS(Datos!$G$2:$G$38007,Datos!$E$2:$E$38007,$A38,Datos!$B$2:$B$38007,18,Datos!$C$2:$C$38007,"&gt;=30",Datos!$F$2:$F$38007,"STANDBY"),0),"")</f>
        <v/>
      </c>
      <c r="X38" s="7">
        <f>IFERROR(ROUND(AVERAGEIFS(Datos!$G$2:$G$38007,Datos!$E$2:$E$38007,$A38,Datos!$B$2:$B$38007,19,Datos!$C$2:$C$38007,"&lt;30",Datos!$F$2:$F$38007,"STANDBY"),0),"")</f>
        <v/>
      </c>
      <c r="Y38" s="7">
        <f>IFERROR(ROUND(AVERAGEIFS(Datos!$G$2:$G$38007,Datos!$E$2:$E$38007,$A38,Datos!$B$2:$B$38007,19,Datos!$C$2:$C$38007,"&gt;=30",Datos!$F$2:$F$38007,"STANDBY"),0),"")</f>
        <v/>
      </c>
      <c r="Z38" s="7">
        <f>IFERROR(ROUND(AVERAGEIFS(Datos!$G$2:$G$38007,Datos!$E$2:$E$38007,$A38,Datos!$B$2:$B$38007,20,Datos!$C$2:$C$38007,"&lt;30",Datos!$F$2:$F$38007,"STANDBY"),0),"")</f>
        <v/>
      </c>
      <c r="AA38" s="7">
        <f>IFERROR(ROUND(AVERAGEIFS(Datos!$G$2:$G$38007,Datos!$E$2:$E$38007,$A38,Datos!$B$2:$B$38007,20,Datos!$C$2:$C$38007,"&gt;=30",Datos!$F$2:$F$38007,"STANDBY"),0),"")</f>
        <v/>
      </c>
      <c r="AB38" s="7">
        <f>IFERROR(ROUND(AVERAGEIFS(Datos!$G$2:$G$38007,Datos!$E$2:$E$38007,$A38,Datos!$B$2:$B$38007,21,Datos!$C$2:$C$38007,"&lt;30",Datos!$F$2:$F$38007,"STANDBY"),0),"")</f>
        <v/>
      </c>
      <c r="AC38" s="7">
        <f>IFERROR(ROUND(AVERAGEIFS(Datos!$G$2:$G$38007,Datos!$E$2:$E$38007,$A38,Datos!$B$2:$B$38007,21,Datos!$C$2:$C$38007,"&gt;=30",Datos!$F$2:$F$38007,"STANDBY"),0),"")</f>
        <v/>
      </c>
      <c r="AD38" s="7">
        <f>IFERROR(ROUND(AVERAGEIFS(Datos!$G$2:$G$38007,Datos!$E$2:$E$38007,$A38,Datos!$B$2:$B$38007,22,Datos!$C$2:$C$38007,"&lt;30",Datos!$F$2:$F$38007,"STANDBY"),0),"")</f>
        <v/>
      </c>
      <c r="AE38" s="7">
        <f>IFERROR(ROUND(AVERAGEIFS(Datos!$G$2:$G$38007,Datos!$E$2:$E$38007,$A38,Datos!$B$2:$B$38007,22,Datos!$C$2:$C$38007,"&gt;=30",Datos!$F$2:$F$38007,"STANDBY"),0),"")</f>
        <v/>
      </c>
      <c r="AF38" s="7">
        <f>IFERROR(ROUND(AVERAGEIFS(Datos!$G$2:$G$38007,Datos!$E$2:$E$38007,$A38,Datos!$B$2:$B$38007,23,Datos!$C$2:$C$38007,"&lt;30",Datos!$F$2:$F$38007,"STANDBY"),0),"")</f>
        <v/>
      </c>
      <c r="AG38" s="7">
        <f>IFERROR(ROUND(AVERAGEIFS(Datos!$G$2:$G$38007,Datos!$E$2:$E$38007,$A38,Datos!$B$2:$B$38007,23,Datos!$C$2:$C$38007,"&gt;=30",Datos!$F$2:$F$38007,"STANDBY"),0),"")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IFERROR(ROUND(AVERAGEIFS(Datos!$G$2:$G$38007,Datos!$E$2:$E$38007,$A39,Datos!$B$2:$B$38007,8,Datos!$C$2:$C$38007,"&lt;30",Datos!$F$2:$F$38007,"STANDBY"),0),"")</f>
        <v/>
      </c>
      <c r="C39" s="7">
        <f>IFERROR(ROUND(AVERAGEIFS(Datos!$G$2:$G$38007,Datos!$E$2:$E$38007,$A39,Datos!$B$2:$B$38007,8,Datos!$C$2:$C$38007,"&gt;=30",Datos!$F$2:$F$38007,"STANDBY"),0),"")</f>
        <v/>
      </c>
      <c r="D39" s="7">
        <f>IFERROR(ROUND(AVERAGEIFS(Datos!$G$2:$G$38007,Datos!$E$2:$E$38007,$A39,Datos!$B$2:$B$38007,9,Datos!$C$2:$C$38007,"&lt;30",Datos!$F$2:$F$38007,"STANDBY"),0),"")</f>
        <v/>
      </c>
      <c r="E39" s="7">
        <f>IFERROR(ROUND(AVERAGEIFS(Datos!$G$2:$G$38007,Datos!$E$2:$E$38007,$A39,Datos!$B$2:$B$38007,9,Datos!$C$2:$C$38007,"&gt;=30",Datos!$F$2:$F$38007,"STANDBY"),0),"")</f>
        <v/>
      </c>
      <c r="F39" s="7">
        <f>IFERROR(ROUND(AVERAGEIFS(Datos!$G$2:$G$38007,Datos!$E$2:$E$38007,$A39,Datos!$B$2:$B$38007,10,Datos!$C$2:$C$38007,"&lt;30",Datos!$F$2:$F$38007,"STANDBY"),0),"")</f>
        <v/>
      </c>
      <c r="G39" s="7">
        <f>IFERROR(ROUND(AVERAGEIFS(Datos!$G$2:$G$38007,Datos!$E$2:$E$38007,$A39,Datos!$B$2:$B$38007,10,Datos!$C$2:$C$38007,"&gt;=30",Datos!$F$2:$F$38007,"STANDBY"),0),"")</f>
        <v/>
      </c>
      <c r="H39" s="7">
        <f>IFERROR(ROUND(AVERAGEIFS(Datos!$G$2:$G$38007,Datos!$E$2:$E$38007,$A39,Datos!$B$2:$B$38007,11,Datos!$C$2:$C$38007,"&lt;30",Datos!$F$2:$F$38007,"STANDBY"),0),"")</f>
        <v/>
      </c>
      <c r="I39" s="7">
        <f>IFERROR(ROUND(AVERAGEIFS(Datos!$G$2:$G$38007,Datos!$E$2:$E$38007,$A39,Datos!$B$2:$B$38007,11,Datos!$C$2:$C$38007,"&gt;=30",Datos!$F$2:$F$38007,"STANDBY"),0),"")</f>
        <v/>
      </c>
      <c r="J39" s="7">
        <f>IFERROR(ROUND(AVERAGEIFS(Datos!$G$2:$G$38007,Datos!$E$2:$E$38007,$A39,Datos!$B$2:$B$38007,12,Datos!$C$2:$C$38007,"&lt;30",Datos!$F$2:$F$38007,"STANDBY"),0),"")</f>
        <v/>
      </c>
      <c r="K39" s="7">
        <f>IFERROR(ROUND(AVERAGEIFS(Datos!$G$2:$G$38007,Datos!$E$2:$E$38007,$A39,Datos!$B$2:$B$38007,12,Datos!$C$2:$C$38007,"&gt;=30",Datos!$F$2:$F$38007,"STANDBY"),0),"")</f>
        <v/>
      </c>
      <c r="L39" s="7">
        <f>IFERROR(ROUND(AVERAGEIFS(Datos!$G$2:$G$38007,Datos!$E$2:$E$38007,$A39,Datos!$B$2:$B$38007,13,Datos!$C$2:$C$38007,"&lt;30",Datos!$F$2:$F$38007,"STANDBY"),0),"")</f>
        <v/>
      </c>
      <c r="M39" s="7">
        <f>IFERROR(ROUND(AVERAGEIFS(Datos!$G$2:$G$38007,Datos!$E$2:$E$38007,$A39,Datos!$B$2:$B$38007,13,Datos!$C$2:$C$38007,"&gt;=30",Datos!$F$2:$F$38007,"STANDBY"),0),"")</f>
        <v/>
      </c>
      <c r="N39" s="7">
        <f>IFERROR(ROUND(AVERAGEIFS(Datos!$G$2:$G$38007,Datos!$E$2:$E$38007,$A39,Datos!$B$2:$B$38007,14,Datos!$C$2:$C$38007,"&lt;30",Datos!$F$2:$F$38007,"STANDBY"),0),"")</f>
        <v/>
      </c>
      <c r="O39" s="7">
        <f>IFERROR(ROUND(AVERAGEIFS(Datos!$G$2:$G$38007,Datos!$E$2:$E$38007,$A39,Datos!$B$2:$B$38007,14,Datos!$C$2:$C$38007,"&gt;=30",Datos!$F$2:$F$38007,"STANDBY"),0),"")</f>
        <v/>
      </c>
      <c r="P39" s="7">
        <f>IFERROR(ROUND(AVERAGEIFS(Datos!$G$2:$G$38007,Datos!$E$2:$E$38007,$A39,Datos!$B$2:$B$38007,15,Datos!$C$2:$C$38007,"&lt;30",Datos!$F$2:$F$38007,"STANDBY"),0),"")</f>
        <v/>
      </c>
      <c r="Q39" s="7">
        <f>IFERROR(ROUND(AVERAGEIFS(Datos!$G$2:$G$38007,Datos!$E$2:$E$38007,$A39,Datos!$B$2:$B$38007,15,Datos!$C$2:$C$38007,"&gt;=30",Datos!$F$2:$F$38007,"STANDBY"),0),"")</f>
        <v/>
      </c>
      <c r="R39" s="7">
        <f>IFERROR(ROUND(AVERAGEIFS(Datos!$G$2:$G$38007,Datos!$E$2:$E$38007,$A39,Datos!$B$2:$B$38007,16,Datos!$C$2:$C$38007,"&lt;30",Datos!$F$2:$F$38007,"STANDBY"),0),"")</f>
        <v/>
      </c>
      <c r="S39" s="7">
        <f>IFERROR(ROUND(AVERAGEIFS(Datos!$G$2:$G$38007,Datos!$E$2:$E$38007,$A39,Datos!$B$2:$B$38007,16,Datos!$C$2:$C$38007,"&gt;=30",Datos!$F$2:$F$38007,"STANDBY"),0),"")</f>
        <v/>
      </c>
      <c r="T39" s="7">
        <f>IFERROR(ROUND(AVERAGEIFS(Datos!$G$2:$G$38007,Datos!$E$2:$E$38007,$A39,Datos!$B$2:$B$38007,17,Datos!$C$2:$C$38007,"&lt;30",Datos!$F$2:$F$38007,"STANDBY"),0),"")</f>
        <v/>
      </c>
      <c r="U39" s="7">
        <f>IFERROR(ROUND(AVERAGEIFS(Datos!$G$2:$G$38007,Datos!$E$2:$E$38007,$A39,Datos!$B$2:$B$38007,17,Datos!$C$2:$C$38007,"&gt;=30",Datos!$F$2:$F$38007,"STANDBY"),0),"")</f>
        <v/>
      </c>
      <c r="V39" s="7">
        <f>IFERROR(ROUND(AVERAGEIFS(Datos!$G$2:$G$38007,Datos!$E$2:$E$38007,$A39,Datos!$B$2:$B$38007,18,Datos!$C$2:$C$38007,"&lt;30",Datos!$F$2:$F$38007,"STANDBY"),0),"")</f>
        <v/>
      </c>
      <c r="W39" s="7">
        <f>IFERROR(ROUND(AVERAGEIFS(Datos!$G$2:$G$38007,Datos!$E$2:$E$38007,$A39,Datos!$B$2:$B$38007,18,Datos!$C$2:$C$38007,"&gt;=30",Datos!$F$2:$F$38007,"STANDBY"),0),"")</f>
        <v/>
      </c>
      <c r="X39" s="7">
        <f>IFERROR(ROUND(AVERAGEIFS(Datos!$G$2:$G$38007,Datos!$E$2:$E$38007,$A39,Datos!$B$2:$B$38007,19,Datos!$C$2:$C$38007,"&lt;30",Datos!$F$2:$F$38007,"STANDBY"),0),"")</f>
        <v/>
      </c>
      <c r="Y39" s="7">
        <f>IFERROR(ROUND(AVERAGEIFS(Datos!$G$2:$G$38007,Datos!$E$2:$E$38007,$A39,Datos!$B$2:$B$38007,19,Datos!$C$2:$C$38007,"&gt;=30",Datos!$F$2:$F$38007,"STANDBY"),0),"")</f>
        <v/>
      </c>
      <c r="Z39" s="7">
        <f>IFERROR(ROUND(AVERAGEIFS(Datos!$G$2:$G$38007,Datos!$E$2:$E$38007,$A39,Datos!$B$2:$B$38007,20,Datos!$C$2:$C$38007,"&lt;30",Datos!$F$2:$F$38007,"STANDBY"),0),"")</f>
        <v/>
      </c>
      <c r="AA39" s="7">
        <f>IFERROR(ROUND(AVERAGEIFS(Datos!$G$2:$G$38007,Datos!$E$2:$E$38007,$A39,Datos!$B$2:$B$38007,20,Datos!$C$2:$C$38007,"&gt;=30",Datos!$F$2:$F$38007,"STANDBY"),0),"")</f>
        <v/>
      </c>
      <c r="AB39" s="7">
        <f>IFERROR(ROUND(AVERAGEIFS(Datos!$G$2:$G$38007,Datos!$E$2:$E$38007,$A39,Datos!$B$2:$B$38007,21,Datos!$C$2:$C$38007,"&lt;30",Datos!$F$2:$F$38007,"STANDBY"),0),"")</f>
        <v/>
      </c>
      <c r="AC39" s="7">
        <f>IFERROR(ROUND(AVERAGEIFS(Datos!$G$2:$G$38007,Datos!$E$2:$E$38007,$A39,Datos!$B$2:$B$38007,21,Datos!$C$2:$C$38007,"&gt;=30",Datos!$F$2:$F$38007,"STANDBY"),0),"")</f>
        <v/>
      </c>
      <c r="AD39" s="7">
        <f>IFERROR(ROUND(AVERAGEIFS(Datos!$G$2:$G$38007,Datos!$E$2:$E$38007,$A39,Datos!$B$2:$B$38007,22,Datos!$C$2:$C$38007,"&lt;30",Datos!$F$2:$F$38007,"STANDBY"),0),"")</f>
        <v/>
      </c>
      <c r="AE39" s="7">
        <f>IFERROR(ROUND(AVERAGEIFS(Datos!$G$2:$G$38007,Datos!$E$2:$E$38007,$A39,Datos!$B$2:$B$38007,22,Datos!$C$2:$C$38007,"&gt;=30",Datos!$F$2:$F$38007,"STANDBY"),0),"")</f>
        <v/>
      </c>
      <c r="AF39" s="7">
        <f>IFERROR(ROUND(AVERAGEIFS(Datos!$G$2:$G$38007,Datos!$E$2:$E$38007,$A39,Datos!$B$2:$B$38007,23,Datos!$C$2:$C$38007,"&lt;30",Datos!$F$2:$F$38007,"STANDBY"),0),"")</f>
        <v/>
      </c>
      <c r="AG39" s="7">
        <f>IFERROR(ROUND(AVERAGEIFS(Datos!$G$2:$G$38007,Datos!$E$2:$E$38007,$A39,Datos!$B$2:$B$38007,23,Datos!$C$2:$C$38007,"&gt;=30",Datos!$F$2:$F$38007,"STANDBY"),0),"")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IFERROR(ROUND(AVERAGEIFS(Datos!$G$2:$G$38007,Datos!$E$2:$E$38007,$A40,Datos!$B$2:$B$38007,8,Datos!$C$2:$C$38007,"&lt;30",Datos!$F$2:$F$38007,"STANDBY"),0),"")</f>
        <v/>
      </c>
      <c r="C40" s="7">
        <f>IFERROR(ROUND(AVERAGEIFS(Datos!$G$2:$G$38007,Datos!$E$2:$E$38007,$A40,Datos!$B$2:$B$38007,8,Datos!$C$2:$C$38007,"&gt;=30",Datos!$F$2:$F$38007,"STANDBY"),0),"")</f>
        <v/>
      </c>
      <c r="D40" s="7">
        <f>IFERROR(ROUND(AVERAGEIFS(Datos!$G$2:$G$38007,Datos!$E$2:$E$38007,$A40,Datos!$B$2:$B$38007,9,Datos!$C$2:$C$38007,"&lt;30",Datos!$F$2:$F$38007,"STANDBY"),0),"")</f>
        <v/>
      </c>
      <c r="E40" s="7">
        <f>IFERROR(ROUND(AVERAGEIFS(Datos!$G$2:$G$38007,Datos!$E$2:$E$38007,$A40,Datos!$B$2:$B$38007,9,Datos!$C$2:$C$38007,"&gt;=30",Datos!$F$2:$F$38007,"STANDBY"),0),"")</f>
        <v/>
      </c>
      <c r="F40" s="7">
        <f>IFERROR(ROUND(AVERAGEIFS(Datos!$G$2:$G$38007,Datos!$E$2:$E$38007,$A40,Datos!$B$2:$B$38007,10,Datos!$C$2:$C$38007,"&lt;30",Datos!$F$2:$F$38007,"STANDBY"),0),"")</f>
        <v/>
      </c>
      <c r="G40" s="7">
        <f>IFERROR(ROUND(AVERAGEIFS(Datos!$G$2:$G$38007,Datos!$E$2:$E$38007,$A40,Datos!$B$2:$B$38007,10,Datos!$C$2:$C$38007,"&gt;=30",Datos!$F$2:$F$38007,"STANDBY"),0),"")</f>
        <v/>
      </c>
      <c r="H40" s="7">
        <f>IFERROR(ROUND(AVERAGEIFS(Datos!$G$2:$G$38007,Datos!$E$2:$E$38007,$A40,Datos!$B$2:$B$38007,11,Datos!$C$2:$C$38007,"&lt;30",Datos!$F$2:$F$38007,"STANDBY"),0),"")</f>
        <v/>
      </c>
      <c r="I40" s="7">
        <f>IFERROR(ROUND(AVERAGEIFS(Datos!$G$2:$G$38007,Datos!$E$2:$E$38007,$A40,Datos!$B$2:$B$38007,11,Datos!$C$2:$C$38007,"&gt;=30",Datos!$F$2:$F$38007,"STANDBY"),0),"")</f>
        <v/>
      </c>
      <c r="J40" s="7">
        <f>IFERROR(ROUND(AVERAGEIFS(Datos!$G$2:$G$38007,Datos!$E$2:$E$38007,$A40,Datos!$B$2:$B$38007,12,Datos!$C$2:$C$38007,"&lt;30",Datos!$F$2:$F$38007,"STANDBY"),0),"")</f>
        <v/>
      </c>
      <c r="K40" s="7">
        <f>IFERROR(ROUND(AVERAGEIFS(Datos!$G$2:$G$38007,Datos!$E$2:$E$38007,$A40,Datos!$B$2:$B$38007,12,Datos!$C$2:$C$38007,"&gt;=30",Datos!$F$2:$F$38007,"STANDBY"),0),"")</f>
        <v/>
      </c>
      <c r="L40" s="7">
        <f>IFERROR(ROUND(AVERAGEIFS(Datos!$G$2:$G$38007,Datos!$E$2:$E$38007,$A40,Datos!$B$2:$B$38007,13,Datos!$C$2:$C$38007,"&lt;30",Datos!$F$2:$F$38007,"STANDBY"),0),"")</f>
        <v/>
      </c>
      <c r="M40" s="7">
        <f>IFERROR(ROUND(AVERAGEIFS(Datos!$G$2:$G$38007,Datos!$E$2:$E$38007,$A40,Datos!$B$2:$B$38007,13,Datos!$C$2:$C$38007,"&gt;=30",Datos!$F$2:$F$38007,"STANDBY"),0),"")</f>
        <v/>
      </c>
      <c r="N40" s="7">
        <f>IFERROR(ROUND(AVERAGEIFS(Datos!$G$2:$G$38007,Datos!$E$2:$E$38007,$A40,Datos!$B$2:$B$38007,14,Datos!$C$2:$C$38007,"&lt;30",Datos!$F$2:$F$38007,"STANDBY"),0),"")</f>
        <v/>
      </c>
      <c r="O40" s="7">
        <f>IFERROR(ROUND(AVERAGEIFS(Datos!$G$2:$G$38007,Datos!$E$2:$E$38007,$A40,Datos!$B$2:$B$38007,14,Datos!$C$2:$C$38007,"&gt;=30",Datos!$F$2:$F$38007,"STANDBY"),0),"")</f>
        <v/>
      </c>
      <c r="P40" s="7">
        <f>IFERROR(ROUND(AVERAGEIFS(Datos!$G$2:$G$38007,Datos!$E$2:$E$38007,$A40,Datos!$B$2:$B$38007,15,Datos!$C$2:$C$38007,"&lt;30",Datos!$F$2:$F$38007,"STANDBY"),0),"")</f>
        <v/>
      </c>
      <c r="Q40" s="7">
        <f>IFERROR(ROUND(AVERAGEIFS(Datos!$G$2:$G$38007,Datos!$E$2:$E$38007,$A40,Datos!$B$2:$B$38007,15,Datos!$C$2:$C$38007,"&gt;=30",Datos!$F$2:$F$38007,"STANDBY"),0),"")</f>
        <v/>
      </c>
      <c r="R40" s="7">
        <f>IFERROR(ROUND(AVERAGEIFS(Datos!$G$2:$G$38007,Datos!$E$2:$E$38007,$A40,Datos!$B$2:$B$38007,16,Datos!$C$2:$C$38007,"&lt;30",Datos!$F$2:$F$38007,"STANDBY"),0),"")</f>
        <v/>
      </c>
      <c r="S40" s="7">
        <f>IFERROR(ROUND(AVERAGEIFS(Datos!$G$2:$G$38007,Datos!$E$2:$E$38007,$A40,Datos!$B$2:$B$38007,16,Datos!$C$2:$C$38007,"&gt;=30",Datos!$F$2:$F$38007,"STANDBY"),0),"")</f>
        <v/>
      </c>
      <c r="T40" s="7">
        <f>IFERROR(ROUND(AVERAGEIFS(Datos!$G$2:$G$38007,Datos!$E$2:$E$38007,$A40,Datos!$B$2:$B$38007,17,Datos!$C$2:$C$38007,"&lt;30",Datos!$F$2:$F$38007,"STANDBY"),0),"")</f>
        <v/>
      </c>
      <c r="U40" s="7">
        <f>IFERROR(ROUND(AVERAGEIFS(Datos!$G$2:$G$38007,Datos!$E$2:$E$38007,$A40,Datos!$B$2:$B$38007,17,Datos!$C$2:$C$38007,"&gt;=30",Datos!$F$2:$F$38007,"STANDBY"),0),"")</f>
        <v/>
      </c>
      <c r="V40" s="7">
        <f>IFERROR(ROUND(AVERAGEIFS(Datos!$G$2:$G$38007,Datos!$E$2:$E$38007,$A40,Datos!$B$2:$B$38007,18,Datos!$C$2:$C$38007,"&lt;30",Datos!$F$2:$F$38007,"STANDBY"),0),"")</f>
        <v/>
      </c>
      <c r="W40" s="7">
        <f>IFERROR(ROUND(AVERAGEIFS(Datos!$G$2:$G$38007,Datos!$E$2:$E$38007,$A40,Datos!$B$2:$B$38007,18,Datos!$C$2:$C$38007,"&gt;=30",Datos!$F$2:$F$38007,"STANDBY"),0),"")</f>
        <v/>
      </c>
      <c r="X40" s="7">
        <f>IFERROR(ROUND(AVERAGEIFS(Datos!$G$2:$G$38007,Datos!$E$2:$E$38007,$A40,Datos!$B$2:$B$38007,19,Datos!$C$2:$C$38007,"&lt;30",Datos!$F$2:$F$38007,"STANDBY"),0),"")</f>
        <v/>
      </c>
      <c r="Y40" s="7">
        <f>IFERROR(ROUND(AVERAGEIFS(Datos!$G$2:$G$38007,Datos!$E$2:$E$38007,$A40,Datos!$B$2:$B$38007,19,Datos!$C$2:$C$38007,"&gt;=30",Datos!$F$2:$F$38007,"STANDBY"),0),"")</f>
        <v/>
      </c>
      <c r="Z40" s="7">
        <f>IFERROR(ROUND(AVERAGEIFS(Datos!$G$2:$G$38007,Datos!$E$2:$E$38007,$A40,Datos!$B$2:$B$38007,20,Datos!$C$2:$C$38007,"&lt;30",Datos!$F$2:$F$38007,"STANDBY"),0),"")</f>
        <v/>
      </c>
      <c r="AA40" s="7">
        <f>IFERROR(ROUND(AVERAGEIFS(Datos!$G$2:$G$38007,Datos!$E$2:$E$38007,$A40,Datos!$B$2:$B$38007,20,Datos!$C$2:$C$38007,"&gt;=30",Datos!$F$2:$F$38007,"STANDBY"),0),"")</f>
        <v/>
      </c>
      <c r="AB40" s="7">
        <f>IFERROR(ROUND(AVERAGEIFS(Datos!$G$2:$G$38007,Datos!$E$2:$E$38007,$A40,Datos!$B$2:$B$38007,21,Datos!$C$2:$C$38007,"&lt;30",Datos!$F$2:$F$38007,"STANDBY"),0),"")</f>
        <v/>
      </c>
      <c r="AC40" s="7">
        <f>IFERROR(ROUND(AVERAGEIFS(Datos!$G$2:$G$38007,Datos!$E$2:$E$38007,$A40,Datos!$B$2:$B$38007,21,Datos!$C$2:$C$38007,"&gt;=30",Datos!$F$2:$F$38007,"STANDBY"),0),"")</f>
        <v/>
      </c>
      <c r="AD40" s="7">
        <f>IFERROR(ROUND(AVERAGEIFS(Datos!$G$2:$G$38007,Datos!$E$2:$E$38007,$A40,Datos!$B$2:$B$38007,22,Datos!$C$2:$C$38007,"&lt;30",Datos!$F$2:$F$38007,"STANDBY"),0),"")</f>
        <v/>
      </c>
      <c r="AE40" s="7">
        <f>IFERROR(ROUND(AVERAGEIFS(Datos!$G$2:$G$38007,Datos!$E$2:$E$38007,$A40,Datos!$B$2:$B$38007,22,Datos!$C$2:$C$38007,"&gt;=30",Datos!$F$2:$F$38007,"STANDBY"),0),"")</f>
        <v/>
      </c>
      <c r="AF40" s="7">
        <f>IFERROR(ROUND(AVERAGEIFS(Datos!$G$2:$G$38007,Datos!$E$2:$E$38007,$A40,Datos!$B$2:$B$38007,23,Datos!$C$2:$C$38007,"&lt;30",Datos!$F$2:$F$38007,"STANDBY"),0),"")</f>
        <v/>
      </c>
      <c r="AG40" s="7">
        <f>IFERROR(ROUND(AVERAGEIFS(Datos!$G$2:$G$38007,Datos!$E$2:$E$38007,$A40,Datos!$B$2:$B$38007,23,Datos!$C$2:$C$38007,"&gt;=30",Datos!$F$2:$F$38007,"STANDBY"),0),"")</f>
        <v/>
      </c>
    </row>
    <row r="41">
      <c r="A41" s="6" t="inlineStr">
        <is>
          <t>La Cabane des Robinson</t>
        </is>
      </c>
      <c r="B41" s="7">
        <f>IFERROR(ROUND(AVERAGEIFS(Datos!$G$2:$G$38007,Datos!$E$2:$E$38007,$A41,Datos!$B$2:$B$38007,8,Datos!$C$2:$C$38007,"&lt;30",Datos!$F$2:$F$38007,"STANDBY"),0),"")</f>
        <v/>
      </c>
      <c r="C41" s="7">
        <f>IFERROR(ROUND(AVERAGEIFS(Datos!$G$2:$G$38007,Datos!$E$2:$E$38007,$A41,Datos!$B$2:$B$38007,8,Datos!$C$2:$C$38007,"&gt;=30",Datos!$F$2:$F$38007,"STANDBY"),0),"")</f>
        <v/>
      </c>
      <c r="D41" s="7">
        <f>IFERROR(ROUND(AVERAGEIFS(Datos!$G$2:$G$38007,Datos!$E$2:$E$38007,$A41,Datos!$B$2:$B$38007,9,Datos!$C$2:$C$38007,"&lt;30",Datos!$F$2:$F$38007,"STANDBY"),0),"")</f>
        <v/>
      </c>
      <c r="E41" s="7">
        <f>IFERROR(ROUND(AVERAGEIFS(Datos!$G$2:$G$38007,Datos!$E$2:$E$38007,$A41,Datos!$B$2:$B$38007,9,Datos!$C$2:$C$38007,"&gt;=30",Datos!$F$2:$F$38007,"STANDBY"),0),"")</f>
        <v/>
      </c>
      <c r="F41" s="7">
        <f>IFERROR(ROUND(AVERAGEIFS(Datos!$G$2:$G$38007,Datos!$E$2:$E$38007,$A41,Datos!$B$2:$B$38007,10,Datos!$C$2:$C$38007,"&lt;30",Datos!$F$2:$F$38007,"STANDBY"),0),"")</f>
        <v/>
      </c>
      <c r="G41" s="7">
        <f>IFERROR(ROUND(AVERAGEIFS(Datos!$G$2:$G$38007,Datos!$E$2:$E$38007,$A41,Datos!$B$2:$B$38007,10,Datos!$C$2:$C$38007,"&gt;=30",Datos!$F$2:$F$38007,"STANDBY"),0),"")</f>
        <v/>
      </c>
      <c r="H41" s="7">
        <f>IFERROR(ROUND(AVERAGEIFS(Datos!$G$2:$G$38007,Datos!$E$2:$E$38007,$A41,Datos!$B$2:$B$38007,11,Datos!$C$2:$C$38007,"&lt;30",Datos!$F$2:$F$38007,"STANDBY"),0),"")</f>
        <v/>
      </c>
      <c r="I41" s="7">
        <f>IFERROR(ROUND(AVERAGEIFS(Datos!$G$2:$G$38007,Datos!$E$2:$E$38007,$A41,Datos!$B$2:$B$38007,11,Datos!$C$2:$C$38007,"&gt;=30",Datos!$F$2:$F$38007,"STANDBY"),0),"")</f>
        <v/>
      </c>
      <c r="J41" s="7">
        <f>IFERROR(ROUND(AVERAGEIFS(Datos!$G$2:$G$38007,Datos!$E$2:$E$38007,$A41,Datos!$B$2:$B$38007,12,Datos!$C$2:$C$38007,"&lt;30",Datos!$F$2:$F$38007,"STANDBY"),0),"")</f>
        <v/>
      </c>
      <c r="K41" s="7">
        <f>IFERROR(ROUND(AVERAGEIFS(Datos!$G$2:$G$38007,Datos!$E$2:$E$38007,$A41,Datos!$B$2:$B$38007,12,Datos!$C$2:$C$38007,"&gt;=30",Datos!$F$2:$F$38007,"STANDBY"),0),"")</f>
        <v/>
      </c>
      <c r="L41" s="7">
        <f>IFERROR(ROUND(AVERAGEIFS(Datos!$G$2:$G$38007,Datos!$E$2:$E$38007,$A41,Datos!$B$2:$B$38007,13,Datos!$C$2:$C$38007,"&lt;30",Datos!$F$2:$F$38007,"STANDBY"),0),"")</f>
        <v/>
      </c>
      <c r="M41" s="7">
        <f>IFERROR(ROUND(AVERAGEIFS(Datos!$G$2:$G$38007,Datos!$E$2:$E$38007,$A41,Datos!$B$2:$B$38007,13,Datos!$C$2:$C$38007,"&gt;=30",Datos!$F$2:$F$38007,"STANDBY"),0),"")</f>
        <v/>
      </c>
      <c r="N41" s="7">
        <f>IFERROR(ROUND(AVERAGEIFS(Datos!$G$2:$G$38007,Datos!$E$2:$E$38007,$A41,Datos!$B$2:$B$38007,14,Datos!$C$2:$C$38007,"&lt;30",Datos!$F$2:$F$38007,"STANDBY"),0),"")</f>
        <v/>
      </c>
      <c r="O41" s="7">
        <f>IFERROR(ROUND(AVERAGEIFS(Datos!$G$2:$G$38007,Datos!$E$2:$E$38007,$A41,Datos!$B$2:$B$38007,14,Datos!$C$2:$C$38007,"&gt;=30",Datos!$F$2:$F$38007,"STANDBY"),0),"")</f>
        <v/>
      </c>
      <c r="P41" s="7">
        <f>IFERROR(ROUND(AVERAGEIFS(Datos!$G$2:$G$38007,Datos!$E$2:$E$38007,$A41,Datos!$B$2:$B$38007,15,Datos!$C$2:$C$38007,"&lt;30",Datos!$F$2:$F$38007,"STANDBY"),0),"")</f>
        <v/>
      </c>
      <c r="Q41" s="7">
        <f>IFERROR(ROUND(AVERAGEIFS(Datos!$G$2:$G$38007,Datos!$E$2:$E$38007,$A41,Datos!$B$2:$B$38007,15,Datos!$C$2:$C$38007,"&gt;=30",Datos!$F$2:$F$38007,"STANDBY"),0),"")</f>
        <v/>
      </c>
      <c r="R41" s="7">
        <f>IFERROR(ROUND(AVERAGEIFS(Datos!$G$2:$G$38007,Datos!$E$2:$E$38007,$A41,Datos!$B$2:$B$38007,16,Datos!$C$2:$C$38007,"&lt;30",Datos!$F$2:$F$38007,"STANDBY"),0),"")</f>
        <v/>
      </c>
      <c r="S41" s="7">
        <f>IFERROR(ROUND(AVERAGEIFS(Datos!$G$2:$G$38007,Datos!$E$2:$E$38007,$A41,Datos!$B$2:$B$38007,16,Datos!$C$2:$C$38007,"&gt;=30",Datos!$F$2:$F$38007,"STANDBY"),0),"")</f>
        <v/>
      </c>
      <c r="T41" s="7">
        <f>IFERROR(ROUND(AVERAGEIFS(Datos!$G$2:$G$38007,Datos!$E$2:$E$38007,$A41,Datos!$B$2:$B$38007,17,Datos!$C$2:$C$38007,"&lt;30",Datos!$F$2:$F$38007,"STANDBY"),0),"")</f>
        <v/>
      </c>
      <c r="U41" s="7">
        <f>IFERROR(ROUND(AVERAGEIFS(Datos!$G$2:$G$38007,Datos!$E$2:$E$38007,$A41,Datos!$B$2:$B$38007,17,Datos!$C$2:$C$38007,"&gt;=30",Datos!$F$2:$F$38007,"STANDBY"),0),"")</f>
        <v/>
      </c>
      <c r="V41" s="7">
        <f>IFERROR(ROUND(AVERAGEIFS(Datos!$G$2:$G$38007,Datos!$E$2:$E$38007,$A41,Datos!$B$2:$B$38007,18,Datos!$C$2:$C$38007,"&lt;30",Datos!$F$2:$F$38007,"STANDBY"),0),"")</f>
        <v/>
      </c>
      <c r="W41" s="7">
        <f>IFERROR(ROUND(AVERAGEIFS(Datos!$G$2:$G$38007,Datos!$E$2:$E$38007,$A41,Datos!$B$2:$B$38007,18,Datos!$C$2:$C$38007,"&gt;=30",Datos!$F$2:$F$38007,"STANDBY"),0),"")</f>
        <v/>
      </c>
      <c r="X41" s="7">
        <f>IFERROR(ROUND(AVERAGEIFS(Datos!$G$2:$G$38007,Datos!$E$2:$E$38007,$A41,Datos!$B$2:$B$38007,19,Datos!$C$2:$C$38007,"&lt;30",Datos!$F$2:$F$38007,"STANDBY"),0),"")</f>
        <v/>
      </c>
      <c r="Y41" s="7">
        <f>IFERROR(ROUND(AVERAGEIFS(Datos!$G$2:$G$38007,Datos!$E$2:$E$38007,$A41,Datos!$B$2:$B$38007,19,Datos!$C$2:$C$38007,"&gt;=30",Datos!$F$2:$F$38007,"STANDBY"),0),"")</f>
        <v/>
      </c>
      <c r="Z41" s="7">
        <f>IFERROR(ROUND(AVERAGEIFS(Datos!$G$2:$G$38007,Datos!$E$2:$E$38007,$A41,Datos!$B$2:$B$38007,20,Datos!$C$2:$C$38007,"&lt;30",Datos!$F$2:$F$38007,"STANDBY"),0),"")</f>
        <v/>
      </c>
      <c r="AA41" s="7">
        <f>IFERROR(ROUND(AVERAGEIFS(Datos!$G$2:$G$38007,Datos!$E$2:$E$38007,$A41,Datos!$B$2:$B$38007,20,Datos!$C$2:$C$38007,"&gt;=30",Datos!$F$2:$F$38007,"STANDBY"),0),"")</f>
        <v/>
      </c>
      <c r="AB41" s="7">
        <f>IFERROR(ROUND(AVERAGEIFS(Datos!$G$2:$G$38007,Datos!$E$2:$E$38007,$A41,Datos!$B$2:$B$38007,21,Datos!$C$2:$C$38007,"&lt;30",Datos!$F$2:$F$38007,"STANDBY"),0),"")</f>
        <v/>
      </c>
      <c r="AC41" s="7">
        <f>IFERROR(ROUND(AVERAGEIFS(Datos!$G$2:$G$38007,Datos!$E$2:$E$38007,$A41,Datos!$B$2:$B$38007,21,Datos!$C$2:$C$38007,"&gt;=30",Datos!$F$2:$F$38007,"STANDBY"),0),"")</f>
        <v/>
      </c>
      <c r="AD41" s="7">
        <f>IFERROR(ROUND(AVERAGEIFS(Datos!$G$2:$G$38007,Datos!$E$2:$E$38007,$A41,Datos!$B$2:$B$38007,22,Datos!$C$2:$C$38007,"&lt;30",Datos!$F$2:$F$38007,"STANDBY"),0),"")</f>
        <v/>
      </c>
      <c r="AE41" s="7">
        <f>IFERROR(ROUND(AVERAGEIFS(Datos!$G$2:$G$38007,Datos!$E$2:$E$38007,$A41,Datos!$B$2:$B$38007,22,Datos!$C$2:$C$38007,"&gt;=30",Datos!$F$2:$F$38007,"STANDBY"),0),"")</f>
        <v/>
      </c>
      <c r="AF41" s="7">
        <f>IFERROR(ROUND(AVERAGEIFS(Datos!$G$2:$G$38007,Datos!$E$2:$E$38007,$A41,Datos!$B$2:$B$38007,23,Datos!$C$2:$C$38007,"&lt;30",Datos!$F$2:$F$38007,"STANDBY"),0),"")</f>
        <v/>
      </c>
      <c r="AG41" s="7">
        <f>IFERROR(ROUND(AVERAGEIFS(Datos!$G$2:$G$38007,Datos!$E$2:$E$38007,$A41,Datos!$B$2:$B$38007,23,Datos!$C$2:$C$38007,"&gt;=30",Datos!$F$2:$F$38007,"STANDBY"),0),"")</f>
        <v/>
      </c>
    </row>
    <row r="42">
      <c r="A42" s="6" t="inlineStr">
        <is>
          <t>La Tanière du Dragon</t>
        </is>
      </c>
      <c r="B42" s="7">
        <f>IFERROR(ROUND(AVERAGEIFS(Datos!$G$2:$G$38007,Datos!$E$2:$E$38007,$A42,Datos!$B$2:$B$38007,8,Datos!$C$2:$C$38007,"&lt;30",Datos!$F$2:$F$38007,"STANDBY"),0),"")</f>
        <v/>
      </c>
      <c r="C42" s="7">
        <f>IFERROR(ROUND(AVERAGEIFS(Datos!$G$2:$G$38007,Datos!$E$2:$E$38007,$A42,Datos!$B$2:$B$38007,8,Datos!$C$2:$C$38007,"&gt;=30",Datos!$F$2:$F$38007,"STANDBY"),0),"")</f>
        <v/>
      </c>
      <c r="D42" s="7">
        <f>IFERROR(ROUND(AVERAGEIFS(Datos!$G$2:$G$38007,Datos!$E$2:$E$38007,$A42,Datos!$B$2:$B$38007,9,Datos!$C$2:$C$38007,"&lt;30",Datos!$F$2:$F$38007,"STANDBY"),0),"")</f>
        <v/>
      </c>
      <c r="E42" s="7">
        <f>IFERROR(ROUND(AVERAGEIFS(Datos!$G$2:$G$38007,Datos!$E$2:$E$38007,$A42,Datos!$B$2:$B$38007,9,Datos!$C$2:$C$38007,"&gt;=30",Datos!$F$2:$F$38007,"STANDBY"),0),"")</f>
        <v/>
      </c>
      <c r="F42" s="7">
        <f>IFERROR(ROUND(AVERAGEIFS(Datos!$G$2:$G$38007,Datos!$E$2:$E$38007,$A42,Datos!$B$2:$B$38007,10,Datos!$C$2:$C$38007,"&lt;30",Datos!$F$2:$F$38007,"STANDBY"),0),"")</f>
        <v/>
      </c>
      <c r="G42" s="7">
        <f>IFERROR(ROUND(AVERAGEIFS(Datos!$G$2:$G$38007,Datos!$E$2:$E$38007,$A42,Datos!$B$2:$B$38007,10,Datos!$C$2:$C$38007,"&gt;=30",Datos!$F$2:$F$38007,"STANDBY"),0),"")</f>
        <v/>
      </c>
      <c r="H42" s="7">
        <f>IFERROR(ROUND(AVERAGEIFS(Datos!$G$2:$G$38007,Datos!$E$2:$E$38007,$A42,Datos!$B$2:$B$38007,11,Datos!$C$2:$C$38007,"&lt;30",Datos!$F$2:$F$38007,"STANDBY"),0),"")</f>
        <v/>
      </c>
      <c r="I42" s="7">
        <f>IFERROR(ROUND(AVERAGEIFS(Datos!$G$2:$G$38007,Datos!$E$2:$E$38007,$A42,Datos!$B$2:$B$38007,11,Datos!$C$2:$C$38007,"&gt;=30",Datos!$F$2:$F$38007,"STANDBY"),0),"")</f>
        <v/>
      </c>
      <c r="J42" s="7">
        <f>IFERROR(ROUND(AVERAGEIFS(Datos!$G$2:$G$38007,Datos!$E$2:$E$38007,$A42,Datos!$B$2:$B$38007,12,Datos!$C$2:$C$38007,"&lt;30",Datos!$F$2:$F$38007,"STANDBY"),0),"")</f>
        <v/>
      </c>
      <c r="K42" s="7">
        <f>IFERROR(ROUND(AVERAGEIFS(Datos!$G$2:$G$38007,Datos!$E$2:$E$38007,$A42,Datos!$B$2:$B$38007,12,Datos!$C$2:$C$38007,"&gt;=30",Datos!$F$2:$F$38007,"STANDBY"),0),"")</f>
        <v/>
      </c>
      <c r="L42" s="7">
        <f>IFERROR(ROUND(AVERAGEIFS(Datos!$G$2:$G$38007,Datos!$E$2:$E$38007,$A42,Datos!$B$2:$B$38007,13,Datos!$C$2:$C$38007,"&lt;30",Datos!$F$2:$F$38007,"STANDBY"),0),"")</f>
        <v/>
      </c>
      <c r="M42" s="7">
        <f>IFERROR(ROUND(AVERAGEIFS(Datos!$G$2:$G$38007,Datos!$E$2:$E$38007,$A42,Datos!$B$2:$B$38007,13,Datos!$C$2:$C$38007,"&gt;=30",Datos!$F$2:$F$38007,"STANDBY"),0),"")</f>
        <v/>
      </c>
      <c r="N42" s="7">
        <f>IFERROR(ROUND(AVERAGEIFS(Datos!$G$2:$G$38007,Datos!$E$2:$E$38007,$A42,Datos!$B$2:$B$38007,14,Datos!$C$2:$C$38007,"&lt;30",Datos!$F$2:$F$38007,"STANDBY"),0),"")</f>
        <v/>
      </c>
      <c r="O42" s="7">
        <f>IFERROR(ROUND(AVERAGEIFS(Datos!$G$2:$G$38007,Datos!$E$2:$E$38007,$A42,Datos!$B$2:$B$38007,14,Datos!$C$2:$C$38007,"&gt;=30",Datos!$F$2:$F$38007,"STANDBY"),0),"")</f>
        <v/>
      </c>
      <c r="P42" s="7">
        <f>IFERROR(ROUND(AVERAGEIFS(Datos!$G$2:$G$38007,Datos!$E$2:$E$38007,$A42,Datos!$B$2:$B$38007,15,Datos!$C$2:$C$38007,"&lt;30",Datos!$F$2:$F$38007,"STANDBY"),0),"")</f>
        <v/>
      </c>
      <c r="Q42" s="7">
        <f>IFERROR(ROUND(AVERAGEIFS(Datos!$G$2:$G$38007,Datos!$E$2:$E$38007,$A42,Datos!$B$2:$B$38007,15,Datos!$C$2:$C$38007,"&gt;=30",Datos!$F$2:$F$38007,"STANDBY"),0),"")</f>
        <v/>
      </c>
      <c r="R42" s="7">
        <f>IFERROR(ROUND(AVERAGEIFS(Datos!$G$2:$G$38007,Datos!$E$2:$E$38007,$A42,Datos!$B$2:$B$38007,16,Datos!$C$2:$C$38007,"&lt;30",Datos!$F$2:$F$38007,"STANDBY"),0),"")</f>
        <v/>
      </c>
      <c r="S42" s="7">
        <f>IFERROR(ROUND(AVERAGEIFS(Datos!$G$2:$G$38007,Datos!$E$2:$E$38007,$A42,Datos!$B$2:$B$38007,16,Datos!$C$2:$C$38007,"&gt;=30",Datos!$F$2:$F$38007,"STANDBY"),0),"")</f>
        <v/>
      </c>
      <c r="T42" s="7">
        <f>IFERROR(ROUND(AVERAGEIFS(Datos!$G$2:$G$38007,Datos!$E$2:$E$38007,$A42,Datos!$B$2:$B$38007,17,Datos!$C$2:$C$38007,"&lt;30",Datos!$F$2:$F$38007,"STANDBY"),0),"")</f>
        <v/>
      </c>
      <c r="U42" s="7">
        <f>IFERROR(ROUND(AVERAGEIFS(Datos!$G$2:$G$38007,Datos!$E$2:$E$38007,$A42,Datos!$B$2:$B$38007,17,Datos!$C$2:$C$38007,"&gt;=30",Datos!$F$2:$F$38007,"STANDBY"),0),"")</f>
        <v/>
      </c>
      <c r="V42" s="7">
        <f>IFERROR(ROUND(AVERAGEIFS(Datos!$G$2:$G$38007,Datos!$E$2:$E$38007,$A42,Datos!$B$2:$B$38007,18,Datos!$C$2:$C$38007,"&lt;30",Datos!$F$2:$F$38007,"STANDBY"),0),"")</f>
        <v/>
      </c>
      <c r="W42" s="7">
        <f>IFERROR(ROUND(AVERAGEIFS(Datos!$G$2:$G$38007,Datos!$E$2:$E$38007,$A42,Datos!$B$2:$B$38007,18,Datos!$C$2:$C$38007,"&gt;=30",Datos!$F$2:$F$38007,"STANDBY"),0),"")</f>
        <v/>
      </c>
      <c r="X42" s="7">
        <f>IFERROR(ROUND(AVERAGEIFS(Datos!$G$2:$G$38007,Datos!$E$2:$E$38007,$A42,Datos!$B$2:$B$38007,19,Datos!$C$2:$C$38007,"&lt;30",Datos!$F$2:$F$38007,"STANDBY"),0),"")</f>
        <v/>
      </c>
      <c r="Y42" s="7">
        <f>IFERROR(ROUND(AVERAGEIFS(Datos!$G$2:$G$38007,Datos!$E$2:$E$38007,$A42,Datos!$B$2:$B$38007,19,Datos!$C$2:$C$38007,"&gt;=30",Datos!$F$2:$F$38007,"STANDBY"),0),"")</f>
        <v/>
      </c>
      <c r="Z42" s="7">
        <f>IFERROR(ROUND(AVERAGEIFS(Datos!$G$2:$G$38007,Datos!$E$2:$E$38007,$A42,Datos!$B$2:$B$38007,20,Datos!$C$2:$C$38007,"&lt;30",Datos!$F$2:$F$38007,"STANDBY"),0),"")</f>
        <v/>
      </c>
      <c r="AA42" s="7">
        <f>IFERROR(ROUND(AVERAGEIFS(Datos!$G$2:$G$38007,Datos!$E$2:$E$38007,$A42,Datos!$B$2:$B$38007,20,Datos!$C$2:$C$38007,"&gt;=30",Datos!$F$2:$F$38007,"STANDBY"),0),"")</f>
        <v/>
      </c>
      <c r="AB42" s="7">
        <f>IFERROR(ROUND(AVERAGEIFS(Datos!$G$2:$G$38007,Datos!$E$2:$E$38007,$A42,Datos!$B$2:$B$38007,21,Datos!$C$2:$C$38007,"&lt;30",Datos!$F$2:$F$38007,"STANDBY"),0),"")</f>
        <v/>
      </c>
      <c r="AC42" s="7">
        <f>IFERROR(ROUND(AVERAGEIFS(Datos!$G$2:$G$38007,Datos!$E$2:$E$38007,$A42,Datos!$B$2:$B$38007,21,Datos!$C$2:$C$38007,"&gt;=30",Datos!$F$2:$F$38007,"STANDBY"),0),"")</f>
        <v/>
      </c>
      <c r="AD42" s="7">
        <f>IFERROR(ROUND(AVERAGEIFS(Datos!$G$2:$G$38007,Datos!$E$2:$E$38007,$A42,Datos!$B$2:$B$38007,22,Datos!$C$2:$C$38007,"&lt;30",Datos!$F$2:$F$38007,"STANDBY"),0),"")</f>
        <v/>
      </c>
      <c r="AE42" s="7">
        <f>IFERROR(ROUND(AVERAGEIFS(Datos!$G$2:$G$38007,Datos!$E$2:$E$38007,$A42,Datos!$B$2:$B$38007,22,Datos!$C$2:$C$38007,"&gt;=30",Datos!$F$2:$F$38007,"STANDBY"),0),"")</f>
        <v/>
      </c>
      <c r="AF42" s="7">
        <f>IFERROR(ROUND(AVERAGEIFS(Datos!$G$2:$G$38007,Datos!$E$2:$E$38007,$A42,Datos!$B$2:$B$38007,23,Datos!$C$2:$C$38007,"&lt;30",Datos!$F$2:$F$38007,"STANDBY"),0),"")</f>
        <v/>
      </c>
      <c r="AG42" s="7">
        <f>IFERROR(ROUND(AVERAGEIFS(Datos!$G$2:$G$38007,Datos!$E$2:$E$38007,$A42,Datos!$B$2:$B$38007,23,Datos!$C$2:$C$38007,"&gt;=30",Datos!$F$2:$F$38007,"STANDBY"),0),"")</f>
        <v/>
      </c>
    </row>
    <row r="43">
      <c r="A43" s="6" t="inlineStr">
        <is>
          <t>Le Carrousel de Lancelot</t>
        </is>
      </c>
      <c r="B43" s="7">
        <f>IFERROR(ROUND(AVERAGEIFS(Datos!$G$2:$G$38007,Datos!$E$2:$E$38007,$A43,Datos!$B$2:$B$38007,8,Datos!$C$2:$C$38007,"&lt;30",Datos!$F$2:$F$38007,"STANDBY"),0),"")</f>
        <v/>
      </c>
      <c r="C43" s="7">
        <f>IFERROR(ROUND(AVERAGEIFS(Datos!$G$2:$G$38007,Datos!$E$2:$E$38007,$A43,Datos!$B$2:$B$38007,8,Datos!$C$2:$C$38007,"&gt;=30",Datos!$F$2:$F$38007,"STANDBY"),0),"")</f>
        <v/>
      </c>
      <c r="D43" s="7">
        <f>IFERROR(ROUND(AVERAGEIFS(Datos!$G$2:$G$38007,Datos!$E$2:$E$38007,$A43,Datos!$B$2:$B$38007,9,Datos!$C$2:$C$38007,"&lt;30",Datos!$F$2:$F$38007,"STANDBY"),0),"")</f>
        <v/>
      </c>
      <c r="E43" s="7">
        <f>IFERROR(ROUND(AVERAGEIFS(Datos!$G$2:$G$38007,Datos!$E$2:$E$38007,$A43,Datos!$B$2:$B$38007,9,Datos!$C$2:$C$38007,"&gt;=30",Datos!$F$2:$F$38007,"STANDBY"),0),"")</f>
        <v/>
      </c>
      <c r="F43" s="7">
        <f>IFERROR(ROUND(AVERAGEIFS(Datos!$G$2:$G$38007,Datos!$E$2:$E$38007,$A43,Datos!$B$2:$B$38007,10,Datos!$C$2:$C$38007,"&lt;30",Datos!$F$2:$F$38007,"STANDBY"),0),"")</f>
        <v/>
      </c>
      <c r="G43" s="7">
        <f>IFERROR(ROUND(AVERAGEIFS(Datos!$G$2:$G$38007,Datos!$E$2:$E$38007,$A43,Datos!$B$2:$B$38007,10,Datos!$C$2:$C$38007,"&gt;=30",Datos!$F$2:$F$38007,"STANDBY"),0),"")</f>
        <v/>
      </c>
      <c r="H43" s="7">
        <f>IFERROR(ROUND(AVERAGEIFS(Datos!$G$2:$G$38007,Datos!$E$2:$E$38007,$A43,Datos!$B$2:$B$38007,11,Datos!$C$2:$C$38007,"&lt;30",Datos!$F$2:$F$38007,"STANDBY"),0),"")</f>
        <v/>
      </c>
      <c r="I43" s="7">
        <f>IFERROR(ROUND(AVERAGEIFS(Datos!$G$2:$G$38007,Datos!$E$2:$E$38007,$A43,Datos!$B$2:$B$38007,11,Datos!$C$2:$C$38007,"&gt;=30",Datos!$F$2:$F$38007,"STANDBY"),0),"")</f>
        <v/>
      </c>
      <c r="J43" s="7">
        <f>IFERROR(ROUND(AVERAGEIFS(Datos!$G$2:$G$38007,Datos!$E$2:$E$38007,$A43,Datos!$B$2:$B$38007,12,Datos!$C$2:$C$38007,"&lt;30",Datos!$F$2:$F$38007,"STANDBY"),0),"")</f>
        <v/>
      </c>
      <c r="K43" s="7">
        <f>IFERROR(ROUND(AVERAGEIFS(Datos!$G$2:$G$38007,Datos!$E$2:$E$38007,$A43,Datos!$B$2:$B$38007,12,Datos!$C$2:$C$38007,"&gt;=30",Datos!$F$2:$F$38007,"STANDBY"),0),"")</f>
        <v/>
      </c>
      <c r="L43" s="7">
        <f>IFERROR(ROUND(AVERAGEIFS(Datos!$G$2:$G$38007,Datos!$E$2:$E$38007,$A43,Datos!$B$2:$B$38007,13,Datos!$C$2:$C$38007,"&lt;30",Datos!$F$2:$F$38007,"STANDBY"),0),"")</f>
        <v/>
      </c>
      <c r="M43" s="7">
        <f>IFERROR(ROUND(AVERAGEIFS(Datos!$G$2:$G$38007,Datos!$E$2:$E$38007,$A43,Datos!$B$2:$B$38007,13,Datos!$C$2:$C$38007,"&gt;=30",Datos!$F$2:$F$38007,"STANDBY"),0),"")</f>
        <v/>
      </c>
      <c r="N43" s="7">
        <f>IFERROR(ROUND(AVERAGEIFS(Datos!$G$2:$G$38007,Datos!$E$2:$E$38007,$A43,Datos!$B$2:$B$38007,14,Datos!$C$2:$C$38007,"&lt;30",Datos!$F$2:$F$38007,"STANDBY"),0),"")</f>
        <v/>
      </c>
      <c r="O43" s="7">
        <f>IFERROR(ROUND(AVERAGEIFS(Datos!$G$2:$G$38007,Datos!$E$2:$E$38007,$A43,Datos!$B$2:$B$38007,14,Datos!$C$2:$C$38007,"&gt;=30",Datos!$F$2:$F$38007,"STANDBY"),0),"")</f>
        <v/>
      </c>
      <c r="P43" s="7">
        <f>IFERROR(ROUND(AVERAGEIFS(Datos!$G$2:$G$38007,Datos!$E$2:$E$38007,$A43,Datos!$B$2:$B$38007,15,Datos!$C$2:$C$38007,"&lt;30",Datos!$F$2:$F$38007,"STANDBY"),0),"")</f>
        <v/>
      </c>
      <c r="Q43" s="7">
        <f>IFERROR(ROUND(AVERAGEIFS(Datos!$G$2:$G$38007,Datos!$E$2:$E$38007,$A43,Datos!$B$2:$B$38007,15,Datos!$C$2:$C$38007,"&gt;=30",Datos!$F$2:$F$38007,"STANDBY"),0),"")</f>
        <v/>
      </c>
      <c r="R43" s="7">
        <f>IFERROR(ROUND(AVERAGEIFS(Datos!$G$2:$G$38007,Datos!$E$2:$E$38007,$A43,Datos!$B$2:$B$38007,16,Datos!$C$2:$C$38007,"&lt;30",Datos!$F$2:$F$38007,"STANDBY"),0),"")</f>
        <v/>
      </c>
      <c r="S43" s="7">
        <f>IFERROR(ROUND(AVERAGEIFS(Datos!$G$2:$G$38007,Datos!$E$2:$E$38007,$A43,Datos!$B$2:$B$38007,16,Datos!$C$2:$C$38007,"&gt;=30",Datos!$F$2:$F$38007,"STANDBY"),0),"")</f>
        <v/>
      </c>
      <c r="T43" s="7">
        <f>IFERROR(ROUND(AVERAGEIFS(Datos!$G$2:$G$38007,Datos!$E$2:$E$38007,$A43,Datos!$B$2:$B$38007,17,Datos!$C$2:$C$38007,"&lt;30",Datos!$F$2:$F$38007,"STANDBY"),0),"")</f>
        <v/>
      </c>
      <c r="U43" s="7">
        <f>IFERROR(ROUND(AVERAGEIFS(Datos!$G$2:$G$38007,Datos!$E$2:$E$38007,$A43,Datos!$B$2:$B$38007,17,Datos!$C$2:$C$38007,"&gt;=30",Datos!$F$2:$F$38007,"STANDBY"),0),"")</f>
        <v/>
      </c>
      <c r="V43" s="7">
        <f>IFERROR(ROUND(AVERAGEIFS(Datos!$G$2:$G$38007,Datos!$E$2:$E$38007,$A43,Datos!$B$2:$B$38007,18,Datos!$C$2:$C$38007,"&lt;30",Datos!$F$2:$F$38007,"STANDBY"),0),"")</f>
        <v/>
      </c>
      <c r="W43" s="7">
        <f>IFERROR(ROUND(AVERAGEIFS(Datos!$G$2:$G$38007,Datos!$E$2:$E$38007,$A43,Datos!$B$2:$B$38007,18,Datos!$C$2:$C$38007,"&gt;=30",Datos!$F$2:$F$38007,"STANDBY"),0),"")</f>
        <v/>
      </c>
      <c r="X43" s="7">
        <f>IFERROR(ROUND(AVERAGEIFS(Datos!$G$2:$G$38007,Datos!$E$2:$E$38007,$A43,Datos!$B$2:$B$38007,19,Datos!$C$2:$C$38007,"&lt;30",Datos!$F$2:$F$38007,"STANDBY"),0),"")</f>
        <v/>
      </c>
      <c r="Y43" s="7">
        <f>IFERROR(ROUND(AVERAGEIFS(Datos!$G$2:$G$38007,Datos!$E$2:$E$38007,$A43,Datos!$B$2:$B$38007,19,Datos!$C$2:$C$38007,"&gt;=30",Datos!$F$2:$F$38007,"STANDBY"),0),"")</f>
        <v/>
      </c>
      <c r="Z43" s="7">
        <f>IFERROR(ROUND(AVERAGEIFS(Datos!$G$2:$G$38007,Datos!$E$2:$E$38007,$A43,Datos!$B$2:$B$38007,20,Datos!$C$2:$C$38007,"&lt;30",Datos!$F$2:$F$38007,"STANDBY"),0),"")</f>
        <v/>
      </c>
      <c r="AA43" s="7">
        <f>IFERROR(ROUND(AVERAGEIFS(Datos!$G$2:$G$38007,Datos!$E$2:$E$38007,$A43,Datos!$B$2:$B$38007,20,Datos!$C$2:$C$38007,"&gt;=30",Datos!$F$2:$F$38007,"STANDBY"),0),"")</f>
        <v/>
      </c>
      <c r="AB43" s="7">
        <f>IFERROR(ROUND(AVERAGEIFS(Datos!$G$2:$G$38007,Datos!$E$2:$E$38007,$A43,Datos!$B$2:$B$38007,21,Datos!$C$2:$C$38007,"&lt;30",Datos!$F$2:$F$38007,"STANDBY"),0),"")</f>
        <v/>
      </c>
      <c r="AC43" s="7">
        <f>IFERROR(ROUND(AVERAGEIFS(Datos!$G$2:$G$38007,Datos!$E$2:$E$38007,$A43,Datos!$B$2:$B$38007,21,Datos!$C$2:$C$38007,"&gt;=30",Datos!$F$2:$F$38007,"STANDBY"),0),"")</f>
        <v/>
      </c>
      <c r="AD43" s="7">
        <f>IFERROR(ROUND(AVERAGEIFS(Datos!$G$2:$G$38007,Datos!$E$2:$E$38007,$A43,Datos!$B$2:$B$38007,22,Datos!$C$2:$C$38007,"&lt;30",Datos!$F$2:$F$38007,"STANDBY"),0),"")</f>
        <v/>
      </c>
      <c r="AE43" s="7">
        <f>IFERROR(ROUND(AVERAGEIFS(Datos!$G$2:$G$38007,Datos!$E$2:$E$38007,$A43,Datos!$B$2:$B$38007,22,Datos!$C$2:$C$38007,"&gt;=30",Datos!$F$2:$F$38007,"STANDBY"),0),"")</f>
        <v/>
      </c>
      <c r="AF43" s="7">
        <f>IFERROR(ROUND(AVERAGEIFS(Datos!$G$2:$G$38007,Datos!$E$2:$E$38007,$A43,Datos!$B$2:$B$38007,23,Datos!$C$2:$C$38007,"&lt;30",Datos!$F$2:$F$38007,"STANDBY"),0),"")</f>
        <v/>
      </c>
      <c r="AG43" s="7">
        <f>IFERROR(ROUND(AVERAGEIFS(Datos!$G$2:$G$38007,Datos!$E$2:$E$38007,$A43,Datos!$B$2:$B$38007,23,Datos!$C$2:$C$38007,"&gt;=30",Datos!$F$2:$F$38007,"STANDBY"),0),"")</f>
        <v/>
      </c>
    </row>
    <row r="44">
      <c r="A44" s="6" t="inlineStr">
        <is>
          <t>Le Passage Enchanté d'Aladdin</t>
        </is>
      </c>
      <c r="B44" s="7">
        <f>IFERROR(ROUND(AVERAGEIFS(Datos!$G$2:$G$38007,Datos!$E$2:$E$38007,$A44,Datos!$B$2:$B$38007,8,Datos!$C$2:$C$38007,"&lt;30",Datos!$F$2:$F$38007,"STANDBY"),0),"")</f>
        <v/>
      </c>
      <c r="C44" s="7">
        <f>IFERROR(ROUND(AVERAGEIFS(Datos!$G$2:$G$38007,Datos!$E$2:$E$38007,$A44,Datos!$B$2:$B$38007,8,Datos!$C$2:$C$38007,"&gt;=30",Datos!$F$2:$F$38007,"STANDBY"),0),"")</f>
        <v/>
      </c>
      <c r="D44" s="7">
        <f>IFERROR(ROUND(AVERAGEIFS(Datos!$G$2:$G$38007,Datos!$E$2:$E$38007,$A44,Datos!$B$2:$B$38007,9,Datos!$C$2:$C$38007,"&lt;30",Datos!$F$2:$F$38007,"STANDBY"),0),"")</f>
        <v/>
      </c>
      <c r="E44" s="7">
        <f>IFERROR(ROUND(AVERAGEIFS(Datos!$G$2:$G$38007,Datos!$E$2:$E$38007,$A44,Datos!$B$2:$B$38007,9,Datos!$C$2:$C$38007,"&gt;=30",Datos!$F$2:$F$38007,"STANDBY"),0),"")</f>
        <v/>
      </c>
      <c r="F44" s="7">
        <f>IFERROR(ROUND(AVERAGEIFS(Datos!$G$2:$G$38007,Datos!$E$2:$E$38007,$A44,Datos!$B$2:$B$38007,10,Datos!$C$2:$C$38007,"&lt;30",Datos!$F$2:$F$38007,"STANDBY"),0),"")</f>
        <v/>
      </c>
      <c r="G44" s="7">
        <f>IFERROR(ROUND(AVERAGEIFS(Datos!$G$2:$G$38007,Datos!$E$2:$E$38007,$A44,Datos!$B$2:$B$38007,10,Datos!$C$2:$C$38007,"&gt;=30",Datos!$F$2:$F$38007,"STANDBY"),0),"")</f>
        <v/>
      </c>
      <c r="H44" s="7">
        <f>IFERROR(ROUND(AVERAGEIFS(Datos!$G$2:$G$38007,Datos!$E$2:$E$38007,$A44,Datos!$B$2:$B$38007,11,Datos!$C$2:$C$38007,"&lt;30",Datos!$F$2:$F$38007,"STANDBY"),0),"")</f>
        <v/>
      </c>
      <c r="I44" s="7">
        <f>IFERROR(ROUND(AVERAGEIFS(Datos!$G$2:$G$38007,Datos!$E$2:$E$38007,$A44,Datos!$B$2:$B$38007,11,Datos!$C$2:$C$38007,"&gt;=30",Datos!$F$2:$F$38007,"STANDBY"),0),"")</f>
        <v/>
      </c>
      <c r="J44" s="7">
        <f>IFERROR(ROUND(AVERAGEIFS(Datos!$G$2:$G$38007,Datos!$E$2:$E$38007,$A44,Datos!$B$2:$B$38007,12,Datos!$C$2:$C$38007,"&lt;30",Datos!$F$2:$F$38007,"STANDBY"),0),"")</f>
        <v/>
      </c>
      <c r="K44" s="7">
        <f>IFERROR(ROUND(AVERAGEIFS(Datos!$G$2:$G$38007,Datos!$E$2:$E$38007,$A44,Datos!$B$2:$B$38007,12,Datos!$C$2:$C$38007,"&gt;=30",Datos!$F$2:$F$38007,"STANDBY"),0),"")</f>
        <v/>
      </c>
      <c r="L44" s="7">
        <f>IFERROR(ROUND(AVERAGEIFS(Datos!$G$2:$G$38007,Datos!$E$2:$E$38007,$A44,Datos!$B$2:$B$38007,13,Datos!$C$2:$C$38007,"&lt;30",Datos!$F$2:$F$38007,"STANDBY"),0),"")</f>
        <v/>
      </c>
      <c r="M44" s="7">
        <f>IFERROR(ROUND(AVERAGEIFS(Datos!$G$2:$G$38007,Datos!$E$2:$E$38007,$A44,Datos!$B$2:$B$38007,13,Datos!$C$2:$C$38007,"&gt;=30",Datos!$F$2:$F$38007,"STANDBY"),0),"")</f>
        <v/>
      </c>
      <c r="N44" s="7">
        <f>IFERROR(ROUND(AVERAGEIFS(Datos!$G$2:$G$38007,Datos!$E$2:$E$38007,$A44,Datos!$B$2:$B$38007,14,Datos!$C$2:$C$38007,"&lt;30",Datos!$F$2:$F$38007,"STANDBY"),0),"")</f>
        <v/>
      </c>
      <c r="O44" s="7">
        <f>IFERROR(ROUND(AVERAGEIFS(Datos!$G$2:$G$38007,Datos!$E$2:$E$38007,$A44,Datos!$B$2:$B$38007,14,Datos!$C$2:$C$38007,"&gt;=30",Datos!$F$2:$F$38007,"STANDBY"),0),"")</f>
        <v/>
      </c>
      <c r="P44" s="7">
        <f>IFERROR(ROUND(AVERAGEIFS(Datos!$G$2:$G$38007,Datos!$E$2:$E$38007,$A44,Datos!$B$2:$B$38007,15,Datos!$C$2:$C$38007,"&lt;30",Datos!$F$2:$F$38007,"STANDBY"),0),"")</f>
        <v/>
      </c>
      <c r="Q44" s="7">
        <f>IFERROR(ROUND(AVERAGEIFS(Datos!$G$2:$G$38007,Datos!$E$2:$E$38007,$A44,Datos!$B$2:$B$38007,15,Datos!$C$2:$C$38007,"&gt;=30",Datos!$F$2:$F$38007,"STANDBY"),0),"")</f>
        <v/>
      </c>
      <c r="R44" s="7">
        <f>IFERROR(ROUND(AVERAGEIFS(Datos!$G$2:$G$38007,Datos!$E$2:$E$38007,$A44,Datos!$B$2:$B$38007,16,Datos!$C$2:$C$38007,"&lt;30",Datos!$F$2:$F$38007,"STANDBY"),0),"")</f>
        <v/>
      </c>
      <c r="S44" s="7">
        <f>IFERROR(ROUND(AVERAGEIFS(Datos!$G$2:$G$38007,Datos!$E$2:$E$38007,$A44,Datos!$B$2:$B$38007,16,Datos!$C$2:$C$38007,"&gt;=30",Datos!$F$2:$F$38007,"STANDBY"),0),"")</f>
        <v/>
      </c>
      <c r="T44" s="7">
        <f>IFERROR(ROUND(AVERAGEIFS(Datos!$G$2:$G$38007,Datos!$E$2:$E$38007,$A44,Datos!$B$2:$B$38007,17,Datos!$C$2:$C$38007,"&lt;30",Datos!$F$2:$F$38007,"STANDBY"),0),"")</f>
        <v/>
      </c>
      <c r="U44" s="7">
        <f>IFERROR(ROUND(AVERAGEIFS(Datos!$G$2:$G$38007,Datos!$E$2:$E$38007,$A44,Datos!$B$2:$B$38007,17,Datos!$C$2:$C$38007,"&gt;=30",Datos!$F$2:$F$38007,"STANDBY"),0),"")</f>
        <v/>
      </c>
      <c r="V44" s="7">
        <f>IFERROR(ROUND(AVERAGEIFS(Datos!$G$2:$G$38007,Datos!$E$2:$E$38007,$A44,Datos!$B$2:$B$38007,18,Datos!$C$2:$C$38007,"&lt;30",Datos!$F$2:$F$38007,"STANDBY"),0),"")</f>
        <v/>
      </c>
      <c r="W44" s="7">
        <f>IFERROR(ROUND(AVERAGEIFS(Datos!$G$2:$G$38007,Datos!$E$2:$E$38007,$A44,Datos!$B$2:$B$38007,18,Datos!$C$2:$C$38007,"&gt;=30",Datos!$F$2:$F$38007,"STANDBY"),0),"")</f>
        <v/>
      </c>
      <c r="X44" s="7">
        <f>IFERROR(ROUND(AVERAGEIFS(Datos!$G$2:$G$38007,Datos!$E$2:$E$38007,$A44,Datos!$B$2:$B$38007,19,Datos!$C$2:$C$38007,"&lt;30",Datos!$F$2:$F$38007,"STANDBY"),0),"")</f>
        <v/>
      </c>
      <c r="Y44" s="7">
        <f>IFERROR(ROUND(AVERAGEIFS(Datos!$G$2:$G$38007,Datos!$E$2:$E$38007,$A44,Datos!$B$2:$B$38007,19,Datos!$C$2:$C$38007,"&gt;=30",Datos!$F$2:$F$38007,"STANDBY"),0),"")</f>
        <v/>
      </c>
      <c r="Z44" s="7">
        <f>IFERROR(ROUND(AVERAGEIFS(Datos!$G$2:$G$38007,Datos!$E$2:$E$38007,$A44,Datos!$B$2:$B$38007,20,Datos!$C$2:$C$38007,"&lt;30",Datos!$F$2:$F$38007,"STANDBY"),0),"")</f>
        <v/>
      </c>
      <c r="AA44" s="7">
        <f>IFERROR(ROUND(AVERAGEIFS(Datos!$G$2:$G$38007,Datos!$E$2:$E$38007,$A44,Datos!$B$2:$B$38007,20,Datos!$C$2:$C$38007,"&gt;=30",Datos!$F$2:$F$38007,"STANDBY"),0),"")</f>
        <v/>
      </c>
      <c r="AB44" s="7">
        <f>IFERROR(ROUND(AVERAGEIFS(Datos!$G$2:$G$38007,Datos!$E$2:$E$38007,$A44,Datos!$B$2:$B$38007,21,Datos!$C$2:$C$38007,"&lt;30",Datos!$F$2:$F$38007,"STANDBY"),0),"")</f>
        <v/>
      </c>
      <c r="AC44" s="7">
        <f>IFERROR(ROUND(AVERAGEIFS(Datos!$G$2:$G$38007,Datos!$E$2:$E$38007,$A44,Datos!$B$2:$B$38007,21,Datos!$C$2:$C$38007,"&gt;=30",Datos!$F$2:$F$38007,"STANDBY"),0),"")</f>
        <v/>
      </c>
      <c r="AD44" s="7">
        <f>IFERROR(ROUND(AVERAGEIFS(Datos!$G$2:$G$38007,Datos!$E$2:$E$38007,$A44,Datos!$B$2:$B$38007,22,Datos!$C$2:$C$38007,"&lt;30",Datos!$F$2:$F$38007,"STANDBY"),0),"")</f>
        <v/>
      </c>
      <c r="AE44" s="7">
        <f>IFERROR(ROUND(AVERAGEIFS(Datos!$G$2:$G$38007,Datos!$E$2:$E$38007,$A44,Datos!$B$2:$B$38007,22,Datos!$C$2:$C$38007,"&gt;=30",Datos!$F$2:$F$38007,"STANDBY"),0),"")</f>
        <v/>
      </c>
      <c r="AF44" s="7">
        <f>IFERROR(ROUND(AVERAGEIFS(Datos!$G$2:$G$38007,Datos!$E$2:$E$38007,$A44,Datos!$B$2:$B$38007,23,Datos!$C$2:$C$38007,"&lt;30",Datos!$F$2:$F$38007,"STANDBY"),0),"")</f>
        <v/>
      </c>
      <c r="AG44" s="7">
        <f>IFERROR(ROUND(AVERAGEIFS(Datos!$G$2:$G$38007,Datos!$E$2:$E$38007,$A44,Datos!$B$2:$B$38007,23,Datos!$C$2:$C$38007,"&gt;=30",Datos!$F$2:$F$38007,"STANDBY"),0),"")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IFERROR(ROUND(AVERAGEIFS(Datos!$G$2:$G$38007,Datos!$E$2:$E$38007,$A45,Datos!$B$2:$B$38007,8,Datos!$C$2:$C$38007,"&lt;30",Datos!$F$2:$F$38007,"STANDBY"),0),"")</f>
        <v/>
      </c>
      <c r="C45" s="7">
        <f>IFERROR(ROUND(AVERAGEIFS(Datos!$G$2:$G$38007,Datos!$E$2:$E$38007,$A45,Datos!$B$2:$B$38007,8,Datos!$C$2:$C$38007,"&gt;=30",Datos!$F$2:$F$38007,"STANDBY"),0),"")</f>
        <v/>
      </c>
      <c r="D45" s="7">
        <f>IFERROR(ROUND(AVERAGEIFS(Datos!$G$2:$G$38007,Datos!$E$2:$E$38007,$A45,Datos!$B$2:$B$38007,9,Datos!$C$2:$C$38007,"&lt;30",Datos!$F$2:$F$38007,"STANDBY"),0),"")</f>
        <v/>
      </c>
      <c r="E45" s="7">
        <f>IFERROR(ROUND(AVERAGEIFS(Datos!$G$2:$G$38007,Datos!$E$2:$E$38007,$A45,Datos!$B$2:$B$38007,9,Datos!$C$2:$C$38007,"&gt;=30",Datos!$F$2:$F$38007,"STANDBY"),0),"")</f>
        <v/>
      </c>
      <c r="F45" s="7">
        <f>IFERROR(ROUND(AVERAGEIFS(Datos!$G$2:$G$38007,Datos!$E$2:$E$38007,$A45,Datos!$B$2:$B$38007,10,Datos!$C$2:$C$38007,"&lt;30",Datos!$F$2:$F$38007,"STANDBY"),0),"")</f>
        <v/>
      </c>
      <c r="G45" s="7">
        <f>IFERROR(ROUND(AVERAGEIFS(Datos!$G$2:$G$38007,Datos!$E$2:$E$38007,$A45,Datos!$B$2:$B$38007,10,Datos!$C$2:$C$38007,"&gt;=30",Datos!$F$2:$F$38007,"STANDBY"),0),"")</f>
        <v/>
      </c>
      <c r="H45" s="7">
        <f>IFERROR(ROUND(AVERAGEIFS(Datos!$G$2:$G$38007,Datos!$E$2:$E$38007,$A45,Datos!$B$2:$B$38007,11,Datos!$C$2:$C$38007,"&lt;30",Datos!$F$2:$F$38007,"STANDBY"),0),"")</f>
        <v/>
      </c>
      <c r="I45" s="7">
        <f>IFERROR(ROUND(AVERAGEIFS(Datos!$G$2:$G$38007,Datos!$E$2:$E$38007,$A45,Datos!$B$2:$B$38007,11,Datos!$C$2:$C$38007,"&gt;=30",Datos!$F$2:$F$38007,"STANDBY"),0),"")</f>
        <v/>
      </c>
      <c r="J45" s="7">
        <f>IFERROR(ROUND(AVERAGEIFS(Datos!$G$2:$G$38007,Datos!$E$2:$E$38007,$A45,Datos!$B$2:$B$38007,12,Datos!$C$2:$C$38007,"&lt;30",Datos!$F$2:$F$38007,"STANDBY"),0),"")</f>
        <v/>
      </c>
      <c r="K45" s="7">
        <f>IFERROR(ROUND(AVERAGEIFS(Datos!$G$2:$G$38007,Datos!$E$2:$E$38007,$A45,Datos!$B$2:$B$38007,12,Datos!$C$2:$C$38007,"&gt;=30",Datos!$F$2:$F$38007,"STANDBY"),0),"")</f>
        <v/>
      </c>
      <c r="L45" s="7">
        <f>IFERROR(ROUND(AVERAGEIFS(Datos!$G$2:$G$38007,Datos!$E$2:$E$38007,$A45,Datos!$B$2:$B$38007,13,Datos!$C$2:$C$38007,"&lt;30",Datos!$F$2:$F$38007,"STANDBY"),0),"")</f>
        <v/>
      </c>
      <c r="M45" s="7">
        <f>IFERROR(ROUND(AVERAGEIFS(Datos!$G$2:$G$38007,Datos!$E$2:$E$38007,$A45,Datos!$B$2:$B$38007,13,Datos!$C$2:$C$38007,"&gt;=30",Datos!$F$2:$F$38007,"STANDBY"),0),"")</f>
        <v/>
      </c>
      <c r="N45" s="7">
        <f>IFERROR(ROUND(AVERAGEIFS(Datos!$G$2:$G$38007,Datos!$E$2:$E$38007,$A45,Datos!$B$2:$B$38007,14,Datos!$C$2:$C$38007,"&lt;30",Datos!$F$2:$F$38007,"STANDBY"),0),"")</f>
        <v/>
      </c>
      <c r="O45" s="7">
        <f>IFERROR(ROUND(AVERAGEIFS(Datos!$G$2:$G$38007,Datos!$E$2:$E$38007,$A45,Datos!$B$2:$B$38007,14,Datos!$C$2:$C$38007,"&gt;=30",Datos!$F$2:$F$38007,"STANDBY"),0),"")</f>
        <v/>
      </c>
      <c r="P45" s="7">
        <f>IFERROR(ROUND(AVERAGEIFS(Datos!$G$2:$G$38007,Datos!$E$2:$E$38007,$A45,Datos!$B$2:$B$38007,15,Datos!$C$2:$C$38007,"&lt;30",Datos!$F$2:$F$38007,"STANDBY"),0),"")</f>
        <v/>
      </c>
      <c r="Q45" s="7">
        <f>IFERROR(ROUND(AVERAGEIFS(Datos!$G$2:$G$38007,Datos!$E$2:$E$38007,$A45,Datos!$B$2:$B$38007,15,Datos!$C$2:$C$38007,"&gt;=30",Datos!$F$2:$F$38007,"STANDBY"),0),"")</f>
        <v/>
      </c>
      <c r="R45" s="7">
        <f>IFERROR(ROUND(AVERAGEIFS(Datos!$G$2:$G$38007,Datos!$E$2:$E$38007,$A45,Datos!$B$2:$B$38007,16,Datos!$C$2:$C$38007,"&lt;30",Datos!$F$2:$F$38007,"STANDBY"),0),"")</f>
        <v/>
      </c>
      <c r="S45" s="7">
        <f>IFERROR(ROUND(AVERAGEIFS(Datos!$G$2:$G$38007,Datos!$E$2:$E$38007,$A45,Datos!$B$2:$B$38007,16,Datos!$C$2:$C$38007,"&gt;=30",Datos!$F$2:$F$38007,"STANDBY"),0),"")</f>
        <v/>
      </c>
      <c r="T45" s="7">
        <f>IFERROR(ROUND(AVERAGEIFS(Datos!$G$2:$G$38007,Datos!$E$2:$E$38007,$A45,Datos!$B$2:$B$38007,17,Datos!$C$2:$C$38007,"&lt;30",Datos!$F$2:$F$38007,"STANDBY"),0),"")</f>
        <v/>
      </c>
      <c r="U45" s="7">
        <f>IFERROR(ROUND(AVERAGEIFS(Datos!$G$2:$G$38007,Datos!$E$2:$E$38007,$A45,Datos!$B$2:$B$38007,17,Datos!$C$2:$C$38007,"&gt;=30",Datos!$F$2:$F$38007,"STANDBY"),0),"")</f>
        <v/>
      </c>
      <c r="V45" s="7">
        <f>IFERROR(ROUND(AVERAGEIFS(Datos!$G$2:$G$38007,Datos!$E$2:$E$38007,$A45,Datos!$B$2:$B$38007,18,Datos!$C$2:$C$38007,"&lt;30",Datos!$F$2:$F$38007,"STANDBY"),0),"")</f>
        <v/>
      </c>
      <c r="W45" s="7">
        <f>IFERROR(ROUND(AVERAGEIFS(Datos!$G$2:$G$38007,Datos!$E$2:$E$38007,$A45,Datos!$B$2:$B$38007,18,Datos!$C$2:$C$38007,"&gt;=30",Datos!$F$2:$F$38007,"STANDBY"),0),"")</f>
        <v/>
      </c>
      <c r="X45" s="7">
        <f>IFERROR(ROUND(AVERAGEIFS(Datos!$G$2:$G$38007,Datos!$E$2:$E$38007,$A45,Datos!$B$2:$B$38007,19,Datos!$C$2:$C$38007,"&lt;30",Datos!$F$2:$F$38007,"STANDBY"),0),"")</f>
        <v/>
      </c>
      <c r="Y45" s="7">
        <f>IFERROR(ROUND(AVERAGEIFS(Datos!$G$2:$G$38007,Datos!$E$2:$E$38007,$A45,Datos!$B$2:$B$38007,19,Datos!$C$2:$C$38007,"&gt;=30",Datos!$F$2:$F$38007,"STANDBY"),0),"")</f>
        <v/>
      </c>
      <c r="Z45" s="7">
        <f>IFERROR(ROUND(AVERAGEIFS(Datos!$G$2:$G$38007,Datos!$E$2:$E$38007,$A45,Datos!$B$2:$B$38007,20,Datos!$C$2:$C$38007,"&lt;30",Datos!$F$2:$F$38007,"STANDBY"),0),"")</f>
        <v/>
      </c>
      <c r="AA45" s="7">
        <f>IFERROR(ROUND(AVERAGEIFS(Datos!$G$2:$G$38007,Datos!$E$2:$E$38007,$A45,Datos!$B$2:$B$38007,20,Datos!$C$2:$C$38007,"&gt;=30",Datos!$F$2:$F$38007,"STANDBY"),0),"")</f>
        <v/>
      </c>
      <c r="AB45" s="7">
        <f>IFERROR(ROUND(AVERAGEIFS(Datos!$G$2:$G$38007,Datos!$E$2:$E$38007,$A45,Datos!$B$2:$B$38007,21,Datos!$C$2:$C$38007,"&lt;30",Datos!$F$2:$F$38007,"STANDBY"),0),"")</f>
        <v/>
      </c>
      <c r="AC45" s="7">
        <f>IFERROR(ROUND(AVERAGEIFS(Datos!$G$2:$G$38007,Datos!$E$2:$E$38007,$A45,Datos!$B$2:$B$38007,21,Datos!$C$2:$C$38007,"&gt;=30",Datos!$F$2:$F$38007,"STANDBY"),0),"")</f>
        <v/>
      </c>
      <c r="AD45" s="7">
        <f>IFERROR(ROUND(AVERAGEIFS(Datos!$G$2:$G$38007,Datos!$E$2:$E$38007,$A45,Datos!$B$2:$B$38007,22,Datos!$C$2:$C$38007,"&lt;30",Datos!$F$2:$F$38007,"STANDBY"),0),"")</f>
        <v/>
      </c>
      <c r="AE45" s="7">
        <f>IFERROR(ROUND(AVERAGEIFS(Datos!$G$2:$G$38007,Datos!$E$2:$E$38007,$A45,Datos!$B$2:$B$38007,22,Datos!$C$2:$C$38007,"&gt;=30",Datos!$F$2:$F$38007,"STANDBY"),0),"")</f>
        <v/>
      </c>
      <c r="AF45" s="7">
        <f>IFERROR(ROUND(AVERAGEIFS(Datos!$G$2:$G$38007,Datos!$E$2:$E$38007,$A45,Datos!$B$2:$B$38007,23,Datos!$C$2:$C$38007,"&lt;30",Datos!$F$2:$F$38007,"STANDBY"),0),"")</f>
        <v/>
      </c>
      <c r="AG45" s="7">
        <f>IFERROR(ROUND(AVERAGEIFS(Datos!$G$2:$G$38007,Datos!$E$2:$E$38007,$A45,Datos!$B$2:$B$38007,23,Datos!$C$2:$C$38007,"&gt;=30",Datos!$F$2:$F$38007,"STANDBY"),0),"")</f>
        <v/>
      </c>
    </row>
    <row r="46">
      <c r="A46" s="6" t="inlineStr">
        <is>
          <t>Les Mystères du Nautilus</t>
        </is>
      </c>
      <c r="B46" s="7">
        <f>IFERROR(ROUND(AVERAGEIFS(Datos!$G$2:$G$38007,Datos!$E$2:$E$38007,$A46,Datos!$B$2:$B$38007,8,Datos!$C$2:$C$38007,"&lt;30",Datos!$F$2:$F$38007,"STANDBY"),0),"")</f>
        <v/>
      </c>
      <c r="C46" s="7">
        <f>IFERROR(ROUND(AVERAGEIFS(Datos!$G$2:$G$38007,Datos!$E$2:$E$38007,$A46,Datos!$B$2:$B$38007,8,Datos!$C$2:$C$38007,"&gt;=30",Datos!$F$2:$F$38007,"STANDBY"),0),"")</f>
        <v/>
      </c>
      <c r="D46" s="7">
        <f>IFERROR(ROUND(AVERAGEIFS(Datos!$G$2:$G$38007,Datos!$E$2:$E$38007,$A46,Datos!$B$2:$B$38007,9,Datos!$C$2:$C$38007,"&lt;30",Datos!$F$2:$F$38007,"STANDBY"),0),"")</f>
        <v/>
      </c>
      <c r="E46" s="7">
        <f>IFERROR(ROUND(AVERAGEIFS(Datos!$G$2:$G$38007,Datos!$E$2:$E$38007,$A46,Datos!$B$2:$B$38007,9,Datos!$C$2:$C$38007,"&gt;=30",Datos!$F$2:$F$38007,"STANDBY"),0),"")</f>
        <v/>
      </c>
      <c r="F46" s="7">
        <f>IFERROR(ROUND(AVERAGEIFS(Datos!$G$2:$G$38007,Datos!$E$2:$E$38007,$A46,Datos!$B$2:$B$38007,10,Datos!$C$2:$C$38007,"&lt;30",Datos!$F$2:$F$38007,"STANDBY"),0),"")</f>
        <v/>
      </c>
      <c r="G46" s="7">
        <f>IFERROR(ROUND(AVERAGEIFS(Datos!$G$2:$G$38007,Datos!$E$2:$E$38007,$A46,Datos!$B$2:$B$38007,10,Datos!$C$2:$C$38007,"&gt;=30",Datos!$F$2:$F$38007,"STANDBY"),0),"")</f>
        <v/>
      </c>
      <c r="H46" s="7">
        <f>IFERROR(ROUND(AVERAGEIFS(Datos!$G$2:$G$38007,Datos!$E$2:$E$38007,$A46,Datos!$B$2:$B$38007,11,Datos!$C$2:$C$38007,"&lt;30",Datos!$F$2:$F$38007,"STANDBY"),0),"")</f>
        <v/>
      </c>
      <c r="I46" s="7">
        <f>IFERROR(ROUND(AVERAGEIFS(Datos!$G$2:$G$38007,Datos!$E$2:$E$38007,$A46,Datos!$B$2:$B$38007,11,Datos!$C$2:$C$38007,"&gt;=30",Datos!$F$2:$F$38007,"STANDBY"),0),"")</f>
        <v/>
      </c>
      <c r="J46" s="7">
        <f>IFERROR(ROUND(AVERAGEIFS(Datos!$G$2:$G$38007,Datos!$E$2:$E$38007,$A46,Datos!$B$2:$B$38007,12,Datos!$C$2:$C$38007,"&lt;30",Datos!$F$2:$F$38007,"STANDBY"),0),"")</f>
        <v/>
      </c>
      <c r="K46" s="7">
        <f>IFERROR(ROUND(AVERAGEIFS(Datos!$G$2:$G$38007,Datos!$E$2:$E$38007,$A46,Datos!$B$2:$B$38007,12,Datos!$C$2:$C$38007,"&gt;=30",Datos!$F$2:$F$38007,"STANDBY"),0),"")</f>
        <v/>
      </c>
      <c r="L46" s="7">
        <f>IFERROR(ROUND(AVERAGEIFS(Datos!$G$2:$G$38007,Datos!$E$2:$E$38007,$A46,Datos!$B$2:$B$38007,13,Datos!$C$2:$C$38007,"&lt;30",Datos!$F$2:$F$38007,"STANDBY"),0),"")</f>
        <v/>
      </c>
      <c r="M46" s="7">
        <f>IFERROR(ROUND(AVERAGEIFS(Datos!$G$2:$G$38007,Datos!$E$2:$E$38007,$A46,Datos!$B$2:$B$38007,13,Datos!$C$2:$C$38007,"&gt;=30",Datos!$F$2:$F$38007,"STANDBY"),0),"")</f>
        <v/>
      </c>
      <c r="N46" s="7">
        <f>IFERROR(ROUND(AVERAGEIFS(Datos!$G$2:$G$38007,Datos!$E$2:$E$38007,$A46,Datos!$B$2:$B$38007,14,Datos!$C$2:$C$38007,"&lt;30",Datos!$F$2:$F$38007,"STANDBY"),0),"")</f>
        <v/>
      </c>
      <c r="O46" s="7">
        <f>IFERROR(ROUND(AVERAGEIFS(Datos!$G$2:$G$38007,Datos!$E$2:$E$38007,$A46,Datos!$B$2:$B$38007,14,Datos!$C$2:$C$38007,"&gt;=30",Datos!$F$2:$F$38007,"STANDBY"),0),"")</f>
        <v/>
      </c>
      <c r="P46" s="7">
        <f>IFERROR(ROUND(AVERAGEIFS(Datos!$G$2:$G$38007,Datos!$E$2:$E$38007,$A46,Datos!$B$2:$B$38007,15,Datos!$C$2:$C$38007,"&lt;30",Datos!$F$2:$F$38007,"STANDBY"),0),"")</f>
        <v/>
      </c>
      <c r="Q46" s="7">
        <f>IFERROR(ROUND(AVERAGEIFS(Datos!$G$2:$G$38007,Datos!$E$2:$E$38007,$A46,Datos!$B$2:$B$38007,15,Datos!$C$2:$C$38007,"&gt;=30",Datos!$F$2:$F$38007,"STANDBY"),0),"")</f>
        <v/>
      </c>
      <c r="R46" s="7">
        <f>IFERROR(ROUND(AVERAGEIFS(Datos!$G$2:$G$38007,Datos!$E$2:$E$38007,$A46,Datos!$B$2:$B$38007,16,Datos!$C$2:$C$38007,"&lt;30",Datos!$F$2:$F$38007,"STANDBY"),0),"")</f>
        <v/>
      </c>
      <c r="S46" s="7">
        <f>IFERROR(ROUND(AVERAGEIFS(Datos!$G$2:$G$38007,Datos!$E$2:$E$38007,$A46,Datos!$B$2:$B$38007,16,Datos!$C$2:$C$38007,"&gt;=30",Datos!$F$2:$F$38007,"STANDBY"),0),"")</f>
        <v/>
      </c>
      <c r="T46" s="7">
        <f>IFERROR(ROUND(AVERAGEIFS(Datos!$G$2:$G$38007,Datos!$E$2:$E$38007,$A46,Datos!$B$2:$B$38007,17,Datos!$C$2:$C$38007,"&lt;30",Datos!$F$2:$F$38007,"STANDBY"),0),"")</f>
        <v/>
      </c>
      <c r="U46" s="7">
        <f>IFERROR(ROUND(AVERAGEIFS(Datos!$G$2:$G$38007,Datos!$E$2:$E$38007,$A46,Datos!$B$2:$B$38007,17,Datos!$C$2:$C$38007,"&gt;=30",Datos!$F$2:$F$38007,"STANDBY"),0),"")</f>
        <v/>
      </c>
      <c r="V46" s="7">
        <f>IFERROR(ROUND(AVERAGEIFS(Datos!$G$2:$G$38007,Datos!$E$2:$E$38007,$A46,Datos!$B$2:$B$38007,18,Datos!$C$2:$C$38007,"&lt;30",Datos!$F$2:$F$38007,"STANDBY"),0),"")</f>
        <v/>
      </c>
      <c r="W46" s="7">
        <f>IFERROR(ROUND(AVERAGEIFS(Datos!$G$2:$G$38007,Datos!$E$2:$E$38007,$A46,Datos!$B$2:$B$38007,18,Datos!$C$2:$C$38007,"&gt;=30",Datos!$F$2:$F$38007,"STANDBY"),0),"")</f>
        <v/>
      </c>
      <c r="X46" s="7">
        <f>IFERROR(ROUND(AVERAGEIFS(Datos!$G$2:$G$38007,Datos!$E$2:$E$38007,$A46,Datos!$B$2:$B$38007,19,Datos!$C$2:$C$38007,"&lt;30",Datos!$F$2:$F$38007,"STANDBY"),0),"")</f>
        <v/>
      </c>
      <c r="Y46" s="7">
        <f>IFERROR(ROUND(AVERAGEIFS(Datos!$G$2:$G$38007,Datos!$E$2:$E$38007,$A46,Datos!$B$2:$B$38007,19,Datos!$C$2:$C$38007,"&gt;=30",Datos!$F$2:$F$38007,"STANDBY"),0),"")</f>
        <v/>
      </c>
      <c r="Z46" s="7">
        <f>IFERROR(ROUND(AVERAGEIFS(Datos!$G$2:$G$38007,Datos!$E$2:$E$38007,$A46,Datos!$B$2:$B$38007,20,Datos!$C$2:$C$38007,"&lt;30",Datos!$F$2:$F$38007,"STANDBY"),0),"")</f>
        <v/>
      </c>
      <c r="AA46" s="7">
        <f>IFERROR(ROUND(AVERAGEIFS(Datos!$G$2:$G$38007,Datos!$E$2:$E$38007,$A46,Datos!$B$2:$B$38007,20,Datos!$C$2:$C$38007,"&gt;=30",Datos!$F$2:$F$38007,"STANDBY"),0),"")</f>
        <v/>
      </c>
      <c r="AB46" s="7">
        <f>IFERROR(ROUND(AVERAGEIFS(Datos!$G$2:$G$38007,Datos!$E$2:$E$38007,$A46,Datos!$B$2:$B$38007,21,Datos!$C$2:$C$38007,"&lt;30",Datos!$F$2:$F$38007,"STANDBY"),0),"")</f>
        <v/>
      </c>
      <c r="AC46" s="7">
        <f>IFERROR(ROUND(AVERAGEIFS(Datos!$G$2:$G$38007,Datos!$E$2:$E$38007,$A46,Datos!$B$2:$B$38007,21,Datos!$C$2:$C$38007,"&gt;=30",Datos!$F$2:$F$38007,"STANDBY"),0),"")</f>
        <v/>
      </c>
      <c r="AD46" s="7">
        <f>IFERROR(ROUND(AVERAGEIFS(Datos!$G$2:$G$38007,Datos!$E$2:$E$38007,$A46,Datos!$B$2:$B$38007,22,Datos!$C$2:$C$38007,"&lt;30",Datos!$F$2:$F$38007,"STANDBY"),0),"")</f>
        <v/>
      </c>
      <c r="AE46" s="7">
        <f>IFERROR(ROUND(AVERAGEIFS(Datos!$G$2:$G$38007,Datos!$E$2:$E$38007,$A46,Datos!$B$2:$B$38007,22,Datos!$C$2:$C$38007,"&gt;=30",Datos!$F$2:$F$38007,"STANDBY"),0),"")</f>
        <v/>
      </c>
      <c r="AF46" s="7">
        <f>IFERROR(ROUND(AVERAGEIFS(Datos!$G$2:$G$38007,Datos!$E$2:$E$38007,$A46,Datos!$B$2:$B$38007,23,Datos!$C$2:$C$38007,"&lt;30",Datos!$F$2:$F$38007,"STANDBY"),0),"")</f>
        <v/>
      </c>
      <c r="AG46" s="7">
        <f>IFERROR(ROUND(AVERAGEIFS(Datos!$G$2:$G$38007,Datos!$E$2:$E$38007,$A46,Datos!$B$2:$B$38007,23,Datos!$C$2:$C$38007,"&gt;=30",Datos!$F$2:$F$38007,"STANDBY"),0),"")</f>
        <v/>
      </c>
    </row>
    <row r="47">
      <c r="A47" s="6" t="inlineStr">
        <is>
          <t>Les Voyages de Pinocchio</t>
        </is>
      </c>
      <c r="B47" s="7">
        <f>IFERROR(ROUND(AVERAGEIFS(Datos!$G$2:$G$38007,Datos!$E$2:$E$38007,$A47,Datos!$B$2:$B$38007,8,Datos!$C$2:$C$38007,"&lt;30",Datos!$F$2:$F$38007,"STANDBY"),0),"")</f>
        <v/>
      </c>
      <c r="C47" s="7">
        <f>IFERROR(ROUND(AVERAGEIFS(Datos!$G$2:$G$38007,Datos!$E$2:$E$38007,$A47,Datos!$B$2:$B$38007,8,Datos!$C$2:$C$38007,"&gt;=30",Datos!$F$2:$F$38007,"STANDBY"),0),"")</f>
        <v/>
      </c>
      <c r="D47" s="7">
        <f>IFERROR(ROUND(AVERAGEIFS(Datos!$G$2:$G$38007,Datos!$E$2:$E$38007,$A47,Datos!$B$2:$B$38007,9,Datos!$C$2:$C$38007,"&lt;30",Datos!$F$2:$F$38007,"STANDBY"),0),"")</f>
        <v/>
      </c>
      <c r="E47" s="7">
        <f>IFERROR(ROUND(AVERAGEIFS(Datos!$G$2:$G$38007,Datos!$E$2:$E$38007,$A47,Datos!$B$2:$B$38007,9,Datos!$C$2:$C$38007,"&gt;=30",Datos!$F$2:$F$38007,"STANDBY"),0),"")</f>
        <v/>
      </c>
      <c r="F47" s="7">
        <f>IFERROR(ROUND(AVERAGEIFS(Datos!$G$2:$G$38007,Datos!$E$2:$E$38007,$A47,Datos!$B$2:$B$38007,10,Datos!$C$2:$C$38007,"&lt;30",Datos!$F$2:$F$38007,"STANDBY"),0),"")</f>
        <v/>
      </c>
      <c r="G47" s="7">
        <f>IFERROR(ROUND(AVERAGEIFS(Datos!$G$2:$G$38007,Datos!$E$2:$E$38007,$A47,Datos!$B$2:$B$38007,10,Datos!$C$2:$C$38007,"&gt;=30",Datos!$F$2:$F$38007,"STANDBY"),0),"")</f>
        <v/>
      </c>
      <c r="H47" s="7">
        <f>IFERROR(ROUND(AVERAGEIFS(Datos!$G$2:$G$38007,Datos!$E$2:$E$38007,$A47,Datos!$B$2:$B$38007,11,Datos!$C$2:$C$38007,"&lt;30",Datos!$F$2:$F$38007,"STANDBY"),0),"")</f>
        <v/>
      </c>
      <c r="I47" s="7">
        <f>IFERROR(ROUND(AVERAGEIFS(Datos!$G$2:$G$38007,Datos!$E$2:$E$38007,$A47,Datos!$B$2:$B$38007,11,Datos!$C$2:$C$38007,"&gt;=30",Datos!$F$2:$F$38007,"STANDBY"),0),"")</f>
        <v/>
      </c>
      <c r="J47" s="7">
        <f>IFERROR(ROUND(AVERAGEIFS(Datos!$G$2:$G$38007,Datos!$E$2:$E$38007,$A47,Datos!$B$2:$B$38007,12,Datos!$C$2:$C$38007,"&lt;30",Datos!$F$2:$F$38007,"STANDBY"),0),"")</f>
        <v/>
      </c>
      <c r="K47" s="7">
        <f>IFERROR(ROUND(AVERAGEIFS(Datos!$G$2:$G$38007,Datos!$E$2:$E$38007,$A47,Datos!$B$2:$B$38007,12,Datos!$C$2:$C$38007,"&gt;=30",Datos!$F$2:$F$38007,"STANDBY"),0),"")</f>
        <v/>
      </c>
      <c r="L47" s="7">
        <f>IFERROR(ROUND(AVERAGEIFS(Datos!$G$2:$G$38007,Datos!$E$2:$E$38007,$A47,Datos!$B$2:$B$38007,13,Datos!$C$2:$C$38007,"&lt;30",Datos!$F$2:$F$38007,"STANDBY"),0),"")</f>
        <v/>
      </c>
      <c r="M47" s="7">
        <f>IFERROR(ROUND(AVERAGEIFS(Datos!$G$2:$G$38007,Datos!$E$2:$E$38007,$A47,Datos!$B$2:$B$38007,13,Datos!$C$2:$C$38007,"&gt;=30",Datos!$F$2:$F$38007,"STANDBY"),0),"")</f>
        <v/>
      </c>
      <c r="N47" s="7">
        <f>IFERROR(ROUND(AVERAGEIFS(Datos!$G$2:$G$38007,Datos!$E$2:$E$38007,$A47,Datos!$B$2:$B$38007,14,Datos!$C$2:$C$38007,"&lt;30",Datos!$F$2:$F$38007,"STANDBY"),0),"")</f>
        <v/>
      </c>
      <c r="O47" s="7">
        <f>IFERROR(ROUND(AVERAGEIFS(Datos!$G$2:$G$38007,Datos!$E$2:$E$38007,$A47,Datos!$B$2:$B$38007,14,Datos!$C$2:$C$38007,"&gt;=30",Datos!$F$2:$F$38007,"STANDBY"),0),"")</f>
        <v/>
      </c>
      <c r="P47" s="7">
        <f>IFERROR(ROUND(AVERAGEIFS(Datos!$G$2:$G$38007,Datos!$E$2:$E$38007,$A47,Datos!$B$2:$B$38007,15,Datos!$C$2:$C$38007,"&lt;30",Datos!$F$2:$F$38007,"STANDBY"),0),"")</f>
        <v/>
      </c>
      <c r="Q47" s="7">
        <f>IFERROR(ROUND(AVERAGEIFS(Datos!$G$2:$G$38007,Datos!$E$2:$E$38007,$A47,Datos!$B$2:$B$38007,15,Datos!$C$2:$C$38007,"&gt;=30",Datos!$F$2:$F$38007,"STANDBY"),0),"")</f>
        <v/>
      </c>
      <c r="R47" s="7">
        <f>IFERROR(ROUND(AVERAGEIFS(Datos!$G$2:$G$38007,Datos!$E$2:$E$38007,$A47,Datos!$B$2:$B$38007,16,Datos!$C$2:$C$38007,"&lt;30",Datos!$F$2:$F$38007,"STANDBY"),0),"")</f>
        <v/>
      </c>
      <c r="S47" s="7">
        <f>IFERROR(ROUND(AVERAGEIFS(Datos!$G$2:$G$38007,Datos!$E$2:$E$38007,$A47,Datos!$B$2:$B$38007,16,Datos!$C$2:$C$38007,"&gt;=30",Datos!$F$2:$F$38007,"STANDBY"),0),"")</f>
        <v/>
      </c>
      <c r="T47" s="7">
        <f>IFERROR(ROUND(AVERAGEIFS(Datos!$G$2:$G$38007,Datos!$E$2:$E$38007,$A47,Datos!$B$2:$B$38007,17,Datos!$C$2:$C$38007,"&lt;30",Datos!$F$2:$F$38007,"STANDBY"),0),"")</f>
        <v/>
      </c>
      <c r="U47" s="7">
        <f>IFERROR(ROUND(AVERAGEIFS(Datos!$G$2:$G$38007,Datos!$E$2:$E$38007,$A47,Datos!$B$2:$B$38007,17,Datos!$C$2:$C$38007,"&gt;=30",Datos!$F$2:$F$38007,"STANDBY"),0),"")</f>
        <v/>
      </c>
      <c r="V47" s="7">
        <f>IFERROR(ROUND(AVERAGEIFS(Datos!$G$2:$G$38007,Datos!$E$2:$E$38007,$A47,Datos!$B$2:$B$38007,18,Datos!$C$2:$C$38007,"&lt;30",Datos!$F$2:$F$38007,"STANDBY"),0),"")</f>
        <v/>
      </c>
      <c r="W47" s="7">
        <f>IFERROR(ROUND(AVERAGEIFS(Datos!$G$2:$G$38007,Datos!$E$2:$E$38007,$A47,Datos!$B$2:$B$38007,18,Datos!$C$2:$C$38007,"&gt;=30",Datos!$F$2:$F$38007,"STANDBY"),0),"")</f>
        <v/>
      </c>
      <c r="X47" s="7">
        <f>IFERROR(ROUND(AVERAGEIFS(Datos!$G$2:$G$38007,Datos!$E$2:$E$38007,$A47,Datos!$B$2:$B$38007,19,Datos!$C$2:$C$38007,"&lt;30",Datos!$F$2:$F$38007,"STANDBY"),0),"")</f>
        <v/>
      </c>
      <c r="Y47" s="7">
        <f>IFERROR(ROUND(AVERAGEIFS(Datos!$G$2:$G$38007,Datos!$E$2:$E$38007,$A47,Datos!$B$2:$B$38007,19,Datos!$C$2:$C$38007,"&gt;=30",Datos!$F$2:$F$38007,"STANDBY"),0),"")</f>
        <v/>
      </c>
      <c r="Z47" s="7">
        <f>IFERROR(ROUND(AVERAGEIFS(Datos!$G$2:$G$38007,Datos!$E$2:$E$38007,$A47,Datos!$B$2:$B$38007,20,Datos!$C$2:$C$38007,"&lt;30",Datos!$F$2:$F$38007,"STANDBY"),0),"")</f>
        <v/>
      </c>
      <c r="AA47" s="7">
        <f>IFERROR(ROUND(AVERAGEIFS(Datos!$G$2:$G$38007,Datos!$E$2:$E$38007,$A47,Datos!$B$2:$B$38007,20,Datos!$C$2:$C$38007,"&gt;=30",Datos!$F$2:$F$38007,"STANDBY"),0),"")</f>
        <v/>
      </c>
      <c r="AB47" s="7">
        <f>IFERROR(ROUND(AVERAGEIFS(Datos!$G$2:$G$38007,Datos!$E$2:$E$38007,$A47,Datos!$B$2:$B$38007,21,Datos!$C$2:$C$38007,"&lt;30",Datos!$F$2:$F$38007,"STANDBY"),0),"")</f>
        <v/>
      </c>
      <c r="AC47" s="7">
        <f>IFERROR(ROUND(AVERAGEIFS(Datos!$G$2:$G$38007,Datos!$E$2:$E$38007,$A47,Datos!$B$2:$B$38007,21,Datos!$C$2:$C$38007,"&gt;=30",Datos!$F$2:$F$38007,"STANDBY"),0),"")</f>
        <v/>
      </c>
      <c r="AD47" s="7">
        <f>IFERROR(ROUND(AVERAGEIFS(Datos!$G$2:$G$38007,Datos!$E$2:$E$38007,$A47,Datos!$B$2:$B$38007,22,Datos!$C$2:$C$38007,"&lt;30",Datos!$F$2:$F$38007,"STANDBY"),0),"")</f>
        <v/>
      </c>
      <c r="AE47" s="7">
        <f>IFERROR(ROUND(AVERAGEIFS(Datos!$G$2:$G$38007,Datos!$E$2:$E$38007,$A47,Datos!$B$2:$B$38007,22,Datos!$C$2:$C$38007,"&gt;=30",Datos!$F$2:$F$38007,"STANDBY"),0),"")</f>
        <v/>
      </c>
      <c r="AF47" s="7">
        <f>IFERROR(ROUND(AVERAGEIFS(Datos!$G$2:$G$38007,Datos!$E$2:$E$38007,$A47,Datos!$B$2:$B$38007,23,Datos!$C$2:$C$38007,"&lt;30",Datos!$F$2:$F$38007,"STANDBY"),0),"")</f>
        <v/>
      </c>
      <c r="AG47" s="7">
        <f>IFERROR(ROUND(AVERAGEIFS(Datos!$G$2:$G$38007,Datos!$E$2:$E$38007,$A47,Datos!$B$2:$B$38007,23,Datos!$C$2:$C$38007,"&gt;=30",Datos!$F$2:$F$38007,"STANDBY"),0),"")</f>
        <v/>
      </c>
    </row>
    <row r="48">
      <c r="A48" s="6" t="inlineStr">
        <is>
          <t>Mad Hatter's Tea Cups</t>
        </is>
      </c>
      <c r="B48" s="7">
        <f>IFERROR(ROUND(AVERAGEIFS(Datos!$G$2:$G$38007,Datos!$E$2:$E$38007,$A48,Datos!$B$2:$B$38007,8,Datos!$C$2:$C$38007,"&lt;30",Datos!$F$2:$F$38007,"STANDBY"),0),"")</f>
        <v/>
      </c>
      <c r="C48" s="7">
        <f>IFERROR(ROUND(AVERAGEIFS(Datos!$G$2:$G$38007,Datos!$E$2:$E$38007,$A48,Datos!$B$2:$B$38007,8,Datos!$C$2:$C$38007,"&gt;=30",Datos!$F$2:$F$38007,"STANDBY"),0),"")</f>
        <v/>
      </c>
      <c r="D48" s="7">
        <f>IFERROR(ROUND(AVERAGEIFS(Datos!$G$2:$G$38007,Datos!$E$2:$E$38007,$A48,Datos!$B$2:$B$38007,9,Datos!$C$2:$C$38007,"&lt;30",Datos!$F$2:$F$38007,"STANDBY"),0),"")</f>
        <v/>
      </c>
      <c r="E48" s="7">
        <f>IFERROR(ROUND(AVERAGEIFS(Datos!$G$2:$G$38007,Datos!$E$2:$E$38007,$A48,Datos!$B$2:$B$38007,9,Datos!$C$2:$C$38007,"&gt;=30",Datos!$F$2:$F$38007,"STANDBY"),0),"")</f>
        <v/>
      </c>
      <c r="F48" s="7">
        <f>IFERROR(ROUND(AVERAGEIFS(Datos!$G$2:$G$38007,Datos!$E$2:$E$38007,$A48,Datos!$B$2:$B$38007,10,Datos!$C$2:$C$38007,"&lt;30",Datos!$F$2:$F$38007,"STANDBY"),0),"")</f>
        <v/>
      </c>
      <c r="G48" s="7">
        <f>IFERROR(ROUND(AVERAGEIFS(Datos!$G$2:$G$38007,Datos!$E$2:$E$38007,$A48,Datos!$B$2:$B$38007,10,Datos!$C$2:$C$38007,"&gt;=30",Datos!$F$2:$F$38007,"STANDBY"),0),"")</f>
        <v/>
      </c>
      <c r="H48" s="7">
        <f>IFERROR(ROUND(AVERAGEIFS(Datos!$G$2:$G$38007,Datos!$E$2:$E$38007,$A48,Datos!$B$2:$B$38007,11,Datos!$C$2:$C$38007,"&lt;30",Datos!$F$2:$F$38007,"STANDBY"),0),"")</f>
        <v/>
      </c>
      <c r="I48" s="7">
        <f>IFERROR(ROUND(AVERAGEIFS(Datos!$G$2:$G$38007,Datos!$E$2:$E$38007,$A48,Datos!$B$2:$B$38007,11,Datos!$C$2:$C$38007,"&gt;=30",Datos!$F$2:$F$38007,"STANDBY"),0),"")</f>
        <v/>
      </c>
      <c r="J48" s="7">
        <f>IFERROR(ROUND(AVERAGEIFS(Datos!$G$2:$G$38007,Datos!$E$2:$E$38007,$A48,Datos!$B$2:$B$38007,12,Datos!$C$2:$C$38007,"&lt;30",Datos!$F$2:$F$38007,"STANDBY"),0),"")</f>
        <v/>
      </c>
      <c r="K48" s="7">
        <f>IFERROR(ROUND(AVERAGEIFS(Datos!$G$2:$G$38007,Datos!$E$2:$E$38007,$A48,Datos!$B$2:$B$38007,12,Datos!$C$2:$C$38007,"&gt;=30",Datos!$F$2:$F$38007,"STANDBY"),0),"")</f>
        <v/>
      </c>
      <c r="L48" s="7">
        <f>IFERROR(ROUND(AVERAGEIFS(Datos!$G$2:$G$38007,Datos!$E$2:$E$38007,$A48,Datos!$B$2:$B$38007,13,Datos!$C$2:$C$38007,"&lt;30",Datos!$F$2:$F$38007,"STANDBY"),0),"")</f>
        <v/>
      </c>
      <c r="M48" s="7">
        <f>IFERROR(ROUND(AVERAGEIFS(Datos!$G$2:$G$38007,Datos!$E$2:$E$38007,$A48,Datos!$B$2:$B$38007,13,Datos!$C$2:$C$38007,"&gt;=30",Datos!$F$2:$F$38007,"STANDBY"),0),"")</f>
        <v/>
      </c>
      <c r="N48" s="7">
        <f>IFERROR(ROUND(AVERAGEIFS(Datos!$G$2:$G$38007,Datos!$E$2:$E$38007,$A48,Datos!$B$2:$B$38007,14,Datos!$C$2:$C$38007,"&lt;30",Datos!$F$2:$F$38007,"STANDBY"),0),"")</f>
        <v/>
      </c>
      <c r="O48" s="7">
        <f>IFERROR(ROUND(AVERAGEIFS(Datos!$G$2:$G$38007,Datos!$E$2:$E$38007,$A48,Datos!$B$2:$B$38007,14,Datos!$C$2:$C$38007,"&gt;=30",Datos!$F$2:$F$38007,"STANDBY"),0),"")</f>
        <v/>
      </c>
      <c r="P48" s="7">
        <f>IFERROR(ROUND(AVERAGEIFS(Datos!$G$2:$G$38007,Datos!$E$2:$E$38007,$A48,Datos!$B$2:$B$38007,15,Datos!$C$2:$C$38007,"&lt;30",Datos!$F$2:$F$38007,"STANDBY"),0),"")</f>
        <v/>
      </c>
      <c r="Q48" s="7">
        <f>IFERROR(ROUND(AVERAGEIFS(Datos!$G$2:$G$38007,Datos!$E$2:$E$38007,$A48,Datos!$B$2:$B$38007,15,Datos!$C$2:$C$38007,"&gt;=30",Datos!$F$2:$F$38007,"STANDBY"),0),"")</f>
        <v/>
      </c>
      <c r="R48" s="7">
        <f>IFERROR(ROUND(AVERAGEIFS(Datos!$G$2:$G$38007,Datos!$E$2:$E$38007,$A48,Datos!$B$2:$B$38007,16,Datos!$C$2:$C$38007,"&lt;30",Datos!$F$2:$F$38007,"STANDBY"),0),"")</f>
        <v/>
      </c>
      <c r="S48" s="7">
        <f>IFERROR(ROUND(AVERAGEIFS(Datos!$G$2:$G$38007,Datos!$E$2:$E$38007,$A48,Datos!$B$2:$B$38007,16,Datos!$C$2:$C$38007,"&gt;=30",Datos!$F$2:$F$38007,"STANDBY"),0),"")</f>
        <v/>
      </c>
      <c r="T48" s="7">
        <f>IFERROR(ROUND(AVERAGEIFS(Datos!$G$2:$G$38007,Datos!$E$2:$E$38007,$A48,Datos!$B$2:$B$38007,17,Datos!$C$2:$C$38007,"&lt;30",Datos!$F$2:$F$38007,"STANDBY"),0),"")</f>
        <v/>
      </c>
      <c r="U48" s="7">
        <f>IFERROR(ROUND(AVERAGEIFS(Datos!$G$2:$G$38007,Datos!$E$2:$E$38007,$A48,Datos!$B$2:$B$38007,17,Datos!$C$2:$C$38007,"&gt;=30",Datos!$F$2:$F$38007,"STANDBY"),0),"")</f>
        <v/>
      </c>
      <c r="V48" s="7">
        <f>IFERROR(ROUND(AVERAGEIFS(Datos!$G$2:$G$38007,Datos!$E$2:$E$38007,$A48,Datos!$B$2:$B$38007,18,Datos!$C$2:$C$38007,"&lt;30",Datos!$F$2:$F$38007,"STANDBY"),0),"")</f>
        <v/>
      </c>
      <c r="W48" s="7">
        <f>IFERROR(ROUND(AVERAGEIFS(Datos!$G$2:$G$38007,Datos!$E$2:$E$38007,$A48,Datos!$B$2:$B$38007,18,Datos!$C$2:$C$38007,"&gt;=30",Datos!$F$2:$F$38007,"STANDBY"),0),"")</f>
        <v/>
      </c>
      <c r="X48" s="7">
        <f>IFERROR(ROUND(AVERAGEIFS(Datos!$G$2:$G$38007,Datos!$E$2:$E$38007,$A48,Datos!$B$2:$B$38007,19,Datos!$C$2:$C$38007,"&lt;30",Datos!$F$2:$F$38007,"STANDBY"),0),"")</f>
        <v/>
      </c>
      <c r="Y48" s="7">
        <f>IFERROR(ROUND(AVERAGEIFS(Datos!$G$2:$G$38007,Datos!$E$2:$E$38007,$A48,Datos!$B$2:$B$38007,19,Datos!$C$2:$C$38007,"&gt;=30",Datos!$F$2:$F$38007,"STANDBY"),0),"")</f>
        <v/>
      </c>
      <c r="Z48" s="7">
        <f>IFERROR(ROUND(AVERAGEIFS(Datos!$G$2:$G$38007,Datos!$E$2:$E$38007,$A48,Datos!$B$2:$B$38007,20,Datos!$C$2:$C$38007,"&lt;30",Datos!$F$2:$F$38007,"STANDBY"),0),"")</f>
        <v/>
      </c>
      <c r="AA48" s="7">
        <f>IFERROR(ROUND(AVERAGEIFS(Datos!$G$2:$G$38007,Datos!$E$2:$E$38007,$A48,Datos!$B$2:$B$38007,20,Datos!$C$2:$C$38007,"&gt;=30",Datos!$F$2:$F$38007,"STANDBY"),0),"")</f>
        <v/>
      </c>
      <c r="AB48" s="7">
        <f>IFERROR(ROUND(AVERAGEIFS(Datos!$G$2:$G$38007,Datos!$E$2:$E$38007,$A48,Datos!$B$2:$B$38007,21,Datos!$C$2:$C$38007,"&lt;30",Datos!$F$2:$F$38007,"STANDBY"),0),"")</f>
        <v/>
      </c>
      <c r="AC48" s="7">
        <f>IFERROR(ROUND(AVERAGEIFS(Datos!$G$2:$G$38007,Datos!$E$2:$E$38007,$A48,Datos!$B$2:$B$38007,21,Datos!$C$2:$C$38007,"&gt;=30",Datos!$F$2:$F$38007,"STANDBY"),0),"")</f>
        <v/>
      </c>
      <c r="AD48" s="7">
        <f>IFERROR(ROUND(AVERAGEIFS(Datos!$G$2:$G$38007,Datos!$E$2:$E$38007,$A48,Datos!$B$2:$B$38007,22,Datos!$C$2:$C$38007,"&lt;30",Datos!$F$2:$F$38007,"STANDBY"),0),"")</f>
        <v/>
      </c>
      <c r="AE48" s="7">
        <f>IFERROR(ROUND(AVERAGEIFS(Datos!$G$2:$G$38007,Datos!$E$2:$E$38007,$A48,Datos!$B$2:$B$38007,22,Datos!$C$2:$C$38007,"&gt;=30",Datos!$F$2:$F$38007,"STANDBY"),0),"")</f>
        <v/>
      </c>
      <c r="AF48" s="7">
        <f>IFERROR(ROUND(AVERAGEIFS(Datos!$G$2:$G$38007,Datos!$E$2:$E$38007,$A48,Datos!$B$2:$B$38007,23,Datos!$C$2:$C$38007,"&lt;30",Datos!$F$2:$F$38007,"STANDBY"),0),"")</f>
        <v/>
      </c>
      <c r="AG48" s="7">
        <f>IFERROR(ROUND(AVERAGEIFS(Datos!$G$2:$G$38007,Datos!$E$2:$E$38007,$A48,Datos!$B$2:$B$38007,23,Datos!$C$2:$C$38007,"&gt;=30",Datos!$F$2:$F$38007,"STANDBY"),0),"")</f>
        <v/>
      </c>
    </row>
    <row r="49">
      <c r="A49" s="6" t="inlineStr">
        <is>
          <t>Main Street Vehicles</t>
        </is>
      </c>
      <c r="B49" s="7">
        <f>IFERROR(ROUND(AVERAGEIFS(Datos!$G$2:$G$38007,Datos!$E$2:$E$38007,$A49,Datos!$B$2:$B$38007,8,Datos!$C$2:$C$38007,"&lt;30",Datos!$F$2:$F$38007,"STANDBY"),0),"")</f>
        <v/>
      </c>
      <c r="C49" s="7">
        <f>IFERROR(ROUND(AVERAGEIFS(Datos!$G$2:$G$38007,Datos!$E$2:$E$38007,$A49,Datos!$B$2:$B$38007,8,Datos!$C$2:$C$38007,"&gt;=30",Datos!$F$2:$F$38007,"STANDBY"),0),"")</f>
        <v/>
      </c>
      <c r="D49" s="7">
        <f>IFERROR(ROUND(AVERAGEIFS(Datos!$G$2:$G$38007,Datos!$E$2:$E$38007,$A49,Datos!$B$2:$B$38007,9,Datos!$C$2:$C$38007,"&lt;30",Datos!$F$2:$F$38007,"STANDBY"),0),"")</f>
        <v/>
      </c>
      <c r="E49" s="7">
        <f>IFERROR(ROUND(AVERAGEIFS(Datos!$G$2:$G$38007,Datos!$E$2:$E$38007,$A49,Datos!$B$2:$B$38007,9,Datos!$C$2:$C$38007,"&gt;=30",Datos!$F$2:$F$38007,"STANDBY"),0),"")</f>
        <v/>
      </c>
      <c r="F49" s="7">
        <f>IFERROR(ROUND(AVERAGEIFS(Datos!$G$2:$G$38007,Datos!$E$2:$E$38007,$A49,Datos!$B$2:$B$38007,10,Datos!$C$2:$C$38007,"&lt;30",Datos!$F$2:$F$38007,"STANDBY"),0),"")</f>
        <v/>
      </c>
      <c r="G49" s="7">
        <f>IFERROR(ROUND(AVERAGEIFS(Datos!$G$2:$G$38007,Datos!$E$2:$E$38007,$A49,Datos!$B$2:$B$38007,10,Datos!$C$2:$C$38007,"&gt;=30",Datos!$F$2:$F$38007,"STANDBY"),0),"")</f>
        <v/>
      </c>
      <c r="H49" s="7">
        <f>IFERROR(ROUND(AVERAGEIFS(Datos!$G$2:$G$38007,Datos!$E$2:$E$38007,$A49,Datos!$B$2:$B$38007,11,Datos!$C$2:$C$38007,"&lt;30",Datos!$F$2:$F$38007,"STANDBY"),0),"")</f>
        <v/>
      </c>
      <c r="I49" s="7">
        <f>IFERROR(ROUND(AVERAGEIFS(Datos!$G$2:$G$38007,Datos!$E$2:$E$38007,$A49,Datos!$B$2:$B$38007,11,Datos!$C$2:$C$38007,"&gt;=30",Datos!$F$2:$F$38007,"STANDBY"),0),"")</f>
        <v/>
      </c>
      <c r="J49" s="7">
        <f>IFERROR(ROUND(AVERAGEIFS(Datos!$G$2:$G$38007,Datos!$E$2:$E$38007,$A49,Datos!$B$2:$B$38007,12,Datos!$C$2:$C$38007,"&lt;30",Datos!$F$2:$F$38007,"STANDBY"),0),"")</f>
        <v/>
      </c>
      <c r="K49" s="7">
        <f>IFERROR(ROUND(AVERAGEIFS(Datos!$G$2:$G$38007,Datos!$E$2:$E$38007,$A49,Datos!$B$2:$B$38007,12,Datos!$C$2:$C$38007,"&gt;=30",Datos!$F$2:$F$38007,"STANDBY"),0),"")</f>
        <v/>
      </c>
      <c r="L49" s="7">
        <f>IFERROR(ROUND(AVERAGEIFS(Datos!$G$2:$G$38007,Datos!$E$2:$E$38007,$A49,Datos!$B$2:$B$38007,13,Datos!$C$2:$C$38007,"&lt;30",Datos!$F$2:$F$38007,"STANDBY"),0),"")</f>
        <v/>
      </c>
      <c r="M49" s="7">
        <f>IFERROR(ROUND(AVERAGEIFS(Datos!$G$2:$G$38007,Datos!$E$2:$E$38007,$A49,Datos!$B$2:$B$38007,13,Datos!$C$2:$C$38007,"&gt;=30",Datos!$F$2:$F$38007,"STANDBY"),0),"")</f>
        <v/>
      </c>
      <c r="N49" s="7">
        <f>IFERROR(ROUND(AVERAGEIFS(Datos!$G$2:$G$38007,Datos!$E$2:$E$38007,$A49,Datos!$B$2:$B$38007,14,Datos!$C$2:$C$38007,"&lt;30",Datos!$F$2:$F$38007,"STANDBY"),0),"")</f>
        <v/>
      </c>
      <c r="O49" s="7">
        <f>IFERROR(ROUND(AVERAGEIFS(Datos!$G$2:$G$38007,Datos!$E$2:$E$38007,$A49,Datos!$B$2:$B$38007,14,Datos!$C$2:$C$38007,"&gt;=30",Datos!$F$2:$F$38007,"STANDBY"),0),"")</f>
        <v/>
      </c>
      <c r="P49" s="7">
        <f>IFERROR(ROUND(AVERAGEIFS(Datos!$G$2:$G$38007,Datos!$E$2:$E$38007,$A49,Datos!$B$2:$B$38007,15,Datos!$C$2:$C$38007,"&lt;30",Datos!$F$2:$F$38007,"STANDBY"),0),"")</f>
        <v/>
      </c>
      <c r="Q49" s="7">
        <f>IFERROR(ROUND(AVERAGEIFS(Datos!$G$2:$G$38007,Datos!$E$2:$E$38007,$A49,Datos!$B$2:$B$38007,15,Datos!$C$2:$C$38007,"&gt;=30",Datos!$F$2:$F$38007,"STANDBY"),0),"")</f>
        <v/>
      </c>
      <c r="R49" s="7">
        <f>IFERROR(ROUND(AVERAGEIFS(Datos!$G$2:$G$38007,Datos!$E$2:$E$38007,$A49,Datos!$B$2:$B$38007,16,Datos!$C$2:$C$38007,"&lt;30",Datos!$F$2:$F$38007,"STANDBY"),0),"")</f>
        <v/>
      </c>
      <c r="S49" s="7">
        <f>IFERROR(ROUND(AVERAGEIFS(Datos!$G$2:$G$38007,Datos!$E$2:$E$38007,$A49,Datos!$B$2:$B$38007,16,Datos!$C$2:$C$38007,"&gt;=30",Datos!$F$2:$F$38007,"STANDBY"),0),"")</f>
        <v/>
      </c>
      <c r="T49" s="7">
        <f>IFERROR(ROUND(AVERAGEIFS(Datos!$G$2:$G$38007,Datos!$E$2:$E$38007,$A49,Datos!$B$2:$B$38007,17,Datos!$C$2:$C$38007,"&lt;30",Datos!$F$2:$F$38007,"STANDBY"),0),"")</f>
        <v/>
      </c>
      <c r="U49" s="7">
        <f>IFERROR(ROUND(AVERAGEIFS(Datos!$G$2:$G$38007,Datos!$E$2:$E$38007,$A49,Datos!$B$2:$B$38007,17,Datos!$C$2:$C$38007,"&gt;=30",Datos!$F$2:$F$38007,"STANDBY"),0),"")</f>
        <v/>
      </c>
      <c r="V49" s="7">
        <f>IFERROR(ROUND(AVERAGEIFS(Datos!$G$2:$G$38007,Datos!$E$2:$E$38007,$A49,Datos!$B$2:$B$38007,18,Datos!$C$2:$C$38007,"&lt;30",Datos!$F$2:$F$38007,"STANDBY"),0),"")</f>
        <v/>
      </c>
      <c r="W49" s="7">
        <f>IFERROR(ROUND(AVERAGEIFS(Datos!$G$2:$G$38007,Datos!$E$2:$E$38007,$A49,Datos!$B$2:$B$38007,18,Datos!$C$2:$C$38007,"&gt;=30",Datos!$F$2:$F$38007,"STANDBY"),0),"")</f>
        <v/>
      </c>
      <c r="X49" s="7">
        <f>IFERROR(ROUND(AVERAGEIFS(Datos!$G$2:$G$38007,Datos!$E$2:$E$38007,$A49,Datos!$B$2:$B$38007,19,Datos!$C$2:$C$38007,"&lt;30",Datos!$F$2:$F$38007,"STANDBY"),0),"")</f>
        <v/>
      </c>
      <c r="Y49" s="7">
        <f>IFERROR(ROUND(AVERAGEIFS(Datos!$G$2:$G$38007,Datos!$E$2:$E$38007,$A49,Datos!$B$2:$B$38007,19,Datos!$C$2:$C$38007,"&gt;=30",Datos!$F$2:$F$38007,"STANDBY"),0),"")</f>
        <v/>
      </c>
      <c r="Z49" s="7">
        <f>IFERROR(ROUND(AVERAGEIFS(Datos!$G$2:$G$38007,Datos!$E$2:$E$38007,$A49,Datos!$B$2:$B$38007,20,Datos!$C$2:$C$38007,"&lt;30",Datos!$F$2:$F$38007,"STANDBY"),0),"")</f>
        <v/>
      </c>
      <c r="AA49" s="7">
        <f>IFERROR(ROUND(AVERAGEIFS(Datos!$G$2:$G$38007,Datos!$E$2:$E$38007,$A49,Datos!$B$2:$B$38007,20,Datos!$C$2:$C$38007,"&gt;=30",Datos!$F$2:$F$38007,"STANDBY"),0),"")</f>
        <v/>
      </c>
      <c r="AB49" s="7">
        <f>IFERROR(ROUND(AVERAGEIFS(Datos!$G$2:$G$38007,Datos!$E$2:$E$38007,$A49,Datos!$B$2:$B$38007,21,Datos!$C$2:$C$38007,"&lt;30",Datos!$F$2:$F$38007,"STANDBY"),0),"")</f>
        <v/>
      </c>
      <c r="AC49" s="7">
        <f>IFERROR(ROUND(AVERAGEIFS(Datos!$G$2:$G$38007,Datos!$E$2:$E$38007,$A49,Datos!$B$2:$B$38007,21,Datos!$C$2:$C$38007,"&gt;=30",Datos!$F$2:$F$38007,"STANDBY"),0),"")</f>
        <v/>
      </c>
      <c r="AD49" s="7">
        <f>IFERROR(ROUND(AVERAGEIFS(Datos!$G$2:$G$38007,Datos!$E$2:$E$38007,$A49,Datos!$B$2:$B$38007,22,Datos!$C$2:$C$38007,"&lt;30",Datos!$F$2:$F$38007,"STANDBY"),0),"")</f>
        <v/>
      </c>
      <c r="AE49" s="7">
        <f>IFERROR(ROUND(AVERAGEIFS(Datos!$G$2:$G$38007,Datos!$E$2:$E$38007,$A49,Datos!$B$2:$B$38007,22,Datos!$C$2:$C$38007,"&gt;=30",Datos!$F$2:$F$38007,"STANDBY"),0),"")</f>
        <v/>
      </c>
      <c r="AF49" s="7">
        <f>IFERROR(ROUND(AVERAGEIFS(Datos!$G$2:$G$38007,Datos!$E$2:$E$38007,$A49,Datos!$B$2:$B$38007,23,Datos!$C$2:$C$38007,"&lt;30",Datos!$F$2:$F$38007,"STANDBY"),0),"")</f>
        <v/>
      </c>
      <c r="AG49" s="7">
        <f>IFERROR(ROUND(AVERAGEIFS(Datos!$G$2:$G$38007,Datos!$E$2:$E$38007,$A49,Datos!$B$2:$B$38007,23,Datos!$C$2:$C$38007,"&gt;=30",Datos!$F$2:$F$38007,"STANDBY"),0),"")</f>
        <v/>
      </c>
    </row>
    <row r="50">
      <c r="A50" s="6" t="inlineStr">
        <is>
          <t>Meet Mickey Mouse</t>
        </is>
      </c>
      <c r="B50" s="7">
        <f>IFERROR(ROUND(AVERAGEIFS(Datos!$G$2:$G$38007,Datos!$E$2:$E$38007,$A50,Datos!$B$2:$B$38007,8,Datos!$C$2:$C$38007,"&lt;30",Datos!$F$2:$F$38007,"STANDBY"),0),"")</f>
        <v/>
      </c>
      <c r="C50" s="7">
        <f>IFERROR(ROUND(AVERAGEIFS(Datos!$G$2:$G$38007,Datos!$E$2:$E$38007,$A50,Datos!$B$2:$B$38007,8,Datos!$C$2:$C$38007,"&gt;=30",Datos!$F$2:$F$38007,"STANDBY"),0),"")</f>
        <v/>
      </c>
      <c r="D50" s="7">
        <f>IFERROR(ROUND(AVERAGEIFS(Datos!$G$2:$G$38007,Datos!$E$2:$E$38007,$A50,Datos!$B$2:$B$38007,9,Datos!$C$2:$C$38007,"&lt;30",Datos!$F$2:$F$38007,"STANDBY"),0),"")</f>
        <v/>
      </c>
      <c r="E50" s="7">
        <f>IFERROR(ROUND(AVERAGEIFS(Datos!$G$2:$G$38007,Datos!$E$2:$E$38007,$A50,Datos!$B$2:$B$38007,9,Datos!$C$2:$C$38007,"&gt;=30",Datos!$F$2:$F$38007,"STANDBY"),0),"")</f>
        <v/>
      </c>
      <c r="F50" s="7">
        <f>IFERROR(ROUND(AVERAGEIFS(Datos!$G$2:$G$38007,Datos!$E$2:$E$38007,$A50,Datos!$B$2:$B$38007,10,Datos!$C$2:$C$38007,"&lt;30",Datos!$F$2:$F$38007,"STANDBY"),0),"")</f>
        <v/>
      </c>
      <c r="G50" s="7">
        <f>IFERROR(ROUND(AVERAGEIFS(Datos!$G$2:$G$38007,Datos!$E$2:$E$38007,$A50,Datos!$B$2:$B$38007,10,Datos!$C$2:$C$38007,"&gt;=30",Datos!$F$2:$F$38007,"STANDBY"),0),"")</f>
        <v/>
      </c>
      <c r="H50" s="7">
        <f>IFERROR(ROUND(AVERAGEIFS(Datos!$G$2:$G$38007,Datos!$E$2:$E$38007,$A50,Datos!$B$2:$B$38007,11,Datos!$C$2:$C$38007,"&lt;30",Datos!$F$2:$F$38007,"STANDBY"),0),"")</f>
        <v/>
      </c>
      <c r="I50" s="7">
        <f>IFERROR(ROUND(AVERAGEIFS(Datos!$G$2:$G$38007,Datos!$E$2:$E$38007,$A50,Datos!$B$2:$B$38007,11,Datos!$C$2:$C$38007,"&gt;=30",Datos!$F$2:$F$38007,"STANDBY"),0),"")</f>
        <v/>
      </c>
      <c r="J50" s="7">
        <f>IFERROR(ROUND(AVERAGEIFS(Datos!$G$2:$G$38007,Datos!$E$2:$E$38007,$A50,Datos!$B$2:$B$38007,12,Datos!$C$2:$C$38007,"&lt;30",Datos!$F$2:$F$38007,"STANDBY"),0),"")</f>
        <v/>
      </c>
      <c r="K50" s="7">
        <f>IFERROR(ROUND(AVERAGEIFS(Datos!$G$2:$G$38007,Datos!$E$2:$E$38007,$A50,Datos!$B$2:$B$38007,12,Datos!$C$2:$C$38007,"&gt;=30",Datos!$F$2:$F$38007,"STANDBY"),0),"")</f>
        <v/>
      </c>
      <c r="L50" s="7">
        <f>IFERROR(ROUND(AVERAGEIFS(Datos!$G$2:$G$38007,Datos!$E$2:$E$38007,$A50,Datos!$B$2:$B$38007,13,Datos!$C$2:$C$38007,"&lt;30",Datos!$F$2:$F$38007,"STANDBY"),0),"")</f>
        <v/>
      </c>
      <c r="M50" s="7">
        <f>IFERROR(ROUND(AVERAGEIFS(Datos!$G$2:$G$38007,Datos!$E$2:$E$38007,$A50,Datos!$B$2:$B$38007,13,Datos!$C$2:$C$38007,"&gt;=30",Datos!$F$2:$F$38007,"STANDBY"),0),"")</f>
        <v/>
      </c>
      <c r="N50" s="7">
        <f>IFERROR(ROUND(AVERAGEIFS(Datos!$G$2:$G$38007,Datos!$E$2:$E$38007,$A50,Datos!$B$2:$B$38007,14,Datos!$C$2:$C$38007,"&lt;30",Datos!$F$2:$F$38007,"STANDBY"),0),"")</f>
        <v/>
      </c>
      <c r="O50" s="7">
        <f>IFERROR(ROUND(AVERAGEIFS(Datos!$G$2:$G$38007,Datos!$E$2:$E$38007,$A50,Datos!$B$2:$B$38007,14,Datos!$C$2:$C$38007,"&gt;=30",Datos!$F$2:$F$38007,"STANDBY"),0),"")</f>
        <v/>
      </c>
      <c r="P50" s="7">
        <f>IFERROR(ROUND(AVERAGEIFS(Datos!$G$2:$G$38007,Datos!$E$2:$E$38007,$A50,Datos!$B$2:$B$38007,15,Datos!$C$2:$C$38007,"&lt;30",Datos!$F$2:$F$38007,"STANDBY"),0),"")</f>
        <v/>
      </c>
      <c r="Q50" s="7">
        <f>IFERROR(ROUND(AVERAGEIFS(Datos!$G$2:$G$38007,Datos!$E$2:$E$38007,$A50,Datos!$B$2:$B$38007,15,Datos!$C$2:$C$38007,"&gt;=30",Datos!$F$2:$F$38007,"STANDBY"),0),"")</f>
        <v/>
      </c>
      <c r="R50" s="7">
        <f>IFERROR(ROUND(AVERAGEIFS(Datos!$G$2:$G$38007,Datos!$E$2:$E$38007,$A50,Datos!$B$2:$B$38007,16,Datos!$C$2:$C$38007,"&lt;30",Datos!$F$2:$F$38007,"STANDBY"),0),"")</f>
        <v/>
      </c>
      <c r="S50" s="7">
        <f>IFERROR(ROUND(AVERAGEIFS(Datos!$G$2:$G$38007,Datos!$E$2:$E$38007,$A50,Datos!$B$2:$B$38007,16,Datos!$C$2:$C$38007,"&gt;=30",Datos!$F$2:$F$38007,"STANDBY"),0),"")</f>
        <v/>
      </c>
      <c r="T50" s="7">
        <f>IFERROR(ROUND(AVERAGEIFS(Datos!$G$2:$G$38007,Datos!$E$2:$E$38007,$A50,Datos!$B$2:$B$38007,17,Datos!$C$2:$C$38007,"&lt;30",Datos!$F$2:$F$38007,"STANDBY"),0),"")</f>
        <v/>
      </c>
      <c r="U50" s="7">
        <f>IFERROR(ROUND(AVERAGEIFS(Datos!$G$2:$G$38007,Datos!$E$2:$E$38007,$A50,Datos!$B$2:$B$38007,17,Datos!$C$2:$C$38007,"&gt;=30",Datos!$F$2:$F$38007,"STANDBY"),0),"")</f>
        <v/>
      </c>
      <c r="V50" s="7">
        <f>IFERROR(ROUND(AVERAGEIFS(Datos!$G$2:$G$38007,Datos!$E$2:$E$38007,$A50,Datos!$B$2:$B$38007,18,Datos!$C$2:$C$38007,"&lt;30",Datos!$F$2:$F$38007,"STANDBY"),0),"")</f>
        <v/>
      </c>
      <c r="W50" s="7">
        <f>IFERROR(ROUND(AVERAGEIFS(Datos!$G$2:$G$38007,Datos!$E$2:$E$38007,$A50,Datos!$B$2:$B$38007,18,Datos!$C$2:$C$38007,"&gt;=30",Datos!$F$2:$F$38007,"STANDBY"),0),"")</f>
        <v/>
      </c>
      <c r="X50" s="7">
        <f>IFERROR(ROUND(AVERAGEIFS(Datos!$G$2:$G$38007,Datos!$E$2:$E$38007,$A50,Datos!$B$2:$B$38007,19,Datos!$C$2:$C$38007,"&lt;30",Datos!$F$2:$F$38007,"STANDBY"),0),"")</f>
        <v/>
      </c>
      <c r="Y50" s="7">
        <f>IFERROR(ROUND(AVERAGEIFS(Datos!$G$2:$G$38007,Datos!$E$2:$E$38007,$A50,Datos!$B$2:$B$38007,19,Datos!$C$2:$C$38007,"&gt;=30",Datos!$F$2:$F$38007,"STANDBY"),0),"")</f>
        <v/>
      </c>
      <c r="Z50" s="7">
        <f>IFERROR(ROUND(AVERAGEIFS(Datos!$G$2:$G$38007,Datos!$E$2:$E$38007,$A50,Datos!$B$2:$B$38007,20,Datos!$C$2:$C$38007,"&lt;30",Datos!$F$2:$F$38007,"STANDBY"),0),"")</f>
        <v/>
      </c>
      <c r="AA50" s="7">
        <f>IFERROR(ROUND(AVERAGEIFS(Datos!$G$2:$G$38007,Datos!$E$2:$E$38007,$A50,Datos!$B$2:$B$38007,20,Datos!$C$2:$C$38007,"&gt;=30",Datos!$F$2:$F$38007,"STANDBY"),0),"")</f>
        <v/>
      </c>
      <c r="AB50" s="7">
        <f>IFERROR(ROUND(AVERAGEIFS(Datos!$G$2:$G$38007,Datos!$E$2:$E$38007,$A50,Datos!$B$2:$B$38007,21,Datos!$C$2:$C$38007,"&lt;30",Datos!$F$2:$F$38007,"STANDBY"),0),"")</f>
        <v/>
      </c>
      <c r="AC50" s="7">
        <f>IFERROR(ROUND(AVERAGEIFS(Datos!$G$2:$G$38007,Datos!$E$2:$E$38007,$A50,Datos!$B$2:$B$38007,21,Datos!$C$2:$C$38007,"&gt;=30",Datos!$F$2:$F$38007,"STANDBY"),0),"")</f>
        <v/>
      </c>
      <c r="AD50" s="7">
        <f>IFERROR(ROUND(AVERAGEIFS(Datos!$G$2:$G$38007,Datos!$E$2:$E$38007,$A50,Datos!$B$2:$B$38007,22,Datos!$C$2:$C$38007,"&lt;30",Datos!$F$2:$F$38007,"STANDBY"),0),"")</f>
        <v/>
      </c>
      <c r="AE50" s="7">
        <f>IFERROR(ROUND(AVERAGEIFS(Datos!$G$2:$G$38007,Datos!$E$2:$E$38007,$A50,Datos!$B$2:$B$38007,22,Datos!$C$2:$C$38007,"&gt;=30",Datos!$F$2:$F$38007,"STANDBY"),0),"")</f>
        <v/>
      </c>
      <c r="AF50" s="7">
        <f>IFERROR(ROUND(AVERAGEIFS(Datos!$G$2:$G$38007,Datos!$E$2:$E$38007,$A50,Datos!$B$2:$B$38007,23,Datos!$C$2:$C$38007,"&lt;30",Datos!$F$2:$F$38007,"STANDBY"),0),"")</f>
        <v/>
      </c>
      <c r="AG50" s="7">
        <f>IFERROR(ROUND(AVERAGEIFS(Datos!$G$2:$G$38007,Datos!$E$2:$E$38007,$A50,Datos!$B$2:$B$38007,23,Datos!$C$2:$C$38007,"&gt;=30",Datos!$F$2:$F$38007,"STANDBY"),0),"")</f>
        <v/>
      </c>
    </row>
    <row r="51">
      <c r="A51" s="6" t="inlineStr">
        <is>
          <t>Mickey’s PhilharMagic</t>
        </is>
      </c>
      <c r="B51" s="7">
        <f>IFERROR(ROUND(AVERAGEIFS(Datos!$G$2:$G$38007,Datos!$E$2:$E$38007,$A51,Datos!$B$2:$B$38007,8,Datos!$C$2:$C$38007,"&lt;30",Datos!$F$2:$F$38007,"STANDBY"),0),"")</f>
        <v/>
      </c>
      <c r="C51" s="7">
        <f>IFERROR(ROUND(AVERAGEIFS(Datos!$G$2:$G$38007,Datos!$E$2:$E$38007,$A51,Datos!$B$2:$B$38007,8,Datos!$C$2:$C$38007,"&gt;=30",Datos!$F$2:$F$38007,"STANDBY"),0),"")</f>
        <v/>
      </c>
      <c r="D51" s="7">
        <f>IFERROR(ROUND(AVERAGEIFS(Datos!$G$2:$G$38007,Datos!$E$2:$E$38007,$A51,Datos!$B$2:$B$38007,9,Datos!$C$2:$C$38007,"&lt;30",Datos!$F$2:$F$38007,"STANDBY"),0),"")</f>
        <v/>
      </c>
      <c r="E51" s="7">
        <f>IFERROR(ROUND(AVERAGEIFS(Datos!$G$2:$G$38007,Datos!$E$2:$E$38007,$A51,Datos!$B$2:$B$38007,9,Datos!$C$2:$C$38007,"&gt;=30",Datos!$F$2:$F$38007,"STANDBY"),0),"")</f>
        <v/>
      </c>
      <c r="F51" s="7">
        <f>IFERROR(ROUND(AVERAGEIFS(Datos!$G$2:$G$38007,Datos!$E$2:$E$38007,$A51,Datos!$B$2:$B$38007,10,Datos!$C$2:$C$38007,"&lt;30",Datos!$F$2:$F$38007,"STANDBY"),0),"")</f>
        <v/>
      </c>
      <c r="G51" s="7">
        <f>IFERROR(ROUND(AVERAGEIFS(Datos!$G$2:$G$38007,Datos!$E$2:$E$38007,$A51,Datos!$B$2:$B$38007,10,Datos!$C$2:$C$38007,"&gt;=30",Datos!$F$2:$F$38007,"STANDBY"),0),"")</f>
        <v/>
      </c>
      <c r="H51" s="7">
        <f>IFERROR(ROUND(AVERAGEIFS(Datos!$G$2:$G$38007,Datos!$E$2:$E$38007,$A51,Datos!$B$2:$B$38007,11,Datos!$C$2:$C$38007,"&lt;30",Datos!$F$2:$F$38007,"STANDBY"),0),"")</f>
        <v/>
      </c>
      <c r="I51" s="7">
        <f>IFERROR(ROUND(AVERAGEIFS(Datos!$G$2:$G$38007,Datos!$E$2:$E$38007,$A51,Datos!$B$2:$B$38007,11,Datos!$C$2:$C$38007,"&gt;=30",Datos!$F$2:$F$38007,"STANDBY"),0),"")</f>
        <v/>
      </c>
      <c r="J51" s="7">
        <f>IFERROR(ROUND(AVERAGEIFS(Datos!$G$2:$G$38007,Datos!$E$2:$E$38007,$A51,Datos!$B$2:$B$38007,12,Datos!$C$2:$C$38007,"&lt;30",Datos!$F$2:$F$38007,"STANDBY"),0),"")</f>
        <v/>
      </c>
      <c r="K51" s="7">
        <f>IFERROR(ROUND(AVERAGEIFS(Datos!$G$2:$G$38007,Datos!$E$2:$E$38007,$A51,Datos!$B$2:$B$38007,12,Datos!$C$2:$C$38007,"&gt;=30",Datos!$F$2:$F$38007,"STANDBY"),0),"")</f>
        <v/>
      </c>
      <c r="L51" s="7">
        <f>IFERROR(ROUND(AVERAGEIFS(Datos!$G$2:$G$38007,Datos!$E$2:$E$38007,$A51,Datos!$B$2:$B$38007,13,Datos!$C$2:$C$38007,"&lt;30",Datos!$F$2:$F$38007,"STANDBY"),0),"")</f>
        <v/>
      </c>
      <c r="M51" s="7">
        <f>IFERROR(ROUND(AVERAGEIFS(Datos!$G$2:$G$38007,Datos!$E$2:$E$38007,$A51,Datos!$B$2:$B$38007,13,Datos!$C$2:$C$38007,"&gt;=30",Datos!$F$2:$F$38007,"STANDBY"),0),"")</f>
        <v/>
      </c>
      <c r="N51" s="7">
        <f>IFERROR(ROUND(AVERAGEIFS(Datos!$G$2:$G$38007,Datos!$E$2:$E$38007,$A51,Datos!$B$2:$B$38007,14,Datos!$C$2:$C$38007,"&lt;30",Datos!$F$2:$F$38007,"STANDBY"),0),"")</f>
        <v/>
      </c>
      <c r="O51" s="7">
        <f>IFERROR(ROUND(AVERAGEIFS(Datos!$G$2:$G$38007,Datos!$E$2:$E$38007,$A51,Datos!$B$2:$B$38007,14,Datos!$C$2:$C$38007,"&gt;=30",Datos!$F$2:$F$38007,"STANDBY"),0),"")</f>
        <v/>
      </c>
      <c r="P51" s="7">
        <f>IFERROR(ROUND(AVERAGEIFS(Datos!$G$2:$G$38007,Datos!$E$2:$E$38007,$A51,Datos!$B$2:$B$38007,15,Datos!$C$2:$C$38007,"&lt;30",Datos!$F$2:$F$38007,"STANDBY"),0),"")</f>
        <v/>
      </c>
      <c r="Q51" s="7">
        <f>IFERROR(ROUND(AVERAGEIFS(Datos!$G$2:$G$38007,Datos!$E$2:$E$38007,$A51,Datos!$B$2:$B$38007,15,Datos!$C$2:$C$38007,"&gt;=30",Datos!$F$2:$F$38007,"STANDBY"),0),"")</f>
        <v/>
      </c>
      <c r="R51" s="7">
        <f>IFERROR(ROUND(AVERAGEIFS(Datos!$G$2:$G$38007,Datos!$E$2:$E$38007,$A51,Datos!$B$2:$B$38007,16,Datos!$C$2:$C$38007,"&lt;30",Datos!$F$2:$F$38007,"STANDBY"),0),"")</f>
        <v/>
      </c>
      <c r="S51" s="7">
        <f>IFERROR(ROUND(AVERAGEIFS(Datos!$G$2:$G$38007,Datos!$E$2:$E$38007,$A51,Datos!$B$2:$B$38007,16,Datos!$C$2:$C$38007,"&gt;=30",Datos!$F$2:$F$38007,"STANDBY"),0),"")</f>
        <v/>
      </c>
      <c r="T51" s="7">
        <f>IFERROR(ROUND(AVERAGEIFS(Datos!$G$2:$G$38007,Datos!$E$2:$E$38007,$A51,Datos!$B$2:$B$38007,17,Datos!$C$2:$C$38007,"&lt;30",Datos!$F$2:$F$38007,"STANDBY"),0),"")</f>
        <v/>
      </c>
      <c r="U51" s="7">
        <f>IFERROR(ROUND(AVERAGEIFS(Datos!$G$2:$G$38007,Datos!$E$2:$E$38007,$A51,Datos!$B$2:$B$38007,17,Datos!$C$2:$C$38007,"&gt;=30",Datos!$F$2:$F$38007,"STANDBY"),0),"")</f>
        <v/>
      </c>
      <c r="V51" s="7">
        <f>IFERROR(ROUND(AVERAGEIFS(Datos!$G$2:$G$38007,Datos!$E$2:$E$38007,$A51,Datos!$B$2:$B$38007,18,Datos!$C$2:$C$38007,"&lt;30",Datos!$F$2:$F$38007,"STANDBY"),0),"")</f>
        <v/>
      </c>
      <c r="W51" s="7">
        <f>IFERROR(ROUND(AVERAGEIFS(Datos!$G$2:$G$38007,Datos!$E$2:$E$38007,$A51,Datos!$B$2:$B$38007,18,Datos!$C$2:$C$38007,"&gt;=30",Datos!$F$2:$F$38007,"STANDBY"),0),"")</f>
        <v/>
      </c>
      <c r="X51" s="7">
        <f>IFERROR(ROUND(AVERAGEIFS(Datos!$G$2:$G$38007,Datos!$E$2:$E$38007,$A51,Datos!$B$2:$B$38007,19,Datos!$C$2:$C$38007,"&lt;30",Datos!$F$2:$F$38007,"STANDBY"),0),"")</f>
        <v/>
      </c>
      <c r="Y51" s="7">
        <f>IFERROR(ROUND(AVERAGEIFS(Datos!$G$2:$G$38007,Datos!$E$2:$E$38007,$A51,Datos!$B$2:$B$38007,19,Datos!$C$2:$C$38007,"&gt;=30",Datos!$F$2:$F$38007,"STANDBY"),0),"")</f>
        <v/>
      </c>
      <c r="Z51" s="7">
        <f>IFERROR(ROUND(AVERAGEIFS(Datos!$G$2:$G$38007,Datos!$E$2:$E$38007,$A51,Datos!$B$2:$B$38007,20,Datos!$C$2:$C$38007,"&lt;30",Datos!$F$2:$F$38007,"STANDBY"),0),"")</f>
        <v/>
      </c>
      <c r="AA51" s="7">
        <f>IFERROR(ROUND(AVERAGEIFS(Datos!$G$2:$G$38007,Datos!$E$2:$E$38007,$A51,Datos!$B$2:$B$38007,20,Datos!$C$2:$C$38007,"&gt;=30",Datos!$F$2:$F$38007,"STANDBY"),0),"")</f>
        <v/>
      </c>
      <c r="AB51" s="7">
        <f>IFERROR(ROUND(AVERAGEIFS(Datos!$G$2:$G$38007,Datos!$E$2:$E$38007,$A51,Datos!$B$2:$B$38007,21,Datos!$C$2:$C$38007,"&lt;30",Datos!$F$2:$F$38007,"STANDBY"),0),"")</f>
        <v/>
      </c>
      <c r="AC51" s="7">
        <f>IFERROR(ROUND(AVERAGEIFS(Datos!$G$2:$G$38007,Datos!$E$2:$E$38007,$A51,Datos!$B$2:$B$38007,21,Datos!$C$2:$C$38007,"&gt;=30",Datos!$F$2:$F$38007,"STANDBY"),0),"")</f>
        <v/>
      </c>
      <c r="AD51" s="7">
        <f>IFERROR(ROUND(AVERAGEIFS(Datos!$G$2:$G$38007,Datos!$E$2:$E$38007,$A51,Datos!$B$2:$B$38007,22,Datos!$C$2:$C$38007,"&lt;30",Datos!$F$2:$F$38007,"STANDBY"),0),"")</f>
        <v/>
      </c>
      <c r="AE51" s="7">
        <f>IFERROR(ROUND(AVERAGEIFS(Datos!$G$2:$G$38007,Datos!$E$2:$E$38007,$A51,Datos!$B$2:$B$38007,22,Datos!$C$2:$C$38007,"&gt;=30",Datos!$F$2:$F$38007,"STANDBY"),0),"")</f>
        <v/>
      </c>
      <c r="AF51" s="7">
        <f>IFERROR(ROUND(AVERAGEIFS(Datos!$G$2:$G$38007,Datos!$E$2:$E$38007,$A51,Datos!$B$2:$B$38007,23,Datos!$C$2:$C$38007,"&lt;30",Datos!$F$2:$F$38007,"STANDBY"),0),"")</f>
        <v/>
      </c>
      <c r="AG51" s="7">
        <f>IFERROR(ROUND(AVERAGEIFS(Datos!$G$2:$G$38007,Datos!$E$2:$E$38007,$A51,Datos!$B$2:$B$38007,23,Datos!$C$2:$C$38007,"&gt;=30",Datos!$F$2:$F$38007,"STANDBY"),0),"")</f>
        <v/>
      </c>
    </row>
    <row r="52">
      <c r="A52" s="6" t="inlineStr">
        <is>
          <t>Orbitron®</t>
        </is>
      </c>
      <c r="B52" s="7">
        <f>IFERROR(ROUND(AVERAGEIFS(Datos!$G$2:$G$38007,Datos!$E$2:$E$38007,$A52,Datos!$B$2:$B$38007,8,Datos!$C$2:$C$38007,"&lt;30",Datos!$F$2:$F$38007,"STANDBY"),0),"")</f>
        <v/>
      </c>
      <c r="C52" s="7">
        <f>IFERROR(ROUND(AVERAGEIFS(Datos!$G$2:$G$38007,Datos!$E$2:$E$38007,$A52,Datos!$B$2:$B$38007,8,Datos!$C$2:$C$38007,"&gt;=30",Datos!$F$2:$F$38007,"STANDBY"),0),"")</f>
        <v/>
      </c>
      <c r="D52" s="7">
        <f>IFERROR(ROUND(AVERAGEIFS(Datos!$G$2:$G$38007,Datos!$E$2:$E$38007,$A52,Datos!$B$2:$B$38007,9,Datos!$C$2:$C$38007,"&lt;30",Datos!$F$2:$F$38007,"STANDBY"),0),"")</f>
        <v/>
      </c>
      <c r="E52" s="7">
        <f>IFERROR(ROUND(AVERAGEIFS(Datos!$G$2:$G$38007,Datos!$E$2:$E$38007,$A52,Datos!$B$2:$B$38007,9,Datos!$C$2:$C$38007,"&gt;=30",Datos!$F$2:$F$38007,"STANDBY"),0),"")</f>
        <v/>
      </c>
      <c r="F52" s="7">
        <f>IFERROR(ROUND(AVERAGEIFS(Datos!$G$2:$G$38007,Datos!$E$2:$E$38007,$A52,Datos!$B$2:$B$38007,10,Datos!$C$2:$C$38007,"&lt;30",Datos!$F$2:$F$38007,"STANDBY"),0),"")</f>
        <v/>
      </c>
      <c r="G52" s="7">
        <f>IFERROR(ROUND(AVERAGEIFS(Datos!$G$2:$G$38007,Datos!$E$2:$E$38007,$A52,Datos!$B$2:$B$38007,10,Datos!$C$2:$C$38007,"&gt;=30",Datos!$F$2:$F$38007,"STANDBY"),0),"")</f>
        <v/>
      </c>
      <c r="H52" s="7">
        <f>IFERROR(ROUND(AVERAGEIFS(Datos!$G$2:$G$38007,Datos!$E$2:$E$38007,$A52,Datos!$B$2:$B$38007,11,Datos!$C$2:$C$38007,"&lt;30",Datos!$F$2:$F$38007,"STANDBY"),0),"")</f>
        <v/>
      </c>
      <c r="I52" s="7">
        <f>IFERROR(ROUND(AVERAGEIFS(Datos!$G$2:$G$38007,Datos!$E$2:$E$38007,$A52,Datos!$B$2:$B$38007,11,Datos!$C$2:$C$38007,"&gt;=30",Datos!$F$2:$F$38007,"STANDBY"),0),"")</f>
        <v/>
      </c>
      <c r="J52" s="7">
        <f>IFERROR(ROUND(AVERAGEIFS(Datos!$G$2:$G$38007,Datos!$E$2:$E$38007,$A52,Datos!$B$2:$B$38007,12,Datos!$C$2:$C$38007,"&lt;30",Datos!$F$2:$F$38007,"STANDBY"),0),"")</f>
        <v/>
      </c>
      <c r="K52" s="7">
        <f>IFERROR(ROUND(AVERAGEIFS(Datos!$G$2:$G$38007,Datos!$E$2:$E$38007,$A52,Datos!$B$2:$B$38007,12,Datos!$C$2:$C$38007,"&gt;=30",Datos!$F$2:$F$38007,"STANDBY"),0),"")</f>
        <v/>
      </c>
      <c r="L52" s="7">
        <f>IFERROR(ROUND(AVERAGEIFS(Datos!$G$2:$G$38007,Datos!$E$2:$E$38007,$A52,Datos!$B$2:$B$38007,13,Datos!$C$2:$C$38007,"&lt;30",Datos!$F$2:$F$38007,"STANDBY"),0),"")</f>
        <v/>
      </c>
      <c r="M52" s="7">
        <f>IFERROR(ROUND(AVERAGEIFS(Datos!$G$2:$G$38007,Datos!$E$2:$E$38007,$A52,Datos!$B$2:$B$38007,13,Datos!$C$2:$C$38007,"&gt;=30",Datos!$F$2:$F$38007,"STANDBY"),0),"")</f>
        <v/>
      </c>
      <c r="N52" s="7">
        <f>IFERROR(ROUND(AVERAGEIFS(Datos!$G$2:$G$38007,Datos!$E$2:$E$38007,$A52,Datos!$B$2:$B$38007,14,Datos!$C$2:$C$38007,"&lt;30",Datos!$F$2:$F$38007,"STANDBY"),0),"")</f>
        <v/>
      </c>
      <c r="O52" s="7">
        <f>IFERROR(ROUND(AVERAGEIFS(Datos!$G$2:$G$38007,Datos!$E$2:$E$38007,$A52,Datos!$B$2:$B$38007,14,Datos!$C$2:$C$38007,"&gt;=30",Datos!$F$2:$F$38007,"STANDBY"),0),"")</f>
        <v/>
      </c>
      <c r="P52" s="7">
        <f>IFERROR(ROUND(AVERAGEIFS(Datos!$G$2:$G$38007,Datos!$E$2:$E$38007,$A52,Datos!$B$2:$B$38007,15,Datos!$C$2:$C$38007,"&lt;30",Datos!$F$2:$F$38007,"STANDBY"),0),"")</f>
        <v/>
      </c>
      <c r="Q52" s="7">
        <f>IFERROR(ROUND(AVERAGEIFS(Datos!$G$2:$G$38007,Datos!$E$2:$E$38007,$A52,Datos!$B$2:$B$38007,15,Datos!$C$2:$C$38007,"&gt;=30",Datos!$F$2:$F$38007,"STANDBY"),0),"")</f>
        <v/>
      </c>
      <c r="R52" s="7">
        <f>IFERROR(ROUND(AVERAGEIFS(Datos!$G$2:$G$38007,Datos!$E$2:$E$38007,$A52,Datos!$B$2:$B$38007,16,Datos!$C$2:$C$38007,"&lt;30",Datos!$F$2:$F$38007,"STANDBY"),0),"")</f>
        <v/>
      </c>
      <c r="S52" s="7">
        <f>IFERROR(ROUND(AVERAGEIFS(Datos!$G$2:$G$38007,Datos!$E$2:$E$38007,$A52,Datos!$B$2:$B$38007,16,Datos!$C$2:$C$38007,"&gt;=30",Datos!$F$2:$F$38007,"STANDBY"),0),"")</f>
        <v/>
      </c>
      <c r="T52" s="7">
        <f>IFERROR(ROUND(AVERAGEIFS(Datos!$G$2:$G$38007,Datos!$E$2:$E$38007,$A52,Datos!$B$2:$B$38007,17,Datos!$C$2:$C$38007,"&lt;30",Datos!$F$2:$F$38007,"STANDBY"),0),"")</f>
        <v/>
      </c>
      <c r="U52" s="7">
        <f>IFERROR(ROUND(AVERAGEIFS(Datos!$G$2:$G$38007,Datos!$E$2:$E$38007,$A52,Datos!$B$2:$B$38007,17,Datos!$C$2:$C$38007,"&gt;=30",Datos!$F$2:$F$38007,"STANDBY"),0),"")</f>
        <v/>
      </c>
      <c r="V52" s="7">
        <f>IFERROR(ROUND(AVERAGEIFS(Datos!$G$2:$G$38007,Datos!$E$2:$E$38007,$A52,Datos!$B$2:$B$38007,18,Datos!$C$2:$C$38007,"&lt;30",Datos!$F$2:$F$38007,"STANDBY"),0),"")</f>
        <v/>
      </c>
      <c r="W52" s="7">
        <f>IFERROR(ROUND(AVERAGEIFS(Datos!$G$2:$G$38007,Datos!$E$2:$E$38007,$A52,Datos!$B$2:$B$38007,18,Datos!$C$2:$C$38007,"&gt;=30",Datos!$F$2:$F$38007,"STANDBY"),0),"")</f>
        <v/>
      </c>
      <c r="X52" s="7">
        <f>IFERROR(ROUND(AVERAGEIFS(Datos!$G$2:$G$38007,Datos!$E$2:$E$38007,$A52,Datos!$B$2:$B$38007,19,Datos!$C$2:$C$38007,"&lt;30",Datos!$F$2:$F$38007,"STANDBY"),0),"")</f>
        <v/>
      </c>
      <c r="Y52" s="7">
        <f>IFERROR(ROUND(AVERAGEIFS(Datos!$G$2:$G$38007,Datos!$E$2:$E$38007,$A52,Datos!$B$2:$B$38007,19,Datos!$C$2:$C$38007,"&gt;=30",Datos!$F$2:$F$38007,"STANDBY"),0),"")</f>
        <v/>
      </c>
      <c r="Z52" s="7">
        <f>IFERROR(ROUND(AVERAGEIFS(Datos!$G$2:$G$38007,Datos!$E$2:$E$38007,$A52,Datos!$B$2:$B$38007,20,Datos!$C$2:$C$38007,"&lt;30",Datos!$F$2:$F$38007,"STANDBY"),0),"")</f>
        <v/>
      </c>
      <c r="AA52" s="7">
        <f>IFERROR(ROUND(AVERAGEIFS(Datos!$G$2:$G$38007,Datos!$E$2:$E$38007,$A52,Datos!$B$2:$B$38007,20,Datos!$C$2:$C$38007,"&gt;=30",Datos!$F$2:$F$38007,"STANDBY"),0),"")</f>
        <v/>
      </c>
      <c r="AB52" s="7">
        <f>IFERROR(ROUND(AVERAGEIFS(Datos!$G$2:$G$38007,Datos!$E$2:$E$38007,$A52,Datos!$B$2:$B$38007,21,Datos!$C$2:$C$38007,"&lt;30",Datos!$F$2:$F$38007,"STANDBY"),0),"")</f>
        <v/>
      </c>
      <c r="AC52" s="7">
        <f>IFERROR(ROUND(AVERAGEIFS(Datos!$G$2:$G$38007,Datos!$E$2:$E$38007,$A52,Datos!$B$2:$B$38007,21,Datos!$C$2:$C$38007,"&gt;=30",Datos!$F$2:$F$38007,"STANDBY"),0),"")</f>
        <v/>
      </c>
      <c r="AD52" s="7">
        <f>IFERROR(ROUND(AVERAGEIFS(Datos!$G$2:$G$38007,Datos!$E$2:$E$38007,$A52,Datos!$B$2:$B$38007,22,Datos!$C$2:$C$38007,"&lt;30",Datos!$F$2:$F$38007,"STANDBY"),0),"")</f>
        <v/>
      </c>
      <c r="AE52" s="7">
        <f>IFERROR(ROUND(AVERAGEIFS(Datos!$G$2:$G$38007,Datos!$E$2:$E$38007,$A52,Datos!$B$2:$B$38007,22,Datos!$C$2:$C$38007,"&gt;=30",Datos!$F$2:$F$38007,"STANDBY"),0),"")</f>
        <v/>
      </c>
      <c r="AF52" s="7">
        <f>IFERROR(ROUND(AVERAGEIFS(Datos!$G$2:$G$38007,Datos!$E$2:$E$38007,$A52,Datos!$B$2:$B$38007,23,Datos!$C$2:$C$38007,"&lt;30",Datos!$F$2:$F$38007,"STANDBY"),0),"")</f>
        <v/>
      </c>
      <c r="AG52" s="7">
        <f>IFERROR(ROUND(AVERAGEIFS(Datos!$G$2:$G$38007,Datos!$E$2:$E$38007,$A52,Datos!$B$2:$B$38007,23,Datos!$C$2:$C$38007,"&gt;=30",Datos!$F$2:$F$38007,"STANDBY"),0),"")</f>
        <v/>
      </c>
    </row>
    <row r="53">
      <c r="A53" s="6" t="inlineStr">
        <is>
          <t>Peter Pan's Flight</t>
        </is>
      </c>
      <c r="B53" s="7">
        <f>IFERROR(ROUND(AVERAGEIFS(Datos!$G$2:$G$38007,Datos!$E$2:$E$38007,$A53,Datos!$B$2:$B$38007,8,Datos!$C$2:$C$38007,"&lt;30",Datos!$F$2:$F$38007,"STANDBY"),0),"")</f>
        <v/>
      </c>
      <c r="C53" s="7">
        <f>IFERROR(ROUND(AVERAGEIFS(Datos!$G$2:$G$38007,Datos!$E$2:$E$38007,$A53,Datos!$B$2:$B$38007,8,Datos!$C$2:$C$38007,"&gt;=30",Datos!$F$2:$F$38007,"STANDBY"),0),"")</f>
        <v/>
      </c>
      <c r="D53" s="7">
        <f>IFERROR(ROUND(AVERAGEIFS(Datos!$G$2:$G$38007,Datos!$E$2:$E$38007,$A53,Datos!$B$2:$B$38007,9,Datos!$C$2:$C$38007,"&lt;30",Datos!$F$2:$F$38007,"STANDBY"),0),"")</f>
        <v/>
      </c>
      <c r="E53" s="7">
        <f>IFERROR(ROUND(AVERAGEIFS(Datos!$G$2:$G$38007,Datos!$E$2:$E$38007,$A53,Datos!$B$2:$B$38007,9,Datos!$C$2:$C$38007,"&gt;=30",Datos!$F$2:$F$38007,"STANDBY"),0),"")</f>
        <v/>
      </c>
      <c r="F53" s="7">
        <f>IFERROR(ROUND(AVERAGEIFS(Datos!$G$2:$G$38007,Datos!$E$2:$E$38007,$A53,Datos!$B$2:$B$38007,10,Datos!$C$2:$C$38007,"&lt;30",Datos!$F$2:$F$38007,"STANDBY"),0),"")</f>
        <v/>
      </c>
      <c r="G53" s="7">
        <f>IFERROR(ROUND(AVERAGEIFS(Datos!$G$2:$G$38007,Datos!$E$2:$E$38007,$A53,Datos!$B$2:$B$38007,10,Datos!$C$2:$C$38007,"&gt;=30",Datos!$F$2:$F$38007,"STANDBY"),0),"")</f>
        <v/>
      </c>
      <c r="H53" s="7">
        <f>IFERROR(ROUND(AVERAGEIFS(Datos!$G$2:$G$38007,Datos!$E$2:$E$38007,$A53,Datos!$B$2:$B$38007,11,Datos!$C$2:$C$38007,"&lt;30",Datos!$F$2:$F$38007,"STANDBY"),0),"")</f>
        <v/>
      </c>
      <c r="I53" s="7">
        <f>IFERROR(ROUND(AVERAGEIFS(Datos!$G$2:$G$38007,Datos!$E$2:$E$38007,$A53,Datos!$B$2:$B$38007,11,Datos!$C$2:$C$38007,"&gt;=30",Datos!$F$2:$F$38007,"STANDBY"),0),"")</f>
        <v/>
      </c>
      <c r="J53" s="7">
        <f>IFERROR(ROUND(AVERAGEIFS(Datos!$G$2:$G$38007,Datos!$E$2:$E$38007,$A53,Datos!$B$2:$B$38007,12,Datos!$C$2:$C$38007,"&lt;30",Datos!$F$2:$F$38007,"STANDBY"),0),"")</f>
        <v/>
      </c>
      <c r="K53" s="7">
        <f>IFERROR(ROUND(AVERAGEIFS(Datos!$G$2:$G$38007,Datos!$E$2:$E$38007,$A53,Datos!$B$2:$B$38007,12,Datos!$C$2:$C$38007,"&gt;=30",Datos!$F$2:$F$38007,"STANDBY"),0),"")</f>
        <v/>
      </c>
      <c r="L53" s="7">
        <f>IFERROR(ROUND(AVERAGEIFS(Datos!$G$2:$G$38007,Datos!$E$2:$E$38007,$A53,Datos!$B$2:$B$38007,13,Datos!$C$2:$C$38007,"&lt;30",Datos!$F$2:$F$38007,"STANDBY"),0),"")</f>
        <v/>
      </c>
      <c r="M53" s="7">
        <f>IFERROR(ROUND(AVERAGEIFS(Datos!$G$2:$G$38007,Datos!$E$2:$E$38007,$A53,Datos!$B$2:$B$38007,13,Datos!$C$2:$C$38007,"&gt;=30",Datos!$F$2:$F$38007,"STANDBY"),0),"")</f>
        <v/>
      </c>
      <c r="N53" s="7">
        <f>IFERROR(ROUND(AVERAGEIFS(Datos!$G$2:$G$38007,Datos!$E$2:$E$38007,$A53,Datos!$B$2:$B$38007,14,Datos!$C$2:$C$38007,"&lt;30",Datos!$F$2:$F$38007,"STANDBY"),0),"")</f>
        <v/>
      </c>
      <c r="O53" s="7">
        <f>IFERROR(ROUND(AVERAGEIFS(Datos!$G$2:$G$38007,Datos!$E$2:$E$38007,$A53,Datos!$B$2:$B$38007,14,Datos!$C$2:$C$38007,"&gt;=30",Datos!$F$2:$F$38007,"STANDBY"),0),"")</f>
        <v/>
      </c>
      <c r="P53" s="7">
        <f>IFERROR(ROUND(AVERAGEIFS(Datos!$G$2:$G$38007,Datos!$E$2:$E$38007,$A53,Datos!$B$2:$B$38007,15,Datos!$C$2:$C$38007,"&lt;30",Datos!$F$2:$F$38007,"STANDBY"),0),"")</f>
        <v/>
      </c>
      <c r="Q53" s="7">
        <f>IFERROR(ROUND(AVERAGEIFS(Datos!$G$2:$G$38007,Datos!$E$2:$E$38007,$A53,Datos!$B$2:$B$38007,15,Datos!$C$2:$C$38007,"&gt;=30",Datos!$F$2:$F$38007,"STANDBY"),0),"")</f>
        <v/>
      </c>
      <c r="R53" s="7">
        <f>IFERROR(ROUND(AVERAGEIFS(Datos!$G$2:$G$38007,Datos!$E$2:$E$38007,$A53,Datos!$B$2:$B$38007,16,Datos!$C$2:$C$38007,"&lt;30",Datos!$F$2:$F$38007,"STANDBY"),0),"")</f>
        <v/>
      </c>
      <c r="S53" s="7">
        <f>IFERROR(ROUND(AVERAGEIFS(Datos!$G$2:$G$38007,Datos!$E$2:$E$38007,$A53,Datos!$B$2:$B$38007,16,Datos!$C$2:$C$38007,"&gt;=30",Datos!$F$2:$F$38007,"STANDBY"),0),"")</f>
        <v/>
      </c>
      <c r="T53" s="7">
        <f>IFERROR(ROUND(AVERAGEIFS(Datos!$G$2:$G$38007,Datos!$E$2:$E$38007,$A53,Datos!$B$2:$B$38007,17,Datos!$C$2:$C$38007,"&lt;30",Datos!$F$2:$F$38007,"STANDBY"),0),"")</f>
        <v/>
      </c>
      <c r="U53" s="7">
        <f>IFERROR(ROUND(AVERAGEIFS(Datos!$G$2:$G$38007,Datos!$E$2:$E$38007,$A53,Datos!$B$2:$B$38007,17,Datos!$C$2:$C$38007,"&gt;=30",Datos!$F$2:$F$38007,"STANDBY"),0),"")</f>
        <v/>
      </c>
      <c r="V53" s="7">
        <f>IFERROR(ROUND(AVERAGEIFS(Datos!$G$2:$G$38007,Datos!$E$2:$E$38007,$A53,Datos!$B$2:$B$38007,18,Datos!$C$2:$C$38007,"&lt;30",Datos!$F$2:$F$38007,"STANDBY"),0),"")</f>
        <v/>
      </c>
      <c r="W53" s="7">
        <f>IFERROR(ROUND(AVERAGEIFS(Datos!$G$2:$G$38007,Datos!$E$2:$E$38007,$A53,Datos!$B$2:$B$38007,18,Datos!$C$2:$C$38007,"&gt;=30",Datos!$F$2:$F$38007,"STANDBY"),0),"")</f>
        <v/>
      </c>
      <c r="X53" s="7">
        <f>IFERROR(ROUND(AVERAGEIFS(Datos!$G$2:$G$38007,Datos!$E$2:$E$38007,$A53,Datos!$B$2:$B$38007,19,Datos!$C$2:$C$38007,"&lt;30",Datos!$F$2:$F$38007,"STANDBY"),0),"")</f>
        <v/>
      </c>
      <c r="Y53" s="7">
        <f>IFERROR(ROUND(AVERAGEIFS(Datos!$G$2:$G$38007,Datos!$E$2:$E$38007,$A53,Datos!$B$2:$B$38007,19,Datos!$C$2:$C$38007,"&gt;=30",Datos!$F$2:$F$38007,"STANDBY"),0),"")</f>
        <v/>
      </c>
      <c r="Z53" s="7">
        <f>IFERROR(ROUND(AVERAGEIFS(Datos!$G$2:$G$38007,Datos!$E$2:$E$38007,$A53,Datos!$B$2:$B$38007,20,Datos!$C$2:$C$38007,"&lt;30",Datos!$F$2:$F$38007,"STANDBY"),0),"")</f>
        <v/>
      </c>
      <c r="AA53" s="7">
        <f>IFERROR(ROUND(AVERAGEIFS(Datos!$G$2:$G$38007,Datos!$E$2:$E$38007,$A53,Datos!$B$2:$B$38007,20,Datos!$C$2:$C$38007,"&gt;=30",Datos!$F$2:$F$38007,"STANDBY"),0),"")</f>
        <v/>
      </c>
      <c r="AB53" s="7">
        <f>IFERROR(ROUND(AVERAGEIFS(Datos!$G$2:$G$38007,Datos!$E$2:$E$38007,$A53,Datos!$B$2:$B$38007,21,Datos!$C$2:$C$38007,"&lt;30",Datos!$F$2:$F$38007,"STANDBY"),0),"")</f>
        <v/>
      </c>
      <c r="AC53" s="7">
        <f>IFERROR(ROUND(AVERAGEIFS(Datos!$G$2:$G$38007,Datos!$E$2:$E$38007,$A53,Datos!$B$2:$B$38007,21,Datos!$C$2:$C$38007,"&gt;=30",Datos!$F$2:$F$38007,"STANDBY"),0),"")</f>
        <v/>
      </c>
      <c r="AD53" s="7">
        <f>IFERROR(ROUND(AVERAGEIFS(Datos!$G$2:$G$38007,Datos!$E$2:$E$38007,$A53,Datos!$B$2:$B$38007,22,Datos!$C$2:$C$38007,"&lt;30",Datos!$F$2:$F$38007,"STANDBY"),0),"")</f>
        <v/>
      </c>
      <c r="AE53" s="7">
        <f>IFERROR(ROUND(AVERAGEIFS(Datos!$G$2:$G$38007,Datos!$E$2:$E$38007,$A53,Datos!$B$2:$B$38007,22,Datos!$C$2:$C$38007,"&gt;=30",Datos!$F$2:$F$38007,"STANDBY"),0),"")</f>
        <v/>
      </c>
      <c r="AF53" s="7">
        <f>IFERROR(ROUND(AVERAGEIFS(Datos!$G$2:$G$38007,Datos!$E$2:$E$38007,$A53,Datos!$B$2:$B$38007,23,Datos!$C$2:$C$38007,"&lt;30",Datos!$F$2:$F$38007,"STANDBY"),0),"")</f>
        <v/>
      </c>
      <c r="AG53" s="7">
        <f>IFERROR(ROUND(AVERAGEIFS(Datos!$G$2:$G$38007,Datos!$E$2:$E$38007,$A53,Datos!$B$2:$B$38007,23,Datos!$C$2:$C$38007,"&gt;=30",Datos!$F$2:$F$38007,"STANDBY"),0),"")</f>
        <v/>
      </c>
    </row>
    <row r="54">
      <c r="A54" s="6" t="inlineStr">
        <is>
          <t>Phantom Manor</t>
        </is>
      </c>
      <c r="B54" s="7">
        <f>IFERROR(ROUND(AVERAGEIFS(Datos!$G$2:$G$38007,Datos!$E$2:$E$38007,$A54,Datos!$B$2:$B$38007,8,Datos!$C$2:$C$38007,"&lt;30",Datos!$F$2:$F$38007,"STANDBY"),0),"")</f>
        <v/>
      </c>
      <c r="C54" s="7">
        <f>IFERROR(ROUND(AVERAGEIFS(Datos!$G$2:$G$38007,Datos!$E$2:$E$38007,$A54,Datos!$B$2:$B$38007,8,Datos!$C$2:$C$38007,"&gt;=30",Datos!$F$2:$F$38007,"STANDBY"),0),"")</f>
        <v/>
      </c>
      <c r="D54" s="7">
        <f>IFERROR(ROUND(AVERAGEIFS(Datos!$G$2:$G$38007,Datos!$E$2:$E$38007,$A54,Datos!$B$2:$B$38007,9,Datos!$C$2:$C$38007,"&lt;30",Datos!$F$2:$F$38007,"STANDBY"),0),"")</f>
        <v/>
      </c>
      <c r="E54" s="7">
        <f>IFERROR(ROUND(AVERAGEIFS(Datos!$G$2:$G$38007,Datos!$E$2:$E$38007,$A54,Datos!$B$2:$B$38007,9,Datos!$C$2:$C$38007,"&gt;=30",Datos!$F$2:$F$38007,"STANDBY"),0),"")</f>
        <v/>
      </c>
      <c r="F54" s="7">
        <f>IFERROR(ROUND(AVERAGEIFS(Datos!$G$2:$G$38007,Datos!$E$2:$E$38007,$A54,Datos!$B$2:$B$38007,10,Datos!$C$2:$C$38007,"&lt;30",Datos!$F$2:$F$38007,"STANDBY"),0),"")</f>
        <v/>
      </c>
      <c r="G54" s="7">
        <f>IFERROR(ROUND(AVERAGEIFS(Datos!$G$2:$G$38007,Datos!$E$2:$E$38007,$A54,Datos!$B$2:$B$38007,10,Datos!$C$2:$C$38007,"&gt;=30",Datos!$F$2:$F$38007,"STANDBY"),0),"")</f>
        <v/>
      </c>
      <c r="H54" s="7">
        <f>IFERROR(ROUND(AVERAGEIFS(Datos!$G$2:$G$38007,Datos!$E$2:$E$38007,$A54,Datos!$B$2:$B$38007,11,Datos!$C$2:$C$38007,"&lt;30",Datos!$F$2:$F$38007,"STANDBY"),0),"")</f>
        <v/>
      </c>
      <c r="I54" s="7">
        <f>IFERROR(ROUND(AVERAGEIFS(Datos!$G$2:$G$38007,Datos!$E$2:$E$38007,$A54,Datos!$B$2:$B$38007,11,Datos!$C$2:$C$38007,"&gt;=30",Datos!$F$2:$F$38007,"STANDBY"),0),"")</f>
        <v/>
      </c>
      <c r="J54" s="7">
        <f>IFERROR(ROUND(AVERAGEIFS(Datos!$G$2:$G$38007,Datos!$E$2:$E$38007,$A54,Datos!$B$2:$B$38007,12,Datos!$C$2:$C$38007,"&lt;30",Datos!$F$2:$F$38007,"STANDBY"),0),"")</f>
        <v/>
      </c>
      <c r="K54" s="7">
        <f>IFERROR(ROUND(AVERAGEIFS(Datos!$G$2:$G$38007,Datos!$E$2:$E$38007,$A54,Datos!$B$2:$B$38007,12,Datos!$C$2:$C$38007,"&gt;=30",Datos!$F$2:$F$38007,"STANDBY"),0),"")</f>
        <v/>
      </c>
      <c r="L54" s="7">
        <f>IFERROR(ROUND(AVERAGEIFS(Datos!$G$2:$G$38007,Datos!$E$2:$E$38007,$A54,Datos!$B$2:$B$38007,13,Datos!$C$2:$C$38007,"&lt;30",Datos!$F$2:$F$38007,"STANDBY"),0),"")</f>
        <v/>
      </c>
      <c r="M54" s="7">
        <f>IFERROR(ROUND(AVERAGEIFS(Datos!$G$2:$G$38007,Datos!$E$2:$E$38007,$A54,Datos!$B$2:$B$38007,13,Datos!$C$2:$C$38007,"&gt;=30",Datos!$F$2:$F$38007,"STANDBY"),0),"")</f>
        <v/>
      </c>
      <c r="N54" s="7">
        <f>IFERROR(ROUND(AVERAGEIFS(Datos!$G$2:$G$38007,Datos!$E$2:$E$38007,$A54,Datos!$B$2:$B$38007,14,Datos!$C$2:$C$38007,"&lt;30",Datos!$F$2:$F$38007,"STANDBY"),0),"")</f>
        <v/>
      </c>
      <c r="O54" s="7">
        <f>IFERROR(ROUND(AVERAGEIFS(Datos!$G$2:$G$38007,Datos!$E$2:$E$38007,$A54,Datos!$B$2:$B$38007,14,Datos!$C$2:$C$38007,"&gt;=30",Datos!$F$2:$F$38007,"STANDBY"),0),"")</f>
        <v/>
      </c>
      <c r="P54" s="7">
        <f>IFERROR(ROUND(AVERAGEIFS(Datos!$G$2:$G$38007,Datos!$E$2:$E$38007,$A54,Datos!$B$2:$B$38007,15,Datos!$C$2:$C$38007,"&lt;30",Datos!$F$2:$F$38007,"STANDBY"),0),"")</f>
        <v/>
      </c>
      <c r="Q54" s="7">
        <f>IFERROR(ROUND(AVERAGEIFS(Datos!$G$2:$G$38007,Datos!$E$2:$E$38007,$A54,Datos!$B$2:$B$38007,15,Datos!$C$2:$C$38007,"&gt;=30",Datos!$F$2:$F$38007,"STANDBY"),0),"")</f>
        <v/>
      </c>
      <c r="R54" s="7">
        <f>IFERROR(ROUND(AVERAGEIFS(Datos!$G$2:$G$38007,Datos!$E$2:$E$38007,$A54,Datos!$B$2:$B$38007,16,Datos!$C$2:$C$38007,"&lt;30",Datos!$F$2:$F$38007,"STANDBY"),0),"")</f>
        <v/>
      </c>
      <c r="S54" s="7">
        <f>IFERROR(ROUND(AVERAGEIFS(Datos!$G$2:$G$38007,Datos!$E$2:$E$38007,$A54,Datos!$B$2:$B$38007,16,Datos!$C$2:$C$38007,"&gt;=30",Datos!$F$2:$F$38007,"STANDBY"),0),"")</f>
        <v/>
      </c>
      <c r="T54" s="7">
        <f>IFERROR(ROUND(AVERAGEIFS(Datos!$G$2:$G$38007,Datos!$E$2:$E$38007,$A54,Datos!$B$2:$B$38007,17,Datos!$C$2:$C$38007,"&lt;30",Datos!$F$2:$F$38007,"STANDBY"),0),"")</f>
        <v/>
      </c>
      <c r="U54" s="7">
        <f>IFERROR(ROUND(AVERAGEIFS(Datos!$G$2:$G$38007,Datos!$E$2:$E$38007,$A54,Datos!$B$2:$B$38007,17,Datos!$C$2:$C$38007,"&gt;=30",Datos!$F$2:$F$38007,"STANDBY"),0),"")</f>
        <v/>
      </c>
      <c r="V54" s="7">
        <f>IFERROR(ROUND(AVERAGEIFS(Datos!$G$2:$G$38007,Datos!$E$2:$E$38007,$A54,Datos!$B$2:$B$38007,18,Datos!$C$2:$C$38007,"&lt;30",Datos!$F$2:$F$38007,"STANDBY"),0),"")</f>
        <v/>
      </c>
      <c r="W54" s="7">
        <f>IFERROR(ROUND(AVERAGEIFS(Datos!$G$2:$G$38007,Datos!$E$2:$E$38007,$A54,Datos!$B$2:$B$38007,18,Datos!$C$2:$C$38007,"&gt;=30",Datos!$F$2:$F$38007,"STANDBY"),0),"")</f>
        <v/>
      </c>
      <c r="X54" s="7">
        <f>IFERROR(ROUND(AVERAGEIFS(Datos!$G$2:$G$38007,Datos!$E$2:$E$38007,$A54,Datos!$B$2:$B$38007,19,Datos!$C$2:$C$38007,"&lt;30",Datos!$F$2:$F$38007,"STANDBY"),0),"")</f>
        <v/>
      </c>
      <c r="Y54" s="7">
        <f>IFERROR(ROUND(AVERAGEIFS(Datos!$G$2:$G$38007,Datos!$E$2:$E$38007,$A54,Datos!$B$2:$B$38007,19,Datos!$C$2:$C$38007,"&gt;=30",Datos!$F$2:$F$38007,"STANDBY"),0),"")</f>
        <v/>
      </c>
      <c r="Z54" s="7">
        <f>IFERROR(ROUND(AVERAGEIFS(Datos!$G$2:$G$38007,Datos!$E$2:$E$38007,$A54,Datos!$B$2:$B$38007,20,Datos!$C$2:$C$38007,"&lt;30",Datos!$F$2:$F$38007,"STANDBY"),0),"")</f>
        <v/>
      </c>
      <c r="AA54" s="7">
        <f>IFERROR(ROUND(AVERAGEIFS(Datos!$G$2:$G$38007,Datos!$E$2:$E$38007,$A54,Datos!$B$2:$B$38007,20,Datos!$C$2:$C$38007,"&gt;=30",Datos!$F$2:$F$38007,"STANDBY"),0),"")</f>
        <v/>
      </c>
      <c r="AB54" s="7">
        <f>IFERROR(ROUND(AVERAGEIFS(Datos!$G$2:$G$38007,Datos!$E$2:$E$38007,$A54,Datos!$B$2:$B$38007,21,Datos!$C$2:$C$38007,"&lt;30",Datos!$F$2:$F$38007,"STANDBY"),0),"")</f>
        <v/>
      </c>
      <c r="AC54" s="7">
        <f>IFERROR(ROUND(AVERAGEIFS(Datos!$G$2:$G$38007,Datos!$E$2:$E$38007,$A54,Datos!$B$2:$B$38007,21,Datos!$C$2:$C$38007,"&gt;=30",Datos!$F$2:$F$38007,"STANDBY"),0),"")</f>
        <v/>
      </c>
      <c r="AD54" s="7">
        <f>IFERROR(ROUND(AVERAGEIFS(Datos!$G$2:$G$38007,Datos!$E$2:$E$38007,$A54,Datos!$B$2:$B$38007,22,Datos!$C$2:$C$38007,"&lt;30",Datos!$F$2:$F$38007,"STANDBY"),0),"")</f>
        <v/>
      </c>
      <c r="AE54" s="7">
        <f>IFERROR(ROUND(AVERAGEIFS(Datos!$G$2:$G$38007,Datos!$E$2:$E$38007,$A54,Datos!$B$2:$B$38007,22,Datos!$C$2:$C$38007,"&gt;=30",Datos!$F$2:$F$38007,"STANDBY"),0),"")</f>
        <v/>
      </c>
      <c r="AF54" s="7">
        <f>IFERROR(ROUND(AVERAGEIFS(Datos!$G$2:$G$38007,Datos!$E$2:$E$38007,$A54,Datos!$B$2:$B$38007,23,Datos!$C$2:$C$38007,"&lt;30",Datos!$F$2:$F$38007,"STANDBY"),0),"")</f>
        <v/>
      </c>
      <c r="AG54" s="7">
        <f>IFERROR(ROUND(AVERAGEIFS(Datos!$G$2:$G$38007,Datos!$E$2:$E$38007,$A54,Datos!$B$2:$B$38007,23,Datos!$C$2:$C$38007,"&gt;=30",Datos!$F$2:$F$38007,"STANDBY"),0),"")</f>
        <v/>
      </c>
    </row>
    <row r="55">
      <c r="A55" s="6" t="inlineStr">
        <is>
          <t>Pirate Galleon</t>
        </is>
      </c>
      <c r="B55" s="7">
        <f>IFERROR(ROUND(AVERAGEIFS(Datos!$G$2:$G$38007,Datos!$E$2:$E$38007,$A55,Datos!$B$2:$B$38007,8,Datos!$C$2:$C$38007,"&lt;30",Datos!$F$2:$F$38007,"STANDBY"),0),"")</f>
        <v/>
      </c>
      <c r="C55" s="7">
        <f>IFERROR(ROUND(AVERAGEIFS(Datos!$G$2:$G$38007,Datos!$E$2:$E$38007,$A55,Datos!$B$2:$B$38007,8,Datos!$C$2:$C$38007,"&gt;=30",Datos!$F$2:$F$38007,"STANDBY"),0),"")</f>
        <v/>
      </c>
      <c r="D55" s="7">
        <f>IFERROR(ROUND(AVERAGEIFS(Datos!$G$2:$G$38007,Datos!$E$2:$E$38007,$A55,Datos!$B$2:$B$38007,9,Datos!$C$2:$C$38007,"&lt;30",Datos!$F$2:$F$38007,"STANDBY"),0),"")</f>
        <v/>
      </c>
      <c r="E55" s="7">
        <f>IFERROR(ROUND(AVERAGEIFS(Datos!$G$2:$G$38007,Datos!$E$2:$E$38007,$A55,Datos!$B$2:$B$38007,9,Datos!$C$2:$C$38007,"&gt;=30",Datos!$F$2:$F$38007,"STANDBY"),0),"")</f>
        <v/>
      </c>
      <c r="F55" s="7">
        <f>IFERROR(ROUND(AVERAGEIFS(Datos!$G$2:$G$38007,Datos!$E$2:$E$38007,$A55,Datos!$B$2:$B$38007,10,Datos!$C$2:$C$38007,"&lt;30",Datos!$F$2:$F$38007,"STANDBY"),0),"")</f>
        <v/>
      </c>
      <c r="G55" s="7">
        <f>IFERROR(ROUND(AVERAGEIFS(Datos!$G$2:$G$38007,Datos!$E$2:$E$38007,$A55,Datos!$B$2:$B$38007,10,Datos!$C$2:$C$38007,"&gt;=30",Datos!$F$2:$F$38007,"STANDBY"),0),"")</f>
        <v/>
      </c>
      <c r="H55" s="7">
        <f>IFERROR(ROUND(AVERAGEIFS(Datos!$G$2:$G$38007,Datos!$E$2:$E$38007,$A55,Datos!$B$2:$B$38007,11,Datos!$C$2:$C$38007,"&lt;30",Datos!$F$2:$F$38007,"STANDBY"),0),"")</f>
        <v/>
      </c>
      <c r="I55" s="7">
        <f>IFERROR(ROUND(AVERAGEIFS(Datos!$G$2:$G$38007,Datos!$E$2:$E$38007,$A55,Datos!$B$2:$B$38007,11,Datos!$C$2:$C$38007,"&gt;=30",Datos!$F$2:$F$38007,"STANDBY"),0),"")</f>
        <v/>
      </c>
      <c r="J55" s="7">
        <f>IFERROR(ROUND(AVERAGEIFS(Datos!$G$2:$G$38007,Datos!$E$2:$E$38007,$A55,Datos!$B$2:$B$38007,12,Datos!$C$2:$C$38007,"&lt;30",Datos!$F$2:$F$38007,"STANDBY"),0),"")</f>
        <v/>
      </c>
      <c r="K55" s="7">
        <f>IFERROR(ROUND(AVERAGEIFS(Datos!$G$2:$G$38007,Datos!$E$2:$E$38007,$A55,Datos!$B$2:$B$38007,12,Datos!$C$2:$C$38007,"&gt;=30",Datos!$F$2:$F$38007,"STANDBY"),0),"")</f>
        <v/>
      </c>
      <c r="L55" s="7">
        <f>IFERROR(ROUND(AVERAGEIFS(Datos!$G$2:$G$38007,Datos!$E$2:$E$38007,$A55,Datos!$B$2:$B$38007,13,Datos!$C$2:$C$38007,"&lt;30",Datos!$F$2:$F$38007,"STANDBY"),0),"")</f>
        <v/>
      </c>
      <c r="M55" s="7">
        <f>IFERROR(ROUND(AVERAGEIFS(Datos!$G$2:$G$38007,Datos!$E$2:$E$38007,$A55,Datos!$B$2:$B$38007,13,Datos!$C$2:$C$38007,"&gt;=30",Datos!$F$2:$F$38007,"STANDBY"),0),"")</f>
        <v/>
      </c>
      <c r="N55" s="7">
        <f>IFERROR(ROUND(AVERAGEIFS(Datos!$G$2:$G$38007,Datos!$E$2:$E$38007,$A55,Datos!$B$2:$B$38007,14,Datos!$C$2:$C$38007,"&lt;30",Datos!$F$2:$F$38007,"STANDBY"),0),"")</f>
        <v/>
      </c>
      <c r="O55" s="7">
        <f>IFERROR(ROUND(AVERAGEIFS(Datos!$G$2:$G$38007,Datos!$E$2:$E$38007,$A55,Datos!$B$2:$B$38007,14,Datos!$C$2:$C$38007,"&gt;=30",Datos!$F$2:$F$38007,"STANDBY"),0),"")</f>
        <v/>
      </c>
      <c r="P55" s="7">
        <f>IFERROR(ROUND(AVERAGEIFS(Datos!$G$2:$G$38007,Datos!$E$2:$E$38007,$A55,Datos!$B$2:$B$38007,15,Datos!$C$2:$C$38007,"&lt;30",Datos!$F$2:$F$38007,"STANDBY"),0),"")</f>
        <v/>
      </c>
      <c r="Q55" s="7">
        <f>IFERROR(ROUND(AVERAGEIFS(Datos!$G$2:$G$38007,Datos!$E$2:$E$38007,$A55,Datos!$B$2:$B$38007,15,Datos!$C$2:$C$38007,"&gt;=30",Datos!$F$2:$F$38007,"STANDBY"),0),"")</f>
        <v/>
      </c>
      <c r="R55" s="7">
        <f>IFERROR(ROUND(AVERAGEIFS(Datos!$G$2:$G$38007,Datos!$E$2:$E$38007,$A55,Datos!$B$2:$B$38007,16,Datos!$C$2:$C$38007,"&lt;30",Datos!$F$2:$F$38007,"STANDBY"),0),"")</f>
        <v/>
      </c>
      <c r="S55" s="7">
        <f>IFERROR(ROUND(AVERAGEIFS(Datos!$G$2:$G$38007,Datos!$E$2:$E$38007,$A55,Datos!$B$2:$B$38007,16,Datos!$C$2:$C$38007,"&gt;=30",Datos!$F$2:$F$38007,"STANDBY"),0),"")</f>
        <v/>
      </c>
      <c r="T55" s="7">
        <f>IFERROR(ROUND(AVERAGEIFS(Datos!$G$2:$G$38007,Datos!$E$2:$E$38007,$A55,Datos!$B$2:$B$38007,17,Datos!$C$2:$C$38007,"&lt;30",Datos!$F$2:$F$38007,"STANDBY"),0),"")</f>
        <v/>
      </c>
      <c r="U55" s="7">
        <f>IFERROR(ROUND(AVERAGEIFS(Datos!$G$2:$G$38007,Datos!$E$2:$E$38007,$A55,Datos!$B$2:$B$38007,17,Datos!$C$2:$C$38007,"&gt;=30",Datos!$F$2:$F$38007,"STANDBY"),0),"")</f>
        <v/>
      </c>
      <c r="V55" s="7">
        <f>IFERROR(ROUND(AVERAGEIFS(Datos!$G$2:$G$38007,Datos!$E$2:$E$38007,$A55,Datos!$B$2:$B$38007,18,Datos!$C$2:$C$38007,"&lt;30",Datos!$F$2:$F$38007,"STANDBY"),0),"")</f>
        <v/>
      </c>
      <c r="W55" s="7">
        <f>IFERROR(ROUND(AVERAGEIFS(Datos!$G$2:$G$38007,Datos!$E$2:$E$38007,$A55,Datos!$B$2:$B$38007,18,Datos!$C$2:$C$38007,"&gt;=30",Datos!$F$2:$F$38007,"STANDBY"),0),"")</f>
        <v/>
      </c>
      <c r="X55" s="7">
        <f>IFERROR(ROUND(AVERAGEIFS(Datos!$G$2:$G$38007,Datos!$E$2:$E$38007,$A55,Datos!$B$2:$B$38007,19,Datos!$C$2:$C$38007,"&lt;30",Datos!$F$2:$F$38007,"STANDBY"),0),"")</f>
        <v/>
      </c>
      <c r="Y55" s="7">
        <f>IFERROR(ROUND(AVERAGEIFS(Datos!$G$2:$G$38007,Datos!$E$2:$E$38007,$A55,Datos!$B$2:$B$38007,19,Datos!$C$2:$C$38007,"&gt;=30",Datos!$F$2:$F$38007,"STANDBY"),0),"")</f>
        <v/>
      </c>
      <c r="Z55" s="7">
        <f>IFERROR(ROUND(AVERAGEIFS(Datos!$G$2:$G$38007,Datos!$E$2:$E$38007,$A55,Datos!$B$2:$B$38007,20,Datos!$C$2:$C$38007,"&lt;30",Datos!$F$2:$F$38007,"STANDBY"),0),"")</f>
        <v/>
      </c>
      <c r="AA55" s="7">
        <f>IFERROR(ROUND(AVERAGEIFS(Datos!$G$2:$G$38007,Datos!$E$2:$E$38007,$A55,Datos!$B$2:$B$38007,20,Datos!$C$2:$C$38007,"&gt;=30",Datos!$F$2:$F$38007,"STANDBY"),0),"")</f>
        <v/>
      </c>
      <c r="AB55" s="7">
        <f>IFERROR(ROUND(AVERAGEIFS(Datos!$G$2:$G$38007,Datos!$E$2:$E$38007,$A55,Datos!$B$2:$B$38007,21,Datos!$C$2:$C$38007,"&lt;30",Datos!$F$2:$F$38007,"STANDBY"),0),"")</f>
        <v/>
      </c>
      <c r="AC55" s="7">
        <f>IFERROR(ROUND(AVERAGEIFS(Datos!$G$2:$G$38007,Datos!$E$2:$E$38007,$A55,Datos!$B$2:$B$38007,21,Datos!$C$2:$C$38007,"&gt;=30",Datos!$F$2:$F$38007,"STANDBY"),0),"")</f>
        <v/>
      </c>
      <c r="AD55" s="7">
        <f>IFERROR(ROUND(AVERAGEIFS(Datos!$G$2:$G$38007,Datos!$E$2:$E$38007,$A55,Datos!$B$2:$B$38007,22,Datos!$C$2:$C$38007,"&lt;30",Datos!$F$2:$F$38007,"STANDBY"),0),"")</f>
        <v/>
      </c>
      <c r="AE55" s="7">
        <f>IFERROR(ROUND(AVERAGEIFS(Datos!$G$2:$G$38007,Datos!$E$2:$E$38007,$A55,Datos!$B$2:$B$38007,22,Datos!$C$2:$C$38007,"&gt;=30",Datos!$F$2:$F$38007,"STANDBY"),0),"")</f>
        <v/>
      </c>
      <c r="AF55" s="7">
        <f>IFERROR(ROUND(AVERAGEIFS(Datos!$G$2:$G$38007,Datos!$E$2:$E$38007,$A55,Datos!$B$2:$B$38007,23,Datos!$C$2:$C$38007,"&lt;30",Datos!$F$2:$F$38007,"STANDBY"),0),"")</f>
        <v/>
      </c>
      <c r="AG55" s="7">
        <f>IFERROR(ROUND(AVERAGEIFS(Datos!$G$2:$G$38007,Datos!$E$2:$E$38007,$A55,Datos!$B$2:$B$38007,23,Datos!$C$2:$C$38007,"&gt;=30",Datos!$F$2:$F$38007,"STANDBY"),0),"")</f>
        <v/>
      </c>
    </row>
    <row r="56">
      <c r="A56" s="6" t="inlineStr">
        <is>
          <t>Pirates of the Caribbean</t>
        </is>
      </c>
      <c r="B56" s="7">
        <f>IFERROR(ROUND(AVERAGEIFS(Datos!$G$2:$G$38007,Datos!$E$2:$E$38007,$A56,Datos!$B$2:$B$38007,8,Datos!$C$2:$C$38007,"&lt;30",Datos!$F$2:$F$38007,"STANDBY"),0),"")</f>
        <v/>
      </c>
      <c r="C56" s="7">
        <f>IFERROR(ROUND(AVERAGEIFS(Datos!$G$2:$G$38007,Datos!$E$2:$E$38007,$A56,Datos!$B$2:$B$38007,8,Datos!$C$2:$C$38007,"&gt;=30",Datos!$F$2:$F$38007,"STANDBY"),0),"")</f>
        <v/>
      </c>
      <c r="D56" s="7">
        <f>IFERROR(ROUND(AVERAGEIFS(Datos!$G$2:$G$38007,Datos!$E$2:$E$38007,$A56,Datos!$B$2:$B$38007,9,Datos!$C$2:$C$38007,"&lt;30",Datos!$F$2:$F$38007,"STANDBY"),0),"")</f>
        <v/>
      </c>
      <c r="E56" s="7">
        <f>IFERROR(ROUND(AVERAGEIFS(Datos!$G$2:$G$38007,Datos!$E$2:$E$38007,$A56,Datos!$B$2:$B$38007,9,Datos!$C$2:$C$38007,"&gt;=30",Datos!$F$2:$F$38007,"STANDBY"),0),"")</f>
        <v/>
      </c>
      <c r="F56" s="7">
        <f>IFERROR(ROUND(AVERAGEIFS(Datos!$G$2:$G$38007,Datos!$E$2:$E$38007,$A56,Datos!$B$2:$B$38007,10,Datos!$C$2:$C$38007,"&lt;30",Datos!$F$2:$F$38007,"STANDBY"),0),"")</f>
        <v/>
      </c>
      <c r="G56" s="7">
        <f>IFERROR(ROUND(AVERAGEIFS(Datos!$G$2:$G$38007,Datos!$E$2:$E$38007,$A56,Datos!$B$2:$B$38007,10,Datos!$C$2:$C$38007,"&gt;=30",Datos!$F$2:$F$38007,"STANDBY"),0),"")</f>
        <v/>
      </c>
      <c r="H56" s="7">
        <f>IFERROR(ROUND(AVERAGEIFS(Datos!$G$2:$G$38007,Datos!$E$2:$E$38007,$A56,Datos!$B$2:$B$38007,11,Datos!$C$2:$C$38007,"&lt;30",Datos!$F$2:$F$38007,"STANDBY"),0),"")</f>
        <v/>
      </c>
      <c r="I56" s="7">
        <f>IFERROR(ROUND(AVERAGEIFS(Datos!$G$2:$G$38007,Datos!$E$2:$E$38007,$A56,Datos!$B$2:$B$38007,11,Datos!$C$2:$C$38007,"&gt;=30",Datos!$F$2:$F$38007,"STANDBY"),0),"")</f>
        <v/>
      </c>
      <c r="J56" s="7">
        <f>IFERROR(ROUND(AVERAGEIFS(Datos!$G$2:$G$38007,Datos!$E$2:$E$38007,$A56,Datos!$B$2:$B$38007,12,Datos!$C$2:$C$38007,"&lt;30",Datos!$F$2:$F$38007,"STANDBY"),0),"")</f>
        <v/>
      </c>
      <c r="K56" s="7">
        <f>IFERROR(ROUND(AVERAGEIFS(Datos!$G$2:$G$38007,Datos!$E$2:$E$38007,$A56,Datos!$B$2:$B$38007,12,Datos!$C$2:$C$38007,"&gt;=30",Datos!$F$2:$F$38007,"STANDBY"),0),"")</f>
        <v/>
      </c>
      <c r="L56" s="7">
        <f>IFERROR(ROUND(AVERAGEIFS(Datos!$G$2:$G$38007,Datos!$E$2:$E$38007,$A56,Datos!$B$2:$B$38007,13,Datos!$C$2:$C$38007,"&lt;30",Datos!$F$2:$F$38007,"STANDBY"),0),"")</f>
        <v/>
      </c>
      <c r="M56" s="7">
        <f>IFERROR(ROUND(AVERAGEIFS(Datos!$G$2:$G$38007,Datos!$E$2:$E$38007,$A56,Datos!$B$2:$B$38007,13,Datos!$C$2:$C$38007,"&gt;=30",Datos!$F$2:$F$38007,"STANDBY"),0),"")</f>
        <v/>
      </c>
      <c r="N56" s="7">
        <f>IFERROR(ROUND(AVERAGEIFS(Datos!$G$2:$G$38007,Datos!$E$2:$E$38007,$A56,Datos!$B$2:$B$38007,14,Datos!$C$2:$C$38007,"&lt;30",Datos!$F$2:$F$38007,"STANDBY"),0),"")</f>
        <v/>
      </c>
      <c r="O56" s="7">
        <f>IFERROR(ROUND(AVERAGEIFS(Datos!$G$2:$G$38007,Datos!$E$2:$E$38007,$A56,Datos!$B$2:$B$38007,14,Datos!$C$2:$C$38007,"&gt;=30",Datos!$F$2:$F$38007,"STANDBY"),0),"")</f>
        <v/>
      </c>
      <c r="P56" s="7">
        <f>IFERROR(ROUND(AVERAGEIFS(Datos!$G$2:$G$38007,Datos!$E$2:$E$38007,$A56,Datos!$B$2:$B$38007,15,Datos!$C$2:$C$38007,"&lt;30",Datos!$F$2:$F$38007,"STANDBY"),0),"")</f>
        <v/>
      </c>
      <c r="Q56" s="7">
        <f>IFERROR(ROUND(AVERAGEIFS(Datos!$G$2:$G$38007,Datos!$E$2:$E$38007,$A56,Datos!$B$2:$B$38007,15,Datos!$C$2:$C$38007,"&gt;=30",Datos!$F$2:$F$38007,"STANDBY"),0),"")</f>
        <v/>
      </c>
      <c r="R56" s="7">
        <f>IFERROR(ROUND(AVERAGEIFS(Datos!$G$2:$G$38007,Datos!$E$2:$E$38007,$A56,Datos!$B$2:$B$38007,16,Datos!$C$2:$C$38007,"&lt;30",Datos!$F$2:$F$38007,"STANDBY"),0),"")</f>
        <v/>
      </c>
      <c r="S56" s="7">
        <f>IFERROR(ROUND(AVERAGEIFS(Datos!$G$2:$G$38007,Datos!$E$2:$E$38007,$A56,Datos!$B$2:$B$38007,16,Datos!$C$2:$C$38007,"&gt;=30",Datos!$F$2:$F$38007,"STANDBY"),0),"")</f>
        <v/>
      </c>
      <c r="T56" s="7">
        <f>IFERROR(ROUND(AVERAGEIFS(Datos!$G$2:$G$38007,Datos!$E$2:$E$38007,$A56,Datos!$B$2:$B$38007,17,Datos!$C$2:$C$38007,"&lt;30",Datos!$F$2:$F$38007,"STANDBY"),0),"")</f>
        <v/>
      </c>
      <c r="U56" s="7">
        <f>IFERROR(ROUND(AVERAGEIFS(Datos!$G$2:$G$38007,Datos!$E$2:$E$38007,$A56,Datos!$B$2:$B$38007,17,Datos!$C$2:$C$38007,"&gt;=30",Datos!$F$2:$F$38007,"STANDBY"),0),"")</f>
        <v/>
      </c>
      <c r="V56" s="7">
        <f>IFERROR(ROUND(AVERAGEIFS(Datos!$G$2:$G$38007,Datos!$E$2:$E$38007,$A56,Datos!$B$2:$B$38007,18,Datos!$C$2:$C$38007,"&lt;30",Datos!$F$2:$F$38007,"STANDBY"),0),"")</f>
        <v/>
      </c>
      <c r="W56" s="7">
        <f>IFERROR(ROUND(AVERAGEIFS(Datos!$G$2:$G$38007,Datos!$E$2:$E$38007,$A56,Datos!$B$2:$B$38007,18,Datos!$C$2:$C$38007,"&gt;=30",Datos!$F$2:$F$38007,"STANDBY"),0),"")</f>
        <v/>
      </c>
      <c r="X56" s="7">
        <f>IFERROR(ROUND(AVERAGEIFS(Datos!$G$2:$G$38007,Datos!$E$2:$E$38007,$A56,Datos!$B$2:$B$38007,19,Datos!$C$2:$C$38007,"&lt;30",Datos!$F$2:$F$38007,"STANDBY"),0),"")</f>
        <v/>
      </c>
      <c r="Y56" s="7">
        <f>IFERROR(ROUND(AVERAGEIFS(Datos!$G$2:$G$38007,Datos!$E$2:$E$38007,$A56,Datos!$B$2:$B$38007,19,Datos!$C$2:$C$38007,"&gt;=30",Datos!$F$2:$F$38007,"STANDBY"),0),"")</f>
        <v/>
      </c>
      <c r="Z56" s="7">
        <f>IFERROR(ROUND(AVERAGEIFS(Datos!$G$2:$G$38007,Datos!$E$2:$E$38007,$A56,Datos!$B$2:$B$38007,20,Datos!$C$2:$C$38007,"&lt;30",Datos!$F$2:$F$38007,"STANDBY"),0),"")</f>
        <v/>
      </c>
      <c r="AA56" s="7">
        <f>IFERROR(ROUND(AVERAGEIFS(Datos!$G$2:$G$38007,Datos!$E$2:$E$38007,$A56,Datos!$B$2:$B$38007,20,Datos!$C$2:$C$38007,"&gt;=30",Datos!$F$2:$F$38007,"STANDBY"),0),"")</f>
        <v/>
      </c>
      <c r="AB56" s="7">
        <f>IFERROR(ROUND(AVERAGEIFS(Datos!$G$2:$G$38007,Datos!$E$2:$E$38007,$A56,Datos!$B$2:$B$38007,21,Datos!$C$2:$C$38007,"&lt;30",Datos!$F$2:$F$38007,"STANDBY"),0),"")</f>
        <v/>
      </c>
      <c r="AC56" s="7">
        <f>IFERROR(ROUND(AVERAGEIFS(Datos!$G$2:$G$38007,Datos!$E$2:$E$38007,$A56,Datos!$B$2:$B$38007,21,Datos!$C$2:$C$38007,"&gt;=30",Datos!$F$2:$F$38007,"STANDBY"),0),"")</f>
        <v/>
      </c>
      <c r="AD56" s="7">
        <f>IFERROR(ROUND(AVERAGEIFS(Datos!$G$2:$G$38007,Datos!$E$2:$E$38007,$A56,Datos!$B$2:$B$38007,22,Datos!$C$2:$C$38007,"&lt;30",Datos!$F$2:$F$38007,"STANDBY"),0),"")</f>
        <v/>
      </c>
      <c r="AE56" s="7">
        <f>IFERROR(ROUND(AVERAGEIFS(Datos!$G$2:$G$38007,Datos!$E$2:$E$38007,$A56,Datos!$B$2:$B$38007,22,Datos!$C$2:$C$38007,"&gt;=30",Datos!$F$2:$F$38007,"STANDBY"),0),"")</f>
        <v/>
      </c>
      <c r="AF56" s="7">
        <f>IFERROR(ROUND(AVERAGEIFS(Datos!$G$2:$G$38007,Datos!$E$2:$E$38007,$A56,Datos!$B$2:$B$38007,23,Datos!$C$2:$C$38007,"&lt;30",Datos!$F$2:$F$38007,"STANDBY"),0),"")</f>
        <v/>
      </c>
      <c r="AG56" s="7">
        <f>IFERROR(ROUND(AVERAGEIFS(Datos!$G$2:$G$38007,Datos!$E$2:$E$38007,$A56,Datos!$B$2:$B$38007,23,Datos!$C$2:$C$38007,"&gt;=30",Datos!$F$2:$F$38007,"STANDBY"),0),"")</f>
        <v/>
      </c>
    </row>
    <row r="57">
      <c r="A57" s="6" t="inlineStr">
        <is>
          <t>Pirates' Beach</t>
        </is>
      </c>
      <c r="B57" s="7">
        <f>IFERROR(ROUND(AVERAGEIFS(Datos!$G$2:$G$38007,Datos!$E$2:$E$38007,$A57,Datos!$B$2:$B$38007,8,Datos!$C$2:$C$38007,"&lt;30",Datos!$F$2:$F$38007,"STANDBY"),0),"")</f>
        <v/>
      </c>
      <c r="C57" s="7">
        <f>IFERROR(ROUND(AVERAGEIFS(Datos!$G$2:$G$38007,Datos!$E$2:$E$38007,$A57,Datos!$B$2:$B$38007,8,Datos!$C$2:$C$38007,"&gt;=30",Datos!$F$2:$F$38007,"STANDBY"),0),"")</f>
        <v/>
      </c>
      <c r="D57" s="7">
        <f>IFERROR(ROUND(AVERAGEIFS(Datos!$G$2:$G$38007,Datos!$E$2:$E$38007,$A57,Datos!$B$2:$B$38007,9,Datos!$C$2:$C$38007,"&lt;30",Datos!$F$2:$F$38007,"STANDBY"),0),"")</f>
        <v/>
      </c>
      <c r="E57" s="7">
        <f>IFERROR(ROUND(AVERAGEIFS(Datos!$G$2:$G$38007,Datos!$E$2:$E$38007,$A57,Datos!$B$2:$B$38007,9,Datos!$C$2:$C$38007,"&gt;=30",Datos!$F$2:$F$38007,"STANDBY"),0),"")</f>
        <v/>
      </c>
      <c r="F57" s="7">
        <f>IFERROR(ROUND(AVERAGEIFS(Datos!$G$2:$G$38007,Datos!$E$2:$E$38007,$A57,Datos!$B$2:$B$38007,10,Datos!$C$2:$C$38007,"&lt;30",Datos!$F$2:$F$38007,"STANDBY"),0),"")</f>
        <v/>
      </c>
      <c r="G57" s="7">
        <f>IFERROR(ROUND(AVERAGEIFS(Datos!$G$2:$G$38007,Datos!$E$2:$E$38007,$A57,Datos!$B$2:$B$38007,10,Datos!$C$2:$C$38007,"&gt;=30",Datos!$F$2:$F$38007,"STANDBY"),0),"")</f>
        <v/>
      </c>
      <c r="H57" s="7">
        <f>IFERROR(ROUND(AVERAGEIFS(Datos!$G$2:$G$38007,Datos!$E$2:$E$38007,$A57,Datos!$B$2:$B$38007,11,Datos!$C$2:$C$38007,"&lt;30",Datos!$F$2:$F$38007,"STANDBY"),0),"")</f>
        <v/>
      </c>
      <c r="I57" s="7">
        <f>IFERROR(ROUND(AVERAGEIFS(Datos!$G$2:$G$38007,Datos!$E$2:$E$38007,$A57,Datos!$B$2:$B$38007,11,Datos!$C$2:$C$38007,"&gt;=30",Datos!$F$2:$F$38007,"STANDBY"),0),"")</f>
        <v/>
      </c>
      <c r="J57" s="7">
        <f>IFERROR(ROUND(AVERAGEIFS(Datos!$G$2:$G$38007,Datos!$E$2:$E$38007,$A57,Datos!$B$2:$B$38007,12,Datos!$C$2:$C$38007,"&lt;30",Datos!$F$2:$F$38007,"STANDBY"),0),"")</f>
        <v/>
      </c>
      <c r="K57" s="7">
        <f>IFERROR(ROUND(AVERAGEIFS(Datos!$G$2:$G$38007,Datos!$E$2:$E$38007,$A57,Datos!$B$2:$B$38007,12,Datos!$C$2:$C$38007,"&gt;=30",Datos!$F$2:$F$38007,"STANDBY"),0),"")</f>
        <v/>
      </c>
      <c r="L57" s="7">
        <f>IFERROR(ROUND(AVERAGEIFS(Datos!$G$2:$G$38007,Datos!$E$2:$E$38007,$A57,Datos!$B$2:$B$38007,13,Datos!$C$2:$C$38007,"&lt;30",Datos!$F$2:$F$38007,"STANDBY"),0),"")</f>
        <v/>
      </c>
      <c r="M57" s="7">
        <f>IFERROR(ROUND(AVERAGEIFS(Datos!$G$2:$G$38007,Datos!$E$2:$E$38007,$A57,Datos!$B$2:$B$38007,13,Datos!$C$2:$C$38007,"&gt;=30",Datos!$F$2:$F$38007,"STANDBY"),0),"")</f>
        <v/>
      </c>
      <c r="N57" s="7">
        <f>IFERROR(ROUND(AVERAGEIFS(Datos!$G$2:$G$38007,Datos!$E$2:$E$38007,$A57,Datos!$B$2:$B$38007,14,Datos!$C$2:$C$38007,"&lt;30",Datos!$F$2:$F$38007,"STANDBY"),0),"")</f>
        <v/>
      </c>
      <c r="O57" s="7">
        <f>IFERROR(ROUND(AVERAGEIFS(Datos!$G$2:$G$38007,Datos!$E$2:$E$38007,$A57,Datos!$B$2:$B$38007,14,Datos!$C$2:$C$38007,"&gt;=30",Datos!$F$2:$F$38007,"STANDBY"),0),"")</f>
        <v/>
      </c>
      <c r="P57" s="7">
        <f>IFERROR(ROUND(AVERAGEIFS(Datos!$G$2:$G$38007,Datos!$E$2:$E$38007,$A57,Datos!$B$2:$B$38007,15,Datos!$C$2:$C$38007,"&lt;30",Datos!$F$2:$F$38007,"STANDBY"),0),"")</f>
        <v/>
      </c>
      <c r="Q57" s="7">
        <f>IFERROR(ROUND(AVERAGEIFS(Datos!$G$2:$G$38007,Datos!$E$2:$E$38007,$A57,Datos!$B$2:$B$38007,15,Datos!$C$2:$C$38007,"&gt;=30",Datos!$F$2:$F$38007,"STANDBY"),0),"")</f>
        <v/>
      </c>
      <c r="R57" s="7">
        <f>IFERROR(ROUND(AVERAGEIFS(Datos!$G$2:$G$38007,Datos!$E$2:$E$38007,$A57,Datos!$B$2:$B$38007,16,Datos!$C$2:$C$38007,"&lt;30",Datos!$F$2:$F$38007,"STANDBY"),0),"")</f>
        <v/>
      </c>
      <c r="S57" s="7">
        <f>IFERROR(ROUND(AVERAGEIFS(Datos!$G$2:$G$38007,Datos!$E$2:$E$38007,$A57,Datos!$B$2:$B$38007,16,Datos!$C$2:$C$38007,"&gt;=30",Datos!$F$2:$F$38007,"STANDBY"),0),"")</f>
        <v/>
      </c>
      <c r="T57" s="7">
        <f>IFERROR(ROUND(AVERAGEIFS(Datos!$G$2:$G$38007,Datos!$E$2:$E$38007,$A57,Datos!$B$2:$B$38007,17,Datos!$C$2:$C$38007,"&lt;30",Datos!$F$2:$F$38007,"STANDBY"),0),"")</f>
        <v/>
      </c>
      <c r="U57" s="7">
        <f>IFERROR(ROUND(AVERAGEIFS(Datos!$G$2:$G$38007,Datos!$E$2:$E$38007,$A57,Datos!$B$2:$B$38007,17,Datos!$C$2:$C$38007,"&gt;=30",Datos!$F$2:$F$38007,"STANDBY"),0),"")</f>
        <v/>
      </c>
      <c r="V57" s="7">
        <f>IFERROR(ROUND(AVERAGEIFS(Datos!$G$2:$G$38007,Datos!$E$2:$E$38007,$A57,Datos!$B$2:$B$38007,18,Datos!$C$2:$C$38007,"&lt;30",Datos!$F$2:$F$38007,"STANDBY"),0),"")</f>
        <v/>
      </c>
      <c r="W57" s="7">
        <f>IFERROR(ROUND(AVERAGEIFS(Datos!$G$2:$G$38007,Datos!$E$2:$E$38007,$A57,Datos!$B$2:$B$38007,18,Datos!$C$2:$C$38007,"&gt;=30",Datos!$F$2:$F$38007,"STANDBY"),0),"")</f>
        <v/>
      </c>
      <c r="X57" s="7">
        <f>IFERROR(ROUND(AVERAGEIFS(Datos!$G$2:$G$38007,Datos!$E$2:$E$38007,$A57,Datos!$B$2:$B$38007,19,Datos!$C$2:$C$38007,"&lt;30",Datos!$F$2:$F$38007,"STANDBY"),0),"")</f>
        <v/>
      </c>
      <c r="Y57" s="7">
        <f>IFERROR(ROUND(AVERAGEIFS(Datos!$G$2:$G$38007,Datos!$E$2:$E$38007,$A57,Datos!$B$2:$B$38007,19,Datos!$C$2:$C$38007,"&gt;=30",Datos!$F$2:$F$38007,"STANDBY"),0),"")</f>
        <v/>
      </c>
      <c r="Z57" s="7">
        <f>IFERROR(ROUND(AVERAGEIFS(Datos!$G$2:$G$38007,Datos!$E$2:$E$38007,$A57,Datos!$B$2:$B$38007,20,Datos!$C$2:$C$38007,"&lt;30",Datos!$F$2:$F$38007,"STANDBY"),0),"")</f>
        <v/>
      </c>
      <c r="AA57" s="7">
        <f>IFERROR(ROUND(AVERAGEIFS(Datos!$G$2:$G$38007,Datos!$E$2:$E$38007,$A57,Datos!$B$2:$B$38007,20,Datos!$C$2:$C$38007,"&gt;=30",Datos!$F$2:$F$38007,"STANDBY"),0),"")</f>
        <v/>
      </c>
      <c r="AB57" s="7">
        <f>IFERROR(ROUND(AVERAGEIFS(Datos!$G$2:$G$38007,Datos!$E$2:$E$38007,$A57,Datos!$B$2:$B$38007,21,Datos!$C$2:$C$38007,"&lt;30",Datos!$F$2:$F$38007,"STANDBY"),0),"")</f>
        <v/>
      </c>
      <c r="AC57" s="7">
        <f>IFERROR(ROUND(AVERAGEIFS(Datos!$G$2:$G$38007,Datos!$E$2:$E$38007,$A57,Datos!$B$2:$B$38007,21,Datos!$C$2:$C$38007,"&gt;=30",Datos!$F$2:$F$38007,"STANDBY"),0),"")</f>
        <v/>
      </c>
      <c r="AD57" s="7">
        <f>IFERROR(ROUND(AVERAGEIFS(Datos!$G$2:$G$38007,Datos!$E$2:$E$38007,$A57,Datos!$B$2:$B$38007,22,Datos!$C$2:$C$38007,"&lt;30",Datos!$F$2:$F$38007,"STANDBY"),0),"")</f>
        <v/>
      </c>
      <c r="AE57" s="7">
        <f>IFERROR(ROUND(AVERAGEIFS(Datos!$G$2:$G$38007,Datos!$E$2:$E$38007,$A57,Datos!$B$2:$B$38007,22,Datos!$C$2:$C$38007,"&gt;=30",Datos!$F$2:$F$38007,"STANDBY"),0),"")</f>
        <v/>
      </c>
      <c r="AF57" s="7">
        <f>IFERROR(ROUND(AVERAGEIFS(Datos!$G$2:$G$38007,Datos!$E$2:$E$38007,$A57,Datos!$B$2:$B$38007,23,Datos!$C$2:$C$38007,"&lt;30",Datos!$F$2:$F$38007,"STANDBY"),0),"")</f>
        <v/>
      </c>
      <c r="AG57" s="7">
        <f>IFERROR(ROUND(AVERAGEIFS(Datos!$G$2:$G$38007,Datos!$E$2:$E$38007,$A57,Datos!$B$2:$B$38007,23,Datos!$C$2:$C$38007,"&gt;=30",Datos!$F$2:$F$38007,"STANDBY"),0),"")</f>
        <v/>
      </c>
    </row>
    <row r="58">
      <c r="A58" s="6" t="inlineStr">
        <is>
          <t>Princess Pavilion</t>
        </is>
      </c>
      <c r="B58" s="7">
        <f>IFERROR(ROUND(AVERAGEIFS(Datos!$G$2:$G$38007,Datos!$E$2:$E$38007,$A58,Datos!$B$2:$B$38007,8,Datos!$C$2:$C$38007,"&lt;30",Datos!$F$2:$F$38007,"STANDBY"),0),"")</f>
        <v/>
      </c>
      <c r="C58" s="7">
        <f>IFERROR(ROUND(AVERAGEIFS(Datos!$G$2:$G$38007,Datos!$E$2:$E$38007,$A58,Datos!$B$2:$B$38007,8,Datos!$C$2:$C$38007,"&gt;=30",Datos!$F$2:$F$38007,"STANDBY"),0),"")</f>
        <v/>
      </c>
      <c r="D58" s="7">
        <f>IFERROR(ROUND(AVERAGEIFS(Datos!$G$2:$G$38007,Datos!$E$2:$E$38007,$A58,Datos!$B$2:$B$38007,9,Datos!$C$2:$C$38007,"&lt;30",Datos!$F$2:$F$38007,"STANDBY"),0),"")</f>
        <v/>
      </c>
      <c r="E58" s="7">
        <f>IFERROR(ROUND(AVERAGEIFS(Datos!$G$2:$G$38007,Datos!$E$2:$E$38007,$A58,Datos!$B$2:$B$38007,9,Datos!$C$2:$C$38007,"&gt;=30",Datos!$F$2:$F$38007,"STANDBY"),0),"")</f>
        <v/>
      </c>
      <c r="F58" s="7">
        <f>IFERROR(ROUND(AVERAGEIFS(Datos!$G$2:$G$38007,Datos!$E$2:$E$38007,$A58,Datos!$B$2:$B$38007,10,Datos!$C$2:$C$38007,"&lt;30",Datos!$F$2:$F$38007,"STANDBY"),0),"")</f>
        <v/>
      </c>
      <c r="G58" s="7">
        <f>IFERROR(ROUND(AVERAGEIFS(Datos!$G$2:$G$38007,Datos!$E$2:$E$38007,$A58,Datos!$B$2:$B$38007,10,Datos!$C$2:$C$38007,"&gt;=30",Datos!$F$2:$F$38007,"STANDBY"),0),"")</f>
        <v/>
      </c>
      <c r="H58" s="7">
        <f>IFERROR(ROUND(AVERAGEIFS(Datos!$G$2:$G$38007,Datos!$E$2:$E$38007,$A58,Datos!$B$2:$B$38007,11,Datos!$C$2:$C$38007,"&lt;30",Datos!$F$2:$F$38007,"STANDBY"),0),"")</f>
        <v/>
      </c>
      <c r="I58" s="7">
        <f>IFERROR(ROUND(AVERAGEIFS(Datos!$G$2:$G$38007,Datos!$E$2:$E$38007,$A58,Datos!$B$2:$B$38007,11,Datos!$C$2:$C$38007,"&gt;=30",Datos!$F$2:$F$38007,"STANDBY"),0),"")</f>
        <v/>
      </c>
      <c r="J58" s="7">
        <f>IFERROR(ROUND(AVERAGEIFS(Datos!$G$2:$G$38007,Datos!$E$2:$E$38007,$A58,Datos!$B$2:$B$38007,12,Datos!$C$2:$C$38007,"&lt;30",Datos!$F$2:$F$38007,"STANDBY"),0),"")</f>
        <v/>
      </c>
      <c r="K58" s="7">
        <f>IFERROR(ROUND(AVERAGEIFS(Datos!$G$2:$G$38007,Datos!$E$2:$E$38007,$A58,Datos!$B$2:$B$38007,12,Datos!$C$2:$C$38007,"&gt;=30",Datos!$F$2:$F$38007,"STANDBY"),0),"")</f>
        <v/>
      </c>
      <c r="L58" s="7">
        <f>IFERROR(ROUND(AVERAGEIFS(Datos!$G$2:$G$38007,Datos!$E$2:$E$38007,$A58,Datos!$B$2:$B$38007,13,Datos!$C$2:$C$38007,"&lt;30",Datos!$F$2:$F$38007,"STANDBY"),0),"")</f>
        <v/>
      </c>
      <c r="M58" s="7">
        <f>IFERROR(ROUND(AVERAGEIFS(Datos!$G$2:$G$38007,Datos!$E$2:$E$38007,$A58,Datos!$B$2:$B$38007,13,Datos!$C$2:$C$38007,"&gt;=30",Datos!$F$2:$F$38007,"STANDBY"),0),"")</f>
        <v/>
      </c>
      <c r="N58" s="7">
        <f>IFERROR(ROUND(AVERAGEIFS(Datos!$G$2:$G$38007,Datos!$E$2:$E$38007,$A58,Datos!$B$2:$B$38007,14,Datos!$C$2:$C$38007,"&lt;30",Datos!$F$2:$F$38007,"STANDBY"),0),"")</f>
        <v/>
      </c>
      <c r="O58" s="7">
        <f>IFERROR(ROUND(AVERAGEIFS(Datos!$G$2:$G$38007,Datos!$E$2:$E$38007,$A58,Datos!$B$2:$B$38007,14,Datos!$C$2:$C$38007,"&gt;=30",Datos!$F$2:$F$38007,"STANDBY"),0),"")</f>
        <v/>
      </c>
      <c r="P58" s="7">
        <f>IFERROR(ROUND(AVERAGEIFS(Datos!$G$2:$G$38007,Datos!$E$2:$E$38007,$A58,Datos!$B$2:$B$38007,15,Datos!$C$2:$C$38007,"&lt;30",Datos!$F$2:$F$38007,"STANDBY"),0),"")</f>
        <v/>
      </c>
      <c r="Q58" s="7">
        <f>IFERROR(ROUND(AVERAGEIFS(Datos!$G$2:$G$38007,Datos!$E$2:$E$38007,$A58,Datos!$B$2:$B$38007,15,Datos!$C$2:$C$38007,"&gt;=30",Datos!$F$2:$F$38007,"STANDBY"),0),"")</f>
        <v/>
      </c>
      <c r="R58" s="7">
        <f>IFERROR(ROUND(AVERAGEIFS(Datos!$G$2:$G$38007,Datos!$E$2:$E$38007,$A58,Datos!$B$2:$B$38007,16,Datos!$C$2:$C$38007,"&lt;30",Datos!$F$2:$F$38007,"STANDBY"),0),"")</f>
        <v/>
      </c>
      <c r="S58" s="7">
        <f>IFERROR(ROUND(AVERAGEIFS(Datos!$G$2:$G$38007,Datos!$E$2:$E$38007,$A58,Datos!$B$2:$B$38007,16,Datos!$C$2:$C$38007,"&gt;=30",Datos!$F$2:$F$38007,"STANDBY"),0),"")</f>
        <v/>
      </c>
      <c r="T58" s="7">
        <f>IFERROR(ROUND(AVERAGEIFS(Datos!$G$2:$G$38007,Datos!$E$2:$E$38007,$A58,Datos!$B$2:$B$38007,17,Datos!$C$2:$C$38007,"&lt;30",Datos!$F$2:$F$38007,"STANDBY"),0),"")</f>
        <v/>
      </c>
      <c r="U58" s="7">
        <f>IFERROR(ROUND(AVERAGEIFS(Datos!$G$2:$G$38007,Datos!$E$2:$E$38007,$A58,Datos!$B$2:$B$38007,17,Datos!$C$2:$C$38007,"&gt;=30",Datos!$F$2:$F$38007,"STANDBY"),0),"")</f>
        <v/>
      </c>
      <c r="V58" s="7">
        <f>IFERROR(ROUND(AVERAGEIFS(Datos!$G$2:$G$38007,Datos!$E$2:$E$38007,$A58,Datos!$B$2:$B$38007,18,Datos!$C$2:$C$38007,"&lt;30",Datos!$F$2:$F$38007,"STANDBY"),0),"")</f>
        <v/>
      </c>
      <c r="W58" s="7">
        <f>IFERROR(ROUND(AVERAGEIFS(Datos!$G$2:$G$38007,Datos!$E$2:$E$38007,$A58,Datos!$B$2:$B$38007,18,Datos!$C$2:$C$38007,"&gt;=30",Datos!$F$2:$F$38007,"STANDBY"),0),"")</f>
        <v/>
      </c>
      <c r="X58" s="7">
        <f>IFERROR(ROUND(AVERAGEIFS(Datos!$G$2:$G$38007,Datos!$E$2:$E$38007,$A58,Datos!$B$2:$B$38007,19,Datos!$C$2:$C$38007,"&lt;30",Datos!$F$2:$F$38007,"STANDBY"),0),"")</f>
        <v/>
      </c>
      <c r="Y58" s="7">
        <f>IFERROR(ROUND(AVERAGEIFS(Datos!$G$2:$G$38007,Datos!$E$2:$E$38007,$A58,Datos!$B$2:$B$38007,19,Datos!$C$2:$C$38007,"&gt;=30",Datos!$F$2:$F$38007,"STANDBY"),0),"")</f>
        <v/>
      </c>
      <c r="Z58" s="7">
        <f>IFERROR(ROUND(AVERAGEIFS(Datos!$G$2:$G$38007,Datos!$E$2:$E$38007,$A58,Datos!$B$2:$B$38007,20,Datos!$C$2:$C$38007,"&lt;30",Datos!$F$2:$F$38007,"STANDBY"),0),"")</f>
        <v/>
      </c>
      <c r="AA58" s="7">
        <f>IFERROR(ROUND(AVERAGEIFS(Datos!$G$2:$G$38007,Datos!$E$2:$E$38007,$A58,Datos!$B$2:$B$38007,20,Datos!$C$2:$C$38007,"&gt;=30",Datos!$F$2:$F$38007,"STANDBY"),0),"")</f>
        <v/>
      </c>
      <c r="AB58" s="7">
        <f>IFERROR(ROUND(AVERAGEIFS(Datos!$G$2:$G$38007,Datos!$E$2:$E$38007,$A58,Datos!$B$2:$B$38007,21,Datos!$C$2:$C$38007,"&lt;30",Datos!$F$2:$F$38007,"STANDBY"),0),"")</f>
        <v/>
      </c>
      <c r="AC58" s="7">
        <f>IFERROR(ROUND(AVERAGEIFS(Datos!$G$2:$G$38007,Datos!$E$2:$E$38007,$A58,Datos!$B$2:$B$38007,21,Datos!$C$2:$C$38007,"&gt;=30",Datos!$F$2:$F$38007,"STANDBY"),0),"")</f>
        <v/>
      </c>
      <c r="AD58" s="7">
        <f>IFERROR(ROUND(AVERAGEIFS(Datos!$G$2:$G$38007,Datos!$E$2:$E$38007,$A58,Datos!$B$2:$B$38007,22,Datos!$C$2:$C$38007,"&lt;30",Datos!$F$2:$F$38007,"STANDBY"),0),"")</f>
        <v/>
      </c>
      <c r="AE58" s="7">
        <f>IFERROR(ROUND(AVERAGEIFS(Datos!$G$2:$G$38007,Datos!$E$2:$E$38007,$A58,Datos!$B$2:$B$38007,22,Datos!$C$2:$C$38007,"&gt;=30",Datos!$F$2:$F$38007,"STANDBY"),0),"")</f>
        <v/>
      </c>
      <c r="AF58" s="7">
        <f>IFERROR(ROUND(AVERAGEIFS(Datos!$G$2:$G$38007,Datos!$E$2:$E$38007,$A58,Datos!$B$2:$B$38007,23,Datos!$C$2:$C$38007,"&lt;30",Datos!$F$2:$F$38007,"STANDBY"),0),"")</f>
        <v/>
      </c>
      <c r="AG58" s="7">
        <f>IFERROR(ROUND(AVERAGEIFS(Datos!$G$2:$G$38007,Datos!$E$2:$E$38007,$A58,Datos!$B$2:$B$38007,23,Datos!$C$2:$C$38007,"&gt;=30",Datos!$F$2:$F$38007,"STANDBY"),0),"")</f>
        <v/>
      </c>
    </row>
    <row r="59">
      <c r="A59" s="6" t="inlineStr">
        <is>
          <t>River Rogue Keelboats</t>
        </is>
      </c>
      <c r="B59" s="7">
        <f>IFERROR(ROUND(AVERAGEIFS(Datos!$G$2:$G$38007,Datos!$E$2:$E$38007,$A59,Datos!$B$2:$B$38007,8,Datos!$C$2:$C$38007,"&lt;30",Datos!$F$2:$F$38007,"STANDBY"),0),"")</f>
        <v/>
      </c>
      <c r="C59" s="7">
        <f>IFERROR(ROUND(AVERAGEIFS(Datos!$G$2:$G$38007,Datos!$E$2:$E$38007,$A59,Datos!$B$2:$B$38007,8,Datos!$C$2:$C$38007,"&gt;=30",Datos!$F$2:$F$38007,"STANDBY"),0),"")</f>
        <v/>
      </c>
      <c r="D59" s="7">
        <f>IFERROR(ROUND(AVERAGEIFS(Datos!$G$2:$G$38007,Datos!$E$2:$E$38007,$A59,Datos!$B$2:$B$38007,9,Datos!$C$2:$C$38007,"&lt;30",Datos!$F$2:$F$38007,"STANDBY"),0),"")</f>
        <v/>
      </c>
      <c r="E59" s="7">
        <f>IFERROR(ROUND(AVERAGEIFS(Datos!$G$2:$G$38007,Datos!$E$2:$E$38007,$A59,Datos!$B$2:$B$38007,9,Datos!$C$2:$C$38007,"&gt;=30",Datos!$F$2:$F$38007,"STANDBY"),0),"")</f>
        <v/>
      </c>
      <c r="F59" s="7">
        <f>IFERROR(ROUND(AVERAGEIFS(Datos!$G$2:$G$38007,Datos!$E$2:$E$38007,$A59,Datos!$B$2:$B$38007,10,Datos!$C$2:$C$38007,"&lt;30",Datos!$F$2:$F$38007,"STANDBY"),0),"")</f>
        <v/>
      </c>
      <c r="G59" s="7">
        <f>IFERROR(ROUND(AVERAGEIFS(Datos!$G$2:$G$38007,Datos!$E$2:$E$38007,$A59,Datos!$B$2:$B$38007,10,Datos!$C$2:$C$38007,"&gt;=30",Datos!$F$2:$F$38007,"STANDBY"),0),"")</f>
        <v/>
      </c>
      <c r="H59" s="7">
        <f>IFERROR(ROUND(AVERAGEIFS(Datos!$G$2:$G$38007,Datos!$E$2:$E$38007,$A59,Datos!$B$2:$B$38007,11,Datos!$C$2:$C$38007,"&lt;30",Datos!$F$2:$F$38007,"STANDBY"),0),"")</f>
        <v/>
      </c>
      <c r="I59" s="7">
        <f>IFERROR(ROUND(AVERAGEIFS(Datos!$G$2:$G$38007,Datos!$E$2:$E$38007,$A59,Datos!$B$2:$B$38007,11,Datos!$C$2:$C$38007,"&gt;=30",Datos!$F$2:$F$38007,"STANDBY"),0),"")</f>
        <v/>
      </c>
      <c r="J59" s="7">
        <f>IFERROR(ROUND(AVERAGEIFS(Datos!$G$2:$G$38007,Datos!$E$2:$E$38007,$A59,Datos!$B$2:$B$38007,12,Datos!$C$2:$C$38007,"&lt;30",Datos!$F$2:$F$38007,"STANDBY"),0),"")</f>
        <v/>
      </c>
      <c r="K59" s="7">
        <f>IFERROR(ROUND(AVERAGEIFS(Datos!$G$2:$G$38007,Datos!$E$2:$E$38007,$A59,Datos!$B$2:$B$38007,12,Datos!$C$2:$C$38007,"&gt;=30",Datos!$F$2:$F$38007,"STANDBY"),0),"")</f>
        <v/>
      </c>
      <c r="L59" s="7">
        <f>IFERROR(ROUND(AVERAGEIFS(Datos!$G$2:$G$38007,Datos!$E$2:$E$38007,$A59,Datos!$B$2:$B$38007,13,Datos!$C$2:$C$38007,"&lt;30",Datos!$F$2:$F$38007,"STANDBY"),0),"")</f>
        <v/>
      </c>
      <c r="M59" s="7">
        <f>IFERROR(ROUND(AVERAGEIFS(Datos!$G$2:$G$38007,Datos!$E$2:$E$38007,$A59,Datos!$B$2:$B$38007,13,Datos!$C$2:$C$38007,"&gt;=30",Datos!$F$2:$F$38007,"STANDBY"),0),"")</f>
        <v/>
      </c>
      <c r="N59" s="7">
        <f>IFERROR(ROUND(AVERAGEIFS(Datos!$G$2:$G$38007,Datos!$E$2:$E$38007,$A59,Datos!$B$2:$B$38007,14,Datos!$C$2:$C$38007,"&lt;30",Datos!$F$2:$F$38007,"STANDBY"),0),"")</f>
        <v/>
      </c>
      <c r="O59" s="7">
        <f>IFERROR(ROUND(AVERAGEIFS(Datos!$G$2:$G$38007,Datos!$E$2:$E$38007,$A59,Datos!$B$2:$B$38007,14,Datos!$C$2:$C$38007,"&gt;=30",Datos!$F$2:$F$38007,"STANDBY"),0),"")</f>
        <v/>
      </c>
      <c r="P59" s="7">
        <f>IFERROR(ROUND(AVERAGEIFS(Datos!$G$2:$G$38007,Datos!$E$2:$E$38007,$A59,Datos!$B$2:$B$38007,15,Datos!$C$2:$C$38007,"&lt;30",Datos!$F$2:$F$38007,"STANDBY"),0),"")</f>
        <v/>
      </c>
      <c r="Q59" s="7">
        <f>IFERROR(ROUND(AVERAGEIFS(Datos!$G$2:$G$38007,Datos!$E$2:$E$38007,$A59,Datos!$B$2:$B$38007,15,Datos!$C$2:$C$38007,"&gt;=30",Datos!$F$2:$F$38007,"STANDBY"),0),"")</f>
        <v/>
      </c>
      <c r="R59" s="7">
        <f>IFERROR(ROUND(AVERAGEIFS(Datos!$G$2:$G$38007,Datos!$E$2:$E$38007,$A59,Datos!$B$2:$B$38007,16,Datos!$C$2:$C$38007,"&lt;30",Datos!$F$2:$F$38007,"STANDBY"),0),"")</f>
        <v/>
      </c>
      <c r="S59" s="7">
        <f>IFERROR(ROUND(AVERAGEIFS(Datos!$G$2:$G$38007,Datos!$E$2:$E$38007,$A59,Datos!$B$2:$B$38007,16,Datos!$C$2:$C$38007,"&gt;=30",Datos!$F$2:$F$38007,"STANDBY"),0),"")</f>
        <v/>
      </c>
      <c r="T59" s="7">
        <f>IFERROR(ROUND(AVERAGEIFS(Datos!$G$2:$G$38007,Datos!$E$2:$E$38007,$A59,Datos!$B$2:$B$38007,17,Datos!$C$2:$C$38007,"&lt;30",Datos!$F$2:$F$38007,"STANDBY"),0),"")</f>
        <v/>
      </c>
      <c r="U59" s="7">
        <f>IFERROR(ROUND(AVERAGEIFS(Datos!$G$2:$G$38007,Datos!$E$2:$E$38007,$A59,Datos!$B$2:$B$38007,17,Datos!$C$2:$C$38007,"&gt;=30",Datos!$F$2:$F$38007,"STANDBY"),0),"")</f>
        <v/>
      </c>
      <c r="V59" s="7">
        <f>IFERROR(ROUND(AVERAGEIFS(Datos!$G$2:$G$38007,Datos!$E$2:$E$38007,$A59,Datos!$B$2:$B$38007,18,Datos!$C$2:$C$38007,"&lt;30",Datos!$F$2:$F$38007,"STANDBY"),0),"")</f>
        <v/>
      </c>
      <c r="W59" s="7">
        <f>IFERROR(ROUND(AVERAGEIFS(Datos!$G$2:$G$38007,Datos!$E$2:$E$38007,$A59,Datos!$B$2:$B$38007,18,Datos!$C$2:$C$38007,"&gt;=30",Datos!$F$2:$F$38007,"STANDBY"),0),"")</f>
        <v/>
      </c>
      <c r="X59" s="7">
        <f>IFERROR(ROUND(AVERAGEIFS(Datos!$G$2:$G$38007,Datos!$E$2:$E$38007,$A59,Datos!$B$2:$B$38007,19,Datos!$C$2:$C$38007,"&lt;30",Datos!$F$2:$F$38007,"STANDBY"),0),"")</f>
        <v/>
      </c>
      <c r="Y59" s="7">
        <f>IFERROR(ROUND(AVERAGEIFS(Datos!$G$2:$G$38007,Datos!$E$2:$E$38007,$A59,Datos!$B$2:$B$38007,19,Datos!$C$2:$C$38007,"&gt;=30",Datos!$F$2:$F$38007,"STANDBY"),0),"")</f>
        <v/>
      </c>
      <c r="Z59" s="7">
        <f>IFERROR(ROUND(AVERAGEIFS(Datos!$G$2:$G$38007,Datos!$E$2:$E$38007,$A59,Datos!$B$2:$B$38007,20,Datos!$C$2:$C$38007,"&lt;30",Datos!$F$2:$F$38007,"STANDBY"),0),"")</f>
        <v/>
      </c>
      <c r="AA59" s="7">
        <f>IFERROR(ROUND(AVERAGEIFS(Datos!$G$2:$G$38007,Datos!$E$2:$E$38007,$A59,Datos!$B$2:$B$38007,20,Datos!$C$2:$C$38007,"&gt;=30",Datos!$F$2:$F$38007,"STANDBY"),0),"")</f>
        <v/>
      </c>
      <c r="AB59" s="7">
        <f>IFERROR(ROUND(AVERAGEIFS(Datos!$G$2:$G$38007,Datos!$E$2:$E$38007,$A59,Datos!$B$2:$B$38007,21,Datos!$C$2:$C$38007,"&lt;30",Datos!$F$2:$F$38007,"STANDBY"),0),"")</f>
        <v/>
      </c>
      <c r="AC59" s="7">
        <f>IFERROR(ROUND(AVERAGEIFS(Datos!$G$2:$G$38007,Datos!$E$2:$E$38007,$A59,Datos!$B$2:$B$38007,21,Datos!$C$2:$C$38007,"&gt;=30",Datos!$F$2:$F$38007,"STANDBY"),0),"")</f>
        <v/>
      </c>
      <c r="AD59" s="7">
        <f>IFERROR(ROUND(AVERAGEIFS(Datos!$G$2:$G$38007,Datos!$E$2:$E$38007,$A59,Datos!$B$2:$B$38007,22,Datos!$C$2:$C$38007,"&lt;30",Datos!$F$2:$F$38007,"STANDBY"),0),"")</f>
        <v/>
      </c>
      <c r="AE59" s="7">
        <f>IFERROR(ROUND(AVERAGEIFS(Datos!$G$2:$G$38007,Datos!$E$2:$E$38007,$A59,Datos!$B$2:$B$38007,22,Datos!$C$2:$C$38007,"&gt;=30",Datos!$F$2:$F$38007,"STANDBY"),0),"")</f>
        <v/>
      </c>
      <c r="AF59" s="7">
        <f>IFERROR(ROUND(AVERAGEIFS(Datos!$G$2:$G$38007,Datos!$E$2:$E$38007,$A59,Datos!$B$2:$B$38007,23,Datos!$C$2:$C$38007,"&lt;30",Datos!$F$2:$F$38007,"STANDBY"),0),"")</f>
        <v/>
      </c>
      <c r="AG59" s="7">
        <f>IFERROR(ROUND(AVERAGEIFS(Datos!$G$2:$G$38007,Datos!$E$2:$E$38007,$A59,Datos!$B$2:$B$38007,23,Datos!$C$2:$C$38007,"&gt;=30",Datos!$F$2:$F$38007,"STANDBY"),0),"")</f>
        <v/>
      </c>
    </row>
    <row r="60">
      <c r="A60" s="6" t="inlineStr">
        <is>
          <t>Rustler Roundup Shootin' Gallery</t>
        </is>
      </c>
      <c r="B60" s="7">
        <f>IFERROR(ROUND(AVERAGEIFS(Datos!$G$2:$G$38007,Datos!$E$2:$E$38007,$A60,Datos!$B$2:$B$38007,8,Datos!$C$2:$C$38007,"&lt;30",Datos!$F$2:$F$38007,"STANDBY"),0),"")</f>
        <v/>
      </c>
      <c r="C60" s="7">
        <f>IFERROR(ROUND(AVERAGEIFS(Datos!$G$2:$G$38007,Datos!$E$2:$E$38007,$A60,Datos!$B$2:$B$38007,8,Datos!$C$2:$C$38007,"&gt;=30",Datos!$F$2:$F$38007,"STANDBY"),0),"")</f>
        <v/>
      </c>
      <c r="D60" s="7">
        <f>IFERROR(ROUND(AVERAGEIFS(Datos!$G$2:$G$38007,Datos!$E$2:$E$38007,$A60,Datos!$B$2:$B$38007,9,Datos!$C$2:$C$38007,"&lt;30",Datos!$F$2:$F$38007,"STANDBY"),0),"")</f>
        <v/>
      </c>
      <c r="E60" s="7">
        <f>IFERROR(ROUND(AVERAGEIFS(Datos!$G$2:$G$38007,Datos!$E$2:$E$38007,$A60,Datos!$B$2:$B$38007,9,Datos!$C$2:$C$38007,"&gt;=30",Datos!$F$2:$F$38007,"STANDBY"),0),"")</f>
        <v/>
      </c>
      <c r="F60" s="7">
        <f>IFERROR(ROUND(AVERAGEIFS(Datos!$G$2:$G$38007,Datos!$E$2:$E$38007,$A60,Datos!$B$2:$B$38007,10,Datos!$C$2:$C$38007,"&lt;30",Datos!$F$2:$F$38007,"STANDBY"),0),"")</f>
        <v/>
      </c>
      <c r="G60" s="7">
        <f>IFERROR(ROUND(AVERAGEIFS(Datos!$G$2:$G$38007,Datos!$E$2:$E$38007,$A60,Datos!$B$2:$B$38007,10,Datos!$C$2:$C$38007,"&gt;=30",Datos!$F$2:$F$38007,"STANDBY"),0),"")</f>
        <v/>
      </c>
      <c r="H60" s="7">
        <f>IFERROR(ROUND(AVERAGEIFS(Datos!$G$2:$G$38007,Datos!$E$2:$E$38007,$A60,Datos!$B$2:$B$38007,11,Datos!$C$2:$C$38007,"&lt;30",Datos!$F$2:$F$38007,"STANDBY"),0),"")</f>
        <v/>
      </c>
      <c r="I60" s="7">
        <f>IFERROR(ROUND(AVERAGEIFS(Datos!$G$2:$G$38007,Datos!$E$2:$E$38007,$A60,Datos!$B$2:$B$38007,11,Datos!$C$2:$C$38007,"&gt;=30",Datos!$F$2:$F$38007,"STANDBY"),0),"")</f>
        <v/>
      </c>
      <c r="J60" s="7">
        <f>IFERROR(ROUND(AVERAGEIFS(Datos!$G$2:$G$38007,Datos!$E$2:$E$38007,$A60,Datos!$B$2:$B$38007,12,Datos!$C$2:$C$38007,"&lt;30",Datos!$F$2:$F$38007,"STANDBY"),0),"")</f>
        <v/>
      </c>
      <c r="K60" s="7">
        <f>IFERROR(ROUND(AVERAGEIFS(Datos!$G$2:$G$38007,Datos!$E$2:$E$38007,$A60,Datos!$B$2:$B$38007,12,Datos!$C$2:$C$38007,"&gt;=30",Datos!$F$2:$F$38007,"STANDBY"),0),"")</f>
        <v/>
      </c>
      <c r="L60" s="7">
        <f>IFERROR(ROUND(AVERAGEIFS(Datos!$G$2:$G$38007,Datos!$E$2:$E$38007,$A60,Datos!$B$2:$B$38007,13,Datos!$C$2:$C$38007,"&lt;30",Datos!$F$2:$F$38007,"STANDBY"),0),"")</f>
        <v/>
      </c>
      <c r="M60" s="7">
        <f>IFERROR(ROUND(AVERAGEIFS(Datos!$G$2:$G$38007,Datos!$E$2:$E$38007,$A60,Datos!$B$2:$B$38007,13,Datos!$C$2:$C$38007,"&gt;=30",Datos!$F$2:$F$38007,"STANDBY"),0),"")</f>
        <v/>
      </c>
      <c r="N60" s="7">
        <f>IFERROR(ROUND(AVERAGEIFS(Datos!$G$2:$G$38007,Datos!$E$2:$E$38007,$A60,Datos!$B$2:$B$38007,14,Datos!$C$2:$C$38007,"&lt;30",Datos!$F$2:$F$38007,"STANDBY"),0),"")</f>
        <v/>
      </c>
      <c r="O60" s="7">
        <f>IFERROR(ROUND(AVERAGEIFS(Datos!$G$2:$G$38007,Datos!$E$2:$E$38007,$A60,Datos!$B$2:$B$38007,14,Datos!$C$2:$C$38007,"&gt;=30",Datos!$F$2:$F$38007,"STANDBY"),0),"")</f>
        <v/>
      </c>
      <c r="P60" s="7">
        <f>IFERROR(ROUND(AVERAGEIFS(Datos!$G$2:$G$38007,Datos!$E$2:$E$38007,$A60,Datos!$B$2:$B$38007,15,Datos!$C$2:$C$38007,"&lt;30",Datos!$F$2:$F$38007,"STANDBY"),0),"")</f>
        <v/>
      </c>
      <c r="Q60" s="7">
        <f>IFERROR(ROUND(AVERAGEIFS(Datos!$G$2:$G$38007,Datos!$E$2:$E$38007,$A60,Datos!$B$2:$B$38007,15,Datos!$C$2:$C$38007,"&gt;=30",Datos!$F$2:$F$38007,"STANDBY"),0),"")</f>
        <v/>
      </c>
      <c r="R60" s="7">
        <f>IFERROR(ROUND(AVERAGEIFS(Datos!$G$2:$G$38007,Datos!$E$2:$E$38007,$A60,Datos!$B$2:$B$38007,16,Datos!$C$2:$C$38007,"&lt;30",Datos!$F$2:$F$38007,"STANDBY"),0),"")</f>
        <v/>
      </c>
      <c r="S60" s="7">
        <f>IFERROR(ROUND(AVERAGEIFS(Datos!$G$2:$G$38007,Datos!$E$2:$E$38007,$A60,Datos!$B$2:$B$38007,16,Datos!$C$2:$C$38007,"&gt;=30",Datos!$F$2:$F$38007,"STANDBY"),0),"")</f>
        <v/>
      </c>
      <c r="T60" s="7">
        <f>IFERROR(ROUND(AVERAGEIFS(Datos!$G$2:$G$38007,Datos!$E$2:$E$38007,$A60,Datos!$B$2:$B$38007,17,Datos!$C$2:$C$38007,"&lt;30",Datos!$F$2:$F$38007,"STANDBY"),0),"")</f>
        <v/>
      </c>
      <c r="U60" s="7">
        <f>IFERROR(ROUND(AVERAGEIFS(Datos!$G$2:$G$38007,Datos!$E$2:$E$38007,$A60,Datos!$B$2:$B$38007,17,Datos!$C$2:$C$38007,"&gt;=30",Datos!$F$2:$F$38007,"STANDBY"),0),"")</f>
        <v/>
      </c>
      <c r="V60" s="7">
        <f>IFERROR(ROUND(AVERAGEIFS(Datos!$G$2:$G$38007,Datos!$E$2:$E$38007,$A60,Datos!$B$2:$B$38007,18,Datos!$C$2:$C$38007,"&lt;30",Datos!$F$2:$F$38007,"STANDBY"),0),"")</f>
        <v/>
      </c>
      <c r="W60" s="7">
        <f>IFERROR(ROUND(AVERAGEIFS(Datos!$G$2:$G$38007,Datos!$E$2:$E$38007,$A60,Datos!$B$2:$B$38007,18,Datos!$C$2:$C$38007,"&gt;=30",Datos!$F$2:$F$38007,"STANDBY"),0),"")</f>
        <v/>
      </c>
      <c r="X60" s="7">
        <f>IFERROR(ROUND(AVERAGEIFS(Datos!$G$2:$G$38007,Datos!$E$2:$E$38007,$A60,Datos!$B$2:$B$38007,19,Datos!$C$2:$C$38007,"&lt;30",Datos!$F$2:$F$38007,"STANDBY"),0),"")</f>
        <v/>
      </c>
      <c r="Y60" s="7">
        <f>IFERROR(ROUND(AVERAGEIFS(Datos!$G$2:$G$38007,Datos!$E$2:$E$38007,$A60,Datos!$B$2:$B$38007,19,Datos!$C$2:$C$38007,"&gt;=30",Datos!$F$2:$F$38007,"STANDBY"),0),"")</f>
        <v/>
      </c>
      <c r="Z60" s="7">
        <f>IFERROR(ROUND(AVERAGEIFS(Datos!$G$2:$G$38007,Datos!$E$2:$E$38007,$A60,Datos!$B$2:$B$38007,20,Datos!$C$2:$C$38007,"&lt;30",Datos!$F$2:$F$38007,"STANDBY"),0),"")</f>
        <v/>
      </c>
      <c r="AA60" s="7">
        <f>IFERROR(ROUND(AVERAGEIFS(Datos!$G$2:$G$38007,Datos!$E$2:$E$38007,$A60,Datos!$B$2:$B$38007,20,Datos!$C$2:$C$38007,"&gt;=30",Datos!$F$2:$F$38007,"STANDBY"),0),"")</f>
        <v/>
      </c>
      <c r="AB60" s="7">
        <f>IFERROR(ROUND(AVERAGEIFS(Datos!$G$2:$G$38007,Datos!$E$2:$E$38007,$A60,Datos!$B$2:$B$38007,21,Datos!$C$2:$C$38007,"&lt;30",Datos!$F$2:$F$38007,"STANDBY"),0),"")</f>
        <v/>
      </c>
      <c r="AC60" s="7">
        <f>IFERROR(ROUND(AVERAGEIFS(Datos!$G$2:$G$38007,Datos!$E$2:$E$38007,$A60,Datos!$B$2:$B$38007,21,Datos!$C$2:$C$38007,"&gt;=30",Datos!$F$2:$F$38007,"STANDBY"),0),"")</f>
        <v/>
      </c>
      <c r="AD60" s="7">
        <f>IFERROR(ROUND(AVERAGEIFS(Datos!$G$2:$G$38007,Datos!$E$2:$E$38007,$A60,Datos!$B$2:$B$38007,22,Datos!$C$2:$C$38007,"&lt;30",Datos!$F$2:$F$38007,"STANDBY"),0),"")</f>
        <v/>
      </c>
      <c r="AE60" s="7">
        <f>IFERROR(ROUND(AVERAGEIFS(Datos!$G$2:$G$38007,Datos!$E$2:$E$38007,$A60,Datos!$B$2:$B$38007,22,Datos!$C$2:$C$38007,"&gt;=30",Datos!$F$2:$F$38007,"STANDBY"),0),"")</f>
        <v/>
      </c>
      <c r="AF60" s="7">
        <f>IFERROR(ROUND(AVERAGEIFS(Datos!$G$2:$G$38007,Datos!$E$2:$E$38007,$A60,Datos!$B$2:$B$38007,23,Datos!$C$2:$C$38007,"&lt;30",Datos!$F$2:$F$38007,"STANDBY"),0),"")</f>
        <v/>
      </c>
      <c r="AG60" s="7">
        <f>IFERROR(ROUND(AVERAGEIFS(Datos!$G$2:$G$38007,Datos!$E$2:$E$38007,$A60,Datos!$B$2:$B$38007,23,Datos!$C$2:$C$38007,"&gt;=30",Datos!$F$2:$F$38007,"STANDBY"),0),"")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IFERROR(ROUND(AVERAGEIFS(Datos!$G$2:$G$38007,Datos!$E$2:$E$38007,$A61,Datos!$B$2:$B$38007,8,Datos!$C$2:$C$38007,"&lt;30",Datos!$F$2:$F$38007,"STANDBY"),0),"")</f>
        <v/>
      </c>
      <c r="C61" s="7">
        <f>IFERROR(ROUND(AVERAGEIFS(Datos!$G$2:$G$38007,Datos!$E$2:$E$38007,$A61,Datos!$B$2:$B$38007,8,Datos!$C$2:$C$38007,"&gt;=30",Datos!$F$2:$F$38007,"STANDBY"),0),"")</f>
        <v/>
      </c>
      <c r="D61" s="7">
        <f>IFERROR(ROUND(AVERAGEIFS(Datos!$G$2:$G$38007,Datos!$E$2:$E$38007,$A61,Datos!$B$2:$B$38007,9,Datos!$C$2:$C$38007,"&lt;30",Datos!$F$2:$F$38007,"STANDBY"),0),"")</f>
        <v/>
      </c>
      <c r="E61" s="7">
        <f>IFERROR(ROUND(AVERAGEIFS(Datos!$G$2:$G$38007,Datos!$E$2:$E$38007,$A61,Datos!$B$2:$B$38007,9,Datos!$C$2:$C$38007,"&gt;=30",Datos!$F$2:$F$38007,"STANDBY"),0),"")</f>
        <v/>
      </c>
      <c r="F61" s="7">
        <f>IFERROR(ROUND(AVERAGEIFS(Datos!$G$2:$G$38007,Datos!$E$2:$E$38007,$A61,Datos!$B$2:$B$38007,10,Datos!$C$2:$C$38007,"&lt;30",Datos!$F$2:$F$38007,"STANDBY"),0),"")</f>
        <v/>
      </c>
      <c r="G61" s="7">
        <f>IFERROR(ROUND(AVERAGEIFS(Datos!$G$2:$G$38007,Datos!$E$2:$E$38007,$A61,Datos!$B$2:$B$38007,10,Datos!$C$2:$C$38007,"&gt;=30",Datos!$F$2:$F$38007,"STANDBY"),0),"")</f>
        <v/>
      </c>
      <c r="H61" s="7">
        <f>IFERROR(ROUND(AVERAGEIFS(Datos!$G$2:$G$38007,Datos!$E$2:$E$38007,$A61,Datos!$B$2:$B$38007,11,Datos!$C$2:$C$38007,"&lt;30",Datos!$F$2:$F$38007,"STANDBY"),0),"")</f>
        <v/>
      </c>
      <c r="I61" s="7">
        <f>IFERROR(ROUND(AVERAGEIFS(Datos!$G$2:$G$38007,Datos!$E$2:$E$38007,$A61,Datos!$B$2:$B$38007,11,Datos!$C$2:$C$38007,"&gt;=30",Datos!$F$2:$F$38007,"STANDBY"),0),"")</f>
        <v/>
      </c>
      <c r="J61" s="7">
        <f>IFERROR(ROUND(AVERAGEIFS(Datos!$G$2:$G$38007,Datos!$E$2:$E$38007,$A61,Datos!$B$2:$B$38007,12,Datos!$C$2:$C$38007,"&lt;30",Datos!$F$2:$F$38007,"STANDBY"),0),"")</f>
        <v/>
      </c>
      <c r="K61" s="7">
        <f>IFERROR(ROUND(AVERAGEIFS(Datos!$G$2:$G$38007,Datos!$E$2:$E$38007,$A61,Datos!$B$2:$B$38007,12,Datos!$C$2:$C$38007,"&gt;=30",Datos!$F$2:$F$38007,"STANDBY"),0),"")</f>
        <v/>
      </c>
      <c r="L61" s="7">
        <f>IFERROR(ROUND(AVERAGEIFS(Datos!$G$2:$G$38007,Datos!$E$2:$E$38007,$A61,Datos!$B$2:$B$38007,13,Datos!$C$2:$C$38007,"&lt;30",Datos!$F$2:$F$38007,"STANDBY"),0),"")</f>
        <v/>
      </c>
      <c r="M61" s="7">
        <f>IFERROR(ROUND(AVERAGEIFS(Datos!$G$2:$G$38007,Datos!$E$2:$E$38007,$A61,Datos!$B$2:$B$38007,13,Datos!$C$2:$C$38007,"&gt;=30",Datos!$F$2:$F$38007,"STANDBY"),0),"")</f>
        <v/>
      </c>
      <c r="N61" s="7">
        <f>IFERROR(ROUND(AVERAGEIFS(Datos!$G$2:$G$38007,Datos!$E$2:$E$38007,$A61,Datos!$B$2:$B$38007,14,Datos!$C$2:$C$38007,"&lt;30",Datos!$F$2:$F$38007,"STANDBY"),0),"")</f>
        <v/>
      </c>
      <c r="O61" s="7">
        <f>IFERROR(ROUND(AVERAGEIFS(Datos!$G$2:$G$38007,Datos!$E$2:$E$38007,$A61,Datos!$B$2:$B$38007,14,Datos!$C$2:$C$38007,"&gt;=30",Datos!$F$2:$F$38007,"STANDBY"),0),"")</f>
        <v/>
      </c>
      <c r="P61" s="7">
        <f>IFERROR(ROUND(AVERAGEIFS(Datos!$G$2:$G$38007,Datos!$E$2:$E$38007,$A61,Datos!$B$2:$B$38007,15,Datos!$C$2:$C$38007,"&lt;30",Datos!$F$2:$F$38007,"STANDBY"),0),"")</f>
        <v/>
      </c>
      <c r="Q61" s="7">
        <f>IFERROR(ROUND(AVERAGEIFS(Datos!$G$2:$G$38007,Datos!$E$2:$E$38007,$A61,Datos!$B$2:$B$38007,15,Datos!$C$2:$C$38007,"&gt;=30",Datos!$F$2:$F$38007,"STANDBY"),0),"")</f>
        <v/>
      </c>
      <c r="R61" s="7">
        <f>IFERROR(ROUND(AVERAGEIFS(Datos!$G$2:$G$38007,Datos!$E$2:$E$38007,$A61,Datos!$B$2:$B$38007,16,Datos!$C$2:$C$38007,"&lt;30",Datos!$F$2:$F$38007,"STANDBY"),0),"")</f>
        <v/>
      </c>
      <c r="S61" s="7">
        <f>IFERROR(ROUND(AVERAGEIFS(Datos!$G$2:$G$38007,Datos!$E$2:$E$38007,$A61,Datos!$B$2:$B$38007,16,Datos!$C$2:$C$38007,"&gt;=30",Datos!$F$2:$F$38007,"STANDBY"),0),"")</f>
        <v/>
      </c>
      <c r="T61" s="7">
        <f>IFERROR(ROUND(AVERAGEIFS(Datos!$G$2:$G$38007,Datos!$E$2:$E$38007,$A61,Datos!$B$2:$B$38007,17,Datos!$C$2:$C$38007,"&lt;30",Datos!$F$2:$F$38007,"STANDBY"),0),"")</f>
        <v/>
      </c>
      <c r="U61" s="7">
        <f>IFERROR(ROUND(AVERAGEIFS(Datos!$G$2:$G$38007,Datos!$E$2:$E$38007,$A61,Datos!$B$2:$B$38007,17,Datos!$C$2:$C$38007,"&gt;=30",Datos!$F$2:$F$38007,"STANDBY"),0),"")</f>
        <v/>
      </c>
      <c r="V61" s="7">
        <f>IFERROR(ROUND(AVERAGEIFS(Datos!$G$2:$G$38007,Datos!$E$2:$E$38007,$A61,Datos!$B$2:$B$38007,18,Datos!$C$2:$C$38007,"&lt;30",Datos!$F$2:$F$38007,"STANDBY"),0),"")</f>
        <v/>
      </c>
      <c r="W61" s="7">
        <f>IFERROR(ROUND(AVERAGEIFS(Datos!$G$2:$G$38007,Datos!$E$2:$E$38007,$A61,Datos!$B$2:$B$38007,18,Datos!$C$2:$C$38007,"&gt;=30",Datos!$F$2:$F$38007,"STANDBY"),0),"")</f>
        <v/>
      </c>
      <c r="X61" s="7">
        <f>IFERROR(ROUND(AVERAGEIFS(Datos!$G$2:$G$38007,Datos!$E$2:$E$38007,$A61,Datos!$B$2:$B$38007,19,Datos!$C$2:$C$38007,"&lt;30",Datos!$F$2:$F$38007,"STANDBY"),0),"")</f>
        <v/>
      </c>
      <c r="Y61" s="7">
        <f>IFERROR(ROUND(AVERAGEIFS(Datos!$G$2:$G$38007,Datos!$E$2:$E$38007,$A61,Datos!$B$2:$B$38007,19,Datos!$C$2:$C$38007,"&gt;=30",Datos!$F$2:$F$38007,"STANDBY"),0),"")</f>
        <v/>
      </c>
      <c r="Z61" s="7">
        <f>IFERROR(ROUND(AVERAGEIFS(Datos!$G$2:$G$38007,Datos!$E$2:$E$38007,$A61,Datos!$B$2:$B$38007,20,Datos!$C$2:$C$38007,"&lt;30",Datos!$F$2:$F$38007,"STANDBY"),0),"")</f>
        <v/>
      </c>
      <c r="AA61" s="7">
        <f>IFERROR(ROUND(AVERAGEIFS(Datos!$G$2:$G$38007,Datos!$E$2:$E$38007,$A61,Datos!$B$2:$B$38007,20,Datos!$C$2:$C$38007,"&gt;=30",Datos!$F$2:$F$38007,"STANDBY"),0),"")</f>
        <v/>
      </c>
      <c r="AB61" s="7">
        <f>IFERROR(ROUND(AVERAGEIFS(Datos!$G$2:$G$38007,Datos!$E$2:$E$38007,$A61,Datos!$B$2:$B$38007,21,Datos!$C$2:$C$38007,"&lt;30",Datos!$F$2:$F$38007,"STANDBY"),0),"")</f>
        <v/>
      </c>
      <c r="AC61" s="7">
        <f>IFERROR(ROUND(AVERAGEIFS(Datos!$G$2:$G$38007,Datos!$E$2:$E$38007,$A61,Datos!$B$2:$B$38007,21,Datos!$C$2:$C$38007,"&gt;=30",Datos!$F$2:$F$38007,"STANDBY"),0),"")</f>
        <v/>
      </c>
      <c r="AD61" s="7">
        <f>IFERROR(ROUND(AVERAGEIFS(Datos!$G$2:$G$38007,Datos!$E$2:$E$38007,$A61,Datos!$B$2:$B$38007,22,Datos!$C$2:$C$38007,"&lt;30",Datos!$F$2:$F$38007,"STANDBY"),0),"")</f>
        <v/>
      </c>
      <c r="AE61" s="7">
        <f>IFERROR(ROUND(AVERAGEIFS(Datos!$G$2:$G$38007,Datos!$E$2:$E$38007,$A61,Datos!$B$2:$B$38007,22,Datos!$C$2:$C$38007,"&gt;=30",Datos!$F$2:$F$38007,"STANDBY"),0),"")</f>
        <v/>
      </c>
      <c r="AF61" s="7">
        <f>IFERROR(ROUND(AVERAGEIFS(Datos!$G$2:$G$38007,Datos!$E$2:$E$38007,$A61,Datos!$B$2:$B$38007,23,Datos!$C$2:$C$38007,"&lt;30",Datos!$F$2:$F$38007,"STANDBY"),0),"")</f>
        <v/>
      </c>
      <c r="AG61" s="7">
        <f>IFERROR(ROUND(AVERAGEIFS(Datos!$G$2:$G$38007,Datos!$E$2:$E$38007,$A61,Datos!$B$2:$B$38007,23,Datos!$C$2:$C$38007,"&gt;=30",Datos!$F$2:$F$38007,"STANDBY"),0),"")</f>
        <v/>
      </c>
    </row>
    <row r="62">
      <c r="A62" s="6" t="inlineStr">
        <is>
          <t>Star Wars Hyperspace Mountain</t>
        </is>
      </c>
      <c r="B62" s="7">
        <f>IFERROR(ROUND(AVERAGEIFS(Datos!$G$2:$G$38007,Datos!$E$2:$E$38007,$A62,Datos!$B$2:$B$38007,8,Datos!$C$2:$C$38007,"&lt;30",Datos!$F$2:$F$38007,"STANDBY"),0),"")</f>
        <v/>
      </c>
      <c r="C62" s="7">
        <f>IFERROR(ROUND(AVERAGEIFS(Datos!$G$2:$G$38007,Datos!$E$2:$E$38007,$A62,Datos!$B$2:$B$38007,8,Datos!$C$2:$C$38007,"&gt;=30",Datos!$F$2:$F$38007,"STANDBY"),0),"")</f>
        <v/>
      </c>
      <c r="D62" s="7">
        <f>IFERROR(ROUND(AVERAGEIFS(Datos!$G$2:$G$38007,Datos!$E$2:$E$38007,$A62,Datos!$B$2:$B$38007,9,Datos!$C$2:$C$38007,"&lt;30",Datos!$F$2:$F$38007,"STANDBY"),0),"")</f>
        <v/>
      </c>
      <c r="E62" s="7">
        <f>IFERROR(ROUND(AVERAGEIFS(Datos!$G$2:$G$38007,Datos!$E$2:$E$38007,$A62,Datos!$B$2:$B$38007,9,Datos!$C$2:$C$38007,"&gt;=30",Datos!$F$2:$F$38007,"STANDBY"),0),"")</f>
        <v/>
      </c>
      <c r="F62" s="7">
        <f>IFERROR(ROUND(AVERAGEIFS(Datos!$G$2:$G$38007,Datos!$E$2:$E$38007,$A62,Datos!$B$2:$B$38007,10,Datos!$C$2:$C$38007,"&lt;30",Datos!$F$2:$F$38007,"STANDBY"),0),"")</f>
        <v/>
      </c>
      <c r="G62" s="7">
        <f>IFERROR(ROUND(AVERAGEIFS(Datos!$G$2:$G$38007,Datos!$E$2:$E$38007,$A62,Datos!$B$2:$B$38007,10,Datos!$C$2:$C$38007,"&gt;=30",Datos!$F$2:$F$38007,"STANDBY"),0),"")</f>
        <v/>
      </c>
      <c r="H62" s="7">
        <f>IFERROR(ROUND(AVERAGEIFS(Datos!$G$2:$G$38007,Datos!$E$2:$E$38007,$A62,Datos!$B$2:$B$38007,11,Datos!$C$2:$C$38007,"&lt;30",Datos!$F$2:$F$38007,"STANDBY"),0),"")</f>
        <v/>
      </c>
      <c r="I62" s="7">
        <f>IFERROR(ROUND(AVERAGEIFS(Datos!$G$2:$G$38007,Datos!$E$2:$E$38007,$A62,Datos!$B$2:$B$38007,11,Datos!$C$2:$C$38007,"&gt;=30",Datos!$F$2:$F$38007,"STANDBY"),0),"")</f>
        <v/>
      </c>
      <c r="J62" s="7">
        <f>IFERROR(ROUND(AVERAGEIFS(Datos!$G$2:$G$38007,Datos!$E$2:$E$38007,$A62,Datos!$B$2:$B$38007,12,Datos!$C$2:$C$38007,"&lt;30",Datos!$F$2:$F$38007,"STANDBY"),0),"")</f>
        <v/>
      </c>
      <c r="K62" s="7">
        <f>IFERROR(ROUND(AVERAGEIFS(Datos!$G$2:$G$38007,Datos!$E$2:$E$38007,$A62,Datos!$B$2:$B$38007,12,Datos!$C$2:$C$38007,"&gt;=30",Datos!$F$2:$F$38007,"STANDBY"),0),"")</f>
        <v/>
      </c>
      <c r="L62" s="7">
        <f>IFERROR(ROUND(AVERAGEIFS(Datos!$G$2:$G$38007,Datos!$E$2:$E$38007,$A62,Datos!$B$2:$B$38007,13,Datos!$C$2:$C$38007,"&lt;30",Datos!$F$2:$F$38007,"STANDBY"),0),"")</f>
        <v/>
      </c>
      <c r="M62" s="7">
        <f>IFERROR(ROUND(AVERAGEIFS(Datos!$G$2:$G$38007,Datos!$E$2:$E$38007,$A62,Datos!$B$2:$B$38007,13,Datos!$C$2:$C$38007,"&gt;=30",Datos!$F$2:$F$38007,"STANDBY"),0),"")</f>
        <v/>
      </c>
      <c r="N62" s="7">
        <f>IFERROR(ROUND(AVERAGEIFS(Datos!$G$2:$G$38007,Datos!$E$2:$E$38007,$A62,Datos!$B$2:$B$38007,14,Datos!$C$2:$C$38007,"&lt;30",Datos!$F$2:$F$38007,"STANDBY"),0),"")</f>
        <v/>
      </c>
      <c r="O62" s="7">
        <f>IFERROR(ROUND(AVERAGEIFS(Datos!$G$2:$G$38007,Datos!$E$2:$E$38007,$A62,Datos!$B$2:$B$38007,14,Datos!$C$2:$C$38007,"&gt;=30",Datos!$F$2:$F$38007,"STANDBY"),0),"")</f>
        <v/>
      </c>
      <c r="P62" s="7">
        <f>IFERROR(ROUND(AVERAGEIFS(Datos!$G$2:$G$38007,Datos!$E$2:$E$38007,$A62,Datos!$B$2:$B$38007,15,Datos!$C$2:$C$38007,"&lt;30",Datos!$F$2:$F$38007,"STANDBY"),0),"")</f>
        <v/>
      </c>
      <c r="Q62" s="7">
        <f>IFERROR(ROUND(AVERAGEIFS(Datos!$G$2:$G$38007,Datos!$E$2:$E$38007,$A62,Datos!$B$2:$B$38007,15,Datos!$C$2:$C$38007,"&gt;=30",Datos!$F$2:$F$38007,"STANDBY"),0),"")</f>
        <v/>
      </c>
      <c r="R62" s="7">
        <f>IFERROR(ROUND(AVERAGEIFS(Datos!$G$2:$G$38007,Datos!$E$2:$E$38007,$A62,Datos!$B$2:$B$38007,16,Datos!$C$2:$C$38007,"&lt;30",Datos!$F$2:$F$38007,"STANDBY"),0),"")</f>
        <v/>
      </c>
      <c r="S62" s="7">
        <f>IFERROR(ROUND(AVERAGEIFS(Datos!$G$2:$G$38007,Datos!$E$2:$E$38007,$A62,Datos!$B$2:$B$38007,16,Datos!$C$2:$C$38007,"&gt;=30",Datos!$F$2:$F$38007,"STANDBY"),0),"")</f>
        <v/>
      </c>
      <c r="T62" s="7">
        <f>IFERROR(ROUND(AVERAGEIFS(Datos!$G$2:$G$38007,Datos!$E$2:$E$38007,$A62,Datos!$B$2:$B$38007,17,Datos!$C$2:$C$38007,"&lt;30",Datos!$F$2:$F$38007,"STANDBY"),0),"")</f>
        <v/>
      </c>
      <c r="U62" s="7">
        <f>IFERROR(ROUND(AVERAGEIFS(Datos!$G$2:$G$38007,Datos!$E$2:$E$38007,$A62,Datos!$B$2:$B$38007,17,Datos!$C$2:$C$38007,"&gt;=30",Datos!$F$2:$F$38007,"STANDBY"),0),"")</f>
        <v/>
      </c>
      <c r="V62" s="7">
        <f>IFERROR(ROUND(AVERAGEIFS(Datos!$G$2:$G$38007,Datos!$E$2:$E$38007,$A62,Datos!$B$2:$B$38007,18,Datos!$C$2:$C$38007,"&lt;30",Datos!$F$2:$F$38007,"STANDBY"),0),"")</f>
        <v/>
      </c>
      <c r="W62" s="7">
        <f>IFERROR(ROUND(AVERAGEIFS(Datos!$G$2:$G$38007,Datos!$E$2:$E$38007,$A62,Datos!$B$2:$B$38007,18,Datos!$C$2:$C$38007,"&gt;=30",Datos!$F$2:$F$38007,"STANDBY"),0),"")</f>
        <v/>
      </c>
      <c r="X62" s="7">
        <f>IFERROR(ROUND(AVERAGEIFS(Datos!$G$2:$G$38007,Datos!$E$2:$E$38007,$A62,Datos!$B$2:$B$38007,19,Datos!$C$2:$C$38007,"&lt;30",Datos!$F$2:$F$38007,"STANDBY"),0),"")</f>
        <v/>
      </c>
      <c r="Y62" s="7">
        <f>IFERROR(ROUND(AVERAGEIFS(Datos!$G$2:$G$38007,Datos!$E$2:$E$38007,$A62,Datos!$B$2:$B$38007,19,Datos!$C$2:$C$38007,"&gt;=30",Datos!$F$2:$F$38007,"STANDBY"),0),"")</f>
        <v/>
      </c>
      <c r="Z62" s="7">
        <f>IFERROR(ROUND(AVERAGEIFS(Datos!$G$2:$G$38007,Datos!$E$2:$E$38007,$A62,Datos!$B$2:$B$38007,20,Datos!$C$2:$C$38007,"&lt;30",Datos!$F$2:$F$38007,"STANDBY"),0),"")</f>
        <v/>
      </c>
      <c r="AA62" s="7">
        <f>IFERROR(ROUND(AVERAGEIFS(Datos!$G$2:$G$38007,Datos!$E$2:$E$38007,$A62,Datos!$B$2:$B$38007,20,Datos!$C$2:$C$38007,"&gt;=30",Datos!$F$2:$F$38007,"STANDBY"),0),"")</f>
        <v/>
      </c>
      <c r="AB62" s="7">
        <f>IFERROR(ROUND(AVERAGEIFS(Datos!$G$2:$G$38007,Datos!$E$2:$E$38007,$A62,Datos!$B$2:$B$38007,21,Datos!$C$2:$C$38007,"&lt;30",Datos!$F$2:$F$38007,"STANDBY"),0),"")</f>
        <v/>
      </c>
      <c r="AC62" s="7">
        <f>IFERROR(ROUND(AVERAGEIFS(Datos!$G$2:$G$38007,Datos!$E$2:$E$38007,$A62,Datos!$B$2:$B$38007,21,Datos!$C$2:$C$38007,"&gt;=30",Datos!$F$2:$F$38007,"STANDBY"),0),"")</f>
        <v/>
      </c>
      <c r="AD62" s="7">
        <f>IFERROR(ROUND(AVERAGEIFS(Datos!$G$2:$G$38007,Datos!$E$2:$E$38007,$A62,Datos!$B$2:$B$38007,22,Datos!$C$2:$C$38007,"&lt;30",Datos!$F$2:$F$38007,"STANDBY"),0),"")</f>
        <v/>
      </c>
      <c r="AE62" s="7">
        <f>IFERROR(ROUND(AVERAGEIFS(Datos!$G$2:$G$38007,Datos!$E$2:$E$38007,$A62,Datos!$B$2:$B$38007,22,Datos!$C$2:$C$38007,"&gt;=30",Datos!$F$2:$F$38007,"STANDBY"),0),"")</f>
        <v/>
      </c>
      <c r="AF62" s="7">
        <f>IFERROR(ROUND(AVERAGEIFS(Datos!$G$2:$G$38007,Datos!$E$2:$E$38007,$A62,Datos!$B$2:$B$38007,23,Datos!$C$2:$C$38007,"&lt;30",Datos!$F$2:$F$38007,"STANDBY"),0),"")</f>
        <v/>
      </c>
      <c r="AG62" s="7">
        <f>IFERROR(ROUND(AVERAGEIFS(Datos!$G$2:$G$38007,Datos!$E$2:$E$38007,$A62,Datos!$B$2:$B$38007,23,Datos!$C$2:$C$38007,"&gt;=30",Datos!$F$2:$F$38007,"STANDBY"),0),"")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IFERROR(ROUND(AVERAGEIFS(Datos!$G$2:$G$38007,Datos!$E$2:$E$38007,$A63,Datos!$B$2:$B$38007,8,Datos!$C$2:$C$38007,"&lt;30",Datos!$F$2:$F$38007,"STANDBY"),0),"")</f>
        <v/>
      </c>
      <c r="C63" s="7">
        <f>IFERROR(ROUND(AVERAGEIFS(Datos!$G$2:$G$38007,Datos!$E$2:$E$38007,$A63,Datos!$B$2:$B$38007,8,Datos!$C$2:$C$38007,"&gt;=30",Datos!$F$2:$F$38007,"STANDBY"),0),"")</f>
        <v/>
      </c>
      <c r="D63" s="7">
        <f>IFERROR(ROUND(AVERAGEIFS(Datos!$G$2:$G$38007,Datos!$E$2:$E$38007,$A63,Datos!$B$2:$B$38007,9,Datos!$C$2:$C$38007,"&lt;30",Datos!$F$2:$F$38007,"STANDBY"),0),"")</f>
        <v/>
      </c>
      <c r="E63" s="7">
        <f>IFERROR(ROUND(AVERAGEIFS(Datos!$G$2:$G$38007,Datos!$E$2:$E$38007,$A63,Datos!$B$2:$B$38007,9,Datos!$C$2:$C$38007,"&gt;=30",Datos!$F$2:$F$38007,"STANDBY"),0),"")</f>
        <v/>
      </c>
      <c r="F63" s="7">
        <f>IFERROR(ROUND(AVERAGEIFS(Datos!$G$2:$G$38007,Datos!$E$2:$E$38007,$A63,Datos!$B$2:$B$38007,10,Datos!$C$2:$C$38007,"&lt;30",Datos!$F$2:$F$38007,"STANDBY"),0),"")</f>
        <v/>
      </c>
      <c r="G63" s="7">
        <f>IFERROR(ROUND(AVERAGEIFS(Datos!$G$2:$G$38007,Datos!$E$2:$E$38007,$A63,Datos!$B$2:$B$38007,10,Datos!$C$2:$C$38007,"&gt;=30",Datos!$F$2:$F$38007,"STANDBY"),0),"")</f>
        <v/>
      </c>
      <c r="H63" s="7">
        <f>IFERROR(ROUND(AVERAGEIFS(Datos!$G$2:$G$38007,Datos!$E$2:$E$38007,$A63,Datos!$B$2:$B$38007,11,Datos!$C$2:$C$38007,"&lt;30",Datos!$F$2:$F$38007,"STANDBY"),0),"")</f>
        <v/>
      </c>
      <c r="I63" s="7">
        <f>IFERROR(ROUND(AVERAGEIFS(Datos!$G$2:$G$38007,Datos!$E$2:$E$38007,$A63,Datos!$B$2:$B$38007,11,Datos!$C$2:$C$38007,"&gt;=30",Datos!$F$2:$F$38007,"STANDBY"),0),"")</f>
        <v/>
      </c>
      <c r="J63" s="7">
        <f>IFERROR(ROUND(AVERAGEIFS(Datos!$G$2:$G$38007,Datos!$E$2:$E$38007,$A63,Datos!$B$2:$B$38007,12,Datos!$C$2:$C$38007,"&lt;30",Datos!$F$2:$F$38007,"STANDBY"),0),"")</f>
        <v/>
      </c>
      <c r="K63" s="7">
        <f>IFERROR(ROUND(AVERAGEIFS(Datos!$G$2:$G$38007,Datos!$E$2:$E$38007,$A63,Datos!$B$2:$B$38007,12,Datos!$C$2:$C$38007,"&gt;=30",Datos!$F$2:$F$38007,"STANDBY"),0),"")</f>
        <v/>
      </c>
      <c r="L63" s="7">
        <f>IFERROR(ROUND(AVERAGEIFS(Datos!$G$2:$G$38007,Datos!$E$2:$E$38007,$A63,Datos!$B$2:$B$38007,13,Datos!$C$2:$C$38007,"&lt;30",Datos!$F$2:$F$38007,"STANDBY"),0),"")</f>
        <v/>
      </c>
      <c r="M63" s="7">
        <f>IFERROR(ROUND(AVERAGEIFS(Datos!$G$2:$G$38007,Datos!$E$2:$E$38007,$A63,Datos!$B$2:$B$38007,13,Datos!$C$2:$C$38007,"&gt;=30",Datos!$F$2:$F$38007,"STANDBY"),0),"")</f>
        <v/>
      </c>
      <c r="N63" s="7">
        <f>IFERROR(ROUND(AVERAGEIFS(Datos!$G$2:$G$38007,Datos!$E$2:$E$38007,$A63,Datos!$B$2:$B$38007,14,Datos!$C$2:$C$38007,"&lt;30",Datos!$F$2:$F$38007,"STANDBY"),0),"")</f>
        <v/>
      </c>
      <c r="O63" s="7">
        <f>IFERROR(ROUND(AVERAGEIFS(Datos!$G$2:$G$38007,Datos!$E$2:$E$38007,$A63,Datos!$B$2:$B$38007,14,Datos!$C$2:$C$38007,"&gt;=30",Datos!$F$2:$F$38007,"STANDBY"),0),"")</f>
        <v/>
      </c>
      <c r="P63" s="7">
        <f>IFERROR(ROUND(AVERAGEIFS(Datos!$G$2:$G$38007,Datos!$E$2:$E$38007,$A63,Datos!$B$2:$B$38007,15,Datos!$C$2:$C$38007,"&lt;30",Datos!$F$2:$F$38007,"STANDBY"),0),"")</f>
        <v/>
      </c>
      <c r="Q63" s="7">
        <f>IFERROR(ROUND(AVERAGEIFS(Datos!$G$2:$G$38007,Datos!$E$2:$E$38007,$A63,Datos!$B$2:$B$38007,15,Datos!$C$2:$C$38007,"&gt;=30",Datos!$F$2:$F$38007,"STANDBY"),0),"")</f>
        <v/>
      </c>
      <c r="R63" s="7">
        <f>IFERROR(ROUND(AVERAGEIFS(Datos!$G$2:$G$38007,Datos!$E$2:$E$38007,$A63,Datos!$B$2:$B$38007,16,Datos!$C$2:$C$38007,"&lt;30",Datos!$F$2:$F$38007,"STANDBY"),0),"")</f>
        <v/>
      </c>
      <c r="S63" s="7">
        <f>IFERROR(ROUND(AVERAGEIFS(Datos!$G$2:$G$38007,Datos!$E$2:$E$38007,$A63,Datos!$B$2:$B$38007,16,Datos!$C$2:$C$38007,"&gt;=30",Datos!$F$2:$F$38007,"STANDBY"),0),"")</f>
        <v/>
      </c>
      <c r="T63" s="7">
        <f>IFERROR(ROUND(AVERAGEIFS(Datos!$G$2:$G$38007,Datos!$E$2:$E$38007,$A63,Datos!$B$2:$B$38007,17,Datos!$C$2:$C$38007,"&lt;30",Datos!$F$2:$F$38007,"STANDBY"),0),"")</f>
        <v/>
      </c>
      <c r="U63" s="7">
        <f>IFERROR(ROUND(AVERAGEIFS(Datos!$G$2:$G$38007,Datos!$E$2:$E$38007,$A63,Datos!$B$2:$B$38007,17,Datos!$C$2:$C$38007,"&gt;=30",Datos!$F$2:$F$38007,"STANDBY"),0),"")</f>
        <v/>
      </c>
      <c r="V63" s="7">
        <f>IFERROR(ROUND(AVERAGEIFS(Datos!$G$2:$G$38007,Datos!$E$2:$E$38007,$A63,Datos!$B$2:$B$38007,18,Datos!$C$2:$C$38007,"&lt;30",Datos!$F$2:$F$38007,"STANDBY"),0),"")</f>
        <v/>
      </c>
      <c r="W63" s="7">
        <f>IFERROR(ROUND(AVERAGEIFS(Datos!$G$2:$G$38007,Datos!$E$2:$E$38007,$A63,Datos!$B$2:$B$38007,18,Datos!$C$2:$C$38007,"&gt;=30",Datos!$F$2:$F$38007,"STANDBY"),0),"")</f>
        <v/>
      </c>
      <c r="X63" s="7">
        <f>IFERROR(ROUND(AVERAGEIFS(Datos!$G$2:$G$38007,Datos!$E$2:$E$38007,$A63,Datos!$B$2:$B$38007,19,Datos!$C$2:$C$38007,"&lt;30",Datos!$F$2:$F$38007,"STANDBY"),0),"")</f>
        <v/>
      </c>
      <c r="Y63" s="7">
        <f>IFERROR(ROUND(AVERAGEIFS(Datos!$G$2:$G$38007,Datos!$E$2:$E$38007,$A63,Datos!$B$2:$B$38007,19,Datos!$C$2:$C$38007,"&gt;=30",Datos!$F$2:$F$38007,"STANDBY"),0),"")</f>
        <v/>
      </c>
      <c r="Z63" s="7">
        <f>IFERROR(ROUND(AVERAGEIFS(Datos!$G$2:$G$38007,Datos!$E$2:$E$38007,$A63,Datos!$B$2:$B$38007,20,Datos!$C$2:$C$38007,"&lt;30",Datos!$F$2:$F$38007,"STANDBY"),0),"")</f>
        <v/>
      </c>
      <c r="AA63" s="7">
        <f>IFERROR(ROUND(AVERAGEIFS(Datos!$G$2:$G$38007,Datos!$E$2:$E$38007,$A63,Datos!$B$2:$B$38007,20,Datos!$C$2:$C$38007,"&gt;=30",Datos!$F$2:$F$38007,"STANDBY"),0),"")</f>
        <v/>
      </c>
      <c r="AB63" s="7">
        <f>IFERROR(ROUND(AVERAGEIFS(Datos!$G$2:$G$38007,Datos!$E$2:$E$38007,$A63,Datos!$B$2:$B$38007,21,Datos!$C$2:$C$38007,"&lt;30",Datos!$F$2:$F$38007,"STANDBY"),0),"")</f>
        <v/>
      </c>
      <c r="AC63" s="7">
        <f>IFERROR(ROUND(AVERAGEIFS(Datos!$G$2:$G$38007,Datos!$E$2:$E$38007,$A63,Datos!$B$2:$B$38007,21,Datos!$C$2:$C$38007,"&gt;=30",Datos!$F$2:$F$38007,"STANDBY"),0),"")</f>
        <v/>
      </c>
      <c r="AD63" s="7">
        <f>IFERROR(ROUND(AVERAGEIFS(Datos!$G$2:$G$38007,Datos!$E$2:$E$38007,$A63,Datos!$B$2:$B$38007,22,Datos!$C$2:$C$38007,"&lt;30",Datos!$F$2:$F$38007,"STANDBY"),0),"")</f>
        <v/>
      </c>
      <c r="AE63" s="7">
        <f>IFERROR(ROUND(AVERAGEIFS(Datos!$G$2:$G$38007,Datos!$E$2:$E$38007,$A63,Datos!$B$2:$B$38007,22,Datos!$C$2:$C$38007,"&gt;=30",Datos!$F$2:$F$38007,"STANDBY"),0),"")</f>
        <v/>
      </c>
      <c r="AF63" s="7">
        <f>IFERROR(ROUND(AVERAGEIFS(Datos!$G$2:$G$38007,Datos!$E$2:$E$38007,$A63,Datos!$B$2:$B$38007,23,Datos!$C$2:$C$38007,"&lt;30",Datos!$F$2:$F$38007,"STANDBY"),0),"")</f>
        <v/>
      </c>
      <c r="AG63" s="7">
        <f>IFERROR(ROUND(AVERAGEIFS(Datos!$G$2:$G$38007,Datos!$E$2:$E$38007,$A63,Datos!$B$2:$B$38007,23,Datos!$C$2:$C$38007,"&gt;=30",Datos!$F$2:$F$38007,"STANDBY"),0),"")</f>
        <v/>
      </c>
    </row>
    <row r="64">
      <c r="A64" s="6" t="inlineStr">
        <is>
          <t>Thunder Mesa Riverboat Landing</t>
        </is>
      </c>
      <c r="B64" s="7">
        <f>IFERROR(ROUND(AVERAGEIFS(Datos!$G$2:$G$38007,Datos!$E$2:$E$38007,$A64,Datos!$B$2:$B$38007,8,Datos!$C$2:$C$38007,"&lt;30",Datos!$F$2:$F$38007,"STANDBY"),0),"")</f>
        <v/>
      </c>
      <c r="C64" s="7">
        <f>IFERROR(ROUND(AVERAGEIFS(Datos!$G$2:$G$38007,Datos!$E$2:$E$38007,$A64,Datos!$B$2:$B$38007,8,Datos!$C$2:$C$38007,"&gt;=30",Datos!$F$2:$F$38007,"STANDBY"),0),"")</f>
        <v/>
      </c>
      <c r="D64" s="7">
        <f>IFERROR(ROUND(AVERAGEIFS(Datos!$G$2:$G$38007,Datos!$E$2:$E$38007,$A64,Datos!$B$2:$B$38007,9,Datos!$C$2:$C$38007,"&lt;30",Datos!$F$2:$F$38007,"STANDBY"),0),"")</f>
        <v/>
      </c>
      <c r="E64" s="7">
        <f>IFERROR(ROUND(AVERAGEIFS(Datos!$G$2:$G$38007,Datos!$E$2:$E$38007,$A64,Datos!$B$2:$B$38007,9,Datos!$C$2:$C$38007,"&gt;=30",Datos!$F$2:$F$38007,"STANDBY"),0),"")</f>
        <v/>
      </c>
      <c r="F64" s="7">
        <f>IFERROR(ROUND(AVERAGEIFS(Datos!$G$2:$G$38007,Datos!$E$2:$E$38007,$A64,Datos!$B$2:$B$38007,10,Datos!$C$2:$C$38007,"&lt;30",Datos!$F$2:$F$38007,"STANDBY"),0),"")</f>
        <v/>
      </c>
      <c r="G64" s="7">
        <f>IFERROR(ROUND(AVERAGEIFS(Datos!$G$2:$G$38007,Datos!$E$2:$E$38007,$A64,Datos!$B$2:$B$38007,10,Datos!$C$2:$C$38007,"&gt;=30",Datos!$F$2:$F$38007,"STANDBY"),0),"")</f>
        <v/>
      </c>
      <c r="H64" s="7">
        <f>IFERROR(ROUND(AVERAGEIFS(Datos!$G$2:$G$38007,Datos!$E$2:$E$38007,$A64,Datos!$B$2:$B$38007,11,Datos!$C$2:$C$38007,"&lt;30",Datos!$F$2:$F$38007,"STANDBY"),0),"")</f>
        <v/>
      </c>
      <c r="I64" s="7">
        <f>IFERROR(ROUND(AVERAGEIFS(Datos!$G$2:$G$38007,Datos!$E$2:$E$38007,$A64,Datos!$B$2:$B$38007,11,Datos!$C$2:$C$38007,"&gt;=30",Datos!$F$2:$F$38007,"STANDBY"),0),"")</f>
        <v/>
      </c>
      <c r="J64" s="7">
        <f>IFERROR(ROUND(AVERAGEIFS(Datos!$G$2:$G$38007,Datos!$E$2:$E$38007,$A64,Datos!$B$2:$B$38007,12,Datos!$C$2:$C$38007,"&lt;30",Datos!$F$2:$F$38007,"STANDBY"),0),"")</f>
        <v/>
      </c>
      <c r="K64" s="7">
        <f>IFERROR(ROUND(AVERAGEIFS(Datos!$G$2:$G$38007,Datos!$E$2:$E$38007,$A64,Datos!$B$2:$B$38007,12,Datos!$C$2:$C$38007,"&gt;=30",Datos!$F$2:$F$38007,"STANDBY"),0),"")</f>
        <v/>
      </c>
      <c r="L64" s="7">
        <f>IFERROR(ROUND(AVERAGEIFS(Datos!$G$2:$G$38007,Datos!$E$2:$E$38007,$A64,Datos!$B$2:$B$38007,13,Datos!$C$2:$C$38007,"&lt;30",Datos!$F$2:$F$38007,"STANDBY"),0),"")</f>
        <v/>
      </c>
      <c r="M64" s="7">
        <f>IFERROR(ROUND(AVERAGEIFS(Datos!$G$2:$G$38007,Datos!$E$2:$E$38007,$A64,Datos!$B$2:$B$38007,13,Datos!$C$2:$C$38007,"&gt;=30",Datos!$F$2:$F$38007,"STANDBY"),0),"")</f>
        <v/>
      </c>
      <c r="N64" s="7">
        <f>IFERROR(ROUND(AVERAGEIFS(Datos!$G$2:$G$38007,Datos!$E$2:$E$38007,$A64,Datos!$B$2:$B$38007,14,Datos!$C$2:$C$38007,"&lt;30",Datos!$F$2:$F$38007,"STANDBY"),0),"")</f>
        <v/>
      </c>
      <c r="O64" s="7">
        <f>IFERROR(ROUND(AVERAGEIFS(Datos!$G$2:$G$38007,Datos!$E$2:$E$38007,$A64,Datos!$B$2:$B$38007,14,Datos!$C$2:$C$38007,"&gt;=30",Datos!$F$2:$F$38007,"STANDBY"),0),"")</f>
        <v/>
      </c>
      <c r="P64" s="7">
        <f>IFERROR(ROUND(AVERAGEIFS(Datos!$G$2:$G$38007,Datos!$E$2:$E$38007,$A64,Datos!$B$2:$B$38007,15,Datos!$C$2:$C$38007,"&lt;30",Datos!$F$2:$F$38007,"STANDBY"),0),"")</f>
        <v/>
      </c>
      <c r="Q64" s="7">
        <f>IFERROR(ROUND(AVERAGEIFS(Datos!$G$2:$G$38007,Datos!$E$2:$E$38007,$A64,Datos!$B$2:$B$38007,15,Datos!$C$2:$C$38007,"&gt;=30",Datos!$F$2:$F$38007,"STANDBY"),0),"")</f>
        <v/>
      </c>
      <c r="R64" s="7">
        <f>IFERROR(ROUND(AVERAGEIFS(Datos!$G$2:$G$38007,Datos!$E$2:$E$38007,$A64,Datos!$B$2:$B$38007,16,Datos!$C$2:$C$38007,"&lt;30",Datos!$F$2:$F$38007,"STANDBY"),0),"")</f>
        <v/>
      </c>
      <c r="S64" s="7">
        <f>IFERROR(ROUND(AVERAGEIFS(Datos!$G$2:$G$38007,Datos!$E$2:$E$38007,$A64,Datos!$B$2:$B$38007,16,Datos!$C$2:$C$38007,"&gt;=30",Datos!$F$2:$F$38007,"STANDBY"),0),"")</f>
        <v/>
      </c>
      <c r="T64" s="7">
        <f>IFERROR(ROUND(AVERAGEIFS(Datos!$G$2:$G$38007,Datos!$E$2:$E$38007,$A64,Datos!$B$2:$B$38007,17,Datos!$C$2:$C$38007,"&lt;30",Datos!$F$2:$F$38007,"STANDBY"),0),"")</f>
        <v/>
      </c>
      <c r="U64" s="7">
        <f>IFERROR(ROUND(AVERAGEIFS(Datos!$G$2:$G$38007,Datos!$E$2:$E$38007,$A64,Datos!$B$2:$B$38007,17,Datos!$C$2:$C$38007,"&gt;=30",Datos!$F$2:$F$38007,"STANDBY"),0),"")</f>
        <v/>
      </c>
      <c r="V64" s="7">
        <f>IFERROR(ROUND(AVERAGEIFS(Datos!$G$2:$G$38007,Datos!$E$2:$E$38007,$A64,Datos!$B$2:$B$38007,18,Datos!$C$2:$C$38007,"&lt;30",Datos!$F$2:$F$38007,"STANDBY"),0),"")</f>
        <v/>
      </c>
      <c r="W64" s="7">
        <f>IFERROR(ROUND(AVERAGEIFS(Datos!$G$2:$G$38007,Datos!$E$2:$E$38007,$A64,Datos!$B$2:$B$38007,18,Datos!$C$2:$C$38007,"&gt;=30",Datos!$F$2:$F$38007,"STANDBY"),0),"")</f>
        <v/>
      </c>
      <c r="X64" s="7">
        <f>IFERROR(ROUND(AVERAGEIFS(Datos!$G$2:$G$38007,Datos!$E$2:$E$38007,$A64,Datos!$B$2:$B$38007,19,Datos!$C$2:$C$38007,"&lt;30",Datos!$F$2:$F$38007,"STANDBY"),0),"")</f>
        <v/>
      </c>
      <c r="Y64" s="7">
        <f>IFERROR(ROUND(AVERAGEIFS(Datos!$G$2:$G$38007,Datos!$E$2:$E$38007,$A64,Datos!$B$2:$B$38007,19,Datos!$C$2:$C$38007,"&gt;=30",Datos!$F$2:$F$38007,"STANDBY"),0),"")</f>
        <v/>
      </c>
      <c r="Z64" s="7">
        <f>IFERROR(ROUND(AVERAGEIFS(Datos!$G$2:$G$38007,Datos!$E$2:$E$38007,$A64,Datos!$B$2:$B$38007,20,Datos!$C$2:$C$38007,"&lt;30",Datos!$F$2:$F$38007,"STANDBY"),0),"")</f>
        <v/>
      </c>
      <c r="AA64" s="7">
        <f>IFERROR(ROUND(AVERAGEIFS(Datos!$G$2:$G$38007,Datos!$E$2:$E$38007,$A64,Datos!$B$2:$B$38007,20,Datos!$C$2:$C$38007,"&gt;=30",Datos!$F$2:$F$38007,"STANDBY"),0),"")</f>
        <v/>
      </c>
      <c r="AB64" s="7">
        <f>IFERROR(ROUND(AVERAGEIFS(Datos!$G$2:$G$38007,Datos!$E$2:$E$38007,$A64,Datos!$B$2:$B$38007,21,Datos!$C$2:$C$38007,"&lt;30",Datos!$F$2:$F$38007,"STANDBY"),0),"")</f>
        <v/>
      </c>
      <c r="AC64" s="7">
        <f>IFERROR(ROUND(AVERAGEIFS(Datos!$G$2:$G$38007,Datos!$E$2:$E$38007,$A64,Datos!$B$2:$B$38007,21,Datos!$C$2:$C$38007,"&gt;=30",Datos!$F$2:$F$38007,"STANDBY"),0),"")</f>
        <v/>
      </c>
      <c r="AD64" s="7">
        <f>IFERROR(ROUND(AVERAGEIFS(Datos!$G$2:$G$38007,Datos!$E$2:$E$38007,$A64,Datos!$B$2:$B$38007,22,Datos!$C$2:$C$38007,"&lt;30",Datos!$F$2:$F$38007,"STANDBY"),0),"")</f>
        <v/>
      </c>
      <c r="AE64" s="7">
        <f>IFERROR(ROUND(AVERAGEIFS(Datos!$G$2:$G$38007,Datos!$E$2:$E$38007,$A64,Datos!$B$2:$B$38007,22,Datos!$C$2:$C$38007,"&gt;=30",Datos!$F$2:$F$38007,"STANDBY"),0),"")</f>
        <v/>
      </c>
      <c r="AF64" s="7">
        <f>IFERROR(ROUND(AVERAGEIFS(Datos!$G$2:$G$38007,Datos!$E$2:$E$38007,$A64,Datos!$B$2:$B$38007,23,Datos!$C$2:$C$38007,"&lt;30",Datos!$F$2:$F$38007,"STANDBY"),0),"")</f>
        <v/>
      </c>
      <c r="AG64" s="7">
        <f>IFERROR(ROUND(AVERAGEIFS(Datos!$G$2:$G$38007,Datos!$E$2:$E$38007,$A64,Datos!$B$2:$B$38007,23,Datos!$C$2:$C$38007,"&gt;=30",Datos!$F$2:$F$38007,"STANDBY"),0),"")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IFERROR(ROUND(AVERAGEIFS(Datos!$G$2:$G$38007,Datos!$E$2:$E$38007,$A65,Datos!$B$2:$B$38007,8,Datos!$C$2:$C$38007,"&lt;30",Datos!$F$2:$F$38007,"STANDBY"),0),"")</f>
        <v/>
      </c>
      <c r="C65" s="7">
        <f>IFERROR(ROUND(AVERAGEIFS(Datos!$G$2:$G$38007,Datos!$E$2:$E$38007,$A65,Datos!$B$2:$B$38007,8,Datos!$C$2:$C$38007,"&gt;=30",Datos!$F$2:$F$38007,"STANDBY"),0),"")</f>
        <v/>
      </c>
      <c r="D65" s="7">
        <f>IFERROR(ROUND(AVERAGEIFS(Datos!$G$2:$G$38007,Datos!$E$2:$E$38007,$A65,Datos!$B$2:$B$38007,9,Datos!$C$2:$C$38007,"&lt;30",Datos!$F$2:$F$38007,"STANDBY"),0),"")</f>
        <v/>
      </c>
      <c r="E65" s="7">
        <f>IFERROR(ROUND(AVERAGEIFS(Datos!$G$2:$G$38007,Datos!$E$2:$E$38007,$A65,Datos!$B$2:$B$38007,9,Datos!$C$2:$C$38007,"&gt;=30",Datos!$F$2:$F$38007,"STANDBY"),0),"")</f>
        <v/>
      </c>
      <c r="F65" s="7">
        <f>IFERROR(ROUND(AVERAGEIFS(Datos!$G$2:$G$38007,Datos!$E$2:$E$38007,$A65,Datos!$B$2:$B$38007,10,Datos!$C$2:$C$38007,"&lt;30",Datos!$F$2:$F$38007,"STANDBY"),0),"")</f>
        <v/>
      </c>
      <c r="G65" s="7">
        <f>IFERROR(ROUND(AVERAGEIFS(Datos!$G$2:$G$38007,Datos!$E$2:$E$38007,$A65,Datos!$B$2:$B$38007,10,Datos!$C$2:$C$38007,"&gt;=30",Datos!$F$2:$F$38007,"STANDBY"),0),"")</f>
        <v/>
      </c>
      <c r="H65" s="7">
        <f>IFERROR(ROUND(AVERAGEIFS(Datos!$G$2:$G$38007,Datos!$E$2:$E$38007,$A65,Datos!$B$2:$B$38007,11,Datos!$C$2:$C$38007,"&lt;30",Datos!$F$2:$F$38007,"STANDBY"),0),"")</f>
        <v/>
      </c>
      <c r="I65" s="7">
        <f>IFERROR(ROUND(AVERAGEIFS(Datos!$G$2:$G$38007,Datos!$E$2:$E$38007,$A65,Datos!$B$2:$B$38007,11,Datos!$C$2:$C$38007,"&gt;=30",Datos!$F$2:$F$38007,"STANDBY"),0),"")</f>
        <v/>
      </c>
      <c r="J65" s="7">
        <f>IFERROR(ROUND(AVERAGEIFS(Datos!$G$2:$G$38007,Datos!$E$2:$E$38007,$A65,Datos!$B$2:$B$38007,12,Datos!$C$2:$C$38007,"&lt;30",Datos!$F$2:$F$38007,"STANDBY"),0),"")</f>
        <v/>
      </c>
      <c r="K65" s="7">
        <f>IFERROR(ROUND(AVERAGEIFS(Datos!$G$2:$G$38007,Datos!$E$2:$E$38007,$A65,Datos!$B$2:$B$38007,12,Datos!$C$2:$C$38007,"&gt;=30",Datos!$F$2:$F$38007,"STANDBY"),0),"")</f>
        <v/>
      </c>
      <c r="L65" s="7">
        <f>IFERROR(ROUND(AVERAGEIFS(Datos!$G$2:$G$38007,Datos!$E$2:$E$38007,$A65,Datos!$B$2:$B$38007,13,Datos!$C$2:$C$38007,"&lt;30",Datos!$F$2:$F$38007,"STANDBY"),0),"")</f>
        <v/>
      </c>
      <c r="M65" s="7">
        <f>IFERROR(ROUND(AVERAGEIFS(Datos!$G$2:$G$38007,Datos!$E$2:$E$38007,$A65,Datos!$B$2:$B$38007,13,Datos!$C$2:$C$38007,"&gt;=30",Datos!$F$2:$F$38007,"STANDBY"),0),"")</f>
        <v/>
      </c>
      <c r="N65" s="7">
        <f>IFERROR(ROUND(AVERAGEIFS(Datos!$G$2:$G$38007,Datos!$E$2:$E$38007,$A65,Datos!$B$2:$B$38007,14,Datos!$C$2:$C$38007,"&lt;30",Datos!$F$2:$F$38007,"STANDBY"),0),"")</f>
        <v/>
      </c>
      <c r="O65" s="7">
        <f>IFERROR(ROUND(AVERAGEIFS(Datos!$G$2:$G$38007,Datos!$E$2:$E$38007,$A65,Datos!$B$2:$B$38007,14,Datos!$C$2:$C$38007,"&gt;=30",Datos!$F$2:$F$38007,"STANDBY"),0),"")</f>
        <v/>
      </c>
      <c r="P65" s="7">
        <f>IFERROR(ROUND(AVERAGEIFS(Datos!$G$2:$G$38007,Datos!$E$2:$E$38007,$A65,Datos!$B$2:$B$38007,15,Datos!$C$2:$C$38007,"&lt;30",Datos!$F$2:$F$38007,"STANDBY"),0),"")</f>
        <v/>
      </c>
      <c r="Q65" s="7">
        <f>IFERROR(ROUND(AVERAGEIFS(Datos!$G$2:$G$38007,Datos!$E$2:$E$38007,$A65,Datos!$B$2:$B$38007,15,Datos!$C$2:$C$38007,"&gt;=30",Datos!$F$2:$F$38007,"STANDBY"),0),"")</f>
        <v/>
      </c>
      <c r="R65" s="7">
        <f>IFERROR(ROUND(AVERAGEIFS(Datos!$G$2:$G$38007,Datos!$E$2:$E$38007,$A65,Datos!$B$2:$B$38007,16,Datos!$C$2:$C$38007,"&lt;30",Datos!$F$2:$F$38007,"STANDBY"),0),"")</f>
        <v/>
      </c>
      <c r="S65" s="7">
        <f>IFERROR(ROUND(AVERAGEIFS(Datos!$G$2:$G$38007,Datos!$E$2:$E$38007,$A65,Datos!$B$2:$B$38007,16,Datos!$C$2:$C$38007,"&gt;=30",Datos!$F$2:$F$38007,"STANDBY"),0),"")</f>
        <v/>
      </c>
      <c r="T65" s="7">
        <f>IFERROR(ROUND(AVERAGEIFS(Datos!$G$2:$G$38007,Datos!$E$2:$E$38007,$A65,Datos!$B$2:$B$38007,17,Datos!$C$2:$C$38007,"&lt;30",Datos!$F$2:$F$38007,"STANDBY"),0),"")</f>
        <v/>
      </c>
      <c r="U65" s="7">
        <f>IFERROR(ROUND(AVERAGEIFS(Datos!$G$2:$G$38007,Datos!$E$2:$E$38007,$A65,Datos!$B$2:$B$38007,17,Datos!$C$2:$C$38007,"&gt;=30",Datos!$F$2:$F$38007,"STANDBY"),0),"")</f>
        <v/>
      </c>
      <c r="V65" s="7">
        <f>IFERROR(ROUND(AVERAGEIFS(Datos!$G$2:$G$38007,Datos!$E$2:$E$38007,$A65,Datos!$B$2:$B$38007,18,Datos!$C$2:$C$38007,"&lt;30",Datos!$F$2:$F$38007,"STANDBY"),0),"")</f>
        <v/>
      </c>
      <c r="W65" s="7">
        <f>IFERROR(ROUND(AVERAGEIFS(Datos!$G$2:$G$38007,Datos!$E$2:$E$38007,$A65,Datos!$B$2:$B$38007,18,Datos!$C$2:$C$38007,"&gt;=30",Datos!$F$2:$F$38007,"STANDBY"),0),"")</f>
        <v/>
      </c>
      <c r="X65" s="7">
        <f>IFERROR(ROUND(AVERAGEIFS(Datos!$G$2:$G$38007,Datos!$E$2:$E$38007,$A65,Datos!$B$2:$B$38007,19,Datos!$C$2:$C$38007,"&lt;30",Datos!$F$2:$F$38007,"STANDBY"),0),"")</f>
        <v/>
      </c>
      <c r="Y65" s="7">
        <f>IFERROR(ROUND(AVERAGEIFS(Datos!$G$2:$G$38007,Datos!$E$2:$E$38007,$A65,Datos!$B$2:$B$38007,19,Datos!$C$2:$C$38007,"&gt;=30",Datos!$F$2:$F$38007,"STANDBY"),0),"")</f>
        <v/>
      </c>
      <c r="Z65" s="7">
        <f>IFERROR(ROUND(AVERAGEIFS(Datos!$G$2:$G$38007,Datos!$E$2:$E$38007,$A65,Datos!$B$2:$B$38007,20,Datos!$C$2:$C$38007,"&lt;30",Datos!$F$2:$F$38007,"STANDBY"),0),"")</f>
        <v/>
      </c>
      <c r="AA65" s="7">
        <f>IFERROR(ROUND(AVERAGEIFS(Datos!$G$2:$G$38007,Datos!$E$2:$E$38007,$A65,Datos!$B$2:$B$38007,20,Datos!$C$2:$C$38007,"&gt;=30",Datos!$F$2:$F$38007,"STANDBY"),0),"")</f>
        <v/>
      </c>
      <c r="AB65" s="7">
        <f>IFERROR(ROUND(AVERAGEIFS(Datos!$G$2:$G$38007,Datos!$E$2:$E$38007,$A65,Datos!$B$2:$B$38007,21,Datos!$C$2:$C$38007,"&lt;30",Datos!$F$2:$F$38007,"STANDBY"),0),"")</f>
        <v/>
      </c>
      <c r="AC65" s="7">
        <f>IFERROR(ROUND(AVERAGEIFS(Datos!$G$2:$G$38007,Datos!$E$2:$E$38007,$A65,Datos!$B$2:$B$38007,21,Datos!$C$2:$C$38007,"&gt;=30",Datos!$F$2:$F$38007,"STANDBY"),0),"")</f>
        <v/>
      </c>
      <c r="AD65" s="7">
        <f>IFERROR(ROUND(AVERAGEIFS(Datos!$G$2:$G$38007,Datos!$E$2:$E$38007,$A65,Datos!$B$2:$B$38007,22,Datos!$C$2:$C$38007,"&lt;30",Datos!$F$2:$F$38007,"STANDBY"),0),"")</f>
        <v/>
      </c>
      <c r="AE65" s="7">
        <f>IFERROR(ROUND(AVERAGEIFS(Datos!$G$2:$G$38007,Datos!$E$2:$E$38007,$A65,Datos!$B$2:$B$38007,22,Datos!$C$2:$C$38007,"&gt;=30",Datos!$F$2:$F$38007,"STANDBY"),0),"")</f>
        <v/>
      </c>
      <c r="AF65" s="7">
        <f>IFERROR(ROUND(AVERAGEIFS(Datos!$G$2:$G$38007,Datos!$E$2:$E$38007,$A65,Datos!$B$2:$B$38007,23,Datos!$C$2:$C$38007,"&lt;30",Datos!$F$2:$F$38007,"STANDBY"),0),"")</f>
        <v/>
      </c>
      <c r="AG65" s="7">
        <f>IFERROR(ROUND(AVERAGEIFS(Datos!$G$2:$G$38007,Datos!$E$2:$E$38007,$A65,Datos!$B$2:$B$38007,23,Datos!$C$2:$C$38007,"&gt;=30",Datos!$F$2:$F$38007,"STANDBY"),0),"")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2026-08-08T07:15:57Z</dcterms:created>
  <dcterms:modified xsi:type="dcterms:W3CDTF">2026-08-08T07:16:00Z</dcterms:modified>
</cp:coreProperties>
</file>