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21b6505ccce919/Doutorado/UTSA/PP/ESP32/"/>
    </mc:Choice>
  </mc:AlternateContent>
  <xr:revisionPtr revIDLastSave="1922" documentId="13_ncr:1_{90417A45-200E-46A1-AFA5-0267D824F98E}" xr6:coauthVersionLast="47" xr6:coauthVersionMax="47" xr10:uidLastSave="{D69E5043-F5D2-4A83-9F29-8DFB4A148A01}"/>
  <bookViews>
    <workbookView xWindow="-120" yWindow="-120" windowWidth="29040" windowHeight="15840" activeTab="2" xr2:uid="{791ED5E3-D842-4ED5-BF1F-878B0864AF20}"/>
  </bookViews>
  <sheets>
    <sheet name="first_try" sheetId="1" r:id="rId1"/>
    <sheet name="second_try" sheetId="2" r:id="rId2"/>
    <sheet name="calibration_s1_to_s4" sheetId="4" r:id="rId3"/>
    <sheet name="validation s1_to_s4" sheetId="5" r:id="rId4"/>
    <sheet name="calibration_s5_to_s10" sheetId="6" r:id="rId5"/>
    <sheet name="validation_s5_to_s10" sheetId="9" r:id="rId6"/>
    <sheet name="validation_s5_to_s10_v2" sheetId="11" r:id="rId7"/>
    <sheet name="calibration_s5_to_s10_v2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84" i="11" l="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121" i="11"/>
  <c r="X122" i="11"/>
  <c r="X123" i="11"/>
  <c r="X124" i="11"/>
  <c r="X125" i="11"/>
  <c r="X126" i="11"/>
  <c r="X127" i="11"/>
  <c r="X128" i="11"/>
  <c r="X129" i="11"/>
  <c r="X130" i="11"/>
  <c r="X131" i="11"/>
  <c r="X132" i="11"/>
  <c r="X133" i="11"/>
  <c r="X134" i="11"/>
  <c r="X135" i="11"/>
  <c r="X136" i="11"/>
  <c r="X137" i="11"/>
  <c r="X138" i="11"/>
  <c r="X139" i="11"/>
  <c r="X140" i="11"/>
  <c r="X141" i="11"/>
  <c r="X142" i="11"/>
  <c r="X143" i="11"/>
  <c r="X144" i="11"/>
  <c r="X145" i="11"/>
  <c r="X146" i="11"/>
  <c r="X147" i="11"/>
  <c r="X148" i="11"/>
  <c r="X149" i="11"/>
  <c r="X150" i="11"/>
  <c r="X151" i="11"/>
  <c r="X152" i="11"/>
  <c r="X153" i="11"/>
  <c r="X154" i="11"/>
  <c r="X155" i="11"/>
  <c r="X156" i="11"/>
  <c r="X157" i="11"/>
  <c r="X158" i="11"/>
  <c r="X159" i="11"/>
  <c r="X160" i="11"/>
  <c r="X161" i="11"/>
  <c r="X162" i="11"/>
  <c r="X163" i="11"/>
  <c r="X164" i="11"/>
  <c r="X165" i="11"/>
  <c r="X83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15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51" i="11"/>
  <c r="X50" i="11"/>
  <c r="Y50" i="11" s="1"/>
  <c r="Z50" i="11" s="1"/>
  <c r="Y98" i="11"/>
  <c r="Z98" i="11" s="1"/>
  <c r="Y110" i="11"/>
  <c r="Z110" i="11" s="1"/>
  <c r="Y134" i="11"/>
  <c r="Z134" i="11" s="1"/>
  <c r="Y158" i="11"/>
  <c r="Z158" i="11" s="1"/>
  <c r="Y64" i="11"/>
  <c r="Z64" i="11" s="1"/>
  <c r="Y91" i="11"/>
  <c r="Z91" i="11" s="1"/>
  <c r="Y156" i="11"/>
  <c r="Z156" i="11" s="1"/>
  <c r="W2" i="11"/>
  <c r="X2" i="11" s="1"/>
  <c r="Y2" i="11" s="1"/>
  <c r="Z2" i="11" s="1"/>
  <c r="W14" i="11"/>
  <c r="X14" i="11" s="1"/>
  <c r="Y14" i="11" s="1"/>
  <c r="Z14" i="11" s="1"/>
  <c r="W26" i="11"/>
  <c r="X26" i="11" s="1"/>
  <c r="Y26" i="11" s="1"/>
  <c r="Z26" i="11" s="1"/>
  <c r="W38" i="11"/>
  <c r="X38" i="11" s="1"/>
  <c r="Y38" i="11" s="1"/>
  <c r="Z38" i="11" s="1"/>
  <c r="W50" i="11"/>
  <c r="W62" i="11"/>
  <c r="X62" i="11" s="1"/>
  <c r="Y62" i="11" s="1"/>
  <c r="Z62" i="11" s="1"/>
  <c r="W74" i="11"/>
  <c r="X74" i="11" s="1"/>
  <c r="Y74" i="11" s="1"/>
  <c r="Z74" i="11" s="1"/>
  <c r="W86" i="11"/>
  <c r="Y86" i="11" s="1"/>
  <c r="Z86" i="11" s="1"/>
  <c r="W98" i="11"/>
  <c r="W110" i="11"/>
  <c r="W122" i="11"/>
  <c r="Y122" i="11" s="1"/>
  <c r="Z122" i="11" s="1"/>
  <c r="W134" i="11"/>
  <c r="W146" i="11"/>
  <c r="Y146" i="11" s="1"/>
  <c r="Z146" i="11" s="1"/>
  <c r="W158" i="11"/>
  <c r="V2" i="11"/>
  <c r="V3" i="11"/>
  <c r="W3" i="11" s="1"/>
  <c r="X3" i="11" s="1"/>
  <c r="Y3" i="11" s="1"/>
  <c r="Z3" i="11" s="1"/>
  <c r="V4" i="11"/>
  <c r="W4" i="11" s="1"/>
  <c r="X4" i="11" s="1"/>
  <c r="Y4" i="11" s="1"/>
  <c r="Z4" i="11" s="1"/>
  <c r="V5" i="11"/>
  <c r="W5" i="11" s="1"/>
  <c r="X5" i="11" s="1"/>
  <c r="Y5" i="11" s="1"/>
  <c r="Z5" i="11" s="1"/>
  <c r="V6" i="11"/>
  <c r="W6" i="11" s="1"/>
  <c r="X6" i="11" s="1"/>
  <c r="Y6" i="11" s="1"/>
  <c r="Z6" i="11" s="1"/>
  <c r="V7" i="11"/>
  <c r="W7" i="11" s="1"/>
  <c r="X7" i="11" s="1"/>
  <c r="Y7" i="11" s="1"/>
  <c r="Z7" i="11" s="1"/>
  <c r="V8" i="11"/>
  <c r="W8" i="11" s="1"/>
  <c r="X8" i="11" s="1"/>
  <c r="Y8" i="11" s="1"/>
  <c r="Z8" i="11" s="1"/>
  <c r="V9" i="11"/>
  <c r="W9" i="11" s="1"/>
  <c r="X9" i="11" s="1"/>
  <c r="Y9" i="11" s="1"/>
  <c r="Z9" i="11" s="1"/>
  <c r="V10" i="11"/>
  <c r="W10" i="11" s="1"/>
  <c r="X10" i="11" s="1"/>
  <c r="Y10" i="11" s="1"/>
  <c r="Z10" i="11" s="1"/>
  <c r="V11" i="11"/>
  <c r="W11" i="11" s="1"/>
  <c r="X11" i="11" s="1"/>
  <c r="Y11" i="11" s="1"/>
  <c r="Z11" i="11" s="1"/>
  <c r="V12" i="11"/>
  <c r="W12" i="11" s="1"/>
  <c r="X12" i="11" s="1"/>
  <c r="Y12" i="11" s="1"/>
  <c r="Z12" i="11" s="1"/>
  <c r="V13" i="11"/>
  <c r="W13" i="11" s="1"/>
  <c r="X13" i="11" s="1"/>
  <c r="Y13" i="11" s="1"/>
  <c r="Z13" i="11" s="1"/>
  <c r="V14" i="11"/>
  <c r="V15" i="11"/>
  <c r="W15" i="11" s="1"/>
  <c r="X15" i="11" s="1"/>
  <c r="Y15" i="11" s="1"/>
  <c r="Z15" i="11" s="1"/>
  <c r="V16" i="11"/>
  <c r="W16" i="11" s="1"/>
  <c r="X16" i="11" s="1"/>
  <c r="Y16" i="11" s="1"/>
  <c r="Z16" i="11" s="1"/>
  <c r="V17" i="11"/>
  <c r="W17" i="11" s="1"/>
  <c r="X17" i="11" s="1"/>
  <c r="Y17" i="11" s="1"/>
  <c r="Z17" i="11" s="1"/>
  <c r="V18" i="11"/>
  <c r="W18" i="11" s="1"/>
  <c r="X18" i="11" s="1"/>
  <c r="Y18" i="11" s="1"/>
  <c r="Z18" i="11" s="1"/>
  <c r="V19" i="11"/>
  <c r="W19" i="11" s="1"/>
  <c r="X19" i="11" s="1"/>
  <c r="Y19" i="11" s="1"/>
  <c r="Z19" i="11" s="1"/>
  <c r="V20" i="11"/>
  <c r="W20" i="11" s="1"/>
  <c r="X20" i="11" s="1"/>
  <c r="Y20" i="11" s="1"/>
  <c r="Z20" i="11" s="1"/>
  <c r="V21" i="11"/>
  <c r="W21" i="11" s="1"/>
  <c r="X21" i="11" s="1"/>
  <c r="Y21" i="11" s="1"/>
  <c r="Z21" i="11" s="1"/>
  <c r="V22" i="11"/>
  <c r="W22" i="11" s="1"/>
  <c r="X22" i="11" s="1"/>
  <c r="Y22" i="11" s="1"/>
  <c r="Z22" i="11" s="1"/>
  <c r="V23" i="11"/>
  <c r="W23" i="11" s="1"/>
  <c r="X23" i="11" s="1"/>
  <c r="Y23" i="11" s="1"/>
  <c r="Z23" i="11" s="1"/>
  <c r="V24" i="11"/>
  <c r="W24" i="11" s="1"/>
  <c r="X24" i="11" s="1"/>
  <c r="Y24" i="11" s="1"/>
  <c r="Z24" i="11" s="1"/>
  <c r="V25" i="11"/>
  <c r="W25" i="11" s="1"/>
  <c r="X25" i="11" s="1"/>
  <c r="Y25" i="11" s="1"/>
  <c r="Z25" i="11" s="1"/>
  <c r="V26" i="11"/>
  <c r="V27" i="11"/>
  <c r="W27" i="11" s="1"/>
  <c r="X27" i="11" s="1"/>
  <c r="Y27" i="11" s="1"/>
  <c r="Z27" i="11" s="1"/>
  <c r="V28" i="11"/>
  <c r="W28" i="11" s="1"/>
  <c r="X28" i="11" s="1"/>
  <c r="Y28" i="11" s="1"/>
  <c r="Z28" i="11" s="1"/>
  <c r="V29" i="11"/>
  <c r="W29" i="11" s="1"/>
  <c r="X29" i="11" s="1"/>
  <c r="Y29" i="11" s="1"/>
  <c r="Z29" i="11" s="1"/>
  <c r="V30" i="11"/>
  <c r="W30" i="11" s="1"/>
  <c r="X30" i="11" s="1"/>
  <c r="Y30" i="11" s="1"/>
  <c r="Z30" i="11" s="1"/>
  <c r="V31" i="11"/>
  <c r="W31" i="11" s="1"/>
  <c r="X31" i="11" s="1"/>
  <c r="Y31" i="11" s="1"/>
  <c r="Z31" i="11" s="1"/>
  <c r="V32" i="11"/>
  <c r="W32" i="11" s="1"/>
  <c r="X32" i="11" s="1"/>
  <c r="Y32" i="11" s="1"/>
  <c r="Z32" i="11" s="1"/>
  <c r="V33" i="11"/>
  <c r="W33" i="11" s="1"/>
  <c r="X33" i="11" s="1"/>
  <c r="Y33" i="11" s="1"/>
  <c r="Z33" i="11" s="1"/>
  <c r="V34" i="11"/>
  <c r="W34" i="11" s="1"/>
  <c r="X34" i="11" s="1"/>
  <c r="Y34" i="11" s="1"/>
  <c r="Z34" i="11" s="1"/>
  <c r="V35" i="11"/>
  <c r="W35" i="11" s="1"/>
  <c r="X35" i="11" s="1"/>
  <c r="Y35" i="11" s="1"/>
  <c r="Z35" i="11" s="1"/>
  <c r="V36" i="11"/>
  <c r="W36" i="11" s="1"/>
  <c r="X36" i="11" s="1"/>
  <c r="Y36" i="11" s="1"/>
  <c r="Z36" i="11" s="1"/>
  <c r="V37" i="11"/>
  <c r="W37" i="11" s="1"/>
  <c r="X37" i="11" s="1"/>
  <c r="Y37" i="11" s="1"/>
  <c r="Z37" i="11" s="1"/>
  <c r="V38" i="11"/>
  <c r="V39" i="11"/>
  <c r="W39" i="11" s="1"/>
  <c r="X39" i="11" s="1"/>
  <c r="Y39" i="11" s="1"/>
  <c r="Z39" i="11" s="1"/>
  <c r="V40" i="11"/>
  <c r="W40" i="11" s="1"/>
  <c r="X40" i="11" s="1"/>
  <c r="Y40" i="11" s="1"/>
  <c r="Z40" i="11" s="1"/>
  <c r="V41" i="11"/>
  <c r="W41" i="11" s="1"/>
  <c r="X41" i="11" s="1"/>
  <c r="Y41" i="11" s="1"/>
  <c r="Z41" i="11" s="1"/>
  <c r="V42" i="11"/>
  <c r="W42" i="11" s="1"/>
  <c r="X42" i="11" s="1"/>
  <c r="Y42" i="11" s="1"/>
  <c r="Z42" i="11" s="1"/>
  <c r="V43" i="11"/>
  <c r="W43" i="11" s="1"/>
  <c r="X43" i="11" s="1"/>
  <c r="Y43" i="11" s="1"/>
  <c r="Z43" i="11" s="1"/>
  <c r="V44" i="11"/>
  <c r="W44" i="11" s="1"/>
  <c r="X44" i="11" s="1"/>
  <c r="Y44" i="11" s="1"/>
  <c r="Z44" i="11" s="1"/>
  <c r="V45" i="11"/>
  <c r="W45" i="11" s="1"/>
  <c r="X45" i="11" s="1"/>
  <c r="Y45" i="11" s="1"/>
  <c r="Z45" i="11" s="1"/>
  <c r="V46" i="11"/>
  <c r="W46" i="11" s="1"/>
  <c r="X46" i="11" s="1"/>
  <c r="Y46" i="11" s="1"/>
  <c r="Z46" i="11" s="1"/>
  <c r="V47" i="11"/>
  <c r="W47" i="11" s="1"/>
  <c r="X47" i="11" s="1"/>
  <c r="Y47" i="11" s="1"/>
  <c r="Z47" i="11" s="1"/>
  <c r="V48" i="11"/>
  <c r="W48" i="11" s="1"/>
  <c r="X48" i="11" s="1"/>
  <c r="Y48" i="11" s="1"/>
  <c r="Z48" i="11" s="1"/>
  <c r="V49" i="11"/>
  <c r="W49" i="11" s="1"/>
  <c r="X49" i="11" s="1"/>
  <c r="Y49" i="11" s="1"/>
  <c r="Z49" i="11" s="1"/>
  <c r="V50" i="11"/>
  <c r="V51" i="11"/>
  <c r="W51" i="11" s="1"/>
  <c r="X51" i="11" s="1"/>
  <c r="Y51" i="11" s="1"/>
  <c r="Z51" i="11" s="1"/>
  <c r="V52" i="11"/>
  <c r="W52" i="11" s="1"/>
  <c r="X52" i="11" s="1"/>
  <c r="Y52" i="11" s="1"/>
  <c r="Z52" i="11" s="1"/>
  <c r="V53" i="11"/>
  <c r="W53" i="11" s="1"/>
  <c r="X53" i="11" s="1"/>
  <c r="Y53" i="11" s="1"/>
  <c r="Z53" i="11" s="1"/>
  <c r="V54" i="11"/>
  <c r="W54" i="11" s="1"/>
  <c r="X54" i="11" s="1"/>
  <c r="Y54" i="11" s="1"/>
  <c r="Z54" i="11" s="1"/>
  <c r="V55" i="11"/>
  <c r="W55" i="11" s="1"/>
  <c r="X55" i="11" s="1"/>
  <c r="Y55" i="11" s="1"/>
  <c r="Z55" i="11" s="1"/>
  <c r="V56" i="11"/>
  <c r="W56" i="11" s="1"/>
  <c r="X56" i="11" s="1"/>
  <c r="Y56" i="11" s="1"/>
  <c r="Z56" i="11" s="1"/>
  <c r="V57" i="11"/>
  <c r="W57" i="11" s="1"/>
  <c r="X57" i="11" s="1"/>
  <c r="Y57" i="11" s="1"/>
  <c r="Z57" i="11" s="1"/>
  <c r="V58" i="11"/>
  <c r="W58" i="11" s="1"/>
  <c r="X58" i="11" s="1"/>
  <c r="Y58" i="11" s="1"/>
  <c r="Z58" i="11" s="1"/>
  <c r="V59" i="11"/>
  <c r="W59" i="11" s="1"/>
  <c r="X59" i="11" s="1"/>
  <c r="Y59" i="11" s="1"/>
  <c r="Z59" i="11" s="1"/>
  <c r="V60" i="11"/>
  <c r="W60" i="11" s="1"/>
  <c r="X60" i="11" s="1"/>
  <c r="Y60" i="11" s="1"/>
  <c r="Z60" i="11" s="1"/>
  <c r="V61" i="11"/>
  <c r="W61" i="11" s="1"/>
  <c r="X61" i="11" s="1"/>
  <c r="Y61" i="11" s="1"/>
  <c r="Z61" i="11" s="1"/>
  <c r="V62" i="11"/>
  <c r="V63" i="11"/>
  <c r="W63" i="11" s="1"/>
  <c r="X63" i="11" s="1"/>
  <c r="Y63" i="11" s="1"/>
  <c r="Z63" i="11" s="1"/>
  <c r="V64" i="11"/>
  <c r="W64" i="11" s="1"/>
  <c r="X64" i="11" s="1"/>
  <c r="V65" i="11"/>
  <c r="W65" i="11" s="1"/>
  <c r="X65" i="11" s="1"/>
  <c r="Y65" i="11" s="1"/>
  <c r="Z65" i="11" s="1"/>
  <c r="V66" i="11"/>
  <c r="W66" i="11" s="1"/>
  <c r="X66" i="11" s="1"/>
  <c r="Y66" i="11" s="1"/>
  <c r="Z66" i="11" s="1"/>
  <c r="V67" i="11"/>
  <c r="W67" i="11" s="1"/>
  <c r="X67" i="11" s="1"/>
  <c r="Y67" i="11" s="1"/>
  <c r="Z67" i="11" s="1"/>
  <c r="V68" i="11"/>
  <c r="W68" i="11" s="1"/>
  <c r="X68" i="11" s="1"/>
  <c r="Y68" i="11" s="1"/>
  <c r="Z68" i="11" s="1"/>
  <c r="V69" i="11"/>
  <c r="W69" i="11" s="1"/>
  <c r="X69" i="11" s="1"/>
  <c r="Y69" i="11" s="1"/>
  <c r="Z69" i="11" s="1"/>
  <c r="V70" i="11"/>
  <c r="W70" i="11" s="1"/>
  <c r="X70" i="11" s="1"/>
  <c r="Y70" i="11" s="1"/>
  <c r="Z70" i="11" s="1"/>
  <c r="V71" i="11"/>
  <c r="W71" i="11" s="1"/>
  <c r="X71" i="11" s="1"/>
  <c r="Y71" i="11" s="1"/>
  <c r="Z71" i="11" s="1"/>
  <c r="V72" i="11"/>
  <c r="W72" i="11" s="1"/>
  <c r="X72" i="11" s="1"/>
  <c r="Y72" i="11" s="1"/>
  <c r="Z72" i="11" s="1"/>
  <c r="V73" i="11"/>
  <c r="W73" i="11" s="1"/>
  <c r="X73" i="11" s="1"/>
  <c r="Y73" i="11" s="1"/>
  <c r="Z73" i="11" s="1"/>
  <c r="V74" i="11"/>
  <c r="V75" i="11"/>
  <c r="W75" i="11" s="1"/>
  <c r="X75" i="11" s="1"/>
  <c r="Y75" i="11" s="1"/>
  <c r="Z75" i="11" s="1"/>
  <c r="V76" i="11"/>
  <c r="W76" i="11" s="1"/>
  <c r="X76" i="11" s="1"/>
  <c r="Y76" i="11" s="1"/>
  <c r="Z76" i="11" s="1"/>
  <c r="V77" i="11"/>
  <c r="W77" i="11" s="1"/>
  <c r="X77" i="11" s="1"/>
  <c r="Y77" i="11" s="1"/>
  <c r="Z77" i="11" s="1"/>
  <c r="V78" i="11"/>
  <c r="W78" i="11" s="1"/>
  <c r="X78" i="11" s="1"/>
  <c r="Y78" i="11" s="1"/>
  <c r="Z78" i="11" s="1"/>
  <c r="V79" i="11"/>
  <c r="W79" i="11" s="1"/>
  <c r="X79" i="11" s="1"/>
  <c r="Y79" i="11" s="1"/>
  <c r="Z79" i="11" s="1"/>
  <c r="V80" i="11"/>
  <c r="W80" i="11" s="1"/>
  <c r="X80" i="11" s="1"/>
  <c r="Y80" i="11" s="1"/>
  <c r="Z80" i="11" s="1"/>
  <c r="V81" i="11"/>
  <c r="W81" i="11" s="1"/>
  <c r="X81" i="11" s="1"/>
  <c r="Y81" i="11" s="1"/>
  <c r="Z81" i="11" s="1"/>
  <c r="V82" i="11"/>
  <c r="W82" i="11" s="1"/>
  <c r="X82" i="11" s="1"/>
  <c r="Y82" i="11" s="1"/>
  <c r="Z82" i="11" s="1"/>
  <c r="V83" i="11"/>
  <c r="W83" i="11" s="1"/>
  <c r="V84" i="11"/>
  <c r="W84" i="11" s="1"/>
  <c r="Y84" i="11" s="1"/>
  <c r="Z84" i="11" s="1"/>
  <c r="V85" i="11"/>
  <c r="W85" i="11" s="1"/>
  <c r="Y85" i="11" s="1"/>
  <c r="Z85" i="11" s="1"/>
  <c r="V86" i="11"/>
  <c r="V87" i="11"/>
  <c r="W87" i="11" s="1"/>
  <c r="Y87" i="11" s="1"/>
  <c r="Z87" i="11" s="1"/>
  <c r="V88" i="11"/>
  <c r="W88" i="11" s="1"/>
  <c r="Y88" i="11" s="1"/>
  <c r="Z88" i="11" s="1"/>
  <c r="V89" i="11"/>
  <c r="W89" i="11" s="1"/>
  <c r="Y89" i="11" s="1"/>
  <c r="Z89" i="11" s="1"/>
  <c r="V90" i="11"/>
  <c r="W90" i="11" s="1"/>
  <c r="Y90" i="11" s="1"/>
  <c r="Z90" i="11" s="1"/>
  <c r="V91" i="11"/>
  <c r="W91" i="11" s="1"/>
  <c r="V92" i="11"/>
  <c r="W92" i="11" s="1"/>
  <c r="Y92" i="11" s="1"/>
  <c r="Z92" i="11" s="1"/>
  <c r="V93" i="11"/>
  <c r="W93" i="11" s="1"/>
  <c r="Y93" i="11" s="1"/>
  <c r="Z93" i="11" s="1"/>
  <c r="V94" i="11"/>
  <c r="W94" i="11" s="1"/>
  <c r="V95" i="11"/>
  <c r="W95" i="11" s="1"/>
  <c r="Y95" i="11" s="1"/>
  <c r="Z95" i="11" s="1"/>
  <c r="V96" i="11"/>
  <c r="W96" i="11" s="1"/>
  <c r="Y96" i="11" s="1"/>
  <c r="Z96" i="11" s="1"/>
  <c r="V97" i="11"/>
  <c r="W97" i="11" s="1"/>
  <c r="Y97" i="11" s="1"/>
  <c r="Z97" i="11" s="1"/>
  <c r="V98" i="11"/>
  <c r="V99" i="11"/>
  <c r="W99" i="11" s="1"/>
  <c r="Y99" i="11" s="1"/>
  <c r="Z99" i="11" s="1"/>
  <c r="V100" i="11"/>
  <c r="W100" i="11" s="1"/>
  <c r="Y100" i="11" s="1"/>
  <c r="Z100" i="11" s="1"/>
  <c r="V101" i="11"/>
  <c r="W101" i="11" s="1"/>
  <c r="Y101" i="11" s="1"/>
  <c r="Z101" i="11" s="1"/>
  <c r="V102" i="11"/>
  <c r="W102" i="11" s="1"/>
  <c r="Y102" i="11" s="1"/>
  <c r="Z102" i="11" s="1"/>
  <c r="V103" i="11"/>
  <c r="W103" i="11" s="1"/>
  <c r="Y103" i="11" s="1"/>
  <c r="Z103" i="11" s="1"/>
  <c r="V104" i="11"/>
  <c r="W104" i="11" s="1"/>
  <c r="Y104" i="11" s="1"/>
  <c r="Z104" i="11" s="1"/>
  <c r="V105" i="11"/>
  <c r="W105" i="11" s="1"/>
  <c r="Y105" i="11" s="1"/>
  <c r="Z105" i="11" s="1"/>
  <c r="V106" i="11"/>
  <c r="W106" i="11" s="1"/>
  <c r="V107" i="11"/>
  <c r="W107" i="11" s="1"/>
  <c r="Y107" i="11" s="1"/>
  <c r="Z107" i="11" s="1"/>
  <c r="V108" i="11"/>
  <c r="W108" i="11" s="1"/>
  <c r="Y108" i="11" s="1"/>
  <c r="Z108" i="11" s="1"/>
  <c r="V109" i="11"/>
  <c r="W109" i="11" s="1"/>
  <c r="Y109" i="11" s="1"/>
  <c r="Z109" i="11" s="1"/>
  <c r="V110" i="11"/>
  <c r="V111" i="11"/>
  <c r="W111" i="11" s="1"/>
  <c r="Y111" i="11" s="1"/>
  <c r="Z111" i="11" s="1"/>
  <c r="V112" i="11"/>
  <c r="W112" i="11" s="1"/>
  <c r="Y112" i="11" s="1"/>
  <c r="Z112" i="11" s="1"/>
  <c r="V113" i="11"/>
  <c r="W113" i="11" s="1"/>
  <c r="Y113" i="11" s="1"/>
  <c r="Z113" i="11" s="1"/>
  <c r="V114" i="11"/>
  <c r="W114" i="11" s="1"/>
  <c r="Y114" i="11" s="1"/>
  <c r="Z114" i="11" s="1"/>
  <c r="V115" i="11"/>
  <c r="W115" i="11" s="1"/>
  <c r="Y115" i="11" s="1"/>
  <c r="Z115" i="11" s="1"/>
  <c r="V116" i="11"/>
  <c r="W116" i="11" s="1"/>
  <c r="Y116" i="11" s="1"/>
  <c r="Z116" i="11" s="1"/>
  <c r="V117" i="11"/>
  <c r="W117" i="11" s="1"/>
  <c r="Y117" i="11" s="1"/>
  <c r="Z117" i="11" s="1"/>
  <c r="V118" i="11"/>
  <c r="W118" i="11" s="1"/>
  <c r="V119" i="11"/>
  <c r="W119" i="11" s="1"/>
  <c r="Y119" i="11" s="1"/>
  <c r="Z119" i="11" s="1"/>
  <c r="V120" i="11"/>
  <c r="W120" i="11" s="1"/>
  <c r="Y120" i="11" s="1"/>
  <c r="Z120" i="11" s="1"/>
  <c r="V121" i="11"/>
  <c r="W121" i="11" s="1"/>
  <c r="Y121" i="11" s="1"/>
  <c r="Z121" i="11" s="1"/>
  <c r="V122" i="11"/>
  <c r="V123" i="11"/>
  <c r="W123" i="11" s="1"/>
  <c r="Y123" i="11" s="1"/>
  <c r="Z123" i="11" s="1"/>
  <c r="V124" i="11"/>
  <c r="W124" i="11" s="1"/>
  <c r="Y124" i="11" s="1"/>
  <c r="Z124" i="11" s="1"/>
  <c r="V125" i="11"/>
  <c r="W125" i="11" s="1"/>
  <c r="Y125" i="11" s="1"/>
  <c r="Z125" i="11" s="1"/>
  <c r="V126" i="11"/>
  <c r="W126" i="11" s="1"/>
  <c r="Y126" i="11" s="1"/>
  <c r="Z126" i="11" s="1"/>
  <c r="V127" i="11"/>
  <c r="W127" i="11" s="1"/>
  <c r="Y127" i="11" s="1"/>
  <c r="Z127" i="11" s="1"/>
  <c r="V128" i="11"/>
  <c r="W128" i="11" s="1"/>
  <c r="Y128" i="11" s="1"/>
  <c r="Z128" i="11" s="1"/>
  <c r="V129" i="11"/>
  <c r="W129" i="11" s="1"/>
  <c r="Y129" i="11" s="1"/>
  <c r="Z129" i="11" s="1"/>
  <c r="V130" i="11"/>
  <c r="W130" i="11" s="1"/>
  <c r="V131" i="11"/>
  <c r="W131" i="11" s="1"/>
  <c r="Y131" i="11" s="1"/>
  <c r="Z131" i="11" s="1"/>
  <c r="V132" i="11"/>
  <c r="W132" i="11" s="1"/>
  <c r="Y132" i="11" s="1"/>
  <c r="Z132" i="11" s="1"/>
  <c r="V133" i="11"/>
  <c r="W133" i="11" s="1"/>
  <c r="Y133" i="11" s="1"/>
  <c r="Z133" i="11" s="1"/>
  <c r="V134" i="11"/>
  <c r="V135" i="11"/>
  <c r="W135" i="11" s="1"/>
  <c r="Y135" i="11" s="1"/>
  <c r="Z135" i="11" s="1"/>
  <c r="V136" i="11"/>
  <c r="W136" i="11" s="1"/>
  <c r="Y136" i="11" s="1"/>
  <c r="Z136" i="11" s="1"/>
  <c r="V137" i="11"/>
  <c r="W137" i="11" s="1"/>
  <c r="Y137" i="11" s="1"/>
  <c r="Z137" i="11" s="1"/>
  <c r="V138" i="11"/>
  <c r="W138" i="11" s="1"/>
  <c r="Y138" i="11" s="1"/>
  <c r="Z138" i="11" s="1"/>
  <c r="V139" i="11"/>
  <c r="W139" i="11" s="1"/>
  <c r="Y139" i="11" s="1"/>
  <c r="Z139" i="11" s="1"/>
  <c r="V140" i="11"/>
  <c r="W140" i="11" s="1"/>
  <c r="Y140" i="11" s="1"/>
  <c r="Z140" i="11" s="1"/>
  <c r="V141" i="11"/>
  <c r="W141" i="11" s="1"/>
  <c r="Y141" i="11" s="1"/>
  <c r="Z141" i="11" s="1"/>
  <c r="V142" i="11"/>
  <c r="W142" i="11" s="1"/>
  <c r="V143" i="11"/>
  <c r="W143" i="11" s="1"/>
  <c r="Y143" i="11" s="1"/>
  <c r="Z143" i="11" s="1"/>
  <c r="V144" i="11"/>
  <c r="W144" i="11" s="1"/>
  <c r="Y144" i="11" s="1"/>
  <c r="Z144" i="11" s="1"/>
  <c r="V145" i="11"/>
  <c r="W145" i="11" s="1"/>
  <c r="Y145" i="11" s="1"/>
  <c r="Z145" i="11" s="1"/>
  <c r="V146" i="11"/>
  <c r="V147" i="11"/>
  <c r="W147" i="11" s="1"/>
  <c r="Y147" i="11" s="1"/>
  <c r="Z147" i="11" s="1"/>
  <c r="V148" i="11"/>
  <c r="W148" i="11" s="1"/>
  <c r="Y148" i="11" s="1"/>
  <c r="Z148" i="11" s="1"/>
  <c r="V149" i="11"/>
  <c r="W149" i="11" s="1"/>
  <c r="Y149" i="11" s="1"/>
  <c r="Z149" i="11" s="1"/>
  <c r="V150" i="11"/>
  <c r="W150" i="11" s="1"/>
  <c r="Y150" i="11" s="1"/>
  <c r="Z150" i="11" s="1"/>
  <c r="V151" i="11"/>
  <c r="W151" i="11" s="1"/>
  <c r="Y151" i="11" s="1"/>
  <c r="Z151" i="11" s="1"/>
  <c r="V152" i="11"/>
  <c r="W152" i="11" s="1"/>
  <c r="Y152" i="11" s="1"/>
  <c r="Z152" i="11" s="1"/>
  <c r="V153" i="11"/>
  <c r="W153" i="11" s="1"/>
  <c r="Y153" i="11" s="1"/>
  <c r="Z153" i="11" s="1"/>
  <c r="V154" i="11"/>
  <c r="W154" i="11" s="1"/>
  <c r="V155" i="11"/>
  <c r="W155" i="11" s="1"/>
  <c r="Y155" i="11" s="1"/>
  <c r="Z155" i="11" s="1"/>
  <c r="V156" i="11"/>
  <c r="W156" i="11" s="1"/>
  <c r="V157" i="11"/>
  <c r="W157" i="11" s="1"/>
  <c r="Y157" i="11" s="1"/>
  <c r="Z157" i="11" s="1"/>
  <c r="V158" i="11"/>
  <c r="V159" i="11"/>
  <c r="W159" i="11" s="1"/>
  <c r="Y159" i="11" s="1"/>
  <c r="Z159" i="11" s="1"/>
  <c r="V160" i="11"/>
  <c r="W160" i="11" s="1"/>
  <c r="Y160" i="11" s="1"/>
  <c r="Z160" i="11" s="1"/>
  <c r="V161" i="11"/>
  <c r="W161" i="11" s="1"/>
  <c r="Y161" i="11" s="1"/>
  <c r="Z161" i="11" s="1"/>
  <c r="V162" i="11"/>
  <c r="W162" i="11" s="1"/>
  <c r="Y162" i="11" s="1"/>
  <c r="Z162" i="11" s="1"/>
  <c r="V163" i="11"/>
  <c r="W163" i="11" s="1"/>
  <c r="Y163" i="11" s="1"/>
  <c r="Z163" i="11" s="1"/>
  <c r="V164" i="11"/>
  <c r="W164" i="11" s="1"/>
  <c r="Y164" i="11" s="1"/>
  <c r="Z164" i="11" s="1"/>
  <c r="V165" i="11"/>
  <c r="W165" i="11" s="1"/>
  <c r="Y165" i="11" s="1"/>
  <c r="Z165" i="11" s="1"/>
  <c r="R3" i="11"/>
  <c r="S3" i="11" s="1"/>
  <c r="T3" i="11" s="1"/>
  <c r="R15" i="11"/>
  <c r="S15" i="11" s="1"/>
  <c r="T15" i="11" s="1"/>
  <c r="Q16" i="11"/>
  <c r="R16" i="11" s="1"/>
  <c r="S16" i="11" s="1"/>
  <c r="T16" i="11" s="1"/>
  <c r="Q68" i="11"/>
  <c r="R68" i="11" s="1"/>
  <c r="S68" i="11" s="1"/>
  <c r="T68" i="11" s="1"/>
  <c r="Q73" i="11"/>
  <c r="R73" i="11" s="1"/>
  <c r="S73" i="11" s="1"/>
  <c r="T73" i="11" s="1"/>
  <c r="Q78" i="11"/>
  <c r="R78" i="11" s="1"/>
  <c r="S78" i="11" s="1"/>
  <c r="T78" i="11" s="1"/>
  <c r="Q80" i="11"/>
  <c r="R80" i="11" s="1"/>
  <c r="S80" i="11" s="1"/>
  <c r="T80" i="11" s="1"/>
  <c r="Q85" i="11"/>
  <c r="R85" i="11" s="1"/>
  <c r="S85" i="11" s="1"/>
  <c r="T85" i="11" s="1"/>
  <c r="Q90" i="11"/>
  <c r="R90" i="11" s="1"/>
  <c r="S90" i="11" s="1"/>
  <c r="T90" i="11" s="1"/>
  <c r="Q92" i="11"/>
  <c r="R92" i="11" s="1"/>
  <c r="S92" i="11" s="1"/>
  <c r="T92" i="11" s="1"/>
  <c r="Q97" i="11"/>
  <c r="R97" i="11" s="1"/>
  <c r="S97" i="11" s="1"/>
  <c r="T97" i="11" s="1"/>
  <c r="Q102" i="11"/>
  <c r="R102" i="11" s="1"/>
  <c r="S102" i="11" s="1"/>
  <c r="T102" i="11" s="1"/>
  <c r="Q104" i="11"/>
  <c r="R104" i="11" s="1"/>
  <c r="S104" i="11" s="1"/>
  <c r="T104" i="11" s="1"/>
  <c r="Q109" i="11"/>
  <c r="R109" i="11" s="1"/>
  <c r="S109" i="11" s="1"/>
  <c r="T109" i="11" s="1"/>
  <c r="Q114" i="11"/>
  <c r="R114" i="11" s="1"/>
  <c r="S114" i="11" s="1"/>
  <c r="T114" i="11" s="1"/>
  <c r="Q116" i="11"/>
  <c r="R116" i="11" s="1"/>
  <c r="S116" i="11" s="1"/>
  <c r="T116" i="11" s="1"/>
  <c r="Q121" i="11"/>
  <c r="R121" i="11" s="1"/>
  <c r="S121" i="11" s="1"/>
  <c r="T121" i="11" s="1"/>
  <c r="Q126" i="11"/>
  <c r="R126" i="11" s="1"/>
  <c r="S126" i="11" s="1"/>
  <c r="T126" i="11" s="1"/>
  <c r="Q128" i="11"/>
  <c r="R128" i="11" s="1"/>
  <c r="S128" i="11" s="1"/>
  <c r="T128" i="11" s="1"/>
  <c r="Q133" i="11"/>
  <c r="R133" i="11" s="1"/>
  <c r="S133" i="11" s="1"/>
  <c r="T133" i="11" s="1"/>
  <c r="Q138" i="11"/>
  <c r="R138" i="11" s="1"/>
  <c r="S138" i="11" s="1"/>
  <c r="T138" i="11" s="1"/>
  <c r="Q140" i="11"/>
  <c r="R140" i="11" s="1"/>
  <c r="S140" i="11" s="1"/>
  <c r="T140" i="11" s="1"/>
  <c r="Q145" i="11"/>
  <c r="R145" i="11" s="1"/>
  <c r="S145" i="11" s="1"/>
  <c r="T145" i="11" s="1"/>
  <c r="Q150" i="11"/>
  <c r="R150" i="11" s="1"/>
  <c r="S150" i="11" s="1"/>
  <c r="T150" i="11" s="1"/>
  <c r="Q152" i="11"/>
  <c r="R152" i="11" s="1"/>
  <c r="S152" i="11" s="1"/>
  <c r="T152" i="11" s="1"/>
  <c r="Q157" i="11"/>
  <c r="R157" i="11" s="1"/>
  <c r="S157" i="11" s="1"/>
  <c r="T157" i="11" s="1"/>
  <c r="Q162" i="11"/>
  <c r="R162" i="11" s="1"/>
  <c r="S162" i="11" s="1"/>
  <c r="T162" i="11" s="1"/>
  <c r="Q164" i="11"/>
  <c r="R164" i="11" s="1"/>
  <c r="S164" i="11" s="1"/>
  <c r="T164" i="11" s="1"/>
  <c r="P2" i="11"/>
  <c r="Q2" i="11" s="1"/>
  <c r="R2" i="11" s="1"/>
  <c r="S2" i="11" s="1"/>
  <c r="T2" i="11" s="1"/>
  <c r="P3" i="11"/>
  <c r="Q3" i="11" s="1"/>
  <c r="P4" i="11"/>
  <c r="Q4" i="11" s="1"/>
  <c r="R4" i="11" s="1"/>
  <c r="S4" i="11" s="1"/>
  <c r="T4" i="11" s="1"/>
  <c r="P5" i="11"/>
  <c r="Q5" i="11" s="1"/>
  <c r="R5" i="11" s="1"/>
  <c r="S5" i="11" s="1"/>
  <c r="T5" i="11" s="1"/>
  <c r="P6" i="11"/>
  <c r="Q6" i="11" s="1"/>
  <c r="R6" i="11" s="1"/>
  <c r="S6" i="11" s="1"/>
  <c r="T6" i="11" s="1"/>
  <c r="P7" i="11"/>
  <c r="Q7" i="11" s="1"/>
  <c r="R7" i="11" s="1"/>
  <c r="S7" i="11" s="1"/>
  <c r="T7" i="11" s="1"/>
  <c r="P8" i="11"/>
  <c r="Q8" i="11" s="1"/>
  <c r="R8" i="11" s="1"/>
  <c r="S8" i="11" s="1"/>
  <c r="T8" i="11" s="1"/>
  <c r="P9" i="11"/>
  <c r="Q9" i="11" s="1"/>
  <c r="R9" i="11" s="1"/>
  <c r="S9" i="11" s="1"/>
  <c r="T9" i="11" s="1"/>
  <c r="P10" i="11"/>
  <c r="Q10" i="11" s="1"/>
  <c r="R10" i="11" s="1"/>
  <c r="S10" i="11" s="1"/>
  <c r="T10" i="11" s="1"/>
  <c r="P11" i="11"/>
  <c r="Q11" i="11" s="1"/>
  <c r="R11" i="11" s="1"/>
  <c r="S11" i="11" s="1"/>
  <c r="T11" i="11" s="1"/>
  <c r="P12" i="11"/>
  <c r="Q12" i="11" s="1"/>
  <c r="R12" i="11" s="1"/>
  <c r="S12" i="11" s="1"/>
  <c r="T12" i="11" s="1"/>
  <c r="P13" i="11"/>
  <c r="Q13" i="11" s="1"/>
  <c r="R13" i="11" s="1"/>
  <c r="S13" i="11" s="1"/>
  <c r="T13" i="11" s="1"/>
  <c r="P14" i="11"/>
  <c r="Q14" i="11" s="1"/>
  <c r="R14" i="11" s="1"/>
  <c r="S14" i="11" s="1"/>
  <c r="T14" i="11" s="1"/>
  <c r="P15" i="11"/>
  <c r="Q15" i="11" s="1"/>
  <c r="P16" i="11"/>
  <c r="P17" i="11"/>
  <c r="Q17" i="11" s="1"/>
  <c r="R17" i="11" s="1"/>
  <c r="S17" i="11" s="1"/>
  <c r="T17" i="11" s="1"/>
  <c r="P18" i="11"/>
  <c r="Q18" i="11" s="1"/>
  <c r="R18" i="11" s="1"/>
  <c r="S18" i="11" s="1"/>
  <c r="T18" i="11" s="1"/>
  <c r="P19" i="11"/>
  <c r="Q19" i="11" s="1"/>
  <c r="R19" i="11" s="1"/>
  <c r="S19" i="11" s="1"/>
  <c r="T19" i="11" s="1"/>
  <c r="P20" i="11"/>
  <c r="Q20" i="11" s="1"/>
  <c r="R20" i="11" s="1"/>
  <c r="S20" i="11" s="1"/>
  <c r="T20" i="11" s="1"/>
  <c r="P21" i="11"/>
  <c r="Q21" i="11" s="1"/>
  <c r="R21" i="11" s="1"/>
  <c r="S21" i="11" s="1"/>
  <c r="T21" i="11" s="1"/>
  <c r="P22" i="11"/>
  <c r="Q22" i="11" s="1"/>
  <c r="R22" i="11" s="1"/>
  <c r="S22" i="11" s="1"/>
  <c r="T22" i="11" s="1"/>
  <c r="P23" i="11"/>
  <c r="Q23" i="11" s="1"/>
  <c r="R23" i="11" s="1"/>
  <c r="S23" i="11" s="1"/>
  <c r="T23" i="11" s="1"/>
  <c r="P24" i="11"/>
  <c r="Q24" i="11" s="1"/>
  <c r="R24" i="11" s="1"/>
  <c r="S24" i="11" s="1"/>
  <c r="T24" i="11" s="1"/>
  <c r="P25" i="11"/>
  <c r="Q25" i="11" s="1"/>
  <c r="R25" i="11" s="1"/>
  <c r="S25" i="11" s="1"/>
  <c r="T25" i="11" s="1"/>
  <c r="P26" i="11"/>
  <c r="Q26" i="11" s="1"/>
  <c r="R26" i="11" s="1"/>
  <c r="S26" i="11" s="1"/>
  <c r="T26" i="11" s="1"/>
  <c r="P27" i="11"/>
  <c r="Q27" i="11" s="1"/>
  <c r="R27" i="11" s="1"/>
  <c r="S27" i="11" s="1"/>
  <c r="T27" i="11" s="1"/>
  <c r="P28" i="11"/>
  <c r="Q28" i="11" s="1"/>
  <c r="R28" i="11" s="1"/>
  <c r="S28" i="11" s="1"/>
  <c r="T28" i="11" s="1"/>
  <c r="P29" i="11"/>
  <c r="Q29" i="11" s="1"/>
  <c r="R29" i="11" s="1"/>
  <c r="S29" i="11" s="1"/>
  <c r="T29" i="11" s="1"/>
  <c r="P30" i="11"/>
  <c r="Q30" i="11" s="1"/>
  <c r="R30" i="11" s="1"/>
  <c r="S30" i="11" s="1"/>
  <c r="T30" i="11" s="1"/>
  <c r="P31" i="11"/>
  <c r="Q31" i="11" s="1"/>
  <c r="R31" i="11" s="1"/>
  <c r="S31" i="11" s="1"/>
  <c r="T31" i="11" s="1"/>
  <c r="P32" i="11"/>
  <c r="Q32" i="11" s="1"/>
  <c r="R32" i="11" s="1"/>
  <c r="S32" i="11" s="1"/>
  <c r="T32" i="11" s="1"/>
  <c r="P33" i="11"/>
  <c r="Q33" i="11" s="1"/>
  <c r="R33" i="11" s="1"/>
  <c r="S33" i="11" s="1"/>
  <c r="T33" i="11" s="1"/>
  <c r="P34" i="11"/>
  <c r="Q34" i="11" s="1"/>
  <c r="R34" i="11" s="1"/>
  <c r="S34" i="11" s="1"/>
  <c r="T34" i="11" s="1"/>
  <c r="P35" i="11"/>
  <c r="Q35" i="11" s="1"/>
  <c r="R35" i="11" s="1"/>
  <c r="S35" i="11" s="1"/>
  <c r="T35" i="11" s="1"/>
  <c r="P36" i="11"/>
  <c r="Q36" i="11" s="1"/>
  <c r="R36" i="11" s="1"/>
  <c r="S36" i="11" s="1"/>
  <c r="T36" i="11" s="1"/>
  <c r="P37" i="11"/>
  <c r="Q37" i="11" s="1"/>
  <c r="R37" i="11" s="1"/>
  <c r="S37" i="11" s="1"/>
  <c r="T37" i="11" s="1"/>
  <c r="P38" i="11"/>
  <c r="Q38" i="11" s="1"/>
  <c r="R38" i="11" s="1"/>
  <c r="S38" i="11" s="1"/>
  <c r="T38" i="11" s="1"/>
  <c r="P39" i="11"/>
  <c r="Q39" i="11" s="1"/>
  <c r="R39" i="11" s="1"/>
  <c r="S39" i="11" s="1"/>
  <c r="T39" i="11" s="1"/>
  <c r="P40" i="11"/>
  <c r="Q40" i="11" s="1"/>
  <c r="R40" i="11" s="1"/>
  <c r="S40" i="11" s="1"/>
  <c r="T40" i="11" s="1"/>
  <c r="P41" i="11"/>
  <c r="Q41" i="11" s="1"/>
  <c r="R41" i="11" s="1"/>
  <c r="S41" i="11" s="1"/>
  <c r="T41" i="11" s="1"/>
  <c r="P42" i="11"/>
  <c r="Q42" i="11" s="1"/>
  <c r="R42" i="11" s="1"/>
  <c r="S42" i="11" s="1"/>
  <c r="T42" i="11" s="1"/>
  <c r="P43" i="11"/>
  <c r="Q43" i="11" s="1"/>
  <c r="R43" i="11" s="1"/>
  <c r="S43" i="11" s="1"/>
  <c r="T43" i="11" s="1"/>
  <c r="P44" i="11"/>
  <c r="Q44" i="11" s="1"/>
  <c r="R44" i="11" s="1"/>
  <c r="S44" i="11" s="1"/>
  <c r="T44" i="11" s="1"/>
  <c r="P45" i="11"/>
  <c r="Q45" i="11" s="1"/>
  <c r="R45" i="11" s="1"/>
  <c r="S45" i="11" s="1"/>
  <c r="T45" i="11" s="1"/>
  <c r="P46" i="11"/>
  <c r="Q46" i="11" s="1"/>
  <c r="R46" i="11" s="1"/>
  <c r="S46" i="11" s="1"/>
  <c r="T46" i="11" s="1"/>
  <c r="P47" i="11"/>
  <c r="Q47" i="11" s="1"/>
  <c r="R47" i="11" s="1"/>
  <c r="S47" i="11" s="1"/>
  <c r="T47" i="11" s="1"/>
  <c r="P48" i="11"/>
  <c r="Q48" i="11" s="1"/>
  <c r="R48" i="11" s="1"/>
  <c r="S48" i="11" s="1"/>
  <c r="T48" i="11" s="1"/>
  <c r="P49" i="11"/>
  <c r="Q49" i="11" s="1"/>
  <c r="R49" i="11" s="1"/>
  <c r="S49" i="11" s="1"/>
  <c r="T49" i="11" s="1"/>
  <c r="P50" i="11"/>
  <c r="Q50" i="11" s="1"/>
  <c r="R50" i="11" s="1"/>
  <c r="S50" i="11" s="1"/>
  <c r="T50" i="11" s="1"/>
  <c r="P51" i="11"/>
  <c r="Q51" i="11" s="1"/>
  <c r="R51" i="11" s="1"/>
  <c r="S51" i="11" s="1"/>
  <c r="T51" i="11" s="1"/>
  <c r="P52" i="11"/>
  <c r="Q52" i="11" s="1"/>
  <c r="R52" i="11" s="1"/>
  <c r="S52" i="11" s="1"/>
  <c r="T52" i="11" s="1"/>
  <c r="P53" i="11"/>
  <c r="Q53" i="11" s="1"/>
  <c r="R53" i="11" s="1"/>
  <c r="S53" i="11" s="1"/>
  <c r="T53" i="11" s="1"/>
  <c r="P54" i="11"/>
  <c r="Q54" i="11" s="1"/>
  <c r="R54" i="11" s="1"/>
  <c r="S54" i="11" s="1"/>
  <c r="T54" i="11" s="1"/>
  <c r="P55" i="11"/>
  <c r="Q55" i="11" s="1"/>
  <c r="R55" i="11" s="1"/>
  <c r="S55" i="11" s="1"/>
  <c r="T55" i="11" s="1"/>
  <c r="P56" i="11"/>
  <c r="Q56" i="11" s="1"/>
  <c r="R56" i="11" s="1"/>
  <c r="S56" i="11" s="1"/>
  <c r="T56" i="11" s="1"/>
  <c r="P57" i="11"/>
  <c r="Q57" i="11" s="1"/>
  <c r="R57" i="11" s="1"/>
  <c r="S57" i="11" s="1"/>
  <c r="T57" i="11" s="1"/>
  <c r="P58" i="11"/>
  <c r="Q58" i="11" s="1"/>
  <c r="R58" i="11" s="1"/>
  <c r="S58" i="11" s="1"/>
  <c r="T58" i="11" s="1"/>
  <c r="P59" i="11"/>
  <c r="Q59" i="11" s="1"/>
  <c r="R59" i="11" s="1"/>
  <c r="S59" i="11" s="1"/>
  <c r="T59" i="11" s="1"/>
  <c r="P60" i="11"/>
  <c r="Q60" i="11" s="1"/>
  <c r="R60" i="11" s="1"/>
  <c r="S60" i="11" s="1"/>
  <c r="T60" i="11" s="1"/>
  <c r="P61" i="11"/>
  <c r="Q61" i="11" s="1"/>
  <c r="R61" i="11" s="1"/>
  <c r="S61" i="11" s="1"/>
  <c r="T61" i="11" s="1"/>
  <c r="P62" i="11"/>
  <c r="Q62" i="11" s="1"/>
  <c r="R62" i="11" s="1"/>
  <c r="S62" i="11" s="1"/>
  <c r="T62" i="11" s="1"/>
  <c r="P63" i="11"/>
  <c r="Q63" i="11" s="1"/>
  <c r="R63" i="11" s="1"/>
  <c r="S63" i="11" s="1"/>
  <c r="T63" i="11" s="1"/>
  <c r="P64" i="11"/>
  <c r="Q64" i="11" s="1"/>
  <c r="R64" i="11" s="1"/>
  <c r="S64" i="11" s="1"/>
  <c r="T64" i="11" s="1"/>
  <c r="P65" i="11"/>
  <c r="Q65" i="11" s="1"/>
  <c r="R65" i="11" s="1"/>
  <c r="S65" i="11" s="1"/>
  <c r="T65" i="11" s="1"/>
  <c r="P66" i="11"/>
  <c r="Q66" i="11" s="1"/>
  <c r="R66" i="11" s="1"/>
  <c r="S66" i="11" s="1"/>
  <c r="T66" i="11" s="1"/>
  <c r="P67" i="11"/>
  <c r="Q67" i="11" s="1"/>
  <c r="R67" i="11" s="1"/>
  <c r="S67" i="11" s="1"/>
  <c r="T67" i="11" s="1"/>
  <c r="P68" i="11"/>
  <c r="P69" i="11"/>
  <c r="Q69" i="11" s="1"/>
  <c r="R69" i="11" s="1"/>
  <c r="S69" i="11" s="1"/>
  <c r="T69" i="11" s="1"/>
  <c r="P70" i="11"/>
  <c r="Q70" i="11" s="1"/>
  <c r="R70" i="11" s="1"/>
  <c r="S70" i="11" s="1"/>
  <c r="T70" i="11" s="1"/>
  <c r="P71" i="11"/>
  <c r="Q71" i="11" s="1"/>
  <c r="R71" i="11" s="1"/>
  <c r="S71" i="11" s="1"/>
  <c r="T71" i="11" s="1"/>
  <c r="P72" i="11"/>
  <c r="Q72" i="11" s="1"/>
  <c r="R72" i="11" s="1"/>
  <c r="S72" i="11" s="1"/>
  <c r="T72" i="11" s="1"/>
  <c r="P73" i="11"/>
  <c r="P74" i="11"/>
  <c r="Q74" i="11" s="1"/>
  <c r="R74" i="11" s="1"/>
  <c r="S74" i="11" s="1"/>
  <c r="T74" i="11" s="1"/>
  <c r="P75" i="11"/>
  <c r="Q75" i="11" s="1"/>
  <c r="R75" i="11" s="1"/>
  <c r="S75" i="11" s="1"/>
  <c r="T75" i="11" s="1"/>
  <c r="P76" i="11"/>
  <c r="Q76" i="11" s="1"/>
  <c r="R76" i="11" s="1"/>
  <c r="S76" i="11" s="1"/>
  <c r="T76" i="11" s="1"/>
  <c r="P77" i="11"/>
  <c r="Q77" i="11" s="1"/>
  <c r="R77" i="11" s="1"/>
  <c r="S77" i="11" s="1"/>
  <c r="T77" i="11" s="1"/>
  <c r="P78" i="11"/>
  <c r="P79" i="11"/>
  <c r="Q79" i="11" s="1"/>
  <c r="R79" i="11" s="1"/>
  <c r="S79" i="11" s="1"/>
  <c r="T79" i="11" s="1"/>
  <c r="P80" i="11"/>
  <c r="P81" i="11"/>
  <c r="Q81" i="11" s="1"/>
  <c r="R81" i="11" s="1"/>
  <c r="S81" i="11" s="1"/>
  <c r="T81" i="11" s="1"/>
  <c r="P82" i="11"/>
  <c r="Q82" i="11" s="1"/>
  <c r="R82" i="11" s="1"/>
  <c r="S82" i="11" s="1"/>
  <c r="T82" i="11" s="1"/>
  <c r="P83" i="11"/>
  <c r="Q83" i="11" s="1"/>
  <c r="R83" i="11" s="1"/>
  <c r="S83" i="11" s="1"/>
  <c r="T83" i="11" s="1"/>
  <c r="P84" i="11"/>
  <c r="Q84" i="11" s="1"/>
  <c r="R84" i="11" s="1"/>
  <c r="S84" i="11" s="1"/>
  <c r="T84" i="11" s="1"/>
  <c r="P85" i="11"/>
  <c r="P86" i="11"/>
  <c r="Q86" i="11" s="1"/>
  <c r="R86" i="11" s="1"/>
  <c r="S86" i="11" s="1"/>
  <c r="T86" i="11" s="1"/>
  <c r="P87" i="11"/>
  <c r="Q87" i="11" s="1"/>
  <c r="R87" i="11" s="1"/>
  <c r="S87" i="11" s="1"/>
  <c r="T87" i="11" s="1"/>
  <c r="P88" i="11"/>
  <c r="Q88" i="11" s="1"/>
  <c r="R88" i="11" s="1"/>
  <c r="S88" i="11" s="1"/>
  <c r="T88" i="11" s="1"/>
  <c r="P89" i="11"/>
  <c r="Q89" i="11" s="1"/>
  <c r="R89" i="11" s="1"/>
  <c r="S89" i="11" s="1"/>
  <c r="T89" i="11" s="1"/>
  <c r="P90" i="11"/>
  <c r="P91" i="11"/>
  <c r="Q91" i="11" s="1"/>
  <c r="R91" i="11" s="1"/>
  <c r="S91" i="11" s="1"/>
  <c r="T91" i="11" s="1"/>
  <c r="P92" i="11"/>
  <c r="P93" i="11"/>
  <c r="Q93" i="11" s="1"/>
  <c r="R93" i="11" s="1"/>
  <c r="S93" i="11" s="1"/>
  <c r="T93" i="11" s="1"/>
  <c r="P94" i="11"/>
  <c r="Q94" i="11" s="1"/>
  <c r="R94" i="11" s="1"/>
  <c r="S94" i="11" s="1"/>
  <c r="T94" i="11" s="1"/>
  <c r="P95" i="11"/>
  <c r="Q95" i="11" s="1"/>
  <c r="R95" i="11" s="1"/>
  <c r="S95" i="11" s="1"/>
  <c r="T95" i="11" s="1"/>
  <c r="P96" i="11"/>
  <c r="Q96" i="11" s="1"/>
  <c r="R96" i="11" s="1"/>
  <c r="S96" i="11" s="1"/>
  <c r="T96" i="11" s="1"/>
  <c r="P97" i="11"/>
  <c r="P98" i="11"/>
  <c r="Q98" i="11" s="1"/>
  <c r="R98" i="11" s="1"/>
  <c r="S98" i="11" s="1"/>
  <c r="T98" i="11" s="1"/>
  <c r="P99" i="11"/>
  <c r="Q99" i="11" s="1"/>
  <c r="R99" i="11" s="1"/>
  <c r="S99" i="11" s="1"/>
  <c r="T99" i="11" s="1"/>
  <c r="P100" i="11"/>
  <c r="Q100" i="11" s="1"/>
  <c r="R100" i="11" s="1"/>
  <c r="S100" i="11" s="1"/>
  <c r="T100" i="11" s="1"/>
  <c r="P101" i="11"/>
  <c r="Q101" i="11" s="1"/>
  <c r="R101" i="11" s="1"/>
  <c r="S101" i="11" s="1"/>
  <c r="T101" i="11" s="1"/>
  <c r="P102" i="11"/>
  <c r="P103" i="11"/>
  <c r="Q103" i="11" s="1"/>
  <c r="R103" i="11" s="1"/>
  <c r="S103" i="11" s="1"/>
  <c r="T103" i="11" s="1"/>
  <c r="P104" i="11"/>
  <c r="P105" i="11"/>
  <c r="Q105" i="11" s="1"/>
  <c r="R105" i="11" s="1"/>
  <c r="S105" i="11" s="1"/>
  <c r="T105" i="11" s="1"/>
  <c r="P106" i="11"/>
  <c r="Q106" i="11" s="1"/>
  <c r="R106" i="11" s="1"/>
  <c r="S106" i="11" s="1"/>
  <c r="T106" i="11" s="1"/>
  <c r="P107" i="11"/>
  <c r="Q107" i="11" s="1"/>
  <c r="R107" i="11" s="1"/>
  <c r="S107" i="11" s="1"/>
  <c r="T107" i="11" s="1"/>
  <c r="P108" i="11"/>
  <c r="Q108" i="11" s="1"/>
  <c r="R108" i="11" s="1"/>
  <c r="S108" i="11" s="1"/>
  <c r="T108" i="11" s="1"/>
  <c r="P109" i="11"/>
  <c r="P110" i="11"/>
  <c r="Q110" i="11" s="1"/>
  <c r="R110" i="11" s="1"/>
  <c r="S110" i="11" s="1"/>
  <c r="T110" i="11" s="1"/>
  <c r="P111" i="11"/>
  <c r="Q111" i="11" s="1"/>
  <c r="R111" i="11" s="1"/>
  <c r="S111" i="11" s="1"/>
  <c r="T111" i="11" s="1"/>
  <c r="P112" i="11"/>
  <c r="Q112" i="11" s="1"/>
  <c r="R112" i="11" s="1"/>
  <c r="S112" i="11" s="1"/>
  <c r="T112" i="11" s="1"/>
  <c r="P113" i="11"/>
  <c r="Q113" i="11" s="1"/>
  <c r="R113" i="11" s="1"/>
  <c r="S113" i="11" s="1"/>
  <c r="T113" i="11" s="1"/>
  <c r="P114" i="11"/>
  <c r="P115" i="11"/>
  <c r="Q115" i="11" s="1"/>
  <c r="R115" i="11" s="1"/>
  <c r="S115" i="11" s="1"/>
  <c r="T115" i="11" s="1"/>
  <c r="P116" i="11"/>
  <c r="P117" i="11"/>
  <c r="Q117" i="11" s="1"/>
  <c r="R117" i="11" s="1"/>
  <c r="S117" i="11" s="1"/>
  <c r="T117" i="11" s="1"/>
  <c r="P118" i="11"/>
  <c r="Q118" i="11" s="1"/>
  <c r="R118" i="11" s="1"/>
  <c r="S118" i="11" s="1"/>
  <c r="T118" i="11" s="1"/>
  <c r="P119" i="11"/>
  <c r="Q119" i="11" s="1"/>
  <c r="R119" i="11" s="1"/>
  <c r="S119" i="11" s="1"/>
  <c r="T119" i="11" s="1"/>
  <c r="P120" i="11"/>
  <c r="Q120" i="11" s="1"/>
  <c r="R120" i="11" s="1"/>
  <c r="S120" i="11" s="1"/>
  <c r="T120" i="11" s="1"/>
  <c r="P121" i="11"/>
  <c r="P122" i="11"/>
  <c r="Q122" i="11" s="1"/>
  <c r="R122" i="11" s="1"/>
  <c r="S122" i="11" s="1"/>
  <c r="T122" i="11" s="1"/>
  <c r="P123" i="11"/>
  <c r="Q123" i="11" s="1"/>
  <c r="R123" i="11" s="1"/>
  <c r="S123" i="11" s="1"/>
  <c r="T123" i="11" s="1"/>
  <c r="P124" i="11"/>
  <c r="Q124" i="11" s="1"/>
  <c r="R124" i="11" s="1"/>
  <c r="S124" i="11" s="1"/>
  <c r="T124" i="11" s="1"/>
  <c r="P125" i="11"/>
  <c r="Q125" i="11" s="1"/>
  <c r="R125" i="11" s="1"/>
  <c r="S125" i="11" s="1"/>
  <c r="T125" i="11" s="1"/>
  <c r="P126" i="11"/>
  <c r="P127" i="11"/>
  <c r="Q127" i="11" s="1"/>
  <c r="R127" i="11" s="1"/>
  <c r="S127" i="11" s="1"/>
  <c r="T127" i="11" s="1"/>
  <c r="P128" i="11"/>
  <c r="P129" i="11"/>
  <c r="Q129" i="11" s="1"/>
  <c r="R129" i="11" s="1"/>
  <c r="S129" i="11" s="1"/>
  <c r="T129" i="11" s="1"/>
  <c r="P130" i="11"/>
  <c r="Q130" i="11" s="1"/>
  <c r="R130" i="11" s="1"/>
  <c r="S130" i="11" s="1"/>
  <c r="T130" i="11" s="1"/>
  <c r="P131" i="11"/>
  <c r="Q131" i="11" s="1"/>
  <c r="R131" i="11" s="1"/>
  <c r="S131" i="11" s="1"/>
  <c r="T131" i="11" s="1"/>
  <c r="P132" i="11"/>
  <c r="Q132" i="11" s="1"/>
  <c r="R132" i="11" s="1"/>
  <c r="S132" i="11" s="1"/>
  <c r="T132" i="11" s="1"/>
  <c r="P133" i="11"/>
  <c r="P134" i="11"/>
  <c r="Q134" i="11" s="1"/>
  <c r="R134" i="11" s="1"/>
  <c r="S134" i="11" s="1"/>
  <c r="T134" i="11" s="1"/>
  <c r="P135" i="11"/>
  <c r="Q135" i="11" s="1"/>
  <c r="R135" i="11" s="1"/>
  <c r="S135" i="11" s="1"/>
  <c r="T135" i="11" s="1"/>
  <c r="P136" i="11"/>
  <c r="Q136" i="11" s="1"/>
  <c r="R136" i="11" s="1"/>
  <c r="S136" i="11" s="1"/>
  <c r="T136" i="11" s="1"/>
  <c r="P137" i="11"/>
  <c r="Q137" i="11" s="1"/>
  <c r="R137" i="11" s="1"/>
  <c r="S137" i="11" s="1"/>
  <c r="T137" i="11" s="1"/>
  <c r="P138" i="11"/>
  <c r="P139" i="11"/>
  <c r="Q139" i="11" s="1"/>
  <c r="R139" i="11" s="1"/>
  <c r="S139" i="11" s="1"/>
  <c r="T139" i="11" s="1"/>
  <c r="P140" i="11"/>
  <c r="P141" i="11"/>
  <c r="Q141" i="11" s="1"/>
  <c r="R141" i="11" s="1"/>
  <c r="S141" i="11" s="1"/>
  <c r="T141" i="11" s="1"/>
  <c r="P142" i="11"/>
  <c r="Q142" i="11" s="1"/>
  <c r="R142" i="11" s="1"/>
  <c r="S142" i="11" s="1"/>
  <c r="T142" i="11" s="1"/>
  <c r="P143" i="11"/>
  <c r="Q143" i="11" s="1"/>
  <c r="R143" i="11" s="1"/>
  <c r="S143" i="11" s="1"/>
  <c r="T143" i="11" s="1"/>
  <c r="P144" i="11"/>
  <c r="Q144" i="11" s="1"/>
  <c r="R144" i="11" s="1"/>
  <c r="S144" i="11" s="1"/>
  <c r="T144" i="11" s="1"/>
  <c r="P145" i="11"/>
  <c r="P146" i="11"/>
  <c r="Q146" i="11" s="1"/>
  <c r="R146" i="11" s="1"/>
  <c r="S146" i="11" s="1"/>
  <c r="T146" i="11" s="1"/>
  <c r="P147" i="11"/>
  <c r="Q147" i="11" s="1"/>
  <c r="R147" i="11" s="1"/>
  <c r="S147" i="11" s="1"/>
  <c r="T147" i="11" s="1"/>
  <c r="P148" i="11"/>
  <c r="Q148" i="11" s="1"/>
  <c r="R148" i="11" s="1"/>
  <c r="S148" i="11" s="1"/>
  <c r="T148" i="11" s="1"/>
  <c r="P149" i="11"/>
  <c r="Q149" i="11" s="1"/>
  <c r="R149" i="11" s="1"/>
  <c r="S149" i="11" s="1"/>
  <c r="T149" i="11" s="1"/>
  <c r="P150" i="11"/>
  <c r="P151" i="11"/>
  <c r="Q151" i="11" s="1"/>
  <c r="R151" i="11" s="1"/>
  <c r="S151" i="11" s="1"/>
  <c r="T151" i="11" s="1"/>
  <c r="P152" i="11"/>
  <c r="P153" i="11"/>
  <c r="Q153" i="11" s="1"/>
  <c r="R153" i="11" s="1"/>
  <c r="S153" i="11" s="1"/>
  <c r="T153" i="11" s="1"/>
  <c r="P154" i="11"/>
  <c r="Q154" i="11" s="1"/>
  <c r="R154" i="11" s="1"/>
  <c r="S154" i="11" s="1"/>
  <c r="T154" i="11" s="1"/>
  <c r="P155" i="11"/>
  <c r="Q155" i="11" s="1"/>
  <c r="R155" i="11" s="1"/>
  <c r="S155" i="11" s="1"/>
  <c r="T155" i="11" s="1"/>
  <c r="P156" i="11"/>
  <c r="Q156" i="11" s="1"/>
  <c r="R156" i="11" s="1"/>
  <c r="S156" i="11" s="1"/>
  <c r="T156" i="11" s="1"/>
  <c r="P157" i="11"/>
  <c r="P158" i="11"/>
  <c r="Q158" i="11" s="1"/>
  <c r="R158" i="11" s="1"/>
  <c r="S158" i="11" s="1"/>
  <c r="T158" i="11" s="1"/>
  <c r="P159" i="11"/>
  <c r="Q159" i="11" s="1"/>
  <c r="R159" i="11" s="1"/>
  <c r="S159" i="11" s="1"/>
  <c r="T159" i="11" s="1"/>
  <c r="P160" i="11"/>
  <c r="Q160" i="11" s="1"/>
  <c r="R160" i="11" s="1"/>
  <c r="S160" i="11" s="1"/>
  <c r="T160" i="11" s="1"/>
  <c r="P161" i="11"/>
  <c r="Q161" i="11" s="1"/>
  <c r="R161" i="11" s="1"/>
  <c r="S161" i="11" s="1"/>
  <c r="T161" i="11" s="1"/>
  <c r="P162" i="11"/>
  <c r="P163" i="11"/>
  <c r="Q163" i="11" s="1"/>
  <c r="R163" i="11" s="1"/>
  <c r="S163" i="11" s="1"/>
  <c r="T163" i="11" s="1"/>
  <c r="P164" i="11"/>
  <c r="P165" i="11"/>
  <c r="Q165" i="11" s="1"/>
  <c r="R165" i="11" s="1"/>
  <c r="S165" i="11" s="1"/>
  <c r="T165" i="11" s="1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9" i="9"/>
  <c r="Q110" i="9"/>
  <c r="Q111" i="9"/>
  <c r="Q112" i="9"/>
  <c r="Q113" i="9"/>
  <c r="Q114" i="9"/>
  <c r="Q115" i="9"/>
  <c r="Q116" i="9"/>
  <c r="Q117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R2" i="9"/>
  <c r="Q2" i="9"/>
  <c r="K30" i="11"/>
  <c r="L30" i="11" s="1"/>
  <c r="K54" i="11"/>
  <c r="K114" i="11"/>
  <c r="J2" i="11"/>
  <c r="K2" i="11" s="1"/>
  <c r="J3" i="11"/>
  <c r="K3" i="11" s="1"/>
  <c r="J4" i="11"/>
  <c r="K4" i="11" s="1"/>
  <c r="J5" i="11"/>
  <c r="K5" i="11" s="1"/>
  <c r="J6" i="11"/>
  <c r="K6" i="11" s="1"/>
  <c r="J7" i="11"/>
  <c r="K7" i="11" s="1"/>
  <c r="J8" i="11"/>
  <c r="K8" i="11" s="1"/>
  <c r="J9" i="11"/>
  <c r="K9" i="11" s="1"/>
  <c r="L9" i="11" s="1"/>
  <c r="J10" i="11"/>
  <c r="K10" i="11" s="1"/>
  <c r="L10" i="11" s="1"/>
  <c r="J11" i="11"/>
  <c r="K11" i="11" s="1"/>
  <c r="J12" i="11"/>
  <c r="K12" i="11" s="1"/>
  <c r="J13" i="11"/>
  <c r="K13" i="11" s="1"/>
  <c r="J14" i="11"/>
  <c r="K14" i="11" s="1"/>
  <c r="J15" i="11"/>
  <c r="K15" i="11" s="1"/>
  <c r="J16" i="11"/>
  <c r="K16" i="11" s="1"/>
  <c r="J17" i="11"/>
  <c r="K17" i="11" s="1"/>
  <c r="J18" i="11"/>
  <c r="K18" i="11" s="1"/>
  <c r="L18" i="11" s="1"/>
  <c r="J19" i="11"/>
  <c r="K19" i="11" s="1"/>
  <c r="L19" i="11" s="1"/>
  <c r="J20" i="11"/>
  <c r="K20" i="11" s="1"/>
  <c r="J21" i="11"/>
  <c r="K21" i="11" s="1"/>
  <c r="L21" i="11" s="1"/>
  <c r="J22" i="11"/>
  <c r="K22" i="11" s="1"/>
  <c r="L22" i="11" s="1"/>
  <c r="J23" i="11"/>
  <c r="K23" i="11" s="1"/>
  <c r="L23" i="11" s="1"/>
  <c r="J24" i="11"/>
  <c r="K24" i="11" s="1"/>
  <c r="J25" i="11"/>
  <c r="K25" i="11" s="1"/>
  <c r="J26" i="11"/>
  <c r="K26" i="11" s="1"/>
  <c r="J27" i="11"/>
  <c r="K27" i="11" s="1"/>
  <c r="J28" i="11"/>
  <c r="K28" i="11" s="1"/>
  <c r="L28" i="11" s="1"/>
  <c r="J29" i="11"/>
  <c r="K29" i="11" s="1"/>
  <c r="L29" i="11" s="1"/>
  <c r="J30" i="11"/>
  <c r="J31" i="11"/>
  <c r="K31" i="11" s="1"/>
  <c r="L31" i="11" s="1"/>
  <c r="J32" i="11"/>
  <c r="K32" i="11" s="1"/>
  <c r="J33" i="11"/>
  <c r="K33" i="11" s="1"/>
  <c r="L33" i="11" s="1"/>
  <c r="J34" i="11"/>
  <c r="K34" i="11" s="1"/>
  <c r="L34" i="11" s="1"/>
  <c r="J35" i="11"/>
  <c r="K35" i="11" s="1"/>
  <c r="L35" i="11" s="1"/>
  <c r="J36" i="11"/>
  <c r="K36" i="11" s="1"/>
  <c r="J37" i="11"/>
  <c r="K37" i="11" s="1"/>
  <c r="J38" i="11"/>
  <c r="K38" i="11" s="1"/>
  <c r="J39" i="11"/>
  <c r="K39" i="11" s="1"/>
  <c r="J40" i="11"/>
  <c r="K40" i="11" s="1"/>
  <c r="L40" i="11" s="1"/>
  <c r="J41" i="11"/>
  <c r="K41" i="11" s="1"/>
  <c r="L41" i="11" s="1"/>
  <c r="J42" i="11"/>
  <c r="K42" i="11" s="1"/>
  <c r="L42" i="11" s="1"/>
  <c r="J43" i="11"/>
  <c r="K43" i="11" s="1"/>
  <c r="L43" i="11" s="1"/>
  <c r="J44" i="11"/>
  <c r="K44" i="11" s="1"/>
  <c r="J45" i="11"/>
  <c r="K45" i="11" s="1"/>
  <c r="L45" i="11" s="1"/>
  <c r="J46" i="11"/>
  <c r="K46" i="11" s="1"/>
  <c r="L46" i="11" s="1"/>
  <c r="J47" i="11"/>
  <c r="K47" i="11" s="1"/>
  <c r="L47" i="11" s="1"/>
  <c r="J48" i="11"/>
  <c r="K48" i="11" s="1"/>
  <c r="J49" i="11"/>
  <c r="K49" i="11" s="1"/>
  <c r="J50" i="11"/>
  <c r="K50" i="11" s="1"/>
  <c r="J51" i="11"/>
  <c r="K51" i="11" s="1"/>
  <c r="J52" i="11"/>
  <c r="K52" i="11" s="1"/>
  <c r="J53" i="11"/>
  <c r="K53" i="11" s="1"/>
  <c r="J54" i="11"/>
  <c r="J55" i="11"/>
  <c r="K55" i="11" s="1"/>
  <c r="J56" i="11"/>
  <c r="K56" i="11" s="1"/>
  <c r="J57" i="11"/>
  <c r="K57" i="11" s="1"/>
  <c r="J58" i="11"/>
  <c r="K58" i="11" s="1"/>
  <c r="J59" i="11"/>
  <c r="K59" i="11" s="1"/>
  <c r="J60" i="11"/>
  <c r="K60" i="11" s="1"/>
  <c r="J61" i="11"/>
  <c r="K61" i="11" s="1"/>
  <c r="J62" i="11"/>
  <c r="K62" i="11" s="1"/>
  <c r="J63" i="11"/>
  <c r="K63" i="11" s="1"/>
  <c r="J64" i="11"/>
  <c r="K64" i="11" s="1"/>
  <c r="J65" i="11"/>
  <c r="K65" i="11" s="1"/>
  <c r="J66" i="11"/>
  <c r="K66" i="11" s="1"/>
  <c r="J67" i="11"/>
  <c r="K67" i="11" s="1"/>
  <c r="J68" i="11"/>
  <c r="K68" i="11" s="1"/>
  <c r="J69" i="11"/>
  <c r="K69" i="11" s="1"/>
  <c r="J70" i="11"/>
  <c r="K70" i="11" s="1"/>
  <c r="J71" i="11"/>
  <c r="K71" i="11" s="1"/>
  <c r="J72" i="11"/>
  <c r="K72" i="11" s="1"/>
  <c r="J73" i="11"/>
  <c r="K73" i="11" s="1"/>
  <c r="J74" i="11"/>
  <c r="K74" i="11" s="1"/>
  <c r="J75" i="11"/>
  <c r="K75" i="11" s="1"/>
  <c r="J76" i="11"/>
  <c r="K76" i="11" s="1"/>
  <c r="J77" i="11"/>
  <c r="K77" i="11" s="1"/>
  <c r="J78" i="11"/>
  <c r="K78" i="11" s="1"/>
  <c r="J79" i="11"/>
  <c r="K79" i="11" s="1"/>
  <c r="J80" i="11"/>
  <c r="K80" i="11" s="1"/>
  <c r="J81" i="11"/>
  <c r="K81" i="11" s="1"/>
  <c r="J82" i="11"/>
  <c r="K82" i="11" s="1"/>
  <c r="J83" i="11"/>
  <c r="K83" i="11" s="1"/>
  <c r="J84" i="11"/>
  <c r="K84" i="11" s="1"/>
  <c r="J85" i="11"/>
  <c r="K85" i="11" s="1"/>
  <c r="J86" i="11"/>
  <c r="K86" i="11" s="1"/>
  <c r="J87" i="11"/>
  <c r="K87" i="11" s="1"/>
  <c r="J88" i="11"/>
  <c r="K88" i="11" s="1"/>
  <c r="J89" i="11"/>
  <c r="K89" i="11" s="1"/>
  <c r="J90" i="11"/>
  <c r="K90" i="11" s="1"/>
  <c r="J91" i="11"/>
  <c r="K91" i="11" s="1"/>
  <c r="J92" i="11"/>
  <c r="K92" i="11" s="1"/>
  <c r="J93" i="11"/>
  <c r="K93" i="11" s="1"/>
  <c r="J94" i="11"/>
  <c r="K94" i="11" s="1"/>
  <c r="J95" i="11"/>
  <c r="K95" i="11" s="1"/>
  <c r="J96" i="11"/>
  <c r="K96" i="11" s="1"/>
  <c r="J97" i="11"/>
  <c r="K97" i="11" s="1"/>
  <c r="J98" i="11"/>
  <c r="K98" i="11" s="1"/>
  <c r="J99" i="11"/>
  <c r="K99" i="11" s="1"/>
  <c r="J100" i="11"/>
  <c r="K100" i="11" s="1"/>
  <c r="J101" i="11"/>
  <c r="K101" i="11" s="1"/>
  <c r="J102" i="11"/>
  <c r="K102" i="11" s="1"/>
  <c r="J103" i="11"/>
  <c r="K103" i="11" s="1"/>
  <c r="J104" i="11"/>
  <c r="K104" i="11" s="1"/>
  <c r="J105" i="11"/>
  <c r="K105" i="11" s="1"/>
  <c r="J106" i="11"/>
  <c r="K106" i="11" s="1"/>
  <c r="J107" i="11"/>
  <c r="K107" i="11" s="1"/>
  <c r="J108" i="11"/>
  <c r="K108" i="11" s="1"/>
  <c r="J109" i="11"/>
  <c r="K109" i="11" s="1"/>
  <c r="J110" i="11"/>
  <c r="K110" i="11" s="1"/>
  <c r="J111" i="11"/>
  <c r="K111" i="11" s="1"/>
  <c r="J112" i="11"/>
  <c r="K112" i="11" s="1"/>
  <c r="J113" i="11"/>
  <c r="K113" i="11" s="1"/>
  <c r="J114" i="11"/>
  <c r="J115" i="11"/>
  <c r="K115" i="11" s="1"/>
  <c r="J116" i="11"/>
  <c r="K116" i="11" s="1"/>
  <c r="J117" i="11"/>
  <c r="K117" i="11" s="1"/>
  <c r="J118" i="11"/>
  <c r="K118" i="11" s="1"/>
  <c r="J119" i="11"/>
  <c r="K119" i="11" s="1"/>
  <c r="J120" i="11"/>
  <c r="K120" i="11" s="1"/>
  <c r="J121" i="11"/>
  <c r="K121" i="11" s="1"/>
  <c r="J122" i="11"/>
  <c r="K122" i="11" s="1"/>
  <c r="J123" i="11"/>
  <c r="K123" i="11" s="1"/>
  <c r="J124" i="11"/>
  <c r="K124" i="11" s="1"/>
  <c r="J125" i="11"/>
  <c r="K125" i="11" s="1"/>
  <c r="J126" i="11"/>
  <c r="K126" i="11" s="1"/>
  <c r="J127" i="11"/>
  <c r="K127" i="11" s="1"/>
  <c r="J128" i="11"/>
  <c r="K128" i="11" s="1"/>
  <c r="J129" i="11"/>
  <c r="K129" i="11" s="1"/>
  <c r="J130" i="11"/>
  <c r="K130" i="11" s="1"/>
  <c r="J131" i="11"/>
  <c r="K131" i="11" s="1"/>
  <c r="J132" i="11"/>
  <c r="K132" i="11" s="1"/>
  <c r="J133" i="11"/>
  <c r="K133" i="11" s="1"/>
  <c r="J134" i="11"/>
  <c r="K134" i="11" s="1"/>
  <c r="J135" i="11"/>
  <c r="K135" i="11" s="1"/>
  <c r="J136" i="11"/>
  <c r="K136" i="11" s="1"/>
  <c r="J137" i="11"/>
  <c r="K137" i="11" s="1"/>
  <c r="J138" i="11"/>
  <c r="K138" i="11" s="1"/>
  <c r="J139" i="11"/>
  <c r="K139" i="11" s="1"/>
  <c r="J140" i="11"/>
  <c r="K140" i="11" s="1"/>
  <c r="J141" i="11"/>
  <c r="K141" i="11" s="1"/>
  <c r="J142" i="11"/>
  <c r="K142" i="11" s="1"/>
  <c r="J143" i="11"/>
  <c r="K143" i="11" s="1"/>
  <c r="J144" i="11"/>
  <c r="K144" i="11" s="1"/>
  <c r="J145" i="11"/>
  <c r="K145" i="11" s="1"/>
  <c r="J146" i="11"/>
  <c r="K146" i="11" s="1"/>
  <c r="J147" i="11"/>
  <c r="K147" i="11" s="1"/>
  <c r="J148" i="11"/>
  <c r="K148" i="11" s="1"/>
  <c r="J149" i="11"/>
  <c r="K149" i="11" s="1"/>
  <c r="J150" i="11"/>
  <c r="K150" i="11" s="1"/>
  <c r="J151" i="11"/>
  <c r="K151" i="11" s="1"/>
  <c r="J152" i="11"/>
  <c r="K152" i="11" s="1"/>
  <c r="J153" i="11"/>
  <c r="K153" i="11" s="1"/>
  <c r="J154" i="11"/>
  <c r="K154" i="11" s="1"/>
  <c r="J155" i="11"/>
  <c r="K155" i="11" s="1"/>
  <c r="J156" i="11"/>
  <c r="K156" i="11" s="1"/>
  <c r="J157" i="11"/>
  <c r="K157" i="11" s="1"/>
  <c r="J158" i="11"/>
  <c r="K158" i="11" s="1"/>
  <c r="J159" i="11"/>
  <c r="K159" i="11" s="1"/>
  <c r="J160" i="11"/>
  <c r="K160" i="11" s="1"/>
  <c r="J161" i="11"/>
  <c r="K161" i="11" s="1"/>
  <c r="J162" i="11"/>
  <c r="K162" i="11" s="1"/>
  <c r="J163" i="11"/>
  <c r="K163" i="11" s="1"/>
  <c r="J164" i="11"/>
  <c r="K164" i="11" s="1"/>
  <c r="J165" i="11"/>
  <c r="K165" i="11" s="1"/>
  <c r="O151" i="10"/>
  <c r="V151" i="10" s="1"/>
  <c r="N151" i="10"/>
  <c r="U151" i="10" s="1"/>
  <c r="M151" i="10"/>
  <c r="T151" i="10" s="1"/>
  <c r="L151" i="10"/>
  <c r="S151" i="10" s="1"/>
  <c r="K151" i="10"/>
  <c r="R151" i="10" s="1"/>
  <c r="J151" i="10"/>
  <c r="Q151" i="10" s="1"/>
  <c r="O150" i="10"/>
  <c r="V150" i="10" s="1"/>
  <c r="N150" i="10"/>
  <c r="U150" i="10" s="1"/>
  <c r="M150" i="10"/>
  <c r="T150" i="10" s="1"/>
  <c r="L150" i="10"/>
  <c r="S150" i="10" s="1"/>
  <c r="K150" i="10"/>
  <c r="R150" i="10" s="1"/>
  <c r="J150" i="10"/>
  <c r="Q150" i="10" s="1"/>
  <c r="O149" i="10"/>
  <c r="V149" i="10" s="1"/>
  <c r="N149" i="10"/>
  <c r="U149" i="10" s="1"/>
  <c r="M149" i="10"/>
  <c r="T149" i="10" s="1"/>
  <c r="L149" i="10"/>
  <c r="S149" i="10" s="1"/>
  <c r="K149" i="10"/>
  <c r="R149" i="10" s="1"/>
  <c r="J149" i="10"/>
  <c r="Q149" i="10" s="1"/>
  <c r="O148" i="10"/>
  <c r="V148" i="10" s="1"/>
  <c r="N148" i="10"/>
  <c r="U148" i="10" s="1"/>
  <c r="M148" i="10"/>
  <c r="T148" i="10" s="1"/>
  <c r="L148" i="10"/>
  <c r="S148" i="10" s="1"/>
  <c r="K148" i="10"/>
  <c r="R148" i="10" s="1"/>
  <c r="J148" i="10"/>
  <c r="Q148" i="10" s="1"/>
  <c r="O147" i="10"/>
  <c r="V147" i="10" s="1"/>
  <c r="N147" i="10"/>
  <c r="U147" i="10" s="1"/>
  <c r="M147" i="10"/>
  <c r="T147" i="10" s="1"/>
  <c r="L147" i="10"/>
  <c r="S147" i="10" s="1"/>
  <c r="K147" i="10"/>
  <c r="R147" i="10" s="1"/>
  <c r="J147" i="10"/>
  <c r="Q147" i="10" s="1"/>
  <c r="O146" i="10"/>
  <c r="V146" i="10" s="1"/>
  <c r="N146" i="10"/>
  <c r="U146" i="10" s="1"/>
  <c r="M146" i="10"/>
  <c r="T146" i="10" s="1"/>
  <c r="L146" i="10"/>
  <c r="S146" i="10" s="1"/>
  <c r="K146" i="10"/>
  <c r="R146" i="10" s="1"/>
  <c r="J146" i="10"/>
  <c r="Q146" i="10" s="1"/>
  <c r="O145" i="10"/>
  <c r="V145" i="10" s="1"/>
  <c r="N145" i="10"/>
  <c r="U145" i="10" s="1"/>
  <c r="M145" i="10"/>
  <c r="T145" i="10" s="1"/>
  <c r="L145" i="10"/>
  <c r="S145" i="10" s="1"/>
  <c r="K145" i="10"/>
  <c r="R145" i="10" s="1"/>
  <c r="J145" i="10"/>
  <c r="Q145" i="10" s="1"/>
  <c r="O144" i="10"/>
  <c r="V144" i="10" s="1"/>
  <c r="N144" i="10"/>
  <c r="U144" i="10" s="1"/>
  <c r="M144" i="10"/>
  <c r="T144" i="10" s="1"/>
  <c r="L144" i="10"/>
  <c r="S144" i="10" s="1"/>
  <c r="K144" i="10"/>
  <c r="R144" i="10" s="1"/>
  <c r="J144" i="10"/>
  <c r="Q144" i="10" s="1"/>
  <c r="O143" i="10"/>
  <c r="V143" i="10" s="1"/>
  <c r="N143" i="10"/>
  <c r="U143" i="10" s="1"/>
  <c r="M143" i="10"/>
  <c r="T143" i="10" s="1"/>
  <c r="L143" i="10"/>
  <c r="S143" i="10" s="1"/>
  <c r="K143" i="10"/>
  <c r="R143" i="10" s="1"/>
  <c r="J143" i="10"/>
  <c r="Q143" i="10" s="1"/>
  <c r="O142" i="10"/>
  <c r="V142" i="10" s="1"/>
  <c r="N142" i="10"/>
  <c r="U142" i="10" s="1"/>
  <c r="M142" i="10"/>
  <c r="T142" i="10" s="1"/>
  <c r="L142" i="10"/>
  <c r="S142" i="10" s="1"/>
  <c r="K142" i="10"/>
  <c r="R142" i="10" s="1"/>
  <c r="J142" i="10"/>
  <c r="Q142" i="10" s="1"/>
  <c r="O141" i="10"/>
  <c r="V141" i="10" s="1"/>
  <c r="N141" i="10"/>
  <c r="U141" i="10" s="1"/>
  <c r="M141" i="10"/>
  <c r="T141" i="10" s="1"/>
  <c r="L141" i="10"/>
  <c r="S141" i="10" s="1"/>
  <c r="K141" i="10"/>
  <c r="R141" i="10" s="1"/>
  <c r="J141" i="10"/>
  <c r="Q141" i="10" s="1"/>
  <c r="O140" i="10"/>
  <c r="V140" i="10" s="1"/>
  <c r="N140" i="10"/>
  <c r="U140" i="10" s="1"/>
  <c r="M140" i="10"/>
  <c r="T140" i="10" s="1"/>
  <c r="L140" i="10"/>
  <c r="S140" i="10" s="1"/>
  <c r="K140" i="10"/>
  <c r="R140" i="10" s="1"/>
  <c r="J140" i="10"/>
  <c r="Q140" i="10" s="1"/>
  <c r="O139" i="10"/>
  <c r="V139" i="10" s="1"/>
  <c r="N139" i="10"/>
  <c r="U139" i="10" s="1"/>
  <c r="M139" i="10"/>
  <c r="T139" i="10" s="1"/>
  <c r="L139" i="10"/>
  <c r="S139" i="10" s="1"/>
  <c r="K139" i="10"/>
  <c r="R139" i="10" s="1"/>
  <c r="J139" i="10"/>
  <c r="Q139" i="10" s="1"/>
  <c r="O138" i="10"/>
  <c r="V138" i="10" s="1"/>
  <c r="N138" i="10"/>
  <c r="U138" i="10" s="1"/>
  <c r="M138" i="10"/>
  <c r="T138" i="10" s="1"/>
  <c r="L138" i="10"/>
  <c r="S138" i="10" s="1"/>
  <c r="K138" i="10"/>
  <c r="R138" i="10" s="1"/>
  <c r="J138" i="10"/>
  <c r="Q138" i="10" s="1"/>
  <c r="O137" i="10"/>
  <c r="V137" i="10" s="1"/>
  <c r="N137" i="10"/>
  <c r="U137" i="10" s="1"/>
  <c r="M137" i="10"/>
  <c r="T137" i="10" s="1"/>
  <c r="L137" i="10"/>
  <c r="S137" i="10" s="1"/>
  <c r="K137" i="10"/>
  <c r="R137" i="10" s="1"/>
  <c r="J137" i="10"/>
  <c r="Q137" i="10" s="1"/>
  <c r="O136" i="10"/>
  <c r="V136" i="10" s="1"/>
  <c r="N136" i="10"/>
  <c r="U136" i="10" s="1"/>
  <c r="M136" i="10"/>
  <c r="T136" i="10" s="1"/>
  <c r="L136" i="10"/>
  <c r="S136" i="10" s="1"/>
  <c r="K136" i="10"/>
  <c r="R136" i="10" s="1"/>
  <c r="J136" i="10"/>
  <c r="Q136" i="10" s="1"/>
  <c r="O135" i="10"/>
  <c r="V135" i="10" s="1"/>
  <c r="N135" i="10"/>
  <c r="U135" i="10" s="1"/>
  <c r="M135" i="10"/>
  <c r="T135" i="10" s="1"/>
  <c r="L135" i="10"/>
  <c r="S135" i="10" s="1"/>
  <c r="K135" i="10"/>
  <c r="R135" i="10" s="1"/>
  <c r="J135" i="10"/>
  <c r="Q135" i="10" s="1"/>
  <c r="O134" i="10"/>
  <c r="V134" i="10" s="1"/>
  <c r="N134" i="10"/>
  <c r="U134" i="10" s="1"/>
  <c r="M134" i="10"/>
  <c r="T134" i="10" s="1"/>
  <c r="L134" i="10"/>
  <c r="S134" i="10" s="1"/>
  <c r="K134" i="10"/>
  <c r="R134" i="10" s="1"/>
  <c r="J134" i="10"/>
  <c r="Q134" i="10" s="1"/>
  <c r="O133" i="10"/>
  <c r="V133" i="10" s="1"/>
  <c r="N133" i="10"/>
  <c r="U133" i="10" s="1"/>
  <c r="M133" i="10"/>
  <c r="T133" i="10" s="1"/>
  <c r="L133" i="10"/>
  <c r="S133" i="10" s="1"/>
  <c r="K133" i="10"/>
  <c r="R133" i="10" s="1"/>
  <c r="J133" i="10"/>
  <c r="Q133" i="10" s="1"/>
  <c r="O132" i="10"/>
  <c r="V132" i="10" s="1"/>
  <c r="N132" i="10"/>
  <c r="U132" i="10" s="1"/>
  <c r="M132" i="10"/>
  <c r="T132" i="10" s="1"/>
  <c r="L132" i="10"/>
  <c r="S132" i="10" s="1"/>
  <c r="K132" i="10"/>
  <c r="R132" i="10" s="1"/>
  <c r="J132" i="10"/>
  <c r="Q132" i="10" s="1"/>
  <c r="O131" i="10"/>
  <c r="V131" i="10" s="1"/>
  <c r="N131" i="10"/>
  <c r="U131" i="10" s="1"/>
  <c r="M131" i="10"/>
  <c r="T131" i="10" s="1"/>
  <c r="L131" i="10"/>
  <c r="S131" i="10" s="1"/>
  <c r="K131" i="10"/>
  <c r="R131" i="10" s="1"/>
  <c r="J131" i="10"/>
  <c r="Q131" i="10" s="1"/>
  <c r="O130" i="10"/>
  <c r="V130" i="10" s="1"/>
  <c r="N130" i="10"/>
  <c r="U130" i="10" s="1"/>
  <c r="M130" i="10"/>
  <c r="T130" i="10" s="1"/>
  <c r="L130" i="10"/>
  <c r="S130" i="10" s="1"/>
  <c r="K130" i="10"/>
  <c r="R130" i="10" s="1"/>
  <c r="J130" i="10"/>
  <c r="Q130" i="10" s="1"/>
  <c r="O129" i="10"/>
  <c r="V129" i="10" s="1"/>
  <c r="N129" i="10"/>
  <c r="U129" i="10" s="1"/>
  <c r="M129" i="10"/>
  <c r="T129" i="10" s="1"/>
  <c r="L129" i="10"/>
  <c r="S129" i="10" s="1"/>
  <c r="K129" i="10"/>
  <c r="R129" i="10" s="1"/>
  <c r="J129" i="10"/>
  <c r="Q129" i="10" s="1"/>
  <c r="O128" i="10"/>
  <c r="V128" i="10" s="1"/>
  <c r="N128" i="10"/>
  <c r="U128" i="10" s="1"/>
  <c r="M128" i="10"/>
  <c r="T128" i="10" s="1"/>
  <c r="L128" i="10"/>
  <c r="S128" i="10" s="1"/>
  <c r="K128" i="10"/>
  <c r="R128" i="10" s="1"/>
  <c r="J128" i="10"/>
  <c r="Q128" i="10" s="1"/>
  <c r="O127" i="10"/>
  <c r="V127" i="10" s="1"/>
  <c r="N127" i="10"/>
  <c r="U127" i="10" s="1"/>
  <c r="M127" i="10"/>
  <c r="T127" i="10" s="1"/>
  <c r="L127" i="10"/>
  <c r="S127" i="10" s="1"/>
  <c r="K127" i="10"/>
  <c r="R127" i="10" s="1"/>
  <c r="J127" i="10"/>
  <c r="Q127" i="10" s="1"/>
  <c r="O126" i="10"/>
  <c r="V126" i="10" s="1"/>
  <c r="N126" i="10"/>
  <c r="U126" i="10" s="1"/>
  <c r="M126" i="10"/>
  <c r="T126" i="10" s="1"/>
  <c r="L126" i="10"/>
  <c r="S126" i="10" s="1"/>
  <c r="K126" i="10"/>
  <c r="R126" i="10" s="1"/>
  <c r="J126" i="10"/>
  <c r="Q126" i="10" s="1"/>
  <c r="O125" i="10"/>
  <c r="V125" i="10" s="1"/>
  <c r="N125" i="10"/>
  <c r="U125" i="10" s="1"/>
  <c r="M125" i="10"/>
  <c r="T125" i="10" s="1"/>
  <c r="L125" i="10"/>
  <c r="S125" i="10" s="1"/>
  <c r="K125" i="10"/>
  <c r="R125" i="10" s="1"/>
  <c r="J125" i="10"/>
  <c r="Q125" i="10" s="1"/>
  <c r="O124" i="10"/>
  <c r="V124" i="10" s="1"/>
  <c r="N124" i="10"/>
  <c r="U124" i="10" s="1"/>
  <c r="M124" i="10"/>
  <c r="T124" i="10" s="1"/>
  <c r="L124" i="10"/>
  <c r="S124" i="10" s="1"/>
  <c r="K124" i="10"/>
  <c r="R124" i="10" s="1"/>
  <c r="J124" i="10"/>
  <c r="Q124" i="10" s="1"/>
  <c r="O123" i="10"/>
  <c r="V123" i="10" s="1"/>
  <c r="N123" i="10"/>
  <c r="U123" i="10" s="1"/>
  <c r="M123" i="10"/>
  <c r="T123" i="10" s="1"/>
  <c r="L123" i="10"/>
  <c r="S123" i="10" s="1"/>
  <c r="K123" i="10"/>
  <c r="R123" i="10" s="1"/>
  <c r="J123" i="10"/>
  <c r="Q123" i="10" s="1"/>
  <c r="O122" i="10"/>
  <c r="V122" i="10" s="1"/>
  <c r="N122" i="10"/>
  <c r="U122" i="10" s="1"/>
  <c r="M122" i="10"/>
  <c r="T122" i="10" s="1"/>
  <c r="L122" i="10"/>
  <c r="S122" i="10" s="1"/>
  <c r="K122" i="10"/>
  <c r="R122" i="10" s="1"/>
  <c r="J122" i="10"/>
  <c r="Q122" i="10" s="1"/>
  <c r="O121" i="10"/>
  <c r="V121" i="10" s="1"/>
  <c r="N121" i="10"/>
  <c r="U121" i="10" s="1"/>
  <c r="M121" i="10"/>
  <c r="T121" i="10" s="1"/>
  <c r="L121" i="10"/>
  <c r="S121" i="10" s="1"/>
  <c r="K121" i="10"/>
  <c r="R121" i="10" s="1"/>
  <c r="J121" i="10"/>
  <c r="Q121" i="10" s="1"/>
  <c r="O120" i="10"/>
  <c r="V120" i="10" s="1"/>
  <c r="N120" i="10"/>
  <c r="U120" i="10" s="1"/>
  <c r="M120" i="10"/>
  <c r="T120" i="10" s="1"/>
  <c r="L120" i="10"/>
  <c r="S120" i="10" s="1"/>
  <c r="K120" i="10"/>
  <c r="R120" i="10" s="1"/>
  <c r="J120" i="10"/>
  <c r="Q120" i="10" s="1"/>
  <c r="O119" i="10"/>
  <c r="V119" i="10" s="1"/>
  <c r="N119" i="10"/>
  <c r="U119" i="10" s="1"/>
  <c r="M119" i="10"/>
  <c r="T119" i="10" s="1"/>
  <c r="L119" i="10"/>
  <c r="S119" i="10" s="1"/>
  <c r="K119" i="10"/>
  <c r="R119" i="10" s="1"/>
  <c r="J119" i="10"/>
  <c r="Q119" i="10" s="1"/>
  <c r="O118" i="10"/>
  <c r="V118" i="10" s="1"/>
  <c r="N118" i="10"/>
  <c r="U118" i="10" s="1"/>
  <c r="M118" i="10"/>
  <c r="T118" i="10" s="1"/>
  <c r="L118" i="10"/>
  <c r="S118" i="10" s="1"/>
  <c r="K118" i="10"/>
  <c r="R118" i="10" s="1"/>
  <c r="J118" i="10"/>
  <c r="Q118" i="10" s="1"/>
  <c r="O117" i="10"/>
  <c r="V117" i="10" s="1"/>
  <c r="N117" i="10"/>
  <c r="U117" i="10" s="1"/>
  <c r="M117" i="10"/>
  <c r="T117" i="10" s="1"/>
  <c r="L117" i="10"/>
  <c r="S117" i="10" s="1"/>
  <c r="K117" i="10"/>
  <c r="R117" i="10" s="1"/>
  <c r="J117" i="10"/>
  <c r="Q117" i="10" s="1"/>
  <c r="O116" i="10"/>
  <c r="V116" i="10" s="1"/>
  <c r="N116" i="10"/>
  <c r="U116" i="10" s="1"/>
  <c r="M116" i="10"/>
  <c r="T116" i="10" s="1"/>
  <c r="L116" i="10"/>
  <c r="S116" i="10" s="1"/>
  <c r="K116" i="10"/>
  <c r="R116" i="10" s="1"/>
  <c r="J116" i="10"/>
  <c r="Q116" i="10" s="1"/>
  <c r="O115" i="10"/>
  <c r="V115" i="10" s="1"/>
  <c r="N115" i="10"/>
  <c r="U115" i="10" s="1"/>
  <c r="M115" i="10"/>
  <c r="T115" i="10" s="1"/>
  <c r="L115" i="10"/>
  <c r="S115" i="10" s="1"/>
  <c r="K115" i="10"/>
  <c r="R115" i="10" s="1"/>
  <c r="J115" i="10"/>
  <c r="Q115" i="10" s="1"/>
  <c r="O114" i="10"/>
  <c r="V114" i="10" s="1"/>
  <c r="N114" i="10"/>
  <c r="U114" i="10" s="1"/>
  <c r="M114" i="10"/>
  <c r="T114" i="10" s="1"/>
  <c r="L114" i="10"/>
  <c r="S114" i="10" s="1"/>
  <c r="K114" i="10"/>
  <c r="R114" i="10" s="1"/>
  <c r="J114" i="10"/>
  <c r="Q114" i="10" s="1"/>
  <c r="O113" i="10"/>
  <c r="V113" i="10" s="1"/>
  <c r="N113" i="10"/>
  <c r="U113" i="10" s="1"/>
  <c r="M113" i="10"/>
  <c r="T113" i="10" s="1"/>
  <c r="L113" i="10"/>
  <c r="S113" i="10" s="1"/>
  <c r="K113" i="10"/>
  <c r="R113" i="10" s="1"/>
  <c r="J113" i="10"/>
  <c r="Q113" i="10" s="1"/>
  <c r="O112" i="10"/>
  <c r="V112" i="10" s="1"/>
  <c r="N112" i="10"/>
  <c r="U112" i="10" s="1"/>
  <c r="M112" i="10"/>
  <c r="T112" i="10" s="1"/>
  <c r="L112" i="10"/>
  <c r="S112" i="10" s="1"/>
  <c r="K112" i="10"/>
  <c r="R112" i="10" s="1"/>
  <c r="J112" i="10"/>
  <c r="Q112" i="10" s="1"/>
  <c r="O111" i="10"/>
  <c r="V111" i="10" s="1"/>
  <c r="N111" i="10"/>
  <c r="U111" i="10" s="1"/>
  <c r="M111" i="10"/>
  <c r="T111" i="10" s="1"/>
  <c r="L111" i="10"/>
  <c r="S111" i="10" s="1"/>
  <c r="K111" i="10"/>
  <c r="R111" i="10" s="1"/>
  <c r="J111" i="10"/>
  <c r="Q111" i="10" s="1"/>
  <c r="O110" i="10"/>
  <c r="V110" i="10" s="1"/>
  <c r="N110" i="10"/>
  <c r="U110" i="10" s="1"/>
  <c r="M110" i="10"/>
  <c r="T110" i="10" s="1"/>
  <c r="L110" i="10"/>
  <c r="S110" i="10" s="1"/>
  <c r="K110" i="10"/>
  <c r="R110" i="10" s="1"/>
  <c r="J110" i="10"/>
  <c r="Q110" i="10" s="1"/>
  <c r="O109" i="10"/>
  <c r="V109" i="10" s="1"/>
  <c r="N109" i="10"/>
  <c r="U109" i="10" s="1"/>
  <c r="M109" i="10"/>
  <c r="T109" i="10" s="1"/>
  <c r="L109" i="10"/>
  <c r="S109" i="10" s="1"/>
  <c r="K109" i="10"/>
  <c r="R109" i="10" s="1"/>
  <c r="J109" i="10"/>
  <c r="Q109" i="10" s="1"/>
  <c r="O108" i="10"/>
  <c r="V108" i="10" s="1"/>
  <c r="N108" i="10"/>
  <c r="U108" i="10" s="1"/>
  <c r="M108" i="10"/>
  <c r="T108" i="10" s="1"/>
  <c r="L108" i="10"/>
  <c r="S108" i="10" s="1"/>
  <c r="K108" i="10"/>
  <c r="R108" i="10" s="1"/>
  <c r="J108" i="10"/>
  <c r="Q108" i="10" s="1"/>
  <c r="O107" i="10"/>
  <c r="V107" i="10" s="1"/>
  <c r="N107" i="10"/>
  <c r="U107" i="10" s="1"/>
  <c r="M107" i="10"/>
  <c r="T107" i="10" s="1"/>
  <c r="L107" i="10"/>
  <c r="S107" i="10" s="1"/>
  <c r="K107" i="10"/>
  <c r="R107" i="10" s="1"/>
  <c r="J107" i="10"/>
  <c r="Q107" i="10" s="1"/>
  <c r="O106" i="10"/>
  <c r="V106" i="10" s="1"/>
  <c r="N106" i="10"/>
  <c r="U106" i="10" s="1"/>
  <c r="M106" i="10"/>
  <c r="T106" i="10" s="1"/>
  <c r="L106" i="10"/>
  <c r="S106" i="10" s="1"/>
  <c r="K106" i="10"/>
  <c r="R106" i="10" s="1"/>
  <c r="J106" i="10"/>
  <c r="Q106" i="10" s="1"/>
  <c r="O105" i="10"/>
  <c r="V105" i="10" s="1"/>
  <c r="N105" i="10"/>
  <c r="U105" i="10" s="1"/>
  <c r="M105" i="10"/>
  <c r="T105" i="10" s="1"/>
  <c r="L105" i="10"/>
  <c r="S105" i="10" s="1"/>
  <c r="K105" i="10"/>
  <c r="R105" i="10" s="1"/>
  <c r="J105" i="10"/>
  <c r="Q105" i="10" s="1"/>
  <c r="O104" i="10"/>
  <c r="V104" i="10" s="1"/>
  <c r="N104" i="10"/>
  <c r="U104" i="10" s="1"/>
  <c r="M104" i="10"/>
  <c r="T104" i="10" s="1"/>
  <c r="L104" i="10"/>
  <c r="S104" i="10" s="1"/>
  <c r="K104" i="10"/>
  <c r="R104" i="10" s="1"/>
  <c r="J104" i="10"/>
  <c r="Q104" i="10" s="1"/>
  <c r="O103" i="10"/>
  <c r="V103" i="10" s="1"/>
  <c r="N103" i="10"/>
  <c r="U103" i="10" s="1"/>
  <c r="M103" i="10"/>
  <c r="T103" i="10" s="1"/>
  <c r="L103" i="10"/>
  <c r="S103" i="10" s="1"/>
  <c r="K103" i="10"/>
  <c r="R103" i="10" s="1"/>
  <c r="J103" i="10"/>
  <c r="Q103" i="10" s="1"/>
  <c r="O102" i="10"/>
  <c r="V102" i="10" s="1"/>
  <c r="N102" i="10"/>
  <c r="U102" i="10" s="1"/>
  <c r="M102" i="10"/>
  <c r="T102" i="10" s="1"/>
  <c r="L102" i="10"/>
  <c r="S102" i="10" s="1"/>
  <c r="K102" i="10"/>
  <c r="R102" i="10" s="1"/>
  <c r="J102" i="10"/>
  <c r="Q102" i="10" s="1"/>
  <c r="O101" i="10"/>
  <c r="V101" i="10" s="1"/>
  <c r="N101" i="10"/>
  <c r="U101" i="10" s="1"/>
  <c r="M101" i="10"/>
  <c r="T101" i="10" s="1"/>
  <c r="L101" i="10"/>
  <c r="S101" i="10" s="1"/>
  <c r="K101" i="10"/>
  <c r="R101" i="10" s="1"/>
  <c r="J101" i="10"/>
  <c r="Q101" i="10" s="1"/>
  <c r="O100" i="10"/>
  <c r="V100" i="10" s="1"/>
  <c r="N100" i="10"/>
  <c r="U100" i="10" s="1"/>
  <c r="M100" i="10"/>
  <c r="T100" i="10" s="1"/>
  <c r="L100" i="10"/>
  <c r="S100" i="10" s="1"/>
  <c r="K100" i="10"/>
  <c r="R100" i="10" s="1"/>
  <c r="J100" i="10"/>
  <c r="Q100" i="10" s="1"/>
  <c r="O99" i="10"/>
  <c r="V99" i="10" s="1"/>
  <c r="N99" i="10"/>
  <c r="U99" i="10" s="1"/>
  <c r="M99" i="10"/>
  <c r="T99" i="10" s="1"/>
  <c r="L99" i="10"/>
  <c r="S99" i="10" s="1"/>
  <c r="K99" i="10"/>
  <c r="R99" i="10" s="1"/>
  <c r="J99" i="10"/>
  <c r="Q99" i="10" s="1"/>
  <c r="O98" i="10"/>
  <c r="V98" i="10" s="1"/>
  <c r="N98" i="10"/>
  <c r="U98" i="10" s="1"/>
  <c r="M98" i="10"/>
  <c r="T98" i="10" s="1"/>
  <c r="L98" i="10"/>
  <c r="S98" i="10" s="1"/>
  <c r="K98" i="10"/>
  <c r="R98" i="10" s="1"/>
  <c r="J98" i="10"/>
  <c r="Q98" i="10" s="1"/>
  <c r="O97" i="10"/>
  <c r="V97" i="10" s="1"/>
  <c r="N97" i="10"/>
  <c r="U97" i="10" s="1"/>
  <c r="M97" i="10"/>
  <c r="T97" i="10" s="1"/>
  <c r="L97" i="10"/>
  <c r="S97" i="10" s="1"/>
  <c r="K97" i="10"/>
  <c r="R97" i="10" s="1"/>
  <c r="J97" i="10"/>
  <c r="Q97" i="10" s="1"/>
  <c r="O96" i="10"/>
  <c r="V96" i="10" s="1"/>
  <c r="N96" i="10"/>
  <c r="U96" i="10" s="1"/>
  <c r="M96" i="10"/>
  <c r="T96" i="10" s="1"/>
  <c r="L96" i="10"/>
  <c r="S96" i="10" s="1"/>
  <c r="K96" i="10"/>
  <c r="R96" i="10" s="1"/>
  <c r="J96" i="10"/>
  <c r="Q96" i="10" s="1"/>
  <c r="O95" i="10"/>
  <c r="V95" i="10" s="1"/>
  <c r="N95" i="10"/>
  <c r="U95" i="10" s="1"/>
  <c r="M95" i="10"/>
  <c r="T95" i="10" s="1"/>
  <c r="L95" i="10"/>
  <c r="S95" i="10" s="1"/>
  <c r="K95" i="10"/>
  <c r="R95" i="10" s="1"/>
  <c r="J95" i="10"/>
  <c r="Q95" i="10" s="1"/>
  <c r="O94" i="10"/>
  <c r="V94" i="10" s="1"/>
  <c r="N94" i="10"/>
  <c r="U94" i="10" s="1"/>
  <c r="M94" i="10"/>
  <c r="T94" i="10" s="1"/>
  <c r="L94" i="10"/>
  <c r="S94" i="10" s="1"/>
  <c r="K94" i="10"/>
  <c r="R94" i="10" s="1"/>
  <c r="J94" i="10"/>
  <c r="Q94" i="10" s="1"/>
  <c r="O93" i="10"/>
  <c r="V93" i="10" s="1"/>
  <c r="N93" i="10"/>
  <c r="U93" i="10" s="1"/>
  <c r="M93" i="10"/>
  <c r="T93" i="10" s="1"/>
  <c r="L93" i="10"/>
  <c r="S93" i="10" s="1"/>
  <c r="K93" i="10"/>
  <c r="R93" i="10" s="1"/>
  <c r="J93" i="10"/>
  <c r="Q93" i="10" s="1"/>
  <c r="O92" i="10"/>
  <c r="V92" i="10" s="1"/>
  <c r="N92" i="10"/>
  <c r="U92" i="10" s="1"/>
  <c r="M92" i="10"/>
  <c r="T92" i="10" s="1"/>
  <c r="L92" i="10"/>
  <c r="S92" i="10" s="1"/>
  <c r="K92" i="10"/>
  <c r="R92" i="10" s="1"/>
  <c r="J92" i="10"/>
  <c r="Q92" i="10" s="1"/>
  <c r="O91" i="10"/>
  <c r="V91" i="10" s="1"/>
  <c r="N91" i="10"/>
  <c r="U91" i="10" s="1"/>
  <c r="M91" i="10"/>
  <c r="T91" i="10" s="1"/>
  <c r="L91" i="10"/>
  <c r="S91" i="10" s="1"/>
  <c r="K91" i="10"/>
  <c r="R91" i="10" s="1"/>
  <c r="J91" i="10"/>
  <c r="Q91" i="10" s="1"/>
  <c r="O90" i="10"/>
  <c r="V90" i="10" s="1"/>
  <c r="N90" i="10"/>
  <c r="U90" i="10" s="1"/>
  <c r="M90" i="10"/>
  <c r="T90" i="10" s="1"/>
  <c r="L90" i="10"/>
  <c r="S90" i="10" s="1"/>
  <c r="K90" i="10"/>
  <c r="R90" i="10" s="1"/>
  <c r="J90" i="10"/>
  <c r="Q90" i="10" s="1"/>
  <c r="O89" i="10"/>
  <c r="V89" i="10" s="1"/>
  <c r="N89" i="10"/>
  <c r="U89" i="10" s="1"/>
  <c r="M89" i="10"/>
  <c r="T89" i="10" s="1"/>
  <c r="L89" i="10"/>
  <c r="S89" i="10" s="1"/>
  <c r="K89" i="10"/>
  <c r="R89" i="10" s="1"/>
  <c r="J89" i="10"/>
  <c r="Q89" i="10" s="1"/>
  <c r="O88" i="10"/>
  <c r="V88" i="10" s="1"/>
  <c r="N88" i="10"/>
  <c r="U88" i="10" s="1"/>
  <c r="M88" i="10"/>
  <c r="T88" i="10" s="1"/>
  <c r="L88" i="10"/>
  <c r="S88" i="10" s="1"/>
  <c r="K88" i="10"/>
  <c r="R88" i="10" s="1"/>
  <c r="J88" i="10"/>
  <c r="Q88" i="10" s="1"/>
  <c r="O87" i="10"/>
  <c r="V87" i="10" s="1"/>
  <c r="N87" i="10"/>
  <c r="U87" i="10" s="1"/>
  <c r="M87" i="10"/>
  <c r="T87" i="10" s="1"/>
  <c r="L87" i="10"/>
  <c r="S87" i="10" s="1"/>
  <c r="K87" i="10"/>
  <c r="R87" i="10" s="1"/>
  <c r="J87" i="10"/>
  <c r="Q87" i="10" s="1"/>
  <c r="O86" i="10"/>
  <c r="V86" i="10" s="1"/>
  <c r="N86" i="10"/>
  <c r="U86" i="10" s="1"/>
  <c r="M86" i="10"/>
  <c r="T86" i="10" s="1"/>
  <c r="L86" i="10"/>
  <c r="S86" i="10" s="1"/>
  <c r="K86" i="10"/>
  <c r="R86" i="10" s="1"/>
  <c r="J86" i="10"/>
  <c r="Q86" i="10" s="1"/>
  <c r="O85" i="10"/>
  <c r="V85" i="10" s="1"/>
  <c r="N85" i="10"/>
  <c r="U85" i="10" s="1"/>
  <c r="M85" i="10"/>
  <c r="T85" i="10" s="1"/>
  <c r="L85" i="10"/>
  <c r="S85" i="10" s="1"/>
  <c r="K85" i="10"/>
  <c r="R85" i="10" s="1"/>
  <c r="J85" i="10"/>
  <c r="Q85" i="10" s="1"/>
  <c r="O84" i="10"/>
  <c r="V84" i="10" s="1"/>
  <c r="N84" i="10"/>
  <c r="U84" i="10" s="1"/>
  <c r="M84" i="10"/>
  <c r="T84" i="10" s="1"/>
  <c r="L84" i="10"/>
  <c r="S84" i="10" s="1"/>
  <c r="K84" i="10"/>
  <c r="R84" i="10" s="1"/>
  <c r="J84" i="10"/>
  <c r="Q84" i="10" s="1"/>
  <c r="O83" i="10"/>
  <c r="V83" i="10" s="1"/>
  <c r="N83" i="10"/>
  <c r="U83" i="10" s="1"/>
  <c r="M83" i="10"/>
  <c r="T83" i="10" s="1"/>
  <c r="L83" i="10"/>
  <c r="S83" i="10" s="1"/>
  <c r="K83" i="10"/>
  <c r="R83" i="10" s="1"/>
  <c r="J83" i="10"/>
  <c r="Q83" i="10" s="1"/>
  <c r="O82" i="10"/>
  <c r="V82" i="10" s="1"/>
  <c r="N82" i="10"/>
  <c r="U82" i="10" s="1"/>
  <c r="M82" i="10"/>
  <c r="T82" i="10" s="1"/>
  <c r="L82" i="10"/>
  <c r="S82" i="10" s="1"/>
  <c r="K82" i="10"/>
  <c r="R82" i="10" s="1"/>
  <c r="J82" i="10"/>
  <c r="Q82" i="10" s="1"/>
  <c r="O81" i="10"/>
  <c r="V81" i="10" s="1"/>
  <c r="N81" i="10"/>
  <c r="U81" i="10" s="1"/>
  <c r="M81" i="10"/>
  <c r="T81" i="10" s="1"/>
  <c r="L81" i="10"/>
  <c r="S81" i="10" s="1"/>
  <c r="K81" i="10"/>
  <c r="R81" i="10" s="1"/>
  <c r="J81" i="10"/>
  <c r="Q81" i="10" s="1"/>
  <c r="O80" i="10"/>
  <c r="V80" i="10" s="1"/>
  <c r="N80" i="10"/>
  <c r="U80" i="10" s="1"/>
  <c r="M80" i="10"/>
  <c r="T80" i="10" s="1"/>
  <c r="L80" i="10"/>
  <c r="S80" i="10" s="1"/>
  <c r="K80" i="10"/>
  <c r="R80" i="10" s="1"/>
  <c r="J80" i="10"/>
  <c r="Q80" i="10" s="1"/>
  <c r="O79" i="10"/>
  <c r="V79" i="10" s="1"/>
  <c r="N79" i="10"/>
  <c r="U79" i="10" s="1"/>
  <c r="M79" i="10"/>
  <c r="T79" i="10" s="1"/>
  <c r="L79" i="10"/>
  <c r="S79" i="10" s="1"/>
  <c r="K79" i="10"/>
  <c r="R79" i="10" s="1"/>
  <c r="J79" i="10"/>
  <c r="Q79" i="10" s="1"/>
  <c r="O78" i="10"/>
  <c r="V78" i="10" s="1"/>
  <c r="N78" i="10"/>
  <c r="U78" i="10" s="1"/>
  <c r="M78" i="10"/>
  <c r="T78" i="10" s="1"/>
  <c r="L78" i="10"/>
  <c r="S78" i="10" s="1"/>
  <c r="K78" i="10"/>
  <c r="R78" i="10" s="1"/>
  <c r="J78" i="10"/>
  <c r="Q78" i="10" s="1"/>
  <c r="O77" i="10"/>
  <c r="V77" i="10" s="1"/>
  <c r="N77" i="10"/>
  <c r="U77" i="10" s="1"/>
  <c r="M77" i="10"/>
  <c r="T77" i="10" s="1"/>
  <c r="L77" i="10"/>
  <c r="S77" i="10" s="1"/>
  <c r="K77" i="10"/>
  <c r="R77" i="10" s="1"/>
  <c r="J77" i="10"/>
  <c r="Q77" i="10" s="1"/>
  <c r="O76" i="10"/>
  <c r="V76" i="10" s="1"/>
  <c r="N76" i="10"/>
  <c r="U76" i="10" s="1"/>
  <c r="M76" i="10"/>
  <c r="T76" i="10" s="1"/>
  <c r="L76" i="10"/>
  <c r="S76" i="10" s="1"/>
  <c r="K76" i="10"/>
  <c r="R76" i="10" s="1"/>
  <c r="J76" i="10"/>
  <c r="Q76" i="10" s="1"/>
  <c r="O75" i="10"/>
  <c r="V75" i="10" s="1"/>
  <c r="N75" i="10"/>
  <c r="U75" i="10" s="1"/>
  <c r="M75" i="10"/>
  <c r="T75" i="10" s="1"/>
  <c r="L75" i="10"/>
  <c r="S75" i="10" s="1"/>
  <c r="K75" i="10"/>
  <c r="R75" i="10" s="1"/>
  <c r="J75" i="10"/>
  <c r="Q75" i="10" s="1"/>
  <c r="O74" i="10"/>
  <c r="V74" i="10" s="1"/>
  <c r="N74" i="10"/>
  <c r="U74" i="10" s="1"/>
  <c r="M74" i="10"/>
  <c r="T74" i="10" s="1"/>
  <c r="L74" i="10"/>
  <c r="S74" i="10" s="1"/>
  <c r="K74" i="10"/>
  <c r="R74" i="10" s="1"/>
  <c r="J74" i="10"/>
  <c r="Q74" i="10" s="1"/>
  <c r="O73" i="10"/>
  <c r="V73" i="10" s="1"/>
  <c r="N73" i="10"/>
  <c r="U73" i="10" s="1"/>
  <c r="M73" i="10"/>
  <c r="T73" i="10" s="1"/>
  <c r="L73" i="10"/>
  <c r="S73" i="10" s="1"/>
  <c r="K73" i="10"/>
  <c r="R73" i="10" s="1"/>
  <c r="J73" i="10"/>
  <c r="Q73" i="10" s="1"/>
  <c r="O72" i="10"/>
  <c r="V72" i="10" s="1"/>
  <c r="N72" i="10"/>
  <c r="U72" i="10" s="1"/>
  <c r="M72" i="10"/>
  <c r="T72" i="10" s="1"/>
  <c r="L72" i="10"/>
  <c r="S72" i="10" s="1"/>
  <c r="K72" i="10"/>
  <c r="R72" i="10" s="1"/>
  <c r="J72" i="10"/>
  <c r="Q72" i="10" s="1"/>
  <c r="O71" i="10"/>
  <c r="V71" i="10" s="1"/>
  <c r="N71" i="10"/>
  <c r="U71" i="10" s="1"/>
  <c r="M71" i="10"/>
  <c r="T71" i="10" s="1"/>
  <c r="L71" i="10"/>
  <c r="S71" i="10" s="1"/>
  <c r="K71" i="10"/>
  <c r="R71" i="10" s="1"/>
  <c r="J71" i="10"/>
  <c r="Q71" i="10" s="1"/>
  <c r="O70" i="10"/>
  <c r="V70" i="10" s="1"/>
  <c r="N70" i="10"/>
  <c r="U70" i="10" s="1"/>
  <c r="M70" i="10"/>
  <c r="T70" i="10" s="1"/>
  <c r="L70" i="10"/>
  <c r="S70" i="10" s="1"/>
  <c r="K70" i="10"/>
  <c r="R70" i="10" s="1"/>
  <c r="J70" i="10"/>
  <c r="Q70" i="10" s="1"/>
  <c r="O69" i="10"/>
  <c r="V69" i="10" s="1"/>
  <c r="N69" i="10"/>
  <c r="U69" i="10" s="1"/>
  <c r="M69" i="10"/>
  <c r="T69" i="10" s="1"/>
  <c r="L69" i="10"/>
  <c r="S69" i="10" s="1"/>
  <c r="K69" i="10"/>
  <c r="R69" i="10" s="1"/>
  <c r="J69" i="10"/>
  <c r="Q69" i="10" s="1"/>
  <c r="O68" i="10"/>
  <c r="V68" i="10" s="1"/>
  <c r="N68" i="10"/>
  <c r="U68" i="10" s="1"/>
  <c r="M68" i="10"/>
  <c r="T68" i="10" s="1"/>
  <c r="L68" i="10"/>
  <c r="S68" i="10" s="1"/>
  <c r="K68" i="10"/>
  <c r="R68" i="10" s="1"/>
  <c r="J68" i="10"/>
  <c r="Q68" i="10" s="1"/>
  <c r="O67" i="10"/>
  <c r="V67" i="10" s="1"/>
  <c r="N67" i="10"/>
  <c r="U67" i="10" s="1"/>
  <c r="M67" i="10"/>
  <c r="T67" i="10" s="1"/>
  <c r="L67" i="10"/>
  <c r="S67" i="10" s="1"/>
  <c r="K67" i="10"/>
  <c r="R67" i="10" s="1"/>
  <c r="J67" i="10"/>
  <c r="Q67" i="10" s="1"/>
  <c r="O66" i="10"/>
  <c r="V66" i="10" s="1"/>
  <c r="N66" i="10"/>
  <c r="U66" i="10" s="1"/>
  <c r="M66" i="10"/>
  <c r="T66" i="10" s="1"/>
  <c r="L66" i="10"/>
  <c r="S66" i="10" s="1"/>
  <c r="K66" i="10"/>
  <c r="R66" i="10" s="1"/>
  <c r="J66" i="10"/>
  <c r="Q66" i="10" s="1"/>
  <c r="O65" i="10"/>
  <c r="V65" i="10" s="1"/>
  <c r="N65" i="10"/>
  <c r="U65" i="10" s="1"/>
  <c r="M65" i="10"/>
  <c r="T65" i="10" s="1"/>
  <c r="L65" i="10"/>
  <c r="S65" i="10" s="1"/>
  <c r="K65" i="10"/>
  <c r="R65" i="10" s="1"/>
  <c r="J65" i="10"/>
  <c r="Q65" i="10" s="1"/>
  <c r="O64" i="10"/>
  <c r="V64" i="10" s="1"/>
  <c r="N64" i="10"/>
  <c r="U64" i="10" s="1"/>
  <c r="M64" i="10"/>
  <c r="T64" i="10" s="1"/>
  <c r="L64" i="10"/>
  <c r="S64" i="10" s="1"/>
  <c r="K64" i="10"/>
  <c r="R64" i="10" s="1"/>
  <c r="J64" i="10"/>
  <c r="Q64" i="10" s="1"/>
  <c r="O63" i="10"/>
  <c r="V63" i="10" s="1"/>
  <c r="N63" i="10"/>
  <c r="U63" i="10" s="1"/>
  <c r="M63" i="10"/>
  <c r="T63" i="10" s="1"/>
  <c r="L63" i="10"/>
  <c r="S63" i="10" s="1"/>
  <c r="K63" i="10"/>
  <c r="R63" i="10" s="1"/>
  <c r="J63" i="10"/>
  <c r="Q63" i="10" s="1"/>
  <c r="O62" i="10"/>
  <c r="V62" i="10" s="1"/>
  <c r="N62" i="10"/>
  <c r="U62" i="10" s="1"/>
  <c r="M62" i="10"/>
  <c r="T62" i="10" s="1"/>
  <c r="L62" i="10"/>
  <c r="S62" i="10" s="1"/>
  <c r="K62" i="10"/>
  <c r="R62" i="10" s="1"/>
  <c r="J62" i="10"/>
  <c r="Q62" i="10" s="1"/>
  <c r="O61" i="10"/>
  <c r="V61" i="10" s="1"/>
  <c r="N61" i="10"/>
  <c r="U61" i="10" s="1"/>
  <c r="M61" i="10"/>
  <c r="T61" i="10" s="1"/>
  <c r="L61" i="10"/>
  <c r="S61" i="10" s="1"/>
  <c r="K61" i="10"/>
  <c r="R61" i="10" s="1"/>
  <c r="J61" i="10"/>
  <c r="Q61" i="10" s="1"/>
  <c r="O60" i="10"/>
  <c r="V60" i="10" s="1"/>
  <c r="N60" i="10"/>
  <c r="U60" i="10" s="1"/>
  <c r="M60" i="10"/>
  <c r="T60" i="10" s="1"/>
  <c r="L60" i="10"/>
  <c r="S60" i="10" s="1"/>
  <c r="K60" i="10"/>
  <c r="R60" i="10" s="1"/>
  <c r="J60" i="10"/>
  <c r="Q60" i="10" s="1"/>
  <c r="O59" i="10"/>
  <c r="V59" i="10" s="1"/>
  <c r="N59" i="10"/>
  <c r="U59" i="10" s="1"/>
  <c r="M59" i="10"/>
  <c r="T59" i="10" s="1"/>
  <c r="L59" i="10"/>
  <c r="S59" i="10" s="1"/>
  <c r="K59" i="10"/>
  <c r="R59" i="10" s="1"/>
  <c r="J59" i="10"/>
  <c r="Q59" i="10" s="1"/>
  <c r="O58" i="10"/>
  <c r="V58" i="10" s="1"/>
  <c r="N58" i="10"/>
  <c r="U58" i="10" s="1"/>
  <c r="M58" i="10"/>
  <c r="T58" i="10" s="1"/>
  <c r="L58" i="10"/>
  <c r="S58" i="10" s="1"/>
  <c r="K58" i="10"/>
  <c r="R58" i="10" s="1"/>
  <c r="J58" i="10"/>
  <c r="Q58" i="10" s="1"/>
  <c r="O57" i="10"/>
  <c r="V57" i="10" s="1"/>
  <c r="N57" i="10"/>
  <c r="U57" i="10" s="1"/>
  <c r="M57" i="10"/>
  <c r="T57" i="10" s="1"/>
  <c r="L57" i="10"/>
  <c r="S57" i="10" s="1"/>
  <c r="K57" i="10"/>
  <c r="R57" i="10" s="1"/>
  <c r="J57" i="10"/>
  <c r="Q57" i="10" s="1"/>
  <c r="O56" i="10"/>
  <c r="V56" i="10" s="1"/>
  <c r="N56" i="10"/>
  <c r="U56" i="10" s="1"/>
  <c r="M56" i="10"/>
  <c r="T56" i="10" s="1"/>
  <c r="L56" i="10"/>
  <c r="S56" i="10" s="1"/>
  <c r="K56" i="10"/>
  <c r="R56" i="10" s="1"/>
  <c r="J56" i="10"/>
  <c r="Q56" i="10" s="1"/>
  <c r="O55" i="10"/>
  <c r="V55" i="10" s="1"/>
  <c r="N55" i="10"/>
  <c r="U55" i="10" s="1"/>
  <c r="M55" i="10"/>
  <c r="T55" i="10" s="1"/>
  <c r="L55" i="10"/>
  <c r="S55" i="10" s="1"/>
  <c r="K55" i="10"/>
  <c r="R55" i="10" s="1"/>
  <c r="J55" i="10"/>
  <c r="Q55" i="10" s="1"/>
  <c r="O54" i="10"/>
  <c r="V54" i="10" s="1"/>
  <c r="N54" i="10"/>
  <c r="U54" i="10" s="1"/>
  <c r="M54" i="10"/>
  <c r="T54" i="10" s="1"/>
  <c r="L54" i="10"/>
  <c r="S54" i="10" s="1"/>
  <c r="K54" i="10"/>
  <c r="R54" i="10" s="1"/>
  <c r="J54" i="10"/>
  <c r="Q54" i="10" s="1"/>
  <c r="O53" i="10"/>
  <c r="V53" i="10" s="1"/>
  <c r="N53" i="10"/>
  <c r="U53" i="10" s="1"/>
  <c r="M53" i="10"/>
  <c r="T53" i="10" s="1"/>
  <c r="L53" i="10"/>
  <c r="S53" i="10" s="1"/>
  <c r="K53" i="10"/>
  <c r="R53" i="10" s="1"/>
  <c r="J53" i="10"/>
  <c r="Q53" i="10" s="1"/>
  <c r="O52" i="10"/>
  <c r="V52" i="10" s="1"/>
  <c r="N52" i="10"/>
  <c r="U52" i="10" s="1"/>
  <c r="M52" i="10"/>
  <c r="T52" i="10" s="1"/>
  <c r="L52" i="10"/>
  <c r="S52" i="10" s="1"/>
  <c r="K52" i="10"/>
  <c r="R52" i="10" s="1"/>
  <c r="J52" i="10"/>
  <c r="Q52" i="10" s="1"/>
  <c r="O51" i="10"/>
  <c r="V51" i="10" s="1"/>
  <c r="N51" i="10"/>
  <c r="U51" i="10" s="1"/>
  <c r="M51" i="10"/>
  <c r="T51" i="10" s="1"/>
  <c r="L51" i="10"/>
  <c r="S51" i="10" s="1"/>
  <c r="K51" i="10"/>
  <c r="R51" i="10" s="1"/>
  <c r="J51" i="10"/>
  <c r="Q51" i="10" s="1"/>
  <c r="O50" i="10"/>
  <c r="V50" i="10" s="1"/>
  <c r="N50" i="10"/>
  <c r="U50" i="10" s="1"/>
  <c r="M50" i="10"/>
  <c r="T50" i="10" s="1"/>
  <c r="L50" i="10"/>
  <c r="S50" i="10" s="1"/>
  <c r="K50" i="10"/>
  <c r="R50" i="10" s="1"/>
  <c r="J50" i="10"/>
  <c r="Q50" i="10" s="1"/>
  <c r="O49" i="10"/>
  <c r="V49" i="10" s="1"/>
  <c r="N49" i="10"/>
  <c r="U49" i="10" s="1"/>
  <c r="M49" i="10"/>
  <c r="T49" i="10" s="1"/>
  <c r="L49" i="10"/>
  <c r="S49" i="10" s="1"/>
  <c r="K49" i="10"/>
  <c r="R49" i="10" s="1"/>
  <c r="J49" i="10"/>
  <c r="Q49" i="10" s="1"/>
  <c r="O48" i="10"/>
  <c r="V48" i="10" s="1"/>
  <c r="N48" i="10"/>
  <c r="U48" i="10" s="1"/>
  <c r="M48" i="10"/>
  <c r="T48" i="10" s="1"/>
  <c r="L48" i="10"/>
  <c r="S48" i="10" s="1"/>
  <c r="K48" i="10"/>
  <c r="R48" i="10" s="1"/>
  <c r="J48" i="10"/>
  <c r="Q48" i="10" s="1"/>
  <c r="O47" i="10"/>
  <c r="V47" i="10" s="1"/>
  <c r="N47" i="10"/>
  <c r="U47" i="10" s="1"/>
  <c r="M47" i="10"/>
  <c r="T47" i="10" s="1"/>
  <c r="L47" i="10"/>
  <c r="S47" i="10" s="1"/>
  <c r="K47" i="10"/>
  <c r="R47" i="10" s="1"/>
  <c r="J47" i="10"/>
  <c r="Q47" i="10" s="1"/>
  <c r="O46" i="10"/>
  <c r="V46" i="10" s="1"/>
  <c r="N46" i="10"/>
  <c r="U46" i="10" s="1"/>
  <c r="M46" i="10"/>
  <c r="T46" i="10" s="1"/>
  <c r="L46" i="10"/>
  <c r="S46" i="10" s="1"/>
  <c r="K46" i="10"/>
  <c r="R46" i="10" s="1"/>
  <c r="J46" i="10"/>
  <c r="Q46" i="10" s="1"/>
  <c r="O45" i="10"/>
  <c r="V45" i="10" s="1"/>
  <c r="N45" i="10"/>
  <c r="U45" i="10" s="1"/>
  <c r="M45" i="10"/>
  <c r="T45" i="10" s="1"/>
  <c r="L45" i="10"/>
  <c r="S45" i="10" s="1"/>
  <c r="K45" i="10"/>
  <c r="R45" i="10" s="1"/>
  <c r="J45" i="10"/>
  <c r="Q45" i="10" s="1"/>
  <c r="O44" i="10"/>
  <c r="V44" i="10" s="1"/>
  <c r="N44" i="10"/>
  <c r="U44" i="10" s="1"/>
  <c r="M44" i="10"/>
  <c r="T44" i="10" s="1"/>
  <c r="L44" i="10"/>
  <c r="S44" i="10" s="1"/>
  <c r="K44" i="10"/>
  <c r="R44" i="10" s="1"/>
  <c r="J44" i="10"/>
  <c r="Q44" i="10" s="1"/>
  <c r="O43" i="10"/>
  <c r="V43" i="10" s="1"/>
  <c r="N43" i="10"/>
  <c r="U43" i="10" s="1"/>
  <c r="M43" i="10"/>
  <c r="T43" i="10" s="1"/>
  <c r="L43" i="10"/>
  <c r="S43" i="10" s="1"/>
  <c r="K43" i="10"/>
  <c r="R43" i="10" s="1"/>
  <c r="J43" i="10"/>
  <c r="Q43" i="10" s="1"/>
  <c r="O42" i="10"/>
  <c r="V42" i="10" s="1"/>
  <c r="N42" i="10"/>
  <c r="U42" i="10" s="1"/>
  <c r="M42" i="10"/>
  <c r="T42" i="10" s="1"/>
  <c r="L42" i="10"/>
  <c r="S42" i="10" s="1"/>
  <c r="K42" i="10"/>
  <c r="R42" i="10" s="1"/>
  <c r="J42" i="10"/>
  <c r="Q42" i="10" s="1"/>
  <c r="O41" i="10"/>
  <c r="V41" i="10" s="1"/>
  <c r="N41" i="10"/>
  <c r="U41" i="10" s="1"/>
  <c r="M41" i="10"/>
  <c r="T41" i="10" s="1"/>
  <c r="L41" i="10"/>
  <c r="S41" i="10" s="1"/>
  <c r="K41" i="10"/>
  <c r="R41" i="10" s="1"/>
  <c r="J41" i="10"/>
  <c r="Q41" i="10" s="1"/>
  <c r="O40" i="10"/>
  <c r="V40" i="10" s="1"/>
  <c r="N40" i="10"/>
  <c r="U40" i="10" s="1"/>
  <c r="M40" i="10"/>
  <c r="T40" i="10" s="1"/>
  <c r="L40" i="10"/>
  <c r="S40" i="10" s="1"/>
  <c r="K40" i="10"/>
  <c r="R40" i="10" s="1"/>
  <c r="J40" i="10"/>
  <c r="Q40" i="10" s="1"/>
  <c r="O39" i="10"/>
  <c r="V39" i="10" s="1"/>
  <c r="N39" i="10"/>
  <c r="U39" i="10" s="1"/>
  <c r="M39" i="10"/>
  <c r="T39" i="10" s="1"/>
  <c r="L39" i="10"/>
  <c r="S39" i="10" s="1"/>
  <c r="K39" i="10"/>
  <c r="R39" i="10" s="1"/>
  <c r="J39" i="10"/>
  <c r="Q39" i="10" s="1"/>
  <c r="O38" i="10"/>
  <c r="V38" i="10" s="1"/>
  <c r="N38" i="10"/>
  <c r="U38" i="10" s="1"/>
  <c r="M38" i="10"/>
  <c r="T38" i="10" s="1"/>
  <c r="L38" i="10"/>
  <c r="S38" i="10" s="1"/>
  <c r="K38" i="10"/>
  <c r="R38" i="10" s="1"/>
  <c r="J38" i="10"/>
  <c r="Q38" i="10" s="1"/>
  <c r="O37" i="10"/>
  <c r="V37" i="10" s="1"/>
  <c r="N37" i="10"/>
  <c r="U37" i="10" s="1"/>
  <c r="M37" i="10"/>
  <c r="T37" i="10" s="1"/>
  <c r="L37" i="10"/>
  <c r="S37" i="10" s="1"/>
  <c r="K37" i="10"/>
  <c r="R37" i="10" s="1"/>
  <c r="J37" i="10"/>
  <c r="Q37" i="10" s="1"/>
  <c r="O36" i="10"/>
  <c r="V36" i="10" s="1"/>
  <c r="N36" i="10"/>
  <c r="U36" i="10" s="1"/>
  <c r="M36" i="10"/>
  <c r="T36" i="10" s="1"/>
  <c r="L36" i="10"/>
  <c r="S36" i="10" s="1"/>
  <c r="K36" i="10"/>
  <c r="R36" i="10" s="1"/>
  <c r="J36" i="10"/>
  <c r="Q36" i="10" s="1"/>
  <c r="O35" i="10"/>
  <c r="V35" i="10" s="1"/>
  <c r="N35" i="10"/>
  <c r="U35" i="10" s="1"/>
  <c r="M35" i="10"/>
  <c r="T35" i="10" s="1"/>
  <c r="L35" i="10"/>
  <c r="S35" i="10" s="1"/>
  <c r="K35" i="10"/>
  <c r="R35" i="10" s="1"/>
  <c r="J35" i="10"/>
  <c r="Q35" i="10" s="1"/>
  <c r="O34" i="10"/>
  <c r="V34" i="10" s="1"/>
  <c r="N34" i="10"/>
  <c r="U34" i="10" s="1"/>
  <c r="M34" i="10"/>
  <c r="T34" i="10" s="1"/>
  <c r="L34" i="10"/>
  <c r="S34" i="10" s="1"/>
  <c r="K34" i="10"/>
  <c r="R34" i="10" s="1"/>
  <c r="J34" i="10"/>
  <c r="Q34" i="10" s="1"/>
  <c r="O33" i="10"/>
  <c r="V33" i="10" s="1"/>
  <c r="N33" i="10"/>
  <c r="U33" i="10" s="1"/>
  <c r="M33" i="10"/>
  <c r="T33" i="10" s="1"/>
  <c r="L33" i="10"/>
  <c r="S33" i="10" s="1"/>
  <c r="K33" i="10"/>
  <c r="R33" i="10" s="1"/>
  <c r="J33" i="10"/>
  <c r="Q33" i="10" s="1"/>
  <c r="O32" i="10"/>
  <c r="V32" i="10" s="1"/>
  <c r="N32" i="10"/>
  <c r="U32" i="10" s="1"/>
  <c r="M32" i="10"/>
  <c r="T32" i="10" s="1"/>
  <c r="L32" i="10"/>
  <c r="S32" i="10" s="1"/>
  <c r="K32" i="10"/>
  <c r="R32" i="10" s="1"/>
  <c r="J32" i="10"/>
  <c r="Q32" i="10" s="1"/>
  <c r="O31" i="10"/>
  <c r="V31" i="10" s="1"/>
  <c r="N31" i="10"/>
  <c r="U31" i="10" s="1"/>
  <c r="M31" i="10"/>
  <c r="T31" i="10" s="1"/>
  <c r="L31" i="10"/>
  <c r="S31" i="10" s="1"/>
  <c r="K31" i="10"/>
  <c r="R31" i="10" s="1"/>
  <c r="J31" i="10"/>
  <c r="Q31" i="10" s="1"/>
  <c r="O30" i="10"/>
  <c r="V30" i="10" s="1"/>
  <c r="N30" i="10"/>
  <c r="U30" i="10" s="1"/>
  <c r="M30" i="10"/>
  <c r="T30" i="10" s="1"/>
  <c r="L30" i="10"/>
  <c r="S30" i="10" s="1"/>
  <c r="K30" i="10"/>
  <c r="R30" i="10" s="1"/>
  <c r="J30" i="10"/>
  <c r="Q30" i="10" s="1"/>
  <c r="O29" i="10"/>
  <c r="V29" i="10" s="1"/>
  <c r="N29" i="10"/>
  <c r="U29" i="10" s="1"/>
  <c r="M29" i="10"/>
  <c r="T29" i="10" s="1"/>
  <c r="L29" i="10"/>
  <c r="S29" i="10" s="1"/>
  <c r="K29" i="10"/>
  <c r="R29" i="10" s="1"/>
  <c r="J29" i="10"/>
  <c r="Q29" i="10" s="1"/>
  <c r="O28" i="10"/>
  <c r="V28" i="10" s="1"/>
  <c r="N28" i="10"/>
  <c r="U28" i="10" s="1"/>
  <c r="M28" i="10"/>
  <c r="T28" i="10" s="1"/>
  <c r="L28" i="10"/>
  <c r="S28" i="10" s="1"/>
  <c r="K28" i="10"/>
  <c r="R28" i="10" s="1"/>
  <c r="J28" i="10"/>
  <c r="Q28" i="10" s="1"/>
  <c r="O27" i="10"/>
  <c r="V27" i="10" s="1"/>
  <c r="N27" i="10"/>
  <c r="U27" i="10" s="1"/>
  <c r="M27" i="10"/>
  <c r="T27" i="10" s="1"/>
  <c r="L27" i="10"/>
  <c r="S27" i="10" s="1"/>
  <c r="K27" i="10"/>
  <c r="R27" i="10" s="1"/>
  <c r="J27" i="10"/>
  <c r="Q27" i="10" s="1"/>
  <c r="O26" i="10"/>
  <c r="V26" i="10" s="1"/>
  <c r="N26" i="10"/>
  <c r="U26" i="10" s="1"/>
  <c r="M26" i="10"/>
  <c r="T26" i="10" s="1"/>
  <c r="L26" i="10"/>
  <c r="S26" i="10" s="1"/>
  <c r="K26" i="10"/>
  <c r="R26" i="10" s="1"/>
  <c r="J26" i="10"/>
  <c r="Q26" i="10" s="1"/>
  <c r="O25" i="10"/>
  <c r="V25" i="10" s="1"/>
  <c r="N25" i="10"/>
  <c r="U25" i="10" s="1"/>
  <c r="M25" i="10"/>
  <c r="T25" i="10" s="1"/>
  <c r="L25" i="10"/>
  <c r="S25" i="10" s="1"/>
  <c r="K25" i="10"/>
  <c r="R25" i="10" s="1"/>
  <c r="J25" i="10"/>
  <c r="Q25" i="10" s="1"/>
  <c r="O24" i="10"/>
  <c r="V24" i="10" s="1"/>
  <c r="N24" i="10"/>
  <c r="U24" i="10" s="1"/>
  <c r="M24" i="10"/>
  <c r="T24" i="10" s="1"/>
  <c r="L24" i="10"/>
  <c r="S24" i="10" s="1"/>
  <c r="K24" i="10"/>
  <c r="R24" i="10" s="1"/>
  <c r="J24" i="10"/>
  <c r="Q24" i="10" s="1"/>
  <c r="O23" i="10"/>
  <c r="V23" i="10" s="1"/>
  <c r="N23" i="10"/>
  <c r="U23" i="10" s="1"/>
  <c r="M23" i="10"/>
  <c r="T23" i="10" s="1"/>
  <c r="L23" i="10"/>
  <c r="S23" i="10" s="1"/>
  <c r="K23" i="10"/>
  <c r="R23" i="10" s="1"/>
  <c r="J23" i="10"/>
  <c r="Q23" i="10" s="1"/>
  <c r="O22" i="10"/>
  <c r="V22" i="10" s="1"/>
  <c r="N22" i="10"/>
  <c r="U22" i="10" s="1"/>
  <c r="M22" i="10"/>
  <c r="T22" i="10" s="1"/>
  <c r="L22" i="10"/>
  <c r="S22" i="10" s="1"/>
  <c r="K22" i="10"/>
  <c r="R22" i="10" s="1"/>
  <c r="J22" i="10"/>
  <c r="Q22" i="10" s="1"/>
  <c r="O21" i="10"/>
  <c r="V21" i="10" s="1"/>
  <c r="N21" i="10"/>
  <c r="U21" i="10" s="1"/>
  <c r="M21" i="10"/>
  <c r="T21" i="10" s="1"/>
  <c r="L21" i="10"/>
  <c r="S21" i="10" s="1"/>
  <c r="K21" i="10"/>
  <c r="R21" i="10" s="1"/>
  <c r="J21" i="10"/>
  <c r="Q21" i="10" s="1"/>
  <c r="O20" i="10"/>
  <c r="V20" i="10" s="1"/>
  <c r="N20" i="10"/>
  <c r="U20" i="10" s="1"/>
  <c r="M20" i="10"/>
  <c r="T20" i="10" s="1"/>
  <c r="L20" i="10"/>
  <c r="S20" i="10" s="1"/>
  <c r="K20" i="10"/>
  <c r="R20" i="10" s="1"/>
  <c r="J20" i="10"/>
  <c r="Q20" i="10" s="1"/>
  <c r="O19" i="10"/>
  <c r="V19" i="10" s="1"/>
  <c r="N19" i="10"/>
  <c r="U19" i="10" s="1"/>
  <c r="M19" i="10"/>
  <c r="T19" i="10" s="1"/>
  <c r="L19" i="10"/>
  <c r="S19" i="10" s="1"/>
  <c r="K19" i="10"/>
  <c r="R19" i="10" s="1"/>
  <c r="J19" i="10"/>
  <c r="Q19" i="10" s="1"/>
  <c r="O18" i="10"/>
  <c r="V18" i="10" s="1"/>
  <c r="N18" i="10"/>
  <c r="U18" i="10" s="1"/>
  <c r="M18" i="10"/>
  <c r="T18" i="10" s="1"/>
  <c r="L18" i="10"/>
  <c r="S18" i="10" s="1"/>
  <c r="K18" i="10"/>
  <c r="R18" i="10" s="1"/>
  <c r="J18" i="10"/>
  <c r="Q18" i="10" s="1"/>
  <c r="O17" i="10"/>
  <c r="V17" i="10" s="1"/>
  <c r="N17" i="10"/>
  <c r="U17" i="10" s="1"/>
  <c r="M17" i="10"/>
  <c r="T17" i="10" s="1"/>
  <c r="L17" i="10"/>
  <c r="S17" i="10" s="1"/>
  <c r="K17" i="10"/>
  <c r="R17" i="10" s="1"/>
  <c r="J17" i="10"/>
  <c r="Q17" i="10" s="1"/>
  <c r="O16" i="10"/>
  <c r="V16" i="10" s="1"/>
  <c r="N16" i="10"/>
  <c r="U16" i="10" s="1"/>
  <c r="M16" i="10"/>
  <c r="T16" i="10" s="1"/>
  <c r="L16" i="10"/>
  <c r="S16" i="10" s="1"/>
  <c r="K16" i="10"/>
  <c r="R16" i="10" s="1"/>
  <c r="J16" i="10"/>
  <c r="Q16" i="10" s="1"/>
  <c r="O15" i="10"/>
  <c r="V15" i="10" s="1"/>
  <c r="N15" i="10"/>
  <c r="U15" i="10" s="1"/>
  <c r="M15" i="10"/>
  <c r="T15" i="10" s="1"/>
  <c r="L15" i="10"/>
  <c r="S15" i="10" s="1"/>
  <c r="K15" i="10"/>
  <c r="R15" i="10" s="1"/>
  <c r="J15" i="10"/>
  <c r="Q15" i="10" s="1"/>
  <c r="O14" i="10"/>
  <c r="V14" i="10" s="1"/>
  <c r="N14" i="10"/>
  <c r="U14" i="10" s="1"/>
  <c r="M14" i="10"/>
  <c r="T14" i="10" s="1"/>
  <c r="L14" i="10"/>
  <c r="S14" i="10" s="1"/>
  <c r="K14" i="10"/>
  <c r="R14" i="10" s="1"/>
  <c r="J14" i="10"/>
  <c r="Q14" i="10" s="1"/>
  <c r="O13" i="10"/>
  <c r="V13" i="10" s="1"/>
  <c r="N13" i="10"/>
  <c r="U13" i="10" s="1"/>
  <c r="M13" i="10"/>
  <c r="T13" i="10" s="1"/>
  <c r="L13" i="10"/>
  <c r="S13" i="10" s="1"/>
  <c r="K13" i="10"/>
  <c r="R13" i="10" s="1"/>
  <c r="J13" i="10"/>
  <c r="Q13" i="10" s="1"/>
  <c r="O12" i="10"/>
  <c r="V12" i="10" s="1"/>
  <c r="N12" i="10"/>
  <c r="U12" i="10" s="1"/>
  <c r="M12" i="10"/>
  <c r="T12" i="10" s="1"/>
  <c r="L12" i="10"/>
  <c r="S12" i="10" s="1"/>
  <c r="K12" i="10"/>
  <c r="R12" i="10" s="1"/>
  <c r="J12" i="10"/>
  <c r="Q12" i="10" s="1"/>
  <c r="O11" i="10"/>
  <c r="V11" i="10" s="1"/>
  <c r="N11" i="10"/>
  <c r="U11" i="10" s="1"/>
  <c r="M11" i="10"/>
  <c r="T11" i="10" s="1"/>
  <c r="L11" i="10"/>
  <c r="S11" i="10" s="1"/>
  <c r="K11" i="10"/>
  <c r="R11" i="10" s="1"/>
  <c r="J11" i="10"/>
  <c r="Q11" i="10" s="1"/>
  <c r="O10" i="10"/>
  <c r="V10" i="10" s="1"/>
  <c r="N10" i="10"/>
  <c r="U10" i="10" s="1"/>
  <c r="M10" i="10"/>
  <c r="T10" i="10" s="1"/>
  <c r="L10" i="10"/>
  <c r="S10" i="10" s="1"/>
  <c r="K10" i="10"/>
  <c r="R10" i="10" s="1"/>
  <c r="J10" i="10"/>
  <c r="Q10" i="10" s="1"/>
  <c r="O9" i="10"/>
  <c r="V9" i="10" s="1"/>
  <c r="N9" i="10"/>
  <c r="U9" i="10" s="1"/>
  <c r="M9" i="10"/>
  <c r="T9" i="10" s="1"/>
  <c r="L9" i="10"/>
  <c r="S9" i="10" s="1"/>
  <c r="K9" i="10"/>
  <c r="R9" i="10" s="1"/>
  <c r="J9" i="10"/>
  <c r="Q9" i="10" s="1"/>
  <c r="O8" i="10"/>
  <c r="V8" i="10" s="1"/>
  <c r="N8" i="10"/>
  <c r="U8" i="10" s="1"/>
  <c r="M8" i="10"/>
  <c r="T8" i="10" s="1"/>
  <c r="L8" i="10"/>
  <c r="S8" i="10" s="1"/>
  <c r="K8" i="10"/>
  <c r="R8" i="10" s="1"/>
  <c r="J8" i="10"/>
  <c r="Q8" i="10" s="1"/>
  <c r="O7" i="10"/>
  <c r="V7" i="10" s="1"/>
  <c r="N7" i="10"/>
  <c r="U7" i="10" s="1"/>
  <c r="M7" i="10"/>
  <c r="T7" i="10" s="1"/>
  <c r="L7" i="10"/>
  <c r="S7" i="10" s="1"/>
  <c r="K7" i="10"/>
  <c r="R7" i="10" s="1"/>
  <c r="J7" i="10"/>
  <c r="Q7" i="10" s="1"/>
  <c r="O6" i="10"/>
  <c r="V6" i="10" s="1"/>
  <c r="N6" i="10"/>
  <c r="U6" i="10" s="1"/>
  <c r="M6" i="10"/>
  <c r="T6" i="10" s="1"/>
  <c r="L6" i="10"/>
  <c r="S6" i="10" s="1"/>
  <c r="K6" i="10"/>
  <c r="R6" i="10" s="1"/>
  <c r="J6" i="10"/>
  <c r="Q6" i="10" s="1"/>
  <c r="O5" i="10"/>
  <c r="V5" i="10" s="1"/>
  <c r="N5" i="10"/>
  <c r="U5" i="10" s="1"/>
  <c r="M5" i="10"/>
  <c r="T5" i="10" s="1"/>
  <c r="L5" i="10"/>
  <c r="S5" i="10" s="1"/>
  <c r="K5" i="10"/>
  <c r="R5" i="10" s="1"/>
  <c r="J5" i="10"/>
  <c r="Q5" i="10" s="1"/>
  <c r="O4" i="10"/>
  <c r="V4" i="10" s="1"/>
  <c r="N4" i="10"/>
  <c r="U4" i="10" s="1"/>
  <c r="M4" i="10"/>
  <c r="T4" i="10" s="1"/>
  <c r="L4" i="10"/>
  <c r="S4" i="10" s="1"/>
  <c r="K4" i="10"/>
  <c r="R4" i="10" s="1"/>
  <c r="J4" i="10"/>
  <c r="Q4" i="10" s="1"/>
  <c r="O3" i="10"/>
  <c r="V3" i="10" s="1"/>
  <c r="N3" i="10"/>
  <c r="U3" i="10" s="1"/>
  <c r="M3" i="10"/>
  <c r="T3" i="10" s="1"/>
  <c r="L3" i="10"/>
  <c r="S3" i="10" s="1"/>
  <c r="K3" i="10"/>
  <c r="R3" i="10" s="1"/>
  <c r="J3" i="10"/>
  <c r="Q3" i="10" s="1"/>
  <c r="O2" i="10"/>
  <c r="V2" i="10" s="1"/>
  <c r="N2" i="10"/>
  <c r="U2" i="10" s="1"/>
  <c r="M2" i="10"/>
  <c r="T2" i="10" s="1"/>
  <c r="L2" i="10"/>
  <c r="S2" i="10" s="1"/>
  <c r="K2" i="10"/>
  <c r="R2" i="10" s="1"/>
  <c r="J2" i="10"/>
  <c r="Q2" i="10" s="1"/>
  <c r="P3" i="6"/>
  <c r="Q3" i="6"/>
  <c r="R3" i="6"/>
  <c r="S3" i="6"/>
  <c r="T3" i="6"/>
  <c r="U3" i="6"/>
  <c r="P4" i="6"/>
  <c r="Q4" i="6"/>
  <c r="R4" i="6"/>
  <c r="S4" i="6"/>
  <c r="T4" i="6"/>
  <c r="U4" i="6"/>
  <c r="P5" i="6"/>
  <c r="Q5" i="6"/>
  <c r="R5" i="6"/>
  <c r="S5" i="6"/>
  <c r="T5" i="6"/>
  <c r="U5" i="6"/>
  <c r="P6" i="6"/>
  <c r="Q6" i="6"/>
  <c r="R6" i="6"/>
  <c r="S6" i="6"/>
  <c r="T6" i="6"/>
  <c r="U6" i="6"/>
  <c r="P7" i="6"/>
  <c r="Q7" i="6"/>
  <c r="R7" i="6"/>
  <c r="S7" i="6"/>
  <c r="T7" i="6"/>
  <c r="U7" i="6"/>
  <c r="P8" i="6"/>
  <c r="Q8" i="6"/>
  <c r="R8" i="6"/>
  <c r="S8" i="6"/>
  <c r="T8" i="6"/>
  <c r="U8" i="6"/>
  <c r="P9" i="6"/>
  <c r="Q9" i="6"/>
  <c r="R9" i="6"/>
  <c r="S9" i="6"/>
  <c r="T9" i="6"/>
  <c r="U9" i="6"/>
  <c r="P10" i="6"/>
  <c r="Q10" i="6"/>
  <c r="R10" i="6"/>
  <c r="S10" i="6"/>
  <c r="T10" i="6"/>
  <c r="U10" i="6"/>
  <c r="P11" i="6"/>
  <c r="Q11" i="6"/>
  <c r="R11" i="6"/>
  <c r="S11" i="6"/>
  <c r="T11" i="6"/>
  <c r="U11" i="6"/>
  <c r="P12" i="6"/>
  <c r="Q12" i="6"/>
  <c r="R12" i="6"/>
  <c r="S12" i="6"/>
  <c r="T12" i="6"/>
  <c r="U12" i="6"/>
  <c r="P13" i="6"/>
  <c r="Q13" i="6"/>
  <c r="R13" i="6"/>
  <c r="S13" i="6"/>
  <c r="T13" i="6"/>
  <c r="U13" i="6"/>
  <c r="P14" i="6"/>
  <c r="Q14" i="6"/>
  <c r="R14" i="6"/>
  <c r="S14" i="6"/>
  <c r="T14" i="6"/>
  <c r="U14" i="6"/>
  <c r="P15" i="6"/>
  <c r="Q15" i="6"/>
  <c r="R15" i="6"/>
  <c r="S15" i="6"/>
  <c r="T15" i="6"/>
  <c r="U15" i="6"/>
  <c r="P16" i="6"/>
  <c r="Q16" i="6"/>
  <c r="R16" i="6"/>
  <c r="S16" i="6"/>
  <c r="T16" i="6"/>
  <c r="U16" i="6"/>
  <c r="P17" i="6"/>
  <c r="Q17" i="6"/>
  <c r="R17" i="6"/>
  <c r="S17" i="6"/>
  <c r="T17" i="6"/>
  <c r="U17" i="6"/>
  <c r="P18" i="6"/>
  <c r="Q18" i="6"/>
  <c r="R18" i="6"/>
  <c r="S18" i="6"/>
  <c r="T18" i="6"/>
  <c r="U18" i="6"/>
  <c r="P19" i="6"/>
  <c r="Q19" i="6"/>
  <c r="R19" i="6"/>
  <c r="S19" i="6"/>
  <c r="T19" i="6"/>
  <c r="U19" i="6"/>
  <c r="P20" i="6"/>
  <c r="Q20" i="6"/>
  <c r="R20" i="6"/>
  <c r="S20" i="6"/>
  <c r="T20" i="6"/>
  <c r="U20" i="6"/>
  <c r="P21" i="6"/>
  <c r="Q21" i="6"/>
  <c r="R21" i="6"/>
  <c r="S21" i="6"/>
  <c r="T21" i="6"/>
  <c r="U21" i="6"/>
  <c r="P22" i="6"/>
  <c r="Q22" i="6"/>
  <c r="R22" i="6"/>
  <c r="S22" i="6"/>
  <c r="T22" i="6"/>
  <c r="U22" i="6"/>
  <c r="P23" i="6"/>
  <c r="Q23" i="6"/>
  <c r="R23" i="6"/>
  <c r="S23" i="6"/>
  <c r="T23" i="6"/>
  <c r="U23" i="6"/>
  <c r="P24" i="6"/>
  <c r="Q24" i="6"/>
  <c r="R24" i="6"/>
  <c r="S24" i="6"/>
  <c r="T24" i="6"/>
  <c r="U24" i="6"/>
  <c r="P25" i="6"/>
  <c r="Q25" i="6"/>
  <c r="R25" i="6"/>
  <c r="S25" i="6"/>
  <c r="T25" i="6"/>
  <c r="U25" i="6"/>
  <c r="P26" i="6"/>
  <c r="Q26" i="6"/>
  <c r="R26" i="6"/>
  <c r="S26" i="6"/>
  <c r="T26" i="6"/>
  <c r="U26" i="6"/>
  <c r="P27" i="6"/>
  <c r="Q27" i="6"/>
  <c r="R27" i="6"/>
  <c r="S27" i="6"/>
  <c r="T27" i="6"/>
  <c r="U27" i="6"/>
  <c r="P28" i="6"/>
  <c r="Q28" i="6"/>
  <c r="R28" i="6"/>
  <c r="S28" i="6"/>
  <c r="T28" i="6"/>
  <c r="U28" i="6"/>
  <c r="P29" i="6"/>
  <c r="Q29" i="6"/>
  <c r="R29" i="6"/>
  <c r="S29" i="6"/>
  <c r="T29" i="6"/>
  <c r="U29" i="6"/>
  <c r="P30" i="6"/>
  <c r="Q30" i="6"/>
  <c r="R30" i="6"/>
  <c r="S30" i="6"/>
  <c r="T30" i="6"/>
  <c r="U30" i="6"/>
  <c r="P31" i="6"/>
  <c r="Q31" i="6"/>
  <c r="R31" i="6"/>
  <c r="S31" i="6"/>
  <c r="T31" i="6"/>
  <c r="U31" i="6"/>
  <c r="P32" i="6"/>
  <c r="Q32" i="6"/>
  <c r="R32" i="6"/>
  <c r="S32" i="6"/>
  <c r="T32" i="6"/>
  <c r="U32" i="6"/>
  <c r="P33" i="6"/>
  <c r="Q33" i="6"/>
  <c r="R33" i="6"/>
  <c r="S33" i="6"/>
  <c r="T33" i="6"/>
  <c r="U33" i="6"/>
  <c r="P34" i="6"/>
  <c r="Q34" i="6"/>
  <c r="R34" i="6"/>
  <c r="S34" i="6"/>
  <c r="T34" i="6"/>
  <c r="U34" i="6"/>
  <c r="P35" i="6"/>
  <c r="Q35" i="6"/>
  <c r="R35" i="6"/>
  <c r="S35" i="6"/>
  <c r="T35" i="6"/>
  <c r="U35" i="6"/>
  <c r="P36" i="6"/>
  <c r="Q36" i="6"/>
  <c r="R36" i="6"/>
  <c r="S36" i="6"/>
  <c r="T36" i="6"/>
  <c r="U36" i="6"/>
  <c r="P37" i="6"/>
  <c r="Q37" i="6"/>
  <c r="R37" i="6"/>
  <c r="S37" i="6"/>
  <c r="T37" i="6"/>
  <c r="U37" i="6"/>
  <c r="P38" i="6"/>
  <c r="Q38" i="6"/>
  <c r="R38" i="6"/>
  <c r="S38" i="6"/>
  <c r="T38" i="6"/>
  <c r="U38" i="6"/>
  <c r="P39" i="6"/>
  <c r="Q39" i="6"/>
  <c r="R39" i="6"/>
  <c r="S39" i="6"/>
  <c r="T39" i="6"/>
  <c r="U39" i="6"/>
  <c r="P40" i="6"/>
  <c r="Q40" i="6"/>
  <c r="R40" i="6"/>
  <c r="S40" i="6"/>
  <c r="T40" i="6"/>
  <c r="U40" i="6"/>
  <c r="P41" i="6"/>
  <c r="Q41" i="6"/>
  <c r="R41" i="6"/>
  <c r="S41" i="6"/>
  <c r="T41" i="6"/>
  <c r="U41" i="6"/>
  <c r="P42" i="6"/>
  <c r="Q42" i="6"/>
  <c r="R42" i="6"/>
  <c r="S42" i="6"/>
  <c r="T42" i="6"/>
  <c r="U42" i="6"/>
  <c r="P43" i="6"/>
  <c r="Q43" i="6"/>
  <c r="R43" i="6"/>
  <c r="S43" i="6"/>
  <c r="T43" i="6"/>
  <c r="U43" i="6"/>
  <c r="P44" i="6"/>
  <c r="Q44" i="6"/>
  <c r="R44" i="6"/>
  <c r="S44" i="6"/>
  <c r="T44" i="6"/>
  <c r="U44" i="6"/>
  <c r="P45" i="6"/>
  <c r="Q45" i="6"/>
  <c r="R45" i="6"/>
  <c r="S45" i="6"/>
  <c r="T45" i="6"/>
  <c r="U45" i="6"/>
  <c r="P46" i="6"/>
  <c r="Q46" i="6"/>
  <c r="R46" i="6"/>
  <c r="S46" i="6"/>
  <c r="T46" i="6"/>
  <c r="U46" i="6"/>
  <c r="P47" i="6"/>
  <c r="Q47" i="6"/>
  <c r="R47" i="6"/>
  <c r="S47" i="6"/>
  <c r="T47" i="6"/>
  <c r="U47" i="6"/>
  <c r="P48" i="6"/>
  <c r="Q48" i="6"/>
  <c r="R48" i="6"/>
  <c r="S48" i="6"/>
  <c r="T48" i="6"/>
  <c r="U48" i="6"/>
  <c r="P49" i="6"/>
  <c r="Q49" i="6"/>
  <c r="R49" i="6"/>
  <c r="S49" i="6"/>
  <c r="T49" i="6"/>
  <c r="U49" i="6"/>
  <c r="P50" i="6"/>
  <c r="Q50" i="6"/>
  <c r="R50" i="6"/>
  <c r="S50" i="6"/>
  <c r="T50" i="6"/>
  <c r="U50" i="6"/>
  <c r="P51" i="6"/>
  <c r="Q51" i="6"/>
  <c r="R51" i="6"/>
  <c r="S51" i="6"/>
  <c r="T51" i="6"/>
  <c r="U51" i="6"/>
  <c r="P52" i="6"/>
  <c r="Q52" i="6"/>
  <c r="R52" i="6"/>
  <c r="S52" i="6"/>
  <c r="T52" i="6"/>
  <c r="U52" i="6"/>
  <c r="P53" i="6"/>
  <c r="Q53" i="6"/>
  <c r="R53" i="6"/>
  <c r="S53" i="6"/>
  <c r="T53" i="6"/>
  <c r="U53" i="6"/>
  <c r="P54" i="6"/>
  <c r="Q54" i="6"/>
  <c r="R54" i="6"/>
  <c r="S54" i="6"/>
  <c r="T54" i="6"/>
  <c r="U54" i="6"/>
  <c r="P55" i="6"/>
  <c r="Q55" i="6"/>
  <c r="R55" i="6"/>
  <c r="S55" i="6"/>
  <c r="T55" i="6"/>
  <c r="U55" i="6"/>
  <c r="P56" i="6"/>
  <c r="Q56" i="6"/>
  <c r="R56" i="6"/>
  <c r="S56" i="6"/>
  <c r="T56" i="6"/>
  <c r="U56" i="6"/>
  <c r="P57" i="6"/>
  <c r="Q57" i="6"/>
  <c r="R57" i="6"/>
  <c r="S57" i="6"/>
  <c r="T57" i="6"/>
  <c r="U57" i="6"/>
  <c r="P58" i="6"/>
  <c r="Q58" i="6"/>
  <c r="R58" i="6"/>
  <c r="S58" i="6"/>
  <c r="T58" i="6"/>
  <c r="U58" i="6"/>
  <c r="P59" i="6"/>
  <c r="Q59" i="6"/>
  <c r="R59" i="6"/>
  <c r="S59" i="6"/>
  <c r="T59" i="6"/>
  <c r="U59" i="6"/>
  <c r="P60" i="6"/>
  <c r="Q60" i="6"/>
  <c r="R60" i="6"/>
  <c r="S60" i="6"/>
  <c r="T60" i="6"/>
  <c r="U60" i="6"/>
  <c r="P61" i="6"/>
  <c r="Q61" i="6"/>
  <c r="R61" i="6"/>
  <c r="S61" i="6"/>
  <c r="T61" i="6"/>
  <c r="U61" i="6"/>
  <c r="P62" i="6"/>
  <c r="Q62" i="6"/>
  <c r="R62" i="6"/>
  <c r="S62" i="6"/>
  <c r="T62" i="6"/>
  <c r="U62" i="6"/>
  <c r="P63" i="6"/>
  <c r="Q63" i="6"/>
  <c r="R63" i="6"/>
  <c r="S63" i="6"/>
  <c r="T63" i="6"/>
  <c r="U63" i="6"/>
  <c r="P64" i="6"/>
  <c r="Q64" i="6"/>
  <c r="R64" i="6"/>
  <c r="S64" i="6"/>
  <c r="T64" i="6"/>
  <c r="U64" i="6"/>
  <c r="P65" i="6"/>
  <c r="Q65" i="6"/>
  <c r="R65" i="6"/>
  <c r="S65" i="6"/>
  <c r="T65" i="6"/>
  <c r="U65" i="6"/>
  <c r="P66" i="6"/>
  <c r="Q66" i="6"/>
  <c r="R66" i="6"/>
  <c r="S66" i="6"/>
  <c r="T66" i="6"/>
  <c r="U66" i="6"/>
  <c r="P67" i="6"/>
  <c r="Q67" i="6"/>
  <c r="R67" i="6"/>
  <c r="S67" i="6"/>
  <c r="T67" i="6"/>
  <c r="U67" i="6"/>
  <c r="P68" i="6"/>
  <c r="Q68" i="6"/>
  <c r="R68" i="6"/>
  <c r="S68" i="6"/>
  <c r="T68" i="6"/>
  <c r="U68" i="6"/>
  <c r="P69" i="6"/>
  <c r="Q69" i="6"/>
  <c r="R69" i="6"/>
  <c r="S69" i="6"/>
  <c r="T69" i="6"/>
  <c r="U69" i="6"/>
  <c r="P70" i="6"/>
  <c r="Q70" i="6"/>
  <c r="R70" i="6"/>
  <c r="S70" i="6"/>
  <c r="T70" i="6"/>
  <c r="U70" i="6"/>
  <c r="P71" i="6"/>
  <c r="Q71" i="6"/>
  <c r="R71" i="6"/>
  <c r="S71" i="6"/>
  <c r="T71" i="6"/>
  <c r="U71" i="6"/>
  <c r="P72" i="6"/>
  <c r="Q72" i="6"/>
  <c r="R72" i="6"/>
  <c r="S72" i="6"/>
  <c r="T72" i="6"/>
  <c r="U72" i="6"/>
  <c r="P73" i="6"/>
  <c r="Q73" i="6"/>
  <c r="R73" i="6"/>
  <c r="S73" i="6"/>
  <c r="T73" i="6"/>
  <c r="U73" i="6"/>
  <c r="P74" i="6"/>
  <c r="Q74" i="6"/>
  <c r="R74" i="6"/>
  <c r="S74" i="6"/>
  <c r="T74" i="6"/>
  <c r="U74" i="6"/>
  <c r="P75" i="6"/>
  <c r="Q75" i="6"/>
  <c r="R75" i="6"/>
  <c r="S75" i="6"/>
  <c r="T75" i="6"/>
  <c r="U75" i="6"/>
  <c r="P76" i="6"/>
  <c r="Q76" i="6"/>
  <c r="R76" i="6"/>
  <c r="S76" i="6"/>
  <c r="T76" i="6"/>
  <c r="U76" i="6"/>
  <c r="P77" i="6"/>
  <c r="Q77" i="6"/>
  <c r="R77" i="6"/>
  <c r="S77" i="6"/>
  <c r="T77" i="6"/>
  <c r="U77" i="6"/>
  <c r="P78" i="6"/>
  <c r="Q78" i="6"/>
  <c r="R78" i="6"/>
  <c r="S78" i="6"/>
  <c r="T78" i="6"/>
  <c r="U78" i="6"/>
  <c r="P79" i="6"/>
  <c r="Q79" i="6"/>
  <c r="R79" i="6"/>
  <c r="S79" i="6"/>
  <c r="T79" i="6"/>
  <c r="U79" i="6"/>
  <c r="P80" i="6"/>
  <c r="Q80" i="6"/>
  <c r="R80" i="6"/>
  <c r="S80" i="6"/>
  <c r="T80" i="6"/>
  <c r="U80" i="6"/>
  <c r="P81" i="6"/>
  <c r="Q81" i="6"/>
  <c r="R81" i="6"/>
  <c r="S81" i="6"/>
  <c r="T81" i="6"/>
  <c r="U81" i="6"/>
  <c r="P82" i="6"/>
  <c r="Q82" i="6"/>
  <c r="R82" i="6"/>
  <c r="S82" i="6"/>
  <c r="T82" i="6"/>
  <c r="U82" i="6"/>
  <c r="P83" i="6"/>
  <c r="Q83" i="6"/>
  <c r="R83" i="6"/>
  <c r="S83" i="6"/>
  <c r="T83" i="6"/>
  <c r="U83" i="6"/>
  <c r="P84" i="6"/>
  <c r="Q84" i="6"/>
  <c r="R84" i="6"/>
  <c r="S84" i="6"/>
  <c r="T84" i="6"/>
  <c r="U84" i="6"/>
  <c r="P85" i="6"/>
  <c r="Q85" i="6"/>
  <c r="R85" i="6"/>
  <c r="S85" i="6"/>
  <c r="T85" i="6"/>
  <c r="U85" i="6"/>
  <c r="P86" i="6"/>
  <c r="Q86" i="6"/>
  <c r="R86" i="6"/>
  <c r="S86" i="6"/>
  <c r="T86" i="6"/>
  <c r="U86" i="6"/>
  <c r="P87" i="6"/>
  <c r="Q87" i="6"/>
  <c r="R87" i="6"/>
  <c r="S87" i="6"/>
  <c r="T87" i="6"/>
  <c r="U87" i="6"/>
  <c r="P88" i="6"/>
  <c r="Q88" i="6"/>
  <c r="R88" i="6"/>
  <c r="S88" i="6"/>
  <c r="T88" i="6"/>
  <c r="U88" i="6"/>
  <c r="P89" i="6"/>
  <c r="Q89" i="6"/>
  <c r="R89" i="6"/>
  <c r="S89" i="6"/>
  <c r="T89" i="6"/>
  <c r="U89" i="6"/>
  <c r="P90" i="6"/>
  <c r="Q90" i="6"/>
  <c r="R90" i="6"/>
  <c r="S90" i="6"/>
  <c r="T90" i="6"/>
  <c r="U90" i="6"/>
  <c r="P91" i="6"/>
  <c r="Q91" i="6"/>
  <c r="R91" i="6"/>
  <c r="S91" i="6"/>
  <c r="T91" i="6"/>
  <c r="U91" i="6"/>
  <c r="P92" i="6"/>
  <c r="Q92" i="6"/>
  <c r="R92" i="6"/>
  <c r="S92" i="6"/>
  <c r="T92" i="6"/>
  <c r="U92" i="6"/>
  <c r="P93" i="6"/>
  <c r="Q93" i="6"/>
  <c r="R93" i="6"/>
  <c r="S93" i="6"/>
  <c r="T93" i="6"/>
  <c r="U93" i="6"/>
  <c r="P94" i="6"/>
  <c r="Q94" i="6"/>
  <c r="R94" i="6"/>
  <c r="S94" i="6"/>
  <c r="T94" i="6"/>
  <c r="U94" i="6"/>
  <c r="P95" i="6"/>
  <c r="Q95" i="6"/>
  <c r="R95" i="6"/>
  <c r="S95" i="6"/>
  <c r="T95" i="6"/>
  <c r="U95" i="6"/>
  <c r="P96" i="6"/>
  <c r="Q96" i="6"/>
  <c r="R96" i="6"/>
  <c r="S96" i="6"/>
  <c r="T96" i="6"/>
  <c r="U96" i="6"/>
  <c r="P97" i="6"/>
  <c r="Q97" i="6"/>
  <c r="R97" i="6"/>
  <c r="S97" i="6"/>
  <c r="T97" i="6"/>
  <c r="U97" i="6"/>
  <c r="P98" i="6"/>
  <c r="Q98" i="6"/>
  <c r="R98" i="6"/>
  <c r="S98" i="6"/>
  <c r="T98" i="6"/>
  <c r="U98" i="6"/>
  <c r="P99" i="6"/>
  <c r="Q99" i="6"/>
  <c r="R99" i="6"/>
  <c r="S99" i="6"/>
  <c r="T99" i="6"/>
  <c r="U99" i="6"/>
  <c r="P100" i="6"/>
  <c r="Q100" i="6"/>
  <c r="R100" i="6"/>
  <c r="S100" i="6"/>
  <c r="T100" i="6"/>
  <c r="U100" i="6"/>
  <c r="P101" i="6"/>
  <c r="Q101" i="6"/>
  <c r="R101" i="6"/>
  <c r="S101" i="6"/>
  <c r="T101" i="6"/>
  <c r="U101" i="6"/>
  <c r="P102" i="6"/>
  <c r="Q102" i="6"/>
  <c r="R102" i="6"/>
  <c r="S102" i="6"/>
  <c r="T102" i="6"/>
  <c r="U102" i="6"/>
  <c r="P103" i="6"/>
  <c r="Q103" i="6"/>
  <c r="R103" i="6"/>
  <c r="S103" i="6"/>
  <c r="T103" i="6"/>
  <c r="U103" i="6"/>
  <c r="P104" i="6"/>
  <c r="Q104" i="6"/>
  <c r="R104" i="6"/>
  <c r="S104" i="6"/>
  <c r="T104" i="6"/>
  <c r="U104" i="6"/>
  <c r="P105" i="6"/>
  <c r="Q105" i="6"/>
  <c r="R105" i="6"/>
  <c r="S105" i="6"/>
  <c r="T105" i="6"/>
  <c r="U105" i="6"/>
  <c r="P106" i="6"/>
  <c r="Q106" i="6"/>
  <c r="R106" i="6"/>
  <c r="S106" i="6"/>
  <c r="T106" i="6"/>
  <c r="U106" i="6"/>
  <c r="P107" i="6"/>
  <c r="Q107" i="6"/>
  <c r="R107" i="6"/>
  <c r="S107" i="6"/>
  <c r="T107" i="6"/>
  <c r="U107" i="6"/>
  <c r="P108" i="6"/>
  <c r="Q108" i="6"/>
  <c r="R108" i="6"/>
  <c r="S108" i="6"/>
  <c r="T108" i="6"/>
  <c r="U108" i="6"/>
  <c r="P109" i="6"/>
  <c r="Q109" i="6"/>
  <c r="R109" i="6"/>
  <c r="S109" i="6"/>
  <c r="T109" i="6"/>
  <c r="U109" i="6"/>
  <c r="P110" i="6"/>
  <c r="Q110" i="6"/>
  <c r="R110" i="6"/>
  <c r="S110" i="6"/>
  <c r="T110" i="6"/>
  <c r="U110" i="6"/>
  <c r="P111" i="6"/>
  <c r="Q111" i="6"/>
  <c r="R111" i="6"/>
  <c r="S111" i="6"/>
  <c r="T111" i="6"/>
  <c r="U111" i="6"/>
  <c r="P112" i="6"/>
  <c r="Q112" i="6"/>
  <c r="R112" i="6"/>
  <c r="S112" i="6"/>
  <c r="T112" i="6"/>
  <c r="U112" i="6"/>
  <c r="P113" i="6"/>
  <c r="Q113" i="6"/>
  <c r="R113" i="6"/>
  <c r="S113" i="6"/>
  <c r="T113" i="6"/>
  <c r="U113" i="6"/>
  <c r="P114" i="6"/>
  <c r="Q114" i="6"/>
  <c r="R114" i="6"/>
  <c r="S114" i="6"/>
  <c r="T114" i="6"/>
  <c r="U114" i="6"/>
  <c r="P115" i="6"/>
  <c r="Q115" i="6"/>
  <c r="R115" i="6"/>
  <c r="S115" i="6"/>
  <c r="T115" i="6"/>
  <c r="U115" i="6"/>
  <c r="P116" i="6"/>
  <c r="Q116" i="6"/>
  <c r="R116" i="6"/>
  <c r="S116" i="6"/>
  <c r="T116" i="6"/>
  <c r="U116" i="6"/>
  <c r="P117" i="6"/>
  <c r="Q117" i="6"/>
  <c r="R117" i="6"/>
  <c r="S117" i="6"/>
  <c r="T117" i="6"/>
  <c r="U117" i="6"/>
  <c r="P118" i="6"/>
  <c r="Q118" i="6"/>
  <c r="R118" i="6"/>
  <c r="S118" i="6"/>
  <c r="T118" i="6"/>
  <c r="U118" i="6"/>
  <c r="P119" i="6"/>
  <c r="Q119" i="6"/>
  <c r="R119" i="6"/>
  <c r="S119" i="6"/>
  <c r="T119" i="6"/>
  <c r="U119" i="6"/>
  <c r="P120" i="6"/>
  <c r="Q120" i="6"/>
  <c r="R120" i="6"/>
  <c r="S120" i="6"/>
  <c r="T120" i="6"/>
  <c r="U120" i="6"/>
  <c r="P121" i="6"/>
  <c r="Q121" i="6"/>
  <c r="R121" i="6"/>
  <c r="S121" i="6"/>
  <c r="T121" i="6"/>
  <c r="U121" i="6"/>
  <c r="P122" i="6"/>
  <c r="Q122" i="6"/>
  <c r="R122" i="6"/>
  <c r="S122" i="6"/>
  <c r="T122" i="6"/>
  <c r="U122" i="6"/>
  <c r="P123" i="6"/>
  <c r="Q123" i="6"/>
  <c r="R123" i="6"/>
  <c r="S123" i="6"/>
  <c r="T123" i="6"/>
  <c r="U123" i="6"/>
  <c r="P124" i="6"/>
  <c r="Q124" i="6"/>
  <c r="R124" i="6"/>
  <c r="S124" i="6"/>
  <c r="T124" i="6"/>
  <c r="U124" i="6"/>
  <c r="P125" i="6"/>
  <c r="Q125" i="6"/>
  <c r="R125" i="6"/>
  <c r="S125" i="6"/>
  <c r="T125" i="6"/>
  <c r="U125" i="6"/>
  <c r="P126" i="6"/>
  <c r="Q126" i="6"/>
  <c r="R126" i="6"/>
  <c r="S126" i="6"/>
  <c r="T126" i="6"/>
  <c r="U126" i="6"/>
  <c r="P127" i="6"/>
  <c r="Q127" i="6"/>
  <c r="R127" i="6"/>
  <c r="S127" i="6"/>
  <c r="T127" i="6"/>
  <c r="U127" i="6"/>
  <c r="P128" i="6"/>
  <c r="Q128" i="6"/>
  <c r="R128" i="6"/>
  <c r="S128" i="6"/>
  <c r="T128" i="6"/>
  <c r="U128" i="6"/>
  <c r="P129" i="6"/>
  <c r="Q129" i="6"/>
  <c r="R129" i="6"/>
  <c r="S129" i="6"/>
  <c r="T129" i="6"/>
  <c r="U129" i="6"/>
  <c r="P130" i="6"/>
  <c r="Q130" i="6"/>
  <c r="R130" i="6"/>
  <c r="S130" i="6"/>
  <c r="T130" i="6"/>
  <c r="U130" i="6"/>
  <c r="P131" i="6"/>
  <c r="Q131" i="6"/>
  <c r="R131" i="6"/>
  <c r="S131" i="6"/>
  <c r="T131" i="6"/>
  <c r="U131" i="6"/>
  <c r="P132" i="6"/>
  <c r="Q132" i="6"/>
  <c r="R132" i="6"/>
  <c r="S132" i="6"/>
  <c r="T132" i="6"/>
  <c r="U132" i="6"/>
  <c r="P133" i="6"/>
  <c r="Q133" i="6"/>
  <c r="R133" i="6"/>
  <c r="S133" i="6"/>
  <c r="T133" i="6"/>
  <c r="U133" i="6"/>
  <c r="P134" i="6"/>
  <c r="Q134" i="6"/>
  <c r="R134" i="6"/>
  <c r="S134" i="6"/>
  <c r="T134" i="6"/>
  <c r="U134" i="6"/>
  <c r="P135" i="6"/>
  <c r="Q135" i="6"/>
  <c r="R135" i="6"/>
  <c r="S135" i="6"/>
  <c r="T135" i="6"/>
  <c r="U135" i="6"/>
  <c r="P136" i="6"/>
  <c r="Q136" i="6"/>
  <c r="R136" i="6"/>
  <c r="S136" i="6"/>
  <c r="T136" i="6"/>
  <c r="U136" i="6"/>
  <c r="P137" i="6"/>
  <c r="Q137" i="6"/>
  <c r="R137" i="6"/>
  <c r="S137" i="6"/>
  <c r="T137" i="6"/>
  <c r="U137" i="6"/>
  <c r="P138" i="6"/>
  <c r="Q138" i="6"/>
  <c r="R138" i="6"/>
  <c r="S138" i="6"/>
  <c r="T138" i="6"/>
  <c r="U138" i="6"/>
  <c r="P139" i="6"/>
  <c r="Q139" i="6"/>
  <c r="R139" i="6"/>
  <c r="S139" i="6"/>
  <c r="T139" i="6"/>
  <c r="U139" i="6"/>
  <c r="P140" i="6"/>
  <c r="Q140" i="6"/>
  <c r="R140" i="6"/>
  <c r="S140" i="6"/>
  <c r="T140" i="6"/>
  <c r="U140" i="6"/>
  <c r="P141" i="6"/>
  <c r="Q141" i="6"/>
  <c r="R141" i="6"/>
  <c r="S141" i="6"/>
  <c r="T141" i="6"/>
  <c r="U141" i="6"/>
  <c r="P142" i="6"/>
  <c r="Q142" i="6"/>
  <c r="R142" i="6"/>
  <c r="S142" i="6"/>
  <c r="T142" i="6"/>
  <c r="U142" i="6"/>
  <c r="P143" i="6"/>
  <c r="Q143" i="6"/>
  <c r="R143" i="6"/>
  <c r="S143" i="6"/>
  <c r="T143" i="6"/>
  <c r="U143" i="6"/>
  <c r="P144" i="6"/>
  <c r="Q144" i="6"/>
  <c r="R144" i="6"/>
  <c r="S144" i="6"/>
  <c r="T144" i="6"/>
  <c r="U144" i="6"/>
  <c r="P145" i="6"/>
  <c r="Q145" i="6"/>
  <c r="R145" i="6"/>
  <c r="S145" i="6"/>
  <c r="T145" i="6"/>
  <c r="U145" i="6"/>
  <c r="P146" i="6"/>
  <c r="Q146" i="6"/>
  <c r="R146" i="6"/>
  <c r="S146" i="6"/>
  <c r="T146" i="6"/>
  <c r="U146" i="6"/>
  <c r="P147" i="6"/>
  <c r="Q147" i="6"/>
  <c r="R147" i="6"/>
  <c r="S147" i="6"/>
  <c r="T147" i="6"/>
  <c r="U147" i="6"/>
  <c r="P148" i="6"/>
  <c r="Q148" i="6"/>
  <c r="R148" i="6"/>
  <c r="S148" i="6"/>
  <c r="T148" i="6"/>
  <c r="U148" i="6"/>
  <c r="P149" i="6"/>
  <c r="Q149" i="6"/>
  <c r="R149" i="6"/>
  <c r="S149" i="6"/>
  <c r="T149" i="6"/>
  <c r="U149" i="6"/>
  <c r="P150" i="6"/>
  <c r="Q150" i="6"/>
  <c r="R150" i="6"/>
  <c r="S150" i="6"/>
  <c r="T150" i="6"/>
  <c r="U150" i="6"/>
  <c r="P151" i="6"/>
  <c r="Q151" i="6"/>
  <c r="R151" i="6"/>
  <c r="S151" i="6"/>
  <c r="T151" i="6"/>
  <c r="U151" i="6"/>
  <c r="P152" i="6"/>
  <c r="Q152" i="6"/>
  <c r="R152" i="6"/>
  <c r="S152" i="6"/>
  <c r="T152" i="6"/>
  <c r="U152" i="6"/>
  <c r="P153" i="6"/>
  <c r="Q153" i="6"/>
  <c r="R153" i="6"/>
  <c r="S153" i="6"/>
  <c r="T153" i="6"/>
  <c r="U153" i="6"/>
  <c r="P154" i="6"/>
  <c r="Q154" i="6"/>
  <c r="R154" i="6"/>
  <c r="S154" i="6"/>
  <c r="T154" i="6"/>
  <c r="U154" i="6"/>
  <c r="P155" i="6"/>
  <c r="Q155" i="6"/>
  <c r="R155" i="6"/>
  <c r="S155" i="6"/>
  <c r="T155" i="6"/>
  <c r="U155" i="6"/>
  <c r="P156" i="6"/>
  <c r="Q156" i="6"/>
  <c r="R156" i="6"/>
  <c r="S156" i="6"/>
  <c r="T156" i="6"/>
  <c r="U156" i="6"/>
  <c r="P157" i="6"/>
  <c r="Q157" i="6"/>
  <c r="R157" i="6"/>
  <c r="S157" i="6"/>
  <c r="T157" i="6"/>
  <c r="U157" i="6"/>
  <c r="P158" i="6"/>
  <c r="Q158" i="6"/>
  <c r="R158" i="6"/>
  <c r="S158" i="6"/>
  <c r="T158" i="6"/>
  <c r="U158" i="6"/>
  <c r="P159" i="6"/>
  <c r="Q159" i="6"/>
  <c r="R159" i="6"/>
  <c r="S159" i="6"/>
  <c r="T159" i="6"/>
  <c r="U159" i="6"/>
  <c r="U2" i="6"/>
  <c r="T2" i="6"/>
  <c r="S2" i="6"/>
  <c r="R2" i="6"/>
  <c r="Q2" i="6"/>
  <c r="P2" i="6"/>
  <c r="O180" i="9"/>
  <c r="V180" i="9" s="1"/>
  <c r="N180" i="9"/>
  <c r="U180" i="9" s="1"/>
  <c r="M180" i="9"/>
  <c r="T180" i="9" s="1"/>
  <c r="L180" i="9"/>
  <c r="S180" i="9" s="1"/>
  <c r="K180" i="9"/>
  <c r="R180" i="9" s="1"/>
  <c r="J180" i="9"/>
  <c r="T179" i="9"/>
  <c r="U179" i="9"/>
  <c r="O179" i="9"/>
  <c r="V179" i="9" s="1"/>
  <c r="N179" i="9"/>
  <c r="M179" i="9"/>
  <c r="L179" i="9"/>
  <c r="S179" i="9" s="1"/>
  <c r="K179" i="9"/>
  <c r="R179" i="9" s="1"/>
  <c r="J179" i="9"/>
  <c r="V178" i="9"/>
  <c r="O178" i="9"/>
  <c r="N178" i="9"/>
  <c r="U178" i="9" s="1"/>
  <c r="M178" i="9"/>
  <c r="T178" i="9" s="1"/>
  <c r="L178" i="9"/>
  <c r="S178" i="9" s="1"/>
  <c r="K178" i="9"/>
  <c r="R178" i="9" s="1"/>
  <c r="J178" i="9"/>
  <c r="O177" i="9"/>
  <c r="V177" i="9" s="1"/>
  <c r="N177" i="9"/>
  <c r="U177" i="9" s="1"/>
  <c r="M177" i="9"/>
  <c r="T177" i="9" s="1"/>
  <c r="L177" i="9"/>
  <c r="S177" i="9" s="1"/>
  <c r="K177" i="9"/>
  <c r="R177" i="9" s="1"/>
  <c r="J177" i="9"/>
  <c r="O176" i="9"/>
  <c r="V176" i="9" s="1"/>
  <c r="N176" i="9"/>
  <c r="U176" i="9" s="1"/>
  <c r="M176" i="9"/>
  <c r="T176" i="9" s="1"/>
  <c r="L176" i="9"/>
  <c r="S176" i="9" s="1"/>
  <c r="K176" i="9"/>
  <c r="R176" i="9" s="1"/>
  <c r="J176" i="9"/>
  <c r="O175" i="9"/>
  <c r="V175" i="9" s="1"/>
  <c r="N175" i="9"/>
  <c r="U175" i="9" s="1"/>
  <c r="M175" i="9"/>
  <c r="T175" i="9" s="1"/>
  <c r="L175" i="9"/>
  <c r="S175" i="9" s="1"/>
  <c r="K175" i="9"/>
  <c r="R175" i="9" s="1"/>
  <c r="J175" i="9"/>
  <c r="O174" i="9"/>
  <c r="V174" i="9" s="1"/>
  <c r="N174" i="9"/>
  <c r="U174" i="9" s="1"/>
  <c r="M174" i="9"/>
  <c r="T174" i="9" s="1"/>
  <c r="L174" i="9"/>
  <c r="S174" i="9" s="1"/>
  <c r="K174" i="9"/>
  <c r="R174" i="9" s="1"/>
  <c r="J174" i="9"/>
  <c r="O173" i="9"/>
  <c r="V173" i="9" s="1"/>
  <c r="N173" i="9"/>
  <c r="U173" i="9" s="1"/>
  <c r="M173" i="9"/>
  <c r="T173" i="9" s="1"/>
  <c r="L173" i="9"/>
  <c r="S173" i="9" s="1"/>
  <c r="K173" i="9"/>
  <c r="R173" i="9" s="1"/>
  <c r="J173" i="9"/>
  <c r="R172" i="9"/>
  <c r="U172" i="9"/>
  <c r="O172" i="9"/>
  <c r="V172" i="9" s="1"/>
  <c r="N172" i="9"/>
  <c r="M172" i="9"/>
  <c r="T172" i="9" s="1"/>
  <c r="L172" i="9"/>
  <c r="S172" i="9" s="1"/>
  <c r="K172" i="9"/>
  <c r="J172" i="9"/>
  <c r="R171" i="9"/>
  <c r="S171" i="9"/>
  <c r="T171" i="9"/>
  <c r="O171" i="9"/>
  <c r="V171" i="9" s="1"/>
  <c r="N171" i="9"/>
  <c r="U171" i="9" s="1"/>
  <c r="M171" i="9"/>
  <c r="L171" i="9"/>
  <c r="K171" i="9"/>
  <c r="J171" i="9"/>
  <c r="R170" i="9"/>
  <c r="S170" i="9"/>
  <c r="T170" i="9"/>
  <c r="U170" i="9"/>
  <c r="O170" i="9"/>
  <c r="V170" i="9" s="1"/>
  <c r="N170" i="9"/>
  <c r="M170" i="9"/>
  <c r="L170" i="9"/>
  <c r="K170" i="9"/>
  <c r="J170" i="9"/>
  <c r="R169" i="9"/>
  <c r="S169" i="9"/>
  <c r="T169" i="9"/>
  <c r="U169" i="9"/>
  <c r="O169" i="9"/>
  <c r="V169" i="9" s="1"/>
  <c r="N169" i="9"/>
  <c r="M169" i="9"/>
  <c r="L169" i="9"/>
  <c r="K169" i="9"/>
  <c r="J169" i="9"/>
  <c r="R168" i="9"/>
  <c r="S168" i="9"/>
  <c r="T168" i="9"/>
  <c r="U168" i="9"/>
  <c r="V168" i="9"/>
  <c r="O168" i="9"/>
  <c r="N168" i="9"/>
  <c r="M168" i="9"/>
  <c r="L168" i="9"/>
  <c r="K168" i="9"/>
  <c r="J168" i="9"/>
  <c r="T167" i="9"/>
  <c r="U167" i="9"/>
  <c r="O167" i="9"/>
  <c r="V167" i="9" s="1"/>
  <c r="N167" i="9"/>
  <c r="M167" i="9"/>
  <c r="L167" i="9"/>
  <c r="S167" i="9" s="1"/>
  <c r="K167" i="9"/>
  <c r="R167" i="9" s="1"/>
  <c r="J167" i="9"/>
  <c r="V166" i="9"/>
  <c r="O166" i="9"/>
  <c r="N166" i="9"/>
  <c r="U166" i="9" s="1"/>
  <c r="M166" i="9"/>
  <c r="T166" i="9" s="1"/>
  <c r="L166" i="9"/>
  <c r="S166" i="9" s="1"/>
  <c r="K166" i="9"/>
  <c r="R166" i="9" s="1"/>
  <c r="J166" i="9"/>
  <c r="O165" i="9"/>
  <c r="V165" i="9" s="1"/>
  <c r="N165" i="9"/>
  <c r="U165" i="9" s="1"/>
  <c r="M165" i="9"/>
  <c r="T165" i="9" s="1"/>
  <c r="L165" i="9"/>
  <c r="S165" i="9" s="1"/>
  <c r="K165" i="9"/>
  <c r="R165" i="9" s="1"/>
  <c r="J165" i="9"/>
  <c r="O164" i="9"/>
  <c r="V164" i="9" s="1"/>
  <c r="N164" i="9"/>
  <c r="U164" i="9" s="1"/>
  <c r="M164" i="9"/>
  <c r="T164" i="9" s="1"/>
  <c r="L164" i="9"/>
  <c r="S164" i="9" s="1"/>
  <c r="K164" i="9"/>
  <c r="R164" i="9" s="1"/>
  <c r="J164" i="9"/>
  <c r="O163" i="9"/>
  <c r="V163" i="9" s="1"/>
  <c r="N163" i="9"/>
  <c r="U163" i="9" s="1"/>
  <c r="M163" i="9"/>
  <c r="T163" i="9" s="1"/>
  <c r="L163" i="9"/>
  <c r="S163" i="9" s="1"/>
  <c r="K163" i="9"/>
  <c r="R163" i="9" s="1"/>
  <c r="J163" i="9"/>
  <c r="O162" i="9"/>
  <c r="V162" i="9" s="1"/>
  <c r="N162" i="9"/>
  <c r="U162" i="9" s="1"/>
  <c r="M162" i="9"/>
  <c r="T162" i="9" s="1"/>
  <c r="L162" i="9"/>
  <c r="S162" i="9" s="1"/>
  <c r="K162" i="9"/>
  <c r="R162" i="9" s="1"/>
  <c r="J162" i="9"/>
  <c r="O161" i="9"/>
  <c r="V161" i="9" s="1"/>
  <c r="N161" i="9"/>
  <c r="U161" i="9" s="1"/>
  <c r="M161" i="9"/>
  <c r="T161" i="9" s="1"/>
  <c r="L161" i="9"/>
  <c r="S161" i="9" s="1"/>
  <c r="K161" i="9"/>
  <c r="R161" i="9" s="1"/>
  <c r="J161" i="9"/>
  <c r="R160" i="9"/>
  <c r="O160" i="9"/>
  <c r="V160" i="9" s="1"/>
  <c r="N160" i="9"/>
  <c r="U160" i="9" s="1"/>
  <c r="M160" i="9"/>
  <c r="T160" i="9" s="1"/>
  <c r="L160" i="9"/>
  <c r="S160" i="9" s="1"/>
  <c r="K160" i="9"/>
  <c r="J160" i="9"/>
  <c r="R159" i="9"/>
  <c r="S159" i="9"/>
  <c r="O159" i="9"/>
  <c r="V159" i="9" s="1"/>
  <c r="N159" i="9"/>
  <c r="U159" i="9" s="1"/>
  <c r="M159" i="9"/>
  <c r="T159" i="9" s="1"/>
  <c r="L159" i="9"/>
  <c r="K159" i="9"/>
  <c r="J159" i="9"/>
  <c r="R158" i="9"/>
  <c r="S158" i="9"/>
  <c r="T158" i="9"/>
  <c r="O158" i="9"/>
  <c r="V158" i="9" s="1"/>
  <c r="N158" i="9"/>
  <c r="U158" i="9" s="1"/>
  <c r="M158" i="9"/>
  <c r="L158" i="9"/>
  <c r="K158" i="9"/>
  <c r="J158" i="9"/>
  <c r="R157" i="9"/>
  <c r="S157" i="9"/>
  <c r="T157" i="9"/>
  <c r="U157" i="9"/>
  <c r="O157" i="9"/>
  <c r="V157" i="9" s="1"/>
  <c r="N157" i="9"/>
  <c r="M157" i="9"/>
  <c r="L157" i="9"/>
  <c r="K157" i="9"/>
  <c r="J157" i="9"/>
  <c r="S156" i="9"/>
  <c r="T156" i="9"/>
  <c r="U156" i="9"/>
  <c r="V156" i="9"/>
  <c r="O156" i="9"/>
  <c r="N156" i="9"/>
  <c r="M156" i="9"/>
  <c r="L156" i="9"/>
  <c r="K156" i="9"/>
  <c r="R156" i="9" s="1"/>
  <c r="J156" i="9"/>
  <c r="T155" i="9"/>
  <c r="U155" i="9"/>
  <c r="O155" i="9"/>
  <c r="V155" i="9" s="1"/>
  <c r="N155" i="9"/>
  <c r="M155" i="9"/>
  <c r="L155" i="9"/>
  <c r="S155" i="9" s="1"/>
  <c r="K155" i="9"/>
  <c r="R155" i="9" s="1"/>
  <c r="J155" i="9"/>
  <c r="V154" i="9"/>
  <c r="O154" i="9"/>
  <c r="N154" i="9"/>
  <c r="U154" i="9" s="1"/>
  <c r="M154" i="9"/>
  <c r="T154" i="9" s="1"/>
  <c r="L154" i="9"/>
  <c r="S154" i="9" s="1"/>
  <c r="K154" i="9"/>
  <c r="R154" i="9" s="1"/>
  <c r="J154" i="9"/>
  <c r="O153" i="9"/>
  <c r="V153" i="9" s="1"/>
  <c r="N153" i="9"/>
  <c r="U153" i="9" s="1"/>
  <c r="M153" i="9"/>
  <c r="T153" i="9" s="1"/>
  <c r="L153" i="9"/>
  <c r="S153" i="9" s="1"/>
  <c r="K153" i="9"/>
  <c r="R153" i="9" s="1"/>
  <c r="J153" i="9"/>
  <c r="O152" i="9"/>
  <c r="V152" i="9" s="1"/>
  <c r="N152" i="9"/>
  <c r="U152" i="9" s="1"/>
  <c r="M152" i="9"/>
  <c r="T152" i="9" s="1"/>
  <c r="L152" i="9"/>
  <c r="S152" i="9" s="1"/>
  <c r="K152" i="9"/>
  <c r="R152" i="9" s="1"/>
  <c r="J152" i="9"/>
  <c r="O151" i="9"/>
  <c r="V151" i="9" s="1"/>
  <c r="N151" i="9"/>
  <c r="U151" i="9" s="1"/>
  <c r="M151" i="9"/>
  <c r="T151" i="9" s="1"/>
  <c r="L151" i="9"/>
  <c r="S151" i="9" s="1"/>
  <c r="K151" i="9"/>
  <c r="R151" i="9" s="1"/>
  <c r="J151" i="9"/>
  <c r="O150" i="9"/>
  <c r="V150" i="9" s="1"/>
  <c r="N150" i="9"/>
  <c r="U150" i="9" s="1"/>
  <c r="M150" i="9"/>
  <c r="T150" i="9" s="1"/>
  <c r="L150" i="9"/>
  <c r="S150" i="9" s="1"/>
  <c r="K150" i="9"/>
  <c r="R150" i="9" s="1"/>
  <c r="J150" i="9"/>
  <c r="O149" i="9"/>
  <c r="V149" i="9" s="1"/>
  <c r="N149" i="9"/>
  <c r="U149" i="9" s="1"/>
  <c r="M149" i="9"/>
  <c r="T149" i="9" s="1"/>
  <c r="L149" i="9"/>
  <c r="S149" i="9" s="1"/>
  <c r="K149" i="9"/>
  <c r="R149" i="9" s="1"/>
  <c r="J149" i="9"/>
  <c r="R148" i="9"/>
  <c r="O148" i="9"/>
  <c r="V148" i="9" s="1"/>
  <c r="N148" i="9"/>
  <c r="U148" i="9" s="1"/>
  <c r="M148" i="9"/>
  <c r="T148" i="9" s="1"/>
  <c r="L148" i="9"/>
  <c r="S148" i="9" s="1"/>
  <c r="K148" i="9"/>
  <c r="J148" i="9"/>
  <c r="R147" i="9"/>
  <c r="S147" i="9"/>
  <c r="O147" i="9"/>
  <c r="V147" i="9" s="1"/>
  <c r="N147" i="9"/>
  <c r="U147" i="9" s="1"/>
  <c r="M147" i="9"/>
  <c r="T147" i="9" s="1"/>
  <c r="L147" i="9"/>
  <c r="K147" i="9"/>
  <c r="J147" i="9"/>
  <c r="R146" i="9"/>
  <c r="S146" i="9"/>
  <c r="T146" i="9"/>
  <c r="O146" i="9"/>
  <c r="V146" i="9" s="1"/>
  <c r="N146" i="9"/>
  <c r="U146" i="9" s="1"/>
  <c r="M146" i="9"/>
  <c r="L146" i="9"/>
  <c r="K146" i="9"/>
  <c r="J146" i="9"/>
  <c r="R145" i="9"/>
  <c r="S145" i="9"/>
  <c r="T145" i="9"/>
  <c r="U145" i="9"/>
  <c r="O145" i="9"/>
  <c r="V145" i="9" s="1"/>
  <c r="N145" i="9"/>
  <c r="M145" i="9"/>
  <c r="L145" i="9"/>
  <c r="K145" i="9"/>
  <c r="J145" i="9"/>
  <c r="J3" i="9"/>
  <c r="K3" i="9"/>
  <c r="R3" i="9" s="1"/>
  <c r="L3" i="9"/>
  <c r="S3" i="9" s="1"/>
  <c r="M3" i="9"/>
  <c r="T3" i="9" s="1"/>
  <c r="N3" i="9"/>
  <c r="U3" i="9" s="1"/>
  <c r="O3" i="9"/>
  <c r="V3" i="9" s="1"/>
  <c r="J4" i="9"/>
  <c r="K4" i="9"/>
  <c r="R4" i="9" s="1"/>
  <c r="L4" i="9"/>
  <c r="S4" i="9" s="1"/>
  <c r="M4" i="9"/>
  <c r="T4" i="9" s="1"/>
  <c r="N4" i="9"/>
  <c r="U4" i="9" s="1"/>
  <c r="O4" i="9"/>
  <c r="V4" i="9" s="1"/>
  <c r="J5" i="9"/>
  <c r="K5" i="9"/>
  <c r="R5" i="9" s="1"/>
  <c r="L5" i="9"/>
  <c r="S5" i="9" s="1"/>
  <c r="M5" i="9"/>
  <c r="T5" i="9" s="1"/>
  <c r="N5" i="9"/>
  <c r="U5" i="9" s="1"/>
  <c r="O5" i="9"/>
  <c r="V5" i="9" s="1"/>
  <c r="J6" i="9"/>
  <c r="K6" i="9"/>
  <c r="R6" i="9" s="1"/>
  <c r="L6" i="9"/>
  <c r="S6" i="9" s="1"/>
  <c r="M6" i="9"/>
  <c r="T6" i="9" s="1"/>
  <c r="N6" i="9"/>
  <c r="U6" i="9" s="1"/>
  <c r="O6" i="9"/>
  <c r="V6" i="9" s="1"/>
  <c r="J7" i="9"/>
  <c r="K7" i="9"/>
  <c r="R7" i="9" s="1"/>
  <c r="L7" i="9"/>
  <c r="S7" i="9" s="1"/>
  <c r="M7" i="9"/>
  <c r="T7" i="9" s="1"/>
  <c r="N7" i="9"/>
  <c r="U7" i="9" s="1"/>
  <c r="O7" i="9"/>
  <c r="V7" i="9" s="1"/>
  <c r="J8" i="9"/>
  <c r="K8" i="9"/>
  <c r="R8" i="9" s="1"/>
  <c r="L8" i="9"/>
  <c r="S8" i="9" s="1"/>
  <c r="M8" i="9"/>
  <c r="T8" i="9" s="1"/>
  <c r="N8" i="9"/>
  <c r="U8" i="9" s="1"/>
  <c r="O8" i="9"/>
  <c r="V8" i="9" s="1"/>
  <c r="J9" i="9"/>
  <c r="K9" i="9"/>
  <c r="R9" i="9" s="1"/>
  <c r="L9" i="9"/>
  <c r="S9" i="9" s="1"/>
  <c r="M9" i="9"/>
  <c r="T9" i="9" s="1"/>
  <c r="N9" i="9"/>
  <c r="U9" i="9" s="1"/>
  <c r="O9" i="9"/>
  <c r="V9" i="9" s="1"/>
  <c r="J10" i="9"/>
  <c r="K10" i="9"/>
  <c r="R10" i="9" s="1"/>
  <c r="L10" i="9"/>
  <c r="S10" i="9" s="1"/>
  <c r="M10" i="9"/>
  <c r="T10" i="9" s="1"/>
  <c r="N10" i="9"/>
  <c r="U10" i="9" s="1"/>
  <c r="O10" i="9"/>
  <c r="V10" i="9" s="1"/>
  <c r="J11" i="9"/>
  <c r="K11" i="9"/>
  <c r="R11" i="9" s="1"/>
  <c r="L11" i="9"/>
  <c r="S11" i="9" s="1"/>
  <c r="M11" i="9"/>
  <c r="T11" i="9" s="1"/>
  <c r="N11" i="9"/>
  <c r="U11" i="9" s="1"/>
  <c r="O11" i="9"/>
  <c r="V11" i="9" s="1"/>
  <c r="J12" i="9"/>
  <c r="K12" i="9"/>
  <c r="R12" i="9" s="1"/>
  <c r="L12" i="9"/>
  <c r="S12" i="9" s="1"/>
  <c r="M12" i="9"/>
  <c r="T12" i="9" s="1"/>
  <c r="N12" i="9"/>
  <c r="U12" i="9" s="1"/>
  <c r="O12" i="9"/>
  <c r="V12" i="9" s="1"/>
  <c r="J13" i="9"/>
  <c r="K13" i="9"/>
  <c r="R13" i="9" s="1"/>
  <c r="L13" i="9"/>
  <c r="S13" i="9" s="1"/>
  <c r="M13" i="9"/>
  <c r="T13" i="9" s="1"/>
  <c r="N13" i="9"/>
  <c r="U13" i="9" s="1"/>
  <c r="O13" i="9"/>
  <c r="V13" i="9" s="1"/>
  <c r="J14" i="9"/>
  <c r="K14" i="9"/>
  <c r="R14" i="9" s="1"/>
  <c r="L14" i="9"/>
  <c r="S14" i="9" s="1"/>
  <c r="M14" i="9"/>
  <c r="T14" i="9" s="1"/>
  <c r="N14" i="9"/>
  <c r="U14" i="9" s="1"/>
  <c r="O14" i="9"/>
  <c r="V14" i="9" s="1"/>
  <c r="J15" i="9"/>
  <c r="K15" i="9"/>
  <c r="R15" i="9" s="1"/>
  <c r="L15" i="9"/>
  <c r="S15" i="9" s="1"/>
  <c r="M15" i="9"/>
  <c r="T15" i="9" s="1"/>
  <c r="N15" i="9"/>
  <c r="U15" i="9" s="1"/>
  <c r="O15" i="9"/>
  <c r="V15" i="9" s="1"/>
  <c r="J16" i="9"/>
  <c r="K16" i="9"/>
  <c r="R16" i="9" s="1"/>
  <c r="L16" i="9"/>
  <c r="S16" i="9" s="1"/>
  <c r="M16" i="9"/>
  <c r="T16" i="9" s="1"/>
  <c r="N16" i="9"/>
  <c r="U16" i="9" s="1"/>
  <c r="O16" i="9"/>
  <c r="V16" i="9" s="1"/>
  <c r="J17" i="9"/>
  <c r="K17" i="9"/>
  <c r="R17" i="9" s="1"/>
  <c r="L17" i="9"/>
  <c r="S17" i="9" s="1"/>
  <c r="M17" i="9"/>
  <c r="T17" i="9" s="1"/>
  <c r="N17" i="9"/>
  <c r="U17" i="9" s="1"/>
  <c r="O17" i="9"/>
  <c r="V17" i="9" s="1"/>
  <c r="J18" i="9"/>
  <c r="K18" i="9"/>
  <c r="R18" i="9" s="1"/>
  <c r="L18" i="9"/>
  <c r="S18" i="9" s="1"/>
  <c r="M18" i="9"/>
  <c r="T18" i="9" s="1"/>
  <c r="N18" i="9"/>
  <c r="U18" i="9" s="1"/>
  <c r="O18" i="9"/>
  <c r="V18" i="9" s="1"/>
  <c r="J19" i="9"/>
  <c r="K19" i="9"/>
  <c r="R19" i="9" s="1"/>
  <c r="L19" i="9"/>
  <c r="S19" i="9" s="1"/>
  <c r="M19" i="9"/>
  <c r="T19" i="9" s="1"/>
  <c r="N19" i="9"/>
  <c r="U19" i="9" s="1"/>
  <c r="O19" i="9"/>
  <c r="V19" i="9" s="1"/>
  <c r="J20" i="9"/>
  <c r="K20" i="9"/>
  <c r="R20" i="9" s="1"/>
  <c r="L20" i="9"/>
  <c r="S20" i="9" s="1"/>
  <c r="M20" i="9"/>
  <c r="T20" i="9" s="1"/>
  <c r="N20" i="9"/>
  <c r="U20" i="9" s="1"/>
  <c r="O20" i="9"/>
  <c r="V20" i="9" s="1"/>
  <c r="J21" i="9"/>
  <c r="K21" i="9"/>
  <c r="R21" i="9" s="1"/>
  <c r="L21" i="9"/>
  <c r="S21" i="9" s="1"/>
  <c r="M21" i="9"/>
  <c r="T21" i="9" s="1"/>
  <c r="N21" i="9"/>
  <c r="U21" i="9" s="1"/>
  <c r="O21" i="9"/>
  <c r="V21" i="9" s="1"/>
  <c r="J22" i="9"/>
  <c r="K22" i="9"/>
  <c r="R22" i="9" s="1"/>
  <c r="L22" i="9"/>
  <c r="S22" i="9" s="1"/>
  <c r="M22" i="9"/>
  <c r="T22" i="9" s="1"/>
  <c r="N22" i="9"/>
  <c r="U22" i="9" s="1"/>
  <c r="O22" i="9"/>
  <c r="V22" i="9" s="1"/>
  <c r="J23" i="9"/>
  <c r="K23" i="9"/>
  <c r="R23" i="9" s="1"/>
  <c r="L23" i="9"/>
  <c r="S23" i="9" s="1"/>
  <c r="M23" i="9"/>
  <c r="T23" i="9" s="1"/>
  <c r="N23" i="9"/>
  <c r="U23" i="9" s="1"/>
  <c r="O23" i="9"/>
  <c r="V23" i="9" s="1"/>
  <c r="J24" i="9"/>
  <c r="K24" i="9"/>
  <c r="R24" i="9" s="1"/>
  <c r="L24" i="9"/>
  <c r="S24" i="9" s="1"/>
  <c r="M24" i="9"/>
  <c r="T24" i="9" s="1"/>
  <c r="N24" i="9"/>
  <c r="U24" i="9" s="1"/>
  <c r="O24" i="9"/>
  <c r="V24" i="9" s="1"/>
  <c r="J25" i="9"/>
  <c r="K25" i="9"/>
  <c r="R25" i="9" s="1"/>
  <c r="L25" i="9"/>
  <c r="S25" i="9" s="1"/>
  <c r="M25" i="9"/>
  <c r="T25" i="9" s="1"/>
  <c r="N25" i="9"/>
  <c r="U25" i="9" s="1"/>
  <c r="O25" i="9"/>
  <c r="V25" i="9" s="1"/>
  <c r="J26" i="9"/>
  <c r="K26" i="9"/>
  <c r="R26" i="9" s="1"/>
  <c r="L26" i="9"/>
  <c r="S26" i="9" s="1"/>
  <c r="M26" i="9"/>
  <c r="T26" i="9" s="1"/>
  <c r="N26" i="9"/>
  <c r="U26" i="9" s="1"/>
  <c r="O26" i="9"/>
  <c r="V26" i="9" s="1"/>
  <c r="J27" i="9"/>
  <c r="K27" i="9"/>
  <c r="R27" i="9" s="1"/>
  <c r="L27" i="9"/>
  <c r="S27" i="9" s="1"/>
  <c r="M27" i="9"/>
  <c r="T27" i="9" s="1"/>
  <c r="N27" i="9"/>
  <c r="U27" i="9" s="1"/>
  <c r="O27" i="9"/>
  <c r="V27" i="9" s="1"/>
  <c r="J28" i="9"/>
  <c r="K28" i="9"/>
  <c r="R28" i="9" s="1"/>
  <c r="L28" i="9"/>
  <c r="S28" i="9" s="1"/>
  <c r="M28" i="9"/>
  <c r="T28" i="9" s="1"/>
  <c r="N28" i="9"/>
  <c r="U28" i="9" s="1"/>
  <c r="O28" i="9"/>
  <c r="V28" i="9" s="1"/>
  <c r="J29" i="9"/>
  <c r="K29" i="9"/>
  <c r="R29" i="9" s="1"/>
  <c r="L29" i="9"/>
  <c r="S29" i="9" s="1"/>
  <c r="M29" i="9"/>
  <c r="T29" i="9" s="1"/>
  <c r="N29" i="9"/>
  <c r="U29" i="9" s="1"/>
  <c r="O29" i="9"/>
  <c r="V29" i="9" s="1"/>
  <c r="J30" i="9"/>
  <c r="K30" i="9"/>
  <c r="R30" i="9" s="1"/>
  <c r="L30" i="9"/>
  <c r="S30" i="9" s="1"/>
  <c r="M30" i="9"/>
  <c r="T30" i="9" s="1"/>
  <c r="N30" i="9"/>
  <c r="U30" i="9" s="1"/>
  <c r="O30" i="9"/>
  <c r="V30" i="9" s="1"/>
  <c r="J31" i="9"/>
  <c r="K31" i="9"/>
  <c r="R31" i="9" s="1"/>
  <c r="L31" i="9"/>
  <c r="S31" i="9" s="1"/>
  <c r="M31" i="9"/>
  <c r="T31" i="9" s="1"/>
  <c r="N31" i="9"/>
  <c r="U31" i="9" s="1"/>
  <c r="O31" i="9"/>
  <c r="V31" i="9" s="1"/>
  <c r="J32" i="9"/>
  <c r="K32" i="9"/>
  <c r="R32" i="9" s="1"/>
  <c r="L32" i="9"/>
  <c r="S32" i="9" s="1"/>
  <c r="M32" i="9"/>
  <c r="T32" i="9" s="1"/>
  <c r="N32" i="9"/>
  <c r="U32" i="9" s="1"/>
  <c r="O32" i="9"/>
  <c r="V32" i="9" s="1"/>
  <c r="J33" i="9"/>
  <c r="K33" i="9"/>
  <c r="R33" i="9" s="1"/>
  <c r="L33" i="9"/>
  <c r="S33" i="9" s="1"/>
  <c r="M33" i="9"/>
  <c r="T33" i="9" s="1"/>
  <c r="N33" i="9"/>
  <c r="U33" i="9" s="1"/>
  <c r="O33" i="9"/>
  <c r="V33" i="9" s="1"/>
  <c r="J34" i="9"/>
  <c r="K34" i="9"/>
  <c r="R34" i="9" s="1"/>
  <c r="L34" i="9"/>
  <c r="S34" i="9" s="1"/>
  <c r="M34" i="9"/>
  <c r="T34" i="9" s="1"/>
  <c r="N34" i="9"/>
  <c r="U34" i="9" s="1"/>
  <c r="O34" i="9"/>
  <c r="V34" i="9" s="1"/>
  <c r="J35" i="9"/>
  <c r="K35" i="9"/>
  <c r="R35" i="9" s="1"/>
  <c r="L35" i="9"/>
  <c r="S35" i="9" s="1"/>
  <c r="M35" i="9"/>
  <c r="T35" i="9" s="1"/>
  <c r="N35" i="9"/>
  <c r="U35" i="9" s="1"/>
  <c r="O35" i="9"/>
  <c r="V35" i="9" s="1"/>
  <c r="J36" i="9"/>
  <c r="K36" i="9"/>
  <c r="R36" i="9" s="1"/>
  <c r="L36" i="9"/>
  <c r="S36" i="9" s="1"/>
  <c r="M36" i="9"/>
  <c r="T36" i="9" s="1"/>
  <c r="N36" i="9"/>
  <c r="U36" i="9" s="1"/>
  <c r="O36" i="9"/>
  <c r="V36" i="9" s="1"/>
  <c r="J37" i="9"/>
  <c r="K37" i="9"/>
  <c r="R37" i="9" s="1"/>
  <c r="L37" i="9"/>
  <c r="S37" i="9" s="1"/>
  <c r="M37" i="9"/>
  <c r="T37" i="9" s="1"/>
  <c r="N37" i="9"/>
  <c r="U37" i="9" s="1"/>
  <c r="O37" i="9"/>
  <c r="V37" i="9" s="1"/>
  <c r="J38" i="9"/>
  <c r="K38" i="9"/>
  <c r="R38" i="9" s="1"/>
  <c r="L38" i="9"/>
  <c r="S38" i="9" s="1"/>
  <c r="M38" i="9"/>
  <c r="T38" i="9" s="1"/>
  <c r="N38" i="9"/>
  <c r="U38" i="9" s="1"/>
  <c r="O38" i="9"/>
  <c r="V38" i="9" s="1"/>
  <c r="J39" i="9"/>
  <c r="K39" i="9"/>
  <c r="R39" i="9" s="1"/>
  <c r="L39" i="9"/>
  <c r="S39" i="9" s="1"/>
  <c r="M39" i="9"/>
  <c r="T39" i="9" s="1"/>
  <c r="N39" i="9"/>
  <c r="U39" i="9" s="1"/>
  <c r="O39" i="9"/>
  <c r="V39" i="9" s="1"/>
  <c r="J40" i="9"/>
  <c r="K40" i="9"/>
  <c r="R40" i="9" s="1"/>
  <c r="L40" i="9"/>
  <c r="S40" i="9" s="1"/>
  <c r="M40" i="9"/>
  <c r="T40" i="9" s="1"/>
  <c r="N40" i="9"/>
  <c r="U40" i="9" s="1"/>
  <c r="O40" i="9"/>
  <c r="V40" i="9" s="1"/>
  <c r="J41" i="9"/>
  <c r="K41" i="9"/>
  <c r="R41" i="9" s="1"/>
  <c r="L41" i="9"/>
  <c r="S41" i="9" s="1"/>
  <c r="M41" i="9"/>
  <c r="T41" i="9" s="1"/>
  <c r="N41" i="9"/>
  <c r="U41" i="9" s="1"/>
  <c r="O41" i="9"/>
  <c r="V41" i="9" s="1"/>
  <c r="J42" i="9"/>
  <c r="K42" i="9"/>
  <c r="R42" i="9" s="1"/>
  <c r="L42" i="9"/>
  <c r="S42" i="9" s="1"/>
  <c r="M42" i="9"/>
  <c r="T42" i="9" s="1"/>
  <c r="N42" i="9"/>
  <c r="U42" i="9" s="1"/>
  <c r="O42" i="9"/>
  <c r="V42" i="9" s="1"/>
  <c r="J43" i="9"/>
  <c r="K43" i="9"/>
  <c r="R43" i="9" s="1"/>
  <c r="L43" i="9"/>
  <c r="S43" i="9" s="1"/>
  <c r="M43" i="9"/>
  <c r="T43" i="9" s="1"/>
  <c r="N43" i="9"/>
  <c r="U43" i="9" s="1"/>
  <c r="O43" i="9"/>
  <c r="V43" i="9" s="1"/>
  <c r="J44" i="9"/>
  <c r="K44" i="9"/>
  <c r="R44" i="9" s="1"/>
  <c r="L44" i="9"/>
  <c r="S44" i="9" s="1"/>
  <c r="M44" i="9"/>
  <c r="T44" i="9" s="1"/>
  <c r="N44" i="9"/>
  <c r="U44" i="9" s="1"/>
  <c r="O44" i="9"/>
  <c r="V44" i="9" s="1"/>
  <c r="J45" i="9"/>
  <c r="K45" i="9"/>
  <c r="R45" i="9" s="1"/>
  <c r="L45" i="9"/>
  <c r="S45" i="9" s="1"/>
  <c r="M45" i="9"/>
  <c r="T45" i="9" s="1"/>
  <c r="N45" i="9"/>
  <c r="U45" i="9" s="1"/>
  <c r="O45" i="9"/>
  <c r="V45" i="9" s="1"/>
  <c r="J46" i="9"/>
  <c r="K46" i="9"/>
  <c r="R46" i="9" s="1"/>
  <c r="L46" i="9"/>
  <c r="S46" i="9" s="1"/>
  <c r="M46" i="9"/>
  <c r="T46" i="9" s="1"/>
  <c r="N46" i="9"/>
  <c r="U46" i="9" s="1"/>
  <c r="O46" i="9"/>
  <c r="V46" i="9" s="1"/>
  <c r="J47" i="9"/>
  <c r="K47" i="9"/>
  <c r="R47" i="9" s="1"/>
  <c r="L47" i="9"/>
  <c r="S47" i="9" s="1"/>
  <c r="M47" i="9"/>
  <c r="T47" i="9" s="1"/>
  <c r="N47" i="9"/>
  <c r="U47" i="9" s="1"/>
  <c r="O47" i="9"/>
  <c r="V47" i="9" s="1"/>
  <c r="J48" i="9"/>
  <c r="K48" i="9"/>
  <c r="R48" i="9" s="1"/>
  <c r="L48" i="9"/>
  <c r="S48" i="9" s="1"/>
  <c r="M48" i="9"/>
  <c r="T48" i="9" s="1"/>
  <c r="N48" i="9"/>
  <c r="U48" i="9" s="1"/>
  <c r="O48" i="9"/>
  <c r="V48" i="9" s="1"/>
  <c r="J49" i="9"/>
  <c r="K49" i="9"/>
  <c r="R49" i="9" s="1"/>
  <c r="L49" i="9"/>
  <c r="S49" i="9" s="1"/>
  <c r="M49" i="9"/>
  <c r="T49" i="9" s="1"/>
  <c r="N49" i="9"/>
  <c r="U49" i="9" s="1"/>
  <c r="O49" i="9"/>
  <c r="V49" i="9" s="1"/>
  <c r="J50" i="9"/>
  <c r="K50" i="9"/>
  <c r="R50" i="9" s="1"/>
  <c r="L50" i="9"/>
  <c r="S50" i="9" s="1"/>
  <c r="M50" i="9"/>
  <c r="T50" i="9" s="1"/>
  <c r="N50" i="9"/>
  <c r="U50" i="9" s="1"/>
  <c r="O50" i="9"/>
  <c r="V50" i="9" s="1"/>
  <c r="J51" i="9"/>
  <c r="K51" i="9"/>
  <c r="R51" i="9" s="1"/>
  <c r="L51" i="9"/>
  <c r="S51" i="9" s="1"/>
  <c r="M51" i="9"/>
  <c r="T51" i="9" s="1"/>
  <c r="N51" i="9"/>
  <c r="U51" i="9" s="1"/>
  <c r="O51" i="9"/>
  <c r="V51" i="9" s="1"/>
  <c r="J52" i="9"/>
  <c r="K52" i="9"/>
  <c r="R52" i="9" s="1"/>
  <c r="L52" i="9"/>
  <c r="S52" i="9" s="1"/>
  <c r="M52" i="9"/>
  <c r="T52" i="9" s="1"/>
  <c r="N52" i="9"/>
  <c r="U52" i="9" s="1"/>
  <c r="O52" i="9"/>
  <c r="V52" i="9" s="1"/>
  <c r="J53" i="9"/>
  <c r="K53" i="9"/>
  <c r="R53" i="9" s="1"/>
  <c r="L53" i="9"/>
  <c r="S53" i="9" s="1"/>
  <c r="M53" i="9"/>
  <c r="T53" i="9" s="1"/>
  <c r="N53" i="9"/>
  <c r="U53" i="9" s="1"/>
  <c r="O53" i="9"/>
  <c r="V53" i="9" s="1"/>
  <c r="J54" i="9"/>
  <c r="K54" i="9"/>
  <c r="R54" i="9" s="1"/>
  <c r="L54" i="9"/>
  <c r="S54" i="9" s="1"/>
  <c r="M54" i="9"/>
  <c r="T54" i="9" s="1"/>
  <c r="N54" i="9"/>
  <c r="U54" i="9" s="1"/>
  <c r="O54" i="9"/>
  <c r="V54" i="9" s="1"/>
  <c r="J55" i="9"/>
  <c r="K55" i="9"/>
  <c r="R55" i="9" s="1"/>
  <c r="L55" i="9"/>
  <c r="S55" i="9" s="1"/>
  <c r="M55" i="9"/>
  <c r="T55" i="9" s="1"/>
  <c r="N55" i="9"/>
  <c r="U55" i="9" s="1"/>
  <c r="O55" i="9"/>
  <c r="V55" i="9" s="1"/>
  <c r="J56" i="9"/>
  <c r="K56" i="9"/>
  <c r="R56" i="9" s="1"/>
  <c r="L56" i="9"/>
  <c r="S56" i="9" s="1"/>
  <c r="M56" i="9"/>
  <c r="T56" i="9" s="1"/>
  <c r="N56" i="9"/>
  <c r="U56" i="9" s="1"/>
  <c r="O56" i="9"/>
  <c r="V56" i="9" s="1"/>
  <c r="J57" i="9"/>
  <c r="K57" i="9"/>
  <c r="R57" i="9" s="1"/>
  <c r="L57" i="9"/>
  <c r="S57" i="9" s="1"/>
  <c r="M57" i="9"/>
  <c r="T57" i="9" s="1"/>
  <c r="N57" i="9"/>
  <c r="U57" i="9" s="1"/>
  <c r="O57" i="9"/>
  <c r="V57" i="9" s="1"/>
  <c r="J58" i="9"/>
  <c r="K58" i="9"/>
  <c r="R58" i="9" s="1"/>
  <c r="L58" i="9"/>
  <c r="S58" i="9" s="1"/>
  <c r="M58" i="9"/>
  <c r="T58" i="9" s="1"/>
  <c r="N58" i="9"/>
  <c r="U58" i="9" s="1"/>
  <c r="O58" i="9"/>
  <c r="V58" i="9" s="1"/>
  <c r="J59" i="9"/>
  <c r="K59" i="9"/>
  <c r="R59" i="9" s="1"/>
  <c r="L59" i="9"/>
  <c r="S59" i="9" s="1"/>
  <c r="M59" i="9"/>
  <c r="T59" i="9" s="1"/>
  <c r="N59" i="9"/>
  <c r="U59" i="9" s="1"/>
  <c r="O59" i="9"/>
  <c r="V59" i="9" s="1"/>
  <c r="J60" i="9"/>
  <c r="K60" i="9"/>
  <c r="R60" i="9" s="1"/>
  <c r="L60" i="9"/>
  <c r="S60" i="9" s="1"/>
  <c r="M60" i="9"/>
  <c r="T60" i="9" s="1"/>
  <c r="N60" i="9"/>
  <c r="U60" i="9" s="1"/>
  <c r="O60" i="9"/>
  <c r="V60" i="9" s="1"/>
  <c r="J61" i="9"/>
  <c r="K61" i="9"/>
  <c r="R61" i="9" s="1"/>
  <c r="L61" i="9"/>
  <c r="S61" i="9" s="1"/>
  <c r="M61" i="9"/>
  <c r="T61" i="9" s="1"/>
  <c r="N61" i="9"/>
  <c r="U61" i="9" s="1"/>
  <c r="O61" i="9"/>
  <c r="V61" i="9" s="1"/>
  <c r="J62" i="9"/>
  <c r="K62" i="9"/>
  <c r="R62" i="9" s="1"/>
  <c r="L62" i="9"/>
  <c r="S62" i="9" s="1"/>
  <c r="M62" i="9"/>
  <c r="T62" i="9" s="1"/>
  <c r="N62" i="9"/>
  <c r="U62" i="9" s="1"/>
  <c r="O62" i="9"/>
  <c r="V62" i="9" s="1"/>
  <c r="J63" i="9"/>
  <c r="K63" i="9"/>
  <c r="R63" i="9" s="1"/>
  <c r="L63" i="9"/>
  <c r="S63" i="9" s="1"/>
  <c r="M63" i="9"/>
  <c r="T63" i="9" s="1"/>
  <c r="N63" i="9"/>
  <c r="U63" i="9" s="1"/>
  <c r="O63" i="9"/>
  <c r="V63" i="9" s="1"/>
  <c r="J64" i="9"/>
  <c r="K64" i="9"/>
  <c r="R64" i="9" s="1"/>
  <c r="L64" i="9"/>
  <c r="S64" i="9" s="1"/>
  <c r="M64" i="9"/>
  <c r="T64" i="9" s="1"/>
  <c r="N64" i="9"/>
  <c r="U64" i="9" s="1"/>
  <c r="O64" i="9"/>
  <c r="V64" i="9" s="1"/>
  <c r="J65" i="9"/>
  <c r="K65" i="9"/>
  <c r="R65" i="9" s="1"/>
  <c r="L65" i="9"/>
  <c r="S65" i="9" s="1"/>
  <c r="M65" i="9"/>
  <c r="T65" i="9" s="1"/>
  <c r="N65" i="9"/>
  <c r="U65" i="9" s="1"/>
  <c r="O65" i="9"/>
  <c r="V65" i="9" s="1"/>
  <c r="J66" i="9"/>
  <c r="K66" i="9"/>
  <c r="R66" i="9" s="1"/>
  <c r="L66" i="9"/>
  <c r="S66" i="9" s="1"/>
  <c r="M66" i="9"/>
  <c r="T66" i="9" s="1"/>
  <c r="N66" i="9"/>
  <c r="U66" i="9" s="1"/>
  <c r="O66" i="9"/>
  <c r="V66" i="9" s="1"/>
  <c r="J67" i="9"/>
  <c r="K67" i="9"/>
  <c r="R67" i="9" s="1"/>
  <c r="L67" i="9"/>
  <c r="S67" i="9" s="1"/>
  <c r="M67" i="9"/>
  <c r="T67" i="9" s="1"/>
  <c r="N67" i="9"/>
  <c r="U67" i="9" s="1"/>
  <c r="O67" i="9"/>
  <c r="V67" i="9" s="1"/>
  <c r="J68" i="9"/>
  <c r="K68" i="9"/>
  <c r="R68" i="9" s="1"/>
  <c r="L68" i="9"/>
  <c r="S68" i="9" s="1"/>
  <c r="M68" i="9"/>
  <c r="T68" i="9" s="1"/>
  <c r="N68" i="9"/>
  <c r="U68" i="9" s="1"/>
  <c r="O68" i="9"/>
  <c r="V68" i="9" s="1"/>
  <c r="J69" i="9"/>
  <c r="K69" i="9"/>
  <c r="R69" i="9" s="1"/>
  <c r="L69" i="9"/>
  <c r="S69" i="9" s="1"/>
  <c r="M69" i="9"/>
  <c r="T69" i="9" s="1"/>
  <c r="N69" i="9"/>
  <c r="U69" i="9" s="1"/>
  <c r="O69" i="9"/>
  <c r="V69" i="9" s="1"/>
  <c r="J70" i="9"/>
  <c r="K70" i="9"/>
  <c r="R70" i="9" s="1"/>
  <c r="L70" i="9"/>
  <c r="S70" i="9" s="1"/>
  <c r="M70" i="9"/>
  <c r="T70" i="9" s="1"/>
  <c r="N70" i="9"/>
  <c r="U70" i="9" s="1"/>
  <c r="O70" i="9"/>
  <c r="V70" i="9" s="1"/>
  <c r="J71" i="9"/>
  <c r="K71" i="9"/>
  <c r="R71" i="9" s="1"/>
  <c r="L71" i="9"/>
  <c r="S71" i="9" s="1"/>
  <c r="M71" i="9"/>
  <c r="T71" i="9" s="1"/>
  <c r="N71" i="9"/>
  <c r="U71" i="9" s="1"/>
  <c r="O71" i="9"/>
  <c r="V71" i="9" s="1"/>
  <c r="J72" i="9"/>
  <c r="K72" i="9"/>
  <c r="R72" i="9" s="1"/>
  <c r="L72" i="9"/>
  <c r="S72" i="9" s="1"/>
  <c r="M72" i="9"/>
  <c r="T72" i="9" s="1"/>
  <c r="N72" i="9"/>
  <c r="U72" i="9" s="1"/>
  <c r="O72" i="9"/>
  <c r="V72" i="9" s="1"/>
  <c r="J73" i="9"/>
  <c r="K73" i="9"/>
  <c r="R73" i="9" s="1"/>
  <c r="L73" i="9"/>
  <c r="S73" i="9" s="1"/>
  <c r="M73" i="9"/>
  <c r="T73" i="9" s="1"/>
  <c r="N73" i="9"/>
  <c r="U73" i="9" s="1"/>
  <c r="O73" i="9"/>
  <c r="V73" i="9" s="1"/>
  <c r="J74" i="9"/>
  <c r="K74" i="9"/>
  <c r="R74" i="9" s="1"/>
  <c r="L74" i="9"/>
  <c r="S74" i="9" s="1"/>
  <c r="M74" i="9"/>
  <c r="T74" i="9" s="1"/>
  <c r="N74" i="9"/>
  <c r="U74" i="9" s="1"/>
  <c r="O74" i="9"/>
  <c r="V74" i="9" s="1"/>
  <c r="J75" i="9"/>
  <c r="K75" i="9"/>
  <c r="R75" i="9" s="1"/>
  <c r="L75" i="9"/>
  <c r="S75" i="9" s="1"/>
  <c r="M75" i="9"/>
  <c r="T75" i="9" s="1"/>
  <c r="N75" i="9"/>
  <c r="U75" i="9" s="1"/>
  <c r="O75" i="9"/>
  <c r="V75" i="9" s="1"/>
  <c r="J76" i="9"/>
  <c r="K76" i="9"/>
  <c r="R76" i="9" s="1"/>
  <c r="L76" i="9"/>
  <c r="S76" i="9" s="1"/>
  <c r="M76" i="9"/>
  <c r="T76" i="9" s="1"/>
  <c r="N76" i="9"/>
  <c r="U76" i="9" s="1"/>
  <c r="O76" i="9"/>
  <c r="V76" i="9" s="1"/>
  <c r="J77" i="9"/>
  <c r="K77" i="9"/>
  <c r="R77" i="9" s="1"/>
  <c r="L77" i="9"/>
  <c r="S77" i="9" s="1"/>
  <c r="M77" i="9"/>
  <c r="T77" i="9" s="1"/>
  <c r="N77" i="9"/>
  <c r="U77" i="9" s="1"/>
  <c r="O77" i="9"/>
  <c r="V77" i="9" s="1"/>
  <c r="J78" i="9"/>
  <c r="K78" i="9"/>
  <c r="R78" i="9" s="1"/>
  <c r="L78" i="9"/>
  <c r="S78" i="9" s="1"/>
  <c r="M78" i="9"/>
  <c r="T78" i="9" s="1"/>
  <c r="N78" i="9"/>
  <c r="U78" i="9" s="1"/>
  <c r="O78" i="9"/>
  <c r="V78" i="9" s="1"/>
  <c r="J79" i="9"/>
  <c r="K79" i="9"/>
  <c r="R79" i="9" s="1"/>
  <c r="L79" i="9"/>
  <c r="S79" i="9" s="1"/>
  <c r="M79" i="9"/>
  <c r="T79" i="9" s="1"/>
  <c r="N79" i="9"/>
  <c r="U79" i="9" s="1"/>
  <c r="O79" i="9"/>
  <c r="V79" i="9" s="1"/>
  <c r="J80" i="9"/>
  <c r="K80" i="9"/>
  <c r="R80" i="9" s="1"/>
  <c r="L80" i="9"/>
  <c r="S80" i="9" s="1"/>
  <c r="M80" i="9"/>
  <c r="T80" i="9" s="1"/>
  <c r="N80" i="9"/>
  <c r="U80" i="9" s="1"/>
  <c r="O80" i="9"/>
  <c r="V80" i="9" s="1"/>
  <c r="J81" i="9"/>
  <c r="K81" i="9"/>
  <c r="R81" i="9" s="1"/>
  <c r="L81" i="9"/>
  <c r="S81" i="9" s="1"/>
  <c r="M81" i="9"/>
  <c r="T81" i="9" s="1"/>
  <c r="N81" i="9"/>
  <c r="U81" i="9" s="1"/>
  <c r="O81" i="9"/>
  <c r="V81" i="9" s="1"/>
  <c r="J82" i="9"/>
  <c r="K82" i="9"/>
  <c r="R82" i="9" s="1"/>
  <c r="L82" i="9"/>
  <c r="S82" i="9" s="1"/>
  <c r="M82" i="9"/>
  <c r="T82" i="9" s="1"/>
  <c r="N82" i="9"/>
  <c r="U82" i="9" s="1"/>
  <c r="O82" i="9"/>
  <c r="V82" i="9" s="1"/>
  <c r="J83" i="9"/>
  <c r="K83" i="9"/>
  <c r="R83" i="9" s="1"/>
  <c r="L83" i="9"/>
  <c r="S83" i="9" s="1"/>
  <c r="M83" i="9"/>
  <c r="T83" i="9" s="1"/>
  <c r="N83" i="9"/>
  <c r="U83" i="9" s="1"/>
  <c r="O83" i="9"/>
  <c r="V83" i="9" s="1"/>
  <c r="J84" i="9"/>
  <c r="K84" i="9"/>
  <c r="R84" i="9" s="1"/>
  <c r="L84" i="9"/>
  <c r="S84" i="9" s="1"/>
  <c r="M84" i="9"/>
  <c r="T84" i="9" s="1"/>
  <c r="N84" i="9"/>
  <c r="U84" i="9" s="1"/>
  <c r="O84" i="9"/>
  <c r="V84" i="9" s="1"/>
  <c r="J85" i="9"/>
  <c r="K85" i="9"/>
  <c r="R85" i="9" s="1"/>
  <c r="L85" i="9"/>
  <c r="S85" i="9" s="1"/>
  <c r="M85" i="9"/>
  <c r="T85" i="9" s="1"/>
  <c r="N85" i="9"/>
  <c r="U85" i="9" s="1"/>
  <c r="O85" i="9"/>
  <c r="V85" i="9" s="1"/>
  <c r="J86" i="9"/>
  <c r="K86" i="9"/>
  <c r="R86" i="9" s="1"/>
  <c r="L86" i="9"/>
  <c r="S86" i="9" s="1"/>
  <c r="M86" i="9"/>
  <c r="T86" i="9" s="1"/>
  <c r="N86" i="9"/>
  <c r="U86" i="9" s="1"/>
  <c r="O86" i="9"/>
  <c r="V86" i="9" s="1"/>
  <c r="J87" i="9"/>
  <c r="K87" i="9"/>
  <c r="R87" i="9" s="1"/>
  <c r="L87" i="9"/>
  <c r="S87" i="9" s="1"/>
  <c r="M87" i="9"/>
  <c r="T87" i="9" s="1"/>
  <c r="N87" i="9"/>
  <c r="U87" i="9" s="1"/>
  <c r="O87" i="9"/>
  <c r="V87" i="9" s="1"/>
  <c r="J88" i="9"/>
  <c r="K88" i="9"/>
  <c r="R88" i="9" s="1"/>
  <c r="L88" i="9"/>
  <c r="S88" i="9" s="1"/>
  <c r="M88" i="9"/>
  <c r="T88" i="9" s="1"/>
  <c r="N88" i="9"/>
  <c r="U88" i="9" s="1"/>
  <c r="O88" i="9"/>
  <c r="V88" i="9" s="1"/>
  <c r="J89" i="9"/>
  <c r="K89" i="9"/>
  <c r="R89" i="9" s="1"/>
  <c r="L89" i="9"/>
  <c r="S89" i="9" s="1"/>
  <c r="M89" i="9"/>
  <c r="T89" i="9" s="1"/>
  <c r="N89" i="9"/>
  <c r="U89" i="9" s="1"/>
  <c r="O89" i="9"/>
  <c r="V89" i="9" s="1"/>
  <c r="J90" i="9"/>
  <c r="K90" i="9"/>
  <c r="R90" i="9" s="1"/>
  <c r="L90" i="9"/>
  <c r="S90" i="9" s="1"/>
  <c r="M90" i="9"/>
  <c r="T90" i="9" s="1"/>
  <c r="N90" i="9"/>
  <c r="U90" i="9" s="1"/>
  <c r="O90" i="9"/>
  <c r="V90" i="9" s="1"/>
  <c r="J91" i="9"/>
  <c r="K91" i="9"/>
  <c r="R91" i="9" s="1"/>
  <c r="L91" i="9"/>
  <c r="S91" i="9" s="1"/>
  <c r="M91" i="9"/>
  <c r="T91" i="9" s="1"/>
  <c r="N91" i="9"/>
  <c r="U91" i="9" s="1"/>
  <c r="O91" i="9"/>
  <c r="V91" i="9" s="1"/>
  <c r="J92" i="9"/>
  <c r="K92" i="9"/>
  <c r="R92" i="9" s="1"/>
  <c r="L92" i="9"/>
  <c r="S92" i="9" s="1"/>
  <c r="M92" i="9"/>
  <c r="T92" i="9" s="1"/>
  <c r="N92" i="9"/>
  <c r="U92" i="9" s="1"/>
  <c r="O92" i="9"/>
  <c r="V92" i="9" s="1"/>
  <c r="J93" i="9"/>
  <c r="K93" i="9"/>
  <c r="R93" i="9" s="1"/>
  <c r="L93" i="9"/>
  <c r="S93" i="9" s="1"/>
  <c r="M93" i="9"/>
  <c r="T93" i="9" s="1"/>
  <c r="N93" i="9"/>
  <c r="U93" i="9" s="1"/>
  <c r="O93" i="9"/>
  <c r="V93" i="9" s="1"/>
  <c r="J94" i="9"/>
  <c r="K94" i="9"/>
  <c r="R94" i="9" s="1"/>
  <c r="L94" i="9"/>
  <c r="S94" i="9" s="1"/>
  <c r="M94" i="9"/>
  <c r="T94" i="9" s="1"/>
  <c r="N94" i="9"/>
  <c r="U94" i="9" s="1"/>
  <c r="O94" i="9"/>
  <c r="V94" i="9" s="1"/>
  <c r="J95" i="9"/>
  <c r="K95" i="9"/>
  <c r="R95" i="9" s="1"/>
  <c r="L95" i="9"/>
  <c r="S95" i="9" s="1"/>
  <c r="M95" i="9"/>
  <c r="T95" i="9" s="1"/>
  <c r="N95" i="9"/>
  <c r="U95" i="9" s="1"/>
  <c r="O95" i="9"/>
  <c r="V95" i="9" s="1"/>
  <c r="J96" i="9"/>
  <c r="K96" i="9"/>
  <c r="R96" i="9" s="1"/>
  <c r="L96" i="9"/>
  <c r="S96" i="9" s="1"/>
  <c r="M96" i="9"/>
  <c r="T96" i="9" s="1"/>
  <c r="N96" i="9"/>
  <c r="U96" i="9" s="1"/>
  <c r="O96" i="9"/>
  <c r="V96" i="9" s="1"/>
  <c r="J97" i="9"/>
  <c r="K97" i="9"/>
  <c r="R97" i="9" s="1"/>
  <c r="L97" i="9"/>
  <c r="S97" i="9" s="1"/>
  <c r="M97" i="9"/>
  <c r="T97" i="9" s="1"/>
  <c r="N97" i="9"/>
  <c r="U97" i="9" s="1"/>
  <c r="O97" i="9"/>
  <c r="V97" i="9" s="1"/>
  <c r="J98" i="9"/>
  <c r="K98" i="9"/>
  <c r="R98" i="9" s="1"/>
  <c r="L98" i="9"/>
  <c r="S98" i="9" s="1"/>
  <c r="M98" i="9"/>
  <c r="T98" i="9" s="1"/>
  <c r="N98" i="9"/>
  <c r="U98" i="9" s="1"/>
  <c r="O98" i="9"/>
  <c r="V98" i="9" s="1"/>
  <c r="J99" i="9"/>
  <c r="K99" i="9"/>
  <c r="R99" i="9" s="1"/>
  <c r="L99" i="9"/>
  <c r="S99" i="9" s="1"/>
  <c r="M99" i="9"/>
  <c r="T99" i="9" s="1"/>
  <c r="N99" i="9"/>
  <c r="U99" i="9" s="1"/>
  <c r="O99" i="9"/>
  <c r="V99" i="9" s="1"/>
  <c r="J100" i="9"/>
  <c r="K100" i="9"/>
  <c r="R100" i="9" s="1"/>
  <c r="L100" i="9"/>
  <c r="S100" i="9" s="1"/>
  <c r="M100" i="9"/>
  <c r="T100" i="9" s="1"/>
  <c r="N100" i="9"/>
  <c r="U100" i="9" s="1"/>
  <c r="O100" i="9"/>
  <c r="V100" i="9" s="1"/>
  <c r="J101" i="9"/>
  <c r="K101" i="9"/>
  <c r="R101" i="9" s="1"/>
  <c r="L101" i="9"/>
  <c r="S101" i="9" s="1"/>
  <c r="M101" i="9"/>
  <c r="T101" i="9" s="1"/>
  <c r="N101" i="9"/>
  <c r="U101" i="9" s="1"/>
  <c r="O101" i="9"/>
  <c r="V101" i="9" s="1"/>
  <c r="J102" i="9"/>
  <c r="K102" i="9"/>
  <c r="R102" i="9" s="1"/>
  <c r="L102" i="9"/>
  <c r="S102" i="9" s="1"/>
  <c r="M102" i="9"/>
  <c r="T102" i="9" s="1"/>
  <c r="N102" i="9"/>
  <c r="U102" i="9" s="1"/>
  <c r="O102" i="9"/>
  <c r="V102" i="9" s="1"/>
  <c r="J103" i="9"/>
  <c r="K103" i="9"/>
  <c r="R103" i="9" s="1"/>
  <c r="L103" i="9"/>
  <c r="S103" i="9" s="1"/>
  <c r="M103" i="9"/>
  <c r="T103" i="9" s="1"/>
  <c r="N103" i="9"/>
  <c r="U103" i="9" s="1"/>
  <c r="O103" i="9"/>
  <c r="V103" i="9" s="1"/>
  <c r="J104" i="9"/>
  <c r="K104" i="9"/>
  <c r="R104" i="9" s="1"/>
  <c r="L104" i="9"/>
  <c r="S104" i="9" s="1"/>
  <c r="M104" i="9"/>
  <c r="T104" i="9" s="1"/>
  <c r="N104" i="9"/>
  <c r="U104" i="9" s="1"/>
  <c r="O104" i="9"/>
  <c r="V104" i="9" s="1"/>
  <c r="J105" i="9"/>
  <c r="K105" i="9"/>
  <c r="R105" i="9" s="1"/>
  <c r="L105" i="9"/>
  <c r="S105" i="9" s="1"/>
  <c r="M105" i="9"/>
  <c r="T105" i="9" s="1"/>
  <c r="N105" i="9"/>
  <c r="U105" i="9" s="1"/>
  <c r="O105" i="9"/>
  <c r="V105" i="9" s="1"/>
  <c r="J106" i="9"/>
  <c r="K106" i="9"/>
  <c r="R106" i="9" s="1"/>
  <c r="L106" i="9"/>
  <c r="S106" i="9" s="1"/>
  <c r="M106" i="9"/>
  <c r="T106" i="9" s="1"/>
  <c r="N106" i="9"/>
  <c r="U106" i="9" s="1"/>
  <c r="O106" i="9"/>
  <c r="V106" i="9" s="1"/>
  <c r="J107" i="9"/>
  <c r="K107" i="9"/>
  <c r="R107" i="9" s="1"/>
  <c r="L107" i="9"/>
  <c r="S107" i="9" s="1"/>
  <c r="M107" i="9"/>
  <c r="T107" i="9" s="1"/>
  <c r="N107" i="9"/>
  <c r="U107" i="9" s="1"/>
  <c r="O107" i="9"/>
  <c r="V107" i="9" s="1"/>
  <c r="J108" i="9"/>
  <c r="Q108" i="9" s="1"/>
  <c r="K108" i="9"/>
  <c r="R108" i="9" s="1"/>
  <c r="L108" i="9"/>
  <c r="S108" i="9" s="1"/>
  <c r="M108" i="9"/>
  <c r="T108" i="9" s="1"/>
  <c r="N108" i="9"/>
  <c r="U108" i="9" s="1"/>
  <c r="O108" i="9"/>
  <c r="V108" i="9" s="1"/>
  <c r="J109" i="9"/>
  <c r="K109" i="9"/>
  <c r="R109" i="9" s="1"/>
  <c r="L109" i="9"/>
  <c r="S109" i="9" s="1"/>
  <c r="M109" i="9"/>
  <c r="T109" i="9" s="1"/>
  <c r="N109" i="9"/>
  <c r="U109" i="9" s="1"/>
  <c r="O109" i="9"/>
  <c r="V109" i="9" s="1"/>
  <c r="J110" i="9"/>
  <c r="K110" i="9"/>
  <c r="R110" i="9" s="1"/>
  <c r="L110" i="9"/>
  <c r="S110" i="9" s="1"/>
  <c r="M110" i="9"/>
  <c r="T110" i="9" s="1"/>
  <c r="N110" i="9"/>
  <c r="U110" i="9" s="1"/>
  <c r="O110" i="9"/>
  <c r="V110" i="9" s="1"/>
  <c r="J111" i="9"/>
  <c r="K111" i="9"/>
  <c r="R111" i="9" s="1"/>
  <c r="L111" i="9"/>
  <c r="S111" i="9" s="1"/>
  <c r="M111" i="9"/>
  <c r="T111" i="9" s="1"/>
  <c r="N111" i="9"/>
  <c r="U111" i="9" s="1"/>
  <c r="O111" i="9"/>
  <c r="V111" i="9" s="1"/>
  <c r="J112" i="9"/>
  <c r="K112" i="9"/>
  <c r="R112" i="9" s="1"/>
  <c r="L112" i="9"/>
  <c r="S112" i="9" s="1"/>
  <c r="M112" i="9"/>
  <c r="T112" i="9" s="1"/>
  <c r="N112" i="9"/>
  <c r="U112" i="9" s="1"/>
  <c r="O112" i="9"/>
  <c r="V112" i="9" s="1"/>
  <c r="J113" i="9"/>
  <c r="K113" i="9"/>
  <c r="R113" i="9" s="1"/>
  <c r="L113" i="9"/>
  <c r="S113" i="9" s="1"/>
  <c r="M113" i="9"/>
  <c r="T113" i="9" s="1"/>
  <c r="N113" i="9"/>
  <c r="U113" i="9" s="1"/>
  <c r="O113" i="9"/>
  <c r="V113" i="9" s="1"/>
  <c r="J114" i="9"/>
  <c r="K114" i="9"/>
  <c r="R114" i="9" s="1"/>
  <c r="L114" i="9"/>
  <c r="S114" i="9" s="1"/>
  <c r="M114" i="9"/>
  <c r="T114" i="9" s="1"/>
  <c r="N114" i="9"/>
  <c r="U114" i="9" s="1"/>
  <c r="O114" i="9"/>
  <c r="V114" i="9" s="1"/>
  <c r="J115" i="9"/>
  <c r="K115" i="9"/>
  <c r="R115" i="9" s="1"/>
  <c r="L115" i="9"/>
  <c r="S115" i="9" s="1"/>
  <c r="M115" i="9"/>
  <c r="T115" i="9" s="1"/>
  <c r="N115" i="9"/>
  <c r="U115" i="9" s="1"/>
  <c r="O115" i="9"/>
  <c r="V115" i="9" s="1"/>
  <c r="J116" i="9"/>
  <c r="K116" i="9"/>
  <c r="R116" i="9" s="1"/>
  <c r="L116" i="9"/>
  <c r="S116" i="9" s="1"/>
  <c r="M116" i="9"/>
  <c r="T116" i="9" s="1"/>
  <c r="N116" i="9"/>
  <c r="U116" i="9" s="1"/>
  <c r="O116" i="9"/>
  <c r="V116" i="9" s="1"/>
  <c r="J117" i="9"/>
  <c r="K117" i="9"/>
  <c r="R117" i="9" s="1"/>
  <c r="L117" i="9"/>
  <c r="S117" i="9" s="1"/>
  <c r="M117" i="9"/>
  <c r="T117" i="9" s="1"/>
  <c r="N117" i="9"/>
  <c r="U117" i="9" s="1"/>
  <c r="O117" i="9"/>
  <c r="V117" i="9" s="1"/>
  <c r="J118" i="9"/>
  <c r="Q118" i="9" s="1"/>
  <c r="K118" i="9"/>
  <c r="R118" i="9" s="1"/>
  <c r="L118" i="9"/>
  <c r="S118" i="9" s="1"/>
  <c r="M118" i="9"/>
  <c r="T118" i="9" s="1"/>
  <c r="N118" i="9"/>
  <c r="U118" i="9" s="1"/>
  <c r="O118" i="9"/>
  <c r="V118" i="9" s="1"/>
  <c r="J119" i="9"/>
  <c r="K119" i="9"/>
  <c r="R119" i="9" s="1"/>
  <c r="L119" i="9"/>
  <c r="S119" i="9" s="1"/>
  <c r="M119" i="9"/>
  <c r="T119" i="9" s="1"/>
  <c r="N119" i="9"/>
  <c r="U119" i="9" s="1"/>
  <c r="O119" i="9"/>
  <c r="V119" i="9" s="1"/>
  <c r="J120" i="9"/>
  <c r="K120" i="9"/>
  <c r="R120" i="9" s="1"/>
  <c r="L120" i="9"/>
  <c r="S120" i="9" s="1"/>
  <c r="M120" i="9"/>
  <c r="T120" i="9" s="1"/>
  <c r="N120" i="9"/>
  <c r="U120" i="9" s="1"/>
  <c r="O120" i="9"/>
  <c r="V120" i="9" s="1"/>
  <c r="J121" i="9"/>
  <c r="K121" i="9"/>
  <c r="R121" i="9" s="1"/>
  <c r="L121" i="9"/>
  <c r="S121" i="9" s="1"/>
  <c r="M121" i="9"/>
  <c r="T121" i="9" s="1"/>
  <c r="N121" i="9"/>
  <c r="U121" i="9" s="1"/>
  <c r="O121" i="9"/>
  <c r="V121" i="9" s="1"/>
  <c r="J122" i="9"/>
  <c r="K122" i="9"/>
  <c r="R122" i="9" s="1"/>
  <c r="L122" i="9"/>
  <c r="S122" i="9" s="1"/>
  <c r="M122" i="9"/>
  <c r="T122" i="9" s="1"/>
  <c r="N122" i="9"/>
  <c r="U122" i="9" s="1"/>
  <c r="O122" i="9"/>
  <c r="V122" i="9" s="1"/>
  <c r="J123" i="9"/>
  <c r="K123" i="9"/>
  <c r="R123" i="9" s="1"/>
  <c r="L123" i="9"/>
  <c r="S123" i="9" s="1"/>
  <c r="M123" i="9"/>
  <c r="T123" i="9" s="1"/>
  <c r="N123" i="9"/>
  <c r="U123" i="9" s="1"/>
  <c r="O123" i="9"/>
  <c r="V123" i="9" s="1"/>
  <c r="J124" i="9"/>
  <c r="K124" i="9"/>
  <c r="R124" i="9" s="1"/>
  <c r="L124" i="9"/>
  <c r="S124" i="9" s="1"/>
  <c r="M124" i="9"/>
  <c r="T124" i="9" s="1"/>
  <c r="N124" i="9"/>
  <c r="U124" i="9" s="1"/>
  <c r="O124" i="9"/>
  <c r="V124" i="9" s="1"/>
  <c r="J125" i="9"/>
  <c r="K125" i="9"/>
  <c r="R125" i="9" s="1"/>
  <c r="L125" i="9"/>
  <c r="S125" i="9" s="1"/>
  <c r="M125" i="9"/>
  <c r="T125" i="9" s="1"/>
  <c r="N125" i="9"/>
  <c r="U125" i="9" s="1"/>
  <c r="O125" i="9"/>
  <c r="V125" i="9" s="1"/>
  <c r="J126" i="9"/>
  <c r="K126" i="9"/>
  <c r="R126" i="9" s="1"/>
  <c r="L126" i="9"/>
  <c r="S126" i="9" s="1"/>
  <c r="M126" i="9"/>
  <c r="T126" i="9" s="1"/>
  <c r="N126" i="9"/>
  <c r="U126" i="9" s="1"/>
  <c r="O126" i="9"/>
  <c r="V126" i="9" s="1"/>
  <c r="J127" i="9"/>
  <c r="K127" i="9"/>
  <c r="R127" i="9" s="1"/>
  <c r="L127" i="9"/>
  <c r="S127" i="9" s="1"/>
  <c r="M127" i="9"/>
  <c r="T127" i="9" s="1"/>
  <c r="N127" i="9"/>
  <c r="U127" i="9" s="1"/>
  <c r="O127" i="9"/>
  <c r="V127" i="9" s="1"/>
  <c r="J128" i="9"/>
  <c r="K128" i="9"/>
  <c r="R128" i="9" s="1"/>
  <c r="L128" i="9"/>
  <c r="S128" i="9" s="1"/>
  <c r="M128" i="9"/>
  <c r="T128" i="9" s="1"/>
  <c r="N128" i="9"/>
  <c r="U128" i="9" s="1"/>
  <c r="O128" i="9"/>
  <c r="V128" i="9" s="1"/>
  <c r="J129" i="9"/>
  <c r="K129" i="9"/>
  <c r="R129" i="9" s="1"/>
  <c r="L129" i="9"/>
  <c r="S129" i="9" s="1"/>
  <c r="M129" i="9"/>
  <c r="T129" i="9" s="1"/>
  <c r="N129" i="9"/>
  <c r="U129" i="9" s="1"/>
  <c r="O129" i="9"/>
  <c r="V129" i="9" s="1"/>
  <c r="J130" i="9"/>
  <c r="K130" i="9"/>
  <c r="R130" i="9" s="1"/>
  <c r="L130" i="9"/>
  <c r="S130" i="9" s="1"/>
  <c r="M130" i="9"/>
  <c r="T130" i="9" s="1"/>
  <c r="N130" i="9"/>
  <c r="U130" i="9" s="1"/>
  <c r="O130" i="9"/>
  <c r="V130" i="9" s="1"/>
  <c r="J131" i="9"/>
  <c r="K131" i="9"/>
  <c r="R131" i="9" s="1"/>
  <c r="L131" i="9"/>
  <c r="S131" i="9" s="1"/>
  <c r="M131" i="9"/>
  <c r="T131" i="9" s="1"/>
  <c r="N131" i="9"/>
  <c r="U131" i="9" s="1"/>
  <c r="O131" i="9"/>
  <c r="V131" i="9" s="1"/>
  <c r="J132" i="9"/>
  <c r="K132" i="9"/>
  <c r="R132" i="9" s="1"/>
  <c r="L132" i="9"/>
  <c r="S132" i="9" s="1"/>
  <c r="M132" i="9"/>
  <c r="T132" i="9" s="1"/>
  <c r="N132" i="9"/>
  <c r="U132" i="9" s="1"/>
  <c r="O132" i="9"/>
  <c r="V132" i="9" s="1"/>
  <c r="J133" i="9"/>
  <c r="K133" i="9"/>
  <c r="R133" i="9" s="1"/>
  <c r="L133" i="9"/>
  <c r="S133" i="9" s="1"/>
  <c r="M133" i="9"/>
  <c r="T133" i="9" s="1"/>
  <c r="N133" i="9"/>
  <c r="U133" i="9" s="1"/>
  <c r="O133" i="9"/>
  <c r="V133" i="9" s="1"/>
  <c r="J134" i="9"/>
  <c r="K134" i="9"/>
  <c r="R134" i="9" s="1"/>
  <c r="L134" i="9"/>
  <c r="S134" i="9" s="1"/>
  <c r="M134" i="9"/>
  <c r="T134" i="9" s="1"/>
  <c r="N134" i="9"/>
  <c r="U134" i="9" s="1"/>
  <c r="O134" i="9"/>
  <c r="V134" i="9" s="1"/>
  <c r="J135" i="9"/>
  <c r="K135" i="9"/>
  <c r="R135" i="9" s="1"/>
  <c r="L135" i="9"/>
  <c r="S135" i="9" s="1"/>
  <c r="M135" i="9"/>
  <c r="T135" i="9" s="1"/>
  <c r="N135" i="9"/>
  <c r="U135" i="9" s="1"/>
  <c r="O135" i="9"/>
  <c r="V135" i="9" s="1"/>
  <c r="J136" i="9"/>
  <c r="K136" i="9"/>
  <c r="R136" i="9" s="1"/>
  <c r="L136" i="9"/>
  <c r="S136" i="9" s="1"/>
  <c r="M136" i="9"/>
  <c r="T136" i="9" s="1"/>
  <c r="N136" i="9"/>
  <c r="U136" i="9" s="1"/>
  <c r="O136" i="9"/>
  <c r="V136" i="9" s="1"/>
  <c r="J137" i="9"/>
  <c r="K137" i="9"/>
  <c r="R137" i="9" s="1"/>
  <c r="L137" i="9"/>
  <c r="S137" i="9" s="1"/>
  <c r="M137" i="9"/>
  <c r="T137" i="9" s="1"/>
  <c r="N137" i="9"/>
  <c r="U137" i="9" s="1"/>
  <c r="O137" i="9"/>
  <c r="V137" i="9" s="1"/>
  <c r="J138" i="9"/>
  <c r="K138" i="9"/>
  <c r="R138" i="9" s="1"/>
  <c r="L138" i="9"/>
  <c r="S138" i="9" s="1"/>
  <c r="M138" i="9"/>
  <c r="T138" i="9" s="1"/>
  <c r="N138" i="9"/>
  <c r="U138" i="9" s="1"/>
  <c r="O138" i="9"/>
  <c r="V138" i="9" s="1"/>
  <c r="J139" i="9"/>
  <c r="K139" i="9"/>
  <c r="R139" i="9" s="1"/>
  <c r="L139" i="9"/>
  <c r="S139" i="9" s="1"/>
  <c r="M139" i="9"/>
  <c r="T139" i="9" s="1"/>
  <c r="N139" i="9"/>
  <c r="U139" i="9" s="1"/>
  <c r="O139" i="9"/>
  <c r="V139" i="9" s="1"/>
  <c r="J140" i="9"/>
  <c r="K140" i="9"/>
  <c r="R140" i="9" s="1"/>
  <c r="L140" i="9"/>
  <c r="S140" i="9" s="1"/>
  <c r="M140" i="9"/>
  <c r="T140" i="9" s="1"/>
  <c r="N140" i="9"/>
  <c r="U140" i="9" s="1"/>
  <c r="O140" i="9"/>
  <c r="V140" i="9" s="1"/>
  <c r="J141" i="9"/>
  <c r="K141" i="9"/>
  <c r="R141" i="9" s="1"/>
  <c r="L141" i="9"/>
  <c r="S141" i="9" s="1"/>
  <c r="M141" i="9"/>
  <c r="T141" i="9" s="1"/>
  <c r="N141" i="9"/>
  <c r="U141" i="9" s="1"/>
  <c r="O141" i="9"/>
  <c r="V141" i="9" s="1"/>
  <c r="J142" i="9"/>
  <c r="K142" i="9"/>
  <c r="R142" i="9" s="1"/>
  <c r="L142" i="9"/>
  <c r="S142" i="9" s="1"/>
  <c r="M142" i="9"/>
  <c r="T142" i="9" s="1"/>
  <c r="N142" i="9"/>
  <c r="U142" i="9" s="1"/>
  <c r="O142" i="9"/>
  <c r="V142" i="9" s="1"/>
  <c r="J143" i="9"/>
  <c r="K143" i="9"/>
  <c r="R143" i="9" s="1"/>
  <c r="L143" i="9"/>
  <c r="S143" i="9" s="1"/>
  <c r="M143" i="9"/>
  <c r="T143" i="9" s="1"/>
  <c r="N143" i="9"/>
  <c r="U143" i="9" s="1"/>
  <c r="O143" i="9"/>
  <c r="V143" i="9" s="1"/>
  <c r="J144" i="9"/>
  <c r="K144" i="9"/>
  <c r="R144" i="9" s="1"/>
  <c r="L144" i="9"/>
  <c r="S144" i="9" s="1"/>
  <c r="M144" i="9"/>
  <c r="T144" i="9" s="1"/>
  <c r="N144" i="9"/>
  <c r="U144" i="9" s="1"/>
  <c r="O144" i="9"/>
  <c r="V144" i="9" s="1"/>
  <c r="K2" i="9"/>
  <c r="L2" i="9"/>
  <c r="S2" i="9" s="1"/>
  <c r="M2" i="9"/>
  <c r="T2" i="9" s="1"/>
  <c r="N2" i="9"/>
  <c r="U2" i="9" s="1"/>
  <c r="O2" i="9"/>
  <c r="V2" i="9" s="1"/>
  <c r="J2" i="9"/>
  <c r="N159" i="6"/>
  <c r="M159" i="6"/>
  <c r="L159" i="6"/>
  <c r="K159" i="6"/>
  <c r="J159" i="6"/>
  <c r="I159" i="6"/>
  <c r="N158" i="6"/>
  <c r="M158" i="6"/>
  <c r="L158" i="6"/>
  <c r="K158" i="6"/>
  <c r="J158" i="6"/>
  <c r="I158" i="6"/>
  <c r="I75" i="6"/>
  <c r="J75" i="6"/>
  <c r="K75" i="6"/>
  <c r="L75" i="6"/>
  <c r="M75" i="6"/>
  <c r="N75" i="6"/>
  <c r="I76" i="6"/>
  <c r="J76" i="6"/>
  <c r="K76" i="6"/>
  <c r="L76" i="6"/>
  <c r="M76" i="6"/>
  <c r="N76" i="6"/>
  <c r="I77" i="6"/>
  <c r="J77" i="6"/>
  <c r="K77" i="6"/>
  <c r="L77" i="6"/>
  <c r="M77" i="6"/>
  <c r="N77" i="6"/>
  <c r="I78" i="6"/>
  <c r="J78" i="6"/>
  <c r="K78" i="6"/>
  <c r="L78" i="6"/>
  <c r="M78" i="6"/>
  <c r="N78" i="6"/>
  <c r="I79" i="6"/>
  <c r="J79" i="6"/>
  <c r="K79" i="6"/>
  <c r="L79" i="6"/>
  <c r="M79" i="6"/>
  <c r="N79" i="6"/>
  <c r="I80" i="6"/>
  <c r="J80" i="6"/>
  <c r="K80" i="6"/>
  <c r="L80" i="6"/>
  <c r="M80" i="6"/>
  <c r="N80" i="6"/>
  <c r="I81" i="6"/>
  <c r="J81" i="6"/>
  <c r="K81" i="6"/>
  <c r="L81" i="6"/>
  <c r="M81" i="6"/>
  <c r="N81" i="6"/>
  <c r="I82" i="6"/>
  <c r="J82" i="6"/>
  <c r="K82" i="6"/>
  <c r="L82" i="6"/>
  <c r="M82" i="6"/>
  <c r="N82" i="6"/>
  <c r="I26" i="6"/>
  <c r="J26" i="6"/>
  <c r="K26" i="6"/>
  <c r="L26" i="6"/>
  <c r="M26" i="6"/>
  <c r="N26" i="6"/>
  <c r="I27" i="6"/>
  <c r="J27" i="6"/>
  <c r="K27" i="6"/>
  <c r="L27" i="6"/>
  <c r="M27" i="6"/>
  <c r="N27" i="6"/>
  <c r="I28" i="6"/>
  <c r="J28" i="6"/>
  <c r="K28" i="6"/>
  <c r="L28" i="6"/>
  <c r="M28" i="6"/>
  <c r="N28" i="6"/>
  <c r="I29" i="6"/>
  <c r="J29" i="6"/>
  <c r="K29" i="6"/>
  <c r="L29" i="6"/>
  <c r="M29" i="6"/>
  <c r="N29" i="6"/>
  <c r="I30" i="6"/>
  <c r="J30" i="6"/>
  <c r="K30" i="6"/>
  <c r="L30" i="6"/>
  <c r="M30" i="6"/>
  <c r="N30" i="6"/>
  <c r="I31" i="6"/>
  <c r="J31" i="6"/>
  <c r="K31" i="6"/>
  <c r="L31" i="6"/>
  <c r="M31" i="6"/>
  <c r="N31" i="6"/>
  <c r="I32" i="6"/>
  <c r="J32" i="6"/>
  <c r="K32" i="6"/>
  <c r="L32" i="6"/>
  <c r="M32" i="6"/>
  <c r="N32" i="6"/>
  <c r="I33" i="6"/>
  <c r="J33" i="6"/>
  <c r="K33" i="6"/>
  <c r="L33" i="6"/>
  <c r="M33" i="6"/>
  <c r="N33" i="6"/>
  <c r="I34" i="6"/>
  <c r="J34" i="6"/>
  <c r="K34" i="6"/>
  <c r="L34" i="6"/>
  <c r="M34" i="6"/>
  <c r="N34" i="6"/>
  <c r="I35" i="6"/>
  <c r="J35" i="6"/>
  <c r="K35" i="6"/>
  <c r="L35" i="6"/>
  <c r="M35" i="6"/>
  <c r="N35" i="6"/>
  <c r="I36" i="6"/>
  <c r="J36" i="6"/>
  <c r="K36" i="6"/>
  <c r="L36" i="6"/>
  <c r="M36" i="6"/>
  <c r="N36" i="6"/>
  <c r="I37" i="6"/>
  <c r="J37" i="6"/>
  <c r="K37" i="6"/>
  <c r="L37" i="6"/>
  <c r="M37" i="6"/>
  <c r="N37" i="6"/>
  <c r="I38" i="6"/>
  <c r="J38" i="6"/>
  <c r="K38" i="6"/>
  <c r="L38" i="6"/>
  <c r="M38" i="6"/>
  <c r="N38" i="6"/>
  <c r="I39" i="6"/>
  <c r="J39" i="6"/>
  <c r="K39" i="6"/>
  <c r="L39" i="6"/>
  <c r="M39" i="6"/>
  <c r="N39" i="6"/>
  <c r="I40" i="6"/>
  <c r="J40" i="6"/>
  <c r="K40" i="6"/>
  <c r="L40" i="6"/>
  <c r="M40" i="6"/>
  <c r="N40" i="6"/>
  <c r="I41" i="6"/>
  <c r="J41" i="6"/>
  <c r="K41" i="6"/>
  <c r="L41" i="6"/>
  <c r="M41" i="6"/>
  <c r="N41" i="6"/>
  <c r="I42" i="6"/>
  <c r="J42" i="6"/>
  <c r="K42" i="6"/>
  <c r="L42" i="6"/>
  <c r="M42" i="6"/>
  <c r="N42" i="6"/>
  <c r="I43" i="6"/>
  <c r="J43" i="6"/>
  <c r="K43" i="6"/>
  <c r="L43" i="6"/>
  <c r="M43" i="6"/>
  <c r="N43" i="6"/>
  <c r="I44" i="6"/>
  <c r="J44" i="6"/>
  <c r="K44" i="6"/>
  <c r="L44" i="6"/>
  <c r="M44" i="6"/>
  <c r="N44" i="6"/>
  <c r="I45" i="6"/>
  <c r="J45" i="6"/>
  <c r="K45" i="6"/>
  <c r="L45" i="6"/>
  <c r="M45" i="6"/>
  <c r="N45" i="6"/>
  <c r="I46" i="6"/>
  <c r="J46" i="6"/>
  <c r="K46" i="6"/>
  <c r="L46" i="6"/>
  <c r="M46" i="6"/>
  <c r="N46" i="6"/>
  <c r="I47" i="6"/>
  <c r="J47" i="6"/>
  <c r="K47" i="6"/>
  <c r="L47" i="6"/>
  <c r="M47" i="6"/>
  <c r="N47" i="6"/>
  <c r="I48" i="6"/>
  <c r="J48" i="6"/>
  <c r="K48" i="6"/>
  <c r="L48" i="6"/>
  <c r="M48" i="6"/>
  <c r="N48" i="6"/>
  <c r="I49" i="6"/>
  <c r="J49" i="6"/>
  <c r="K49" i="6"/>
  <c r="L49" i="6"/>
  <c r="M49" i="6"/>
  <c r="N49" i="6"/>
  <c r="I50" i="6"/>
  <c r="J50" i="6"/>
  <c r="K50" i="6"/>
  <c r="L50" i="6"/>
  <c r="M50" i="6"/>
  <c r="N50" i="6"/>
  <c r="I51" i="6"/>
  <c r="J51" i="6"/>
  <c r="K51" i="6"/>
  <c r="L51" i="6"/>
  <c r="M51" i="6"/>
  <c r="N51" i="6"/>
  <c r="I52" i="6"/>
  <c r="J52" i="6"/>
  <c r="K52" i="6"/>
  <c r="L52" i="6"/>
  <c r="M52" i="6"/>
  <c r="N52" i="6"/>
  <c r="I53" i="6"/>
  <c r="J53" i="6"/>
  <c r="K53" i="6"/>
  <c r="L53" i="6"/>
  <c r="M53" i="6"/>
  <c r="N53" i="6"/>
  <c r="I54" i="6"/>
  <c r="J54" i="6"/>
  <c r="K54" i="6"/>
  <c r="L54" i="6"/>
  <c r="M54" i="6"/>
  <c r="N54" i="6"/>
  <c r="I55" i="6"/>
  <c r="J55" i="6"/>
  <c r="K55" i="6"/>
  <c r="L55" i="6"/>
  <c r="M55" i="6"/>
  <c r="N55" i="6"/>
  <c r="I56" i="6"/>
  <c r="J56" i="6"/>
  <c r="K56" i="6"/>
  <c r="L56" i="6"/>
  <c r="M56" i="6"/>
  <c r="N56" i="6"/>
  <c r="I57" i="6"/>
  <c r="J57" i="6"/>
  <c r="K57" i="6"/>
  <c r="L57" i="6"/>
  <c r="M57" i="6"/>
  <c r="N57" i="6"/>
  <c r="I58" i="6"/>
  <c r="J58" i="6"/>
  <c r="K58" i="6"/>
  <c r="L58" i="6"/>
  <c r="M58" i="6"/>
  <c r="N58" i="6"/>
  <c r="I59" i="6"/>
  <c r="J59" i="6"/>
  <c r="K59" i="6"/>
  <c r="L59" i="6"/>
  <c r="M59" i="6"/>
  <c r="N59" i="6"/>
  <c r="I60" i="6"/>
  <c r="J60" i="6"/>
  <c r="K60" i="6"/>
  <c r="L60" i="6"/>
  <c r="M60" i="6"/>
  <c r="N60" i="6"/>
  <c r="I61" i="6"/>
  <c r="J61" i="6"/>
  <c r="K61" i="6"/>
  <c r="L61" i="6"/>
  <c r="M61" i="6"/>
  <c r="N61" i="6"/>
  <c r="I62" i="6"/>
  <c r="J62" i="6"/>
  <c r="K62" i="6"/>
  <c r="L62" i="6"/>
  <c r="M62" i="6"/>
  <c r="N62" i="6"/>
  <c r="I63" i="6"/>
  <c r="J63" i="6"/>
  <c r="K63" i="6"/>
  <c r="L63" i="6"/>
  <c r="M63" i="6"/>
  <c r="N63" i="6"/>
  <c r="I64" i="6"/>
  <c r="J64" i="6"/>
  <c r="K64" i="6"/>
  <c r="L64" i="6"/>
  <c r="M64" i="6"/>
  <c r="N64" i="6"/>
  <c r="I65" i="6"/>
  <c r="J65" i="6"/>
  <c r="K65" i="6"/>
  <c r="L65" i="6"/>
  <c r="M65" i="6"/>
  <c r="N65" i="6"/>
  <c r="I66" i="6"/>
  <c r="J66" i="6"/>
  <c r="K66" i="6"/>
  <c r="L66" i="6"/>
  <c r="M66" i="6"/>
  <c r="N66" i="6"/>
  <c r="I67" i="6"/>
  <c r="J67" i="6"/>
  <c r="K67" i="6"/>
  <c r="L67" i="6"/>
  <c r="M67" i="6"/>
  <c r="N67" i="6"/>
  <c r="I68" i="6"/>
  <c r="J68" i="6"/>
  <c r="K68" i="6"/>
  <c r="L68" i="6"/>
  <c r="M68" i="6"/>
  <c r="N68" i="6"/>
  <c r="I69" i="6"/>
  <c r="J69" i="6"/>
  <c r="K69" i="6"/>
  <c r="L69" i="6"/>
  <c r="M69" i="6"/>
  <c r="N69" i="6"/>
  <c r="I70" i="6"/>
  <c r="J70" i="6"/>
  <c r="K70" i="6"/>
  <c r="L70" i="6"/>
  <c r="M70" i="6"/>
  <c r="N70" i="6"/>
  <c r="I71" i="6"/>
  <c r="J71" i="6"/>
  <c r="K71" i="6"/>
  <c r="L71" i="6"/>
  <c r="M71" i="6"/>
  <c r="N71" i="6"/>
  <c r="I72" i="6"/>
  <c r="J72" i="6"/>
  <c r="K72" i="6"/>
  <c r="L72" i="6"/>
  <c r="M72" i="6"/>
  <c r="N72" i="6"/>
  <c r="I73" i="6"/>
  <c r="J73" i="6"/>
  <c r="K73" i="6"/>
  <c r="L73" i="6"/>
  <c r="M73" i="6"/>
  <c r="N73" i="6"/>
  <c r="I74" i="6"/>
  <c r="J74" i="6"/>
  <c r="K74" i="6"/>
  <c r="L74" i="6"/>
  <c r="M74" i="6"/>
  <c r="N74" i="6"/>
  <c r="I83" i="6"/>
  <c r="J83" i="6"/>
  <c r="K83" i="6"/>
  <c r="L83" i="6"/>
  <c r="M83" i="6"/>
  <c r="N83" i="6"/>
  <c r="I84" i="6"/>
  <c r="J84" i="6"/>
  <c r="K84" i="6"/>
  <c r="L84" i="6"/>
  <c r="M84" i="6"/>
  <c r="N84" i="6"/>
  <c r="I85" i="6"/>
  <c r="J85" i="6"/>
  <c r="K85" i="6"/>
  <c r="L85" i="6"/>
  <c r="M85" i="6"/>
  <c r="N85" i="6"/>
  <c r="I86" i="6"/>
  <c r="J86" i="6"/>
  <c r="K86" i="6"/>
  <c r="L86" i="6"/>
  <c r="M86" i="6"/>
  <c r="N86" i="6"/>
  <c r="I87" i="6"/>
  <c r="J87" i="6"/>
  <c r="K87" i="6"/>
  <c r="L87" i="6"/>
  <c r="M87" i="6"/>
  <c r="N87" i="6"/>
  <c r="I88" i="6"/>
  <c r="J88" i="6"/>
  <c r="K88" i="6"/>
  <c r="L88" i="6"/>
  <c r="M88" i="6"/>
  <c r="N88" i="6"/>
  <c r="I89" i="6"/>
  <c r="J89" i="6"/>
  <c r="K89" i="6"/>
  <c r="L89" i="6"/>
  <c r="M89" i="6"/>
  <c r="N89" i="6"/>
  <c r="I90" i="6"/>
  <c r="J90" i="6"/>
  <c r="K90" i="6"/>
  <c r="L90" i="6"/>
  <c r="M90" i="6"/>
  <c r="N90" i="6"/>
  <c r="I91" i="6"/>
  <c r="J91" i="6"/>
  <c r="K91" i="6"/>
  <c r="L91" i="6"/>
  <c r="M91" i="6"/>
  <c r="N91" i="6"/>
  <c r="I92" i="6"/>
  <c r="J92" i="6"/>
  <c r="K92" i="6"/>
  <c r="L92" i="6"/>
  <c r="M92" i="6"/>
  <c r="N92" i="6"/>
  <c r="I93" i="6"/>
  <c r="J93" i="6"/>
  <c r="K93" i="6"/>
  <c r="L93" i="6"/>
  <c r="M93" i="6"/>
  <c r="N93" i="6"/>
  <c r="I94" i="6"/>
  <c r="J94" i="6"/>
  <c r="K94" i="6"/>
  <c r="L94" i="6"/>
  <c r="M94" i="6"/>
  <c r="N94" i="6"/>
  <c r="I95" i="6"/>
  <c r="J95" i="6"/>
  <c r="K95" i="6"/>
  <c r="L95" i="6"/>
  <c r="M95" i="6"/>
  <c r="N95" i="6"/>
  <c r="I96" i="6"/>
  <c r="J96" i="6"/>
  <c r="K96" i="6"/>
  <c r="L96" i="6"/>
  <c r="M96" i="6"/>
  <c r="N96" i="6"/>
  <c r="I97" i="6"/>
  <c r="J97" i="6"/>
  <c r="K97" i="6"/>
  <c r="L97" i="6"/>
  <c r="M97" i="6"/>
  <c r="N97" i="6"/>
  <c r="I98" i="6"/>
  <c r="J98" i="6"/>
  <c r="K98" i="6"/>
  <c r="L98" i="6"/>
  <c r="M98" i="6"/>
  <c r="N98" i="6"/>
  <c r="I99" i="6"/>
  <c r="J99" i="6"/>
  <c r="K99" i="6"/>
  <c r="L99" i="6"/>
  <c r="M99" i="6"/>
  <c r="N99" i="6"/>
  <c r="I100" i="6"/>
  <c r="J100" i="6"/>
  <c r="K100" i="6"/>
  <c r="L100" i="6"/>
  <c r="M100" i="6"/>
  <c r="N100" i="6"/>
  <c r="I101" i="6"/>
  <c r="J101" i="6"/>
  <c r="K101" i="6"/>
  <c r="L101" i="6"/>
  <c r="M101" i="6"/>
  <c r="N101" i="6"/>
  <c r="I102" i="6"/>
  <c r="J102" i="6"/>
  <c r="K102" i="6"/>
  <c r="L102" i="6"/>
  <c r="M102" i="6"/>
  <c r="N102" i="6"/>
  <c r="I103" i="6"/>
  <c r="J103" i="6"/>
  <c r="K103" i="6"/>
  <c r="L103" i="6"/>
  <c r="M103" i="6"/>
  <c r="N103" i="6"/>
  <c r="I104" i="6"/>
  <c r="J104" i="6"/>
  <c r="K104" i="6"/>
  <c r="L104" i="6"/>
  <c r="M104" i="6"/>
  <c r="N104" i="6"/>
  <c r="I105" i="6"/>
  <c r="J105" i="6"/>
  <c r="K105" i="6"/>
  <c r="L105" i="6"/>
  <c r="M105" i="6"/>
  <c r="N105" i="6"/>
  <c r="I106" i="6"/>
  <c r="J106" i="6"/>
  <c r="K106" i="6"/>
  <c r="L106" i="6"/>
  <c r="M106" i="6"/>
  <c r="N106" i="6"/>
  <c r="I107" i="6"/>
  <c r="J107" i="6"/>
  <c r="K107" i="6"/>
  <c r="L107" i="6"/>
  <c r="M107" i="6"/>
  <c r="N107" i="6"/>
  <c r="I108" i="6"/>
  <c r="J108" i="6"/>
  <c r="K108" i="6"/>
  <c r="L108" i="6"/>
  <c r="M108" i="6"/>
  <c r="N108" i="6"/>
  <c r="I109" i="6"/>
  <c r="J109" i="6"/>
  <c r="K109" i="6"/>
  <c r="L109" i="6"/>
  <c r="M109" i="6"/>
  <c r="N109" i="6"/>
  <c r="I110" i="6"/>
  <c r="J110" i="6"/>
  <c r="K110" i="6"/>
  <c r="L110" i="6"/>
  <c r="M110" i="6"/>
  <c r="N110" i="6"/>
  <c r="I111" i="6"/>
  <c r="J111" i="6"/>
  <c r="K111" i="6"/>
  <c r="L111" i="6"/>
  <c r="M111" i="6"/>
  <c r="N111" i="6"/>
  <c r="I112" i="6"/>
  <c r="J112" i="6"/>
  <c r="K112" i="6"/>
  <c r="L112" i="6"/>
  <c r="M112" i="6"/>
  <c r="N112" i="6"/>
  <c r="I113" i="6"/>
  <c r="J113" i="6"/>
  <c r="K113" i="6"/>
  <c r="L113" i="6"/>
  <c r="M113" i="6"/>
  <c r="N113" i="6"/>
  <c r="I114" i="6"/>
  <c r="J114" i="6"/>
  <c r="K114" i="6"/>
  <c r="L114" i="6"/>
  <c r="M114" i="6"/>
  <c r="N114" i="6"/>
  <c r="I115" i="6"/>
  <c r="J115" i="6"/>
  <c r="K115" i="6"/>
  <c r="L115" i="6"/>
  <c r="M115" i="6"/>
  <c r="N115" i="6"/>
  <c r="I116" i="6"/>
  <c r="J116" i="6"/>
  <c r="K116" i="6"/>
  <c r="L116" i="6"/>
  <c r="M116" i="6"/>
  <c r="N116" i="6"/>
  <c r="I117" i="6"/>
  <c r="J117" i="6"/>
  <c r="K117" i="6"/>
  <c r="L117" i="6"/>
  <c r="M117" i="6"/>
  <c r="N117" i="6"/>
  <c r="I118" i="6"/>
  <c r="J118" i="6"/>
  <c r="K118" i="6"/>
  <c r="L118" i="6"/>
  <c r="M118" i="6"/>
  <c r="N118" i="6"/>
  <c r="I119" i="6"/>
  <c r="J119" i="6"/>
  <c r="K119" i="6"/>
  <c r="L119" i="6"/>
  <c r="M119" i="6"/>
  <c r="N119" i="6"/>
  <c r="I120" i="6"/>
  <c r="J120" i="6"/>
  <c r="K120" i="6"/>
  <c r="L120" i="6"/>
  <c r="M120" i="6"/>
  <c r="N120" i="6"/>
  <c r="I121" i="6"/>
  <c r="J121" i="6"/>
  <c r="K121" i="6"/>
  <c r="L121" i="6"/>
  <c r="M121" i="6"/>
  <c r="N121" i="6"/>
  <c r="I122" i="6"/>
  <c r="J122" i="6"/>
  <c r="K122" i="6"/>
  <c r="L122" i="6"/>
  <c r="M122" i="6"/>
  <c r="N122" i="6"/>
  <c r="I123" i="6"/>
  <c r="J123" i="6"/>
  <c r="K123" i="6"/>
  <c r="L123" i="6"/>
  <c r="M123" i="6"/>
  <c r="N123" i="6"/>
  <c r="I124" i="6"/>
  <c r="J124" i="6"/>
  <c r="K124" i="6"/>
  <c r="L124" i="6"/>
  <c r="M124" i="6"/>
  <c r="N124" i="6"/>
  <c r="I125" i="6"/>
  <c r="J125" i="6"/>
  <c r="K125" i="6"/>
  <c r="L125" i="6"/>
  <c r="M125" i="6"/>
  <c r="N125" i="6"/>
  <c r="I126" i="6"/>
  <c r="J126" i="6"/>
  <c r="K126" i="6"/>
  <c r="L126" i="6"/>
  <c r="M126" i="6"/>
  <c r="N126" i="6"/>
  <c r="I127" i="6"/>
  <c r="J127" i="6"/>
  <c r="K127" i="6"/>
  <c r="L127" i="6"/>
  <c r="M127" i="6"/>
  <c r="N127" i="6"/>
  <c r="I128" i="6"/>
  <c r="J128" i="6"/>
  <c r="K128" i="6"/>
  <c r="L128" i="6"/>
  <c r="M128" i="6"/>
  <c r="N128" i="6"/>
  <c r="I129" i="6"/>
  <c r="J129" i="6"/>
  <c r="K129" i="6"/>
  <c r="L129" i="6"/>
  <c r="M129" i="6"/>
  <c r="N129" i="6"/>
  <c r="I130" i="6"/>
  <c r="J130" i="6"/>
  <c r="K130" i="6"/>
  <c r="L130" i="6"/>
  <c r="M130" i="6"/>
  <c r="N130" i="6"/>
  <c r="I131" i="6"/>
  <c r="J131" i="6"/>
  <c r="K131" i="6"/>
  <c r="L131" i="6"/>
  <c r="M131" i="6"/>
  <c r="N131" i="6"/>
  <c r="I132" i="6"/>
  <c r="J132" i="6"/>
  <c r="K132" i="6"/>
  <c r="L132" i="6"/>
  <c r="M132" i="6"/>
  <c r="N132" i="6"/>
  <c r="I133" i="6"/>
  <c r="J133" i="6"/>
  <c r="K133" i="6"/>
  <c r="L133" i="6"/>
  <c r="M133" i="6"/>
  <c r="N133" i="6"/>
  <c r="I134" i="6"/>
  <c r="J134" i="6"/>
  <c r="K134" i="6"/>
  <c r="L134" i="6"/>
  <c r="M134" i="6"/>
  <c r="N134" i="6"/>
  <c r="I135" i="6"/>
  <c r="J135" i="6"/>
  <c r="K135" i="6"/>
  <c r="L135" i="6"/>
  <c r="M135" i="6"/>
  <c r="N135" i="6"/>
  <c r="I136" i="6"/>
  <c r="J136" i="6"/>
  <c r="K136" i="6"/>
  <c r="L136" i="6"/>
  <c r="M136" i="6"/>
  <c r="N136" i="6"/>
  <c r="I137" i="6"/>
  <c r="J137" i="6"/>
  <c r="K137" i="6"/>
  <c r="L137" i="6"/>
  <c r="M137" i="6"/>
  <c r="N137" i="6"/>
  <c r="I138" i="6"/>
  <c r="J138" i="6"/>
  <c r="K138" i="6"/>
  <c r="L138" i="6"/>
  <c r="M138" i="6"/>
  <c r="N138" i="6"/>
  <c r="I139" i="6"/>
  <c r="J139" i="6"/>
  <c r="K139" i="6"/>
  <c r="L139" i="6"/>
  <c r="M139" i="6"/>
  <c r="N139" i="6"/>
  <c r="I140" i="6"/>
  <c r="J140" i="6"/>
  <c r="K140" i="6"/>
  <c r="L140" i="6"/>
  <c r="M140" i="6"/>
  <c r="N140" i="6"/>
  <c r="I141" i="6"/>
  <c r="J141" i="6"/>
  <c r="K141" i="6"/>
  <c r="L141" i="6"/>
  <c r="M141" i="6"/>
  <c r="N141" i="6"/>
  <c r="I142" i="6"/>
  <c r="J142" i="6"/>
  <c r="K142" i="6"/>
  <c r="L142" i="6"/>
  <c r="M142" i="6"/>
  <c r="N142" i="6"/>
  <c r="I143" i="6"/>
  <c r="J143" i="6"/>
  <c r="K143" i="6"/>
  <c r="L143" i="6"/>
  <c r="M143" i="6"/>
  <c r="N143" i="6"/>
  <c r="I144" i="6"/>
  <c r="J144" i="6"/>
  <c r="K144" i="6"/>
  <c r="L144" i="6"/>
  <c r="M144" i="6"/>
  <c r="N144" i="6"/>
  <c r="I145" i="6"/>
  <c r="J145" i="6"/>
  <c r="K145" i="6"/>
  <c r="L145" i="6"/>
  <c r="M145" i="6"/>
  <c r="N145" i="6"/>
  <c r="I146" i="6"/>
  <c r="J146" i="6"/>
  <c r="K146" i="6"/>
  <c r="L146" i="6"/>
  <c r="M146" i="6"/>
  <c r="N146" i="6"/>
  <c r="I147" i="6"/>
  <c r="J147" i="6"/>
  <c r="K147" i="6"/>
  <c r="L147" i="6"/>
  <c r="M147" i="6"/>
  <c r="N147" i="6"/>
  <c r="I148" i="6"/>
  <c r="J148" i="6"/>
  <c r="K148" i="6"/>
  <c r="L148" i="6"/>
  <c r="M148" i="6"/>
  <c r="N148" i="6"/>
  <c r="I149" i="6"/>
  <c r="J149" i="6"/>
  <c r="K149" i="6"/>
  <c r="L149" i="6"/>
  <c r="M149" i="6"/>
  <c r="N149" i="6"/>
  <c r="I150" i="6"/>
  <c r="J150" i="6"/>
  <c r="K150" i="6"/>
  <c r="L150" i="6"/>
  <c r="M150" i="6"/>
  <c r="N150" i="6"/>
  <c r="I151" i="6"/>
  <c r="J151" i="6"/>
  <c r="K151" i="6"/>
  <c r="L151" i="6"/>
  <c r="M151" i="6"/>
  <c r="N151" i="6"/>
  <c r="I152" i="6"/>
  <c r="J152" i="6"/>
  <c r="K152" i="6"/>
  <c r="L152" i="6"/>
  <c r="M152" i="6"/>
  <c r="N152" i="6"/>
  <c r="I153" i="6"/>
  <c r="J153" i="6"/>
  <c r="K153" i="6"/>
  <c r="L153" i="6"/>
  <c r="M153" i="6"/>
  <c r="N153" i="6"/>
  <c r="I154" i="6"/>
  <c r="J154" i="6"/>
  <c r="K154" i="6"/>
  <c r="L154" i="6"/>
  <c r="M154" i="6"/>
  <c r="N154" i="6"/>
  <c r="I155" i="6"/>
  <c r="J155" i="6"/>
  <c r="K155" i="6"/>
  <c r="L155" i="6"/>
  <c r="M155" i="6"/>
  <c r="N155" i="6"/>
  <c r="I156" i="6"/>
  <c r="J156" i="6"/>
  <c r="K156" i="6"/>
  <c r="L156" i="6"/>
  <c r="M156" i="6"/>
  <c r="N156" i="6"/>
  <c r="I157" i="6"/>
  <c r="J157" i="6"/>
  <c r="K157" i="6"/>
  <c r="L157" i="6"/>
  <c r="M157" i="6"/>
  <c r="N157" i="6"/>
  <c r="I3" i="6"/>
  <c r="J3" i="6"/>
  <c r="K3" i="6"/>
  <c r="L3" i="6"/>
  <c r="M3" i="6"/>
  <c r="N3" i="6"/>
  <c r="I4" i="6"/>
  <c r="J4" i="6"/>
  <c r="K4" i="6"/>
  <c r="L4" i="6"/>
  <c r="M4" i="6"/>
  <c r="N4" i="6"/>
  <c r="I5" i="6"/>
  <c r="J5" i="6"/>
  <c r="K5" i="6"/>
  <c r="L5" i="6"/>
  <c r="M5" i="6"/>
  <c r="N5" i="6"/>
  <c r="I6" i="6"/>
  <c r="J6" i="6"/>
  <c r="K6" i="6"/>
  <c r="L6" i="6"/>
  <c r="M6" i="6"/>
  <c r="N6" i="6"/>
  <c r="I7" i="6"/>
  <c r="J7" i="6"/>
  <c r="K7" i="6"/>
  <c r="L7" i="6"/>
  <c r="M7" i="6"/>
  <c r="N7" i="6"/>
  <c r="I8" i="6"/>
  <c r="J8" i="6"/>
  <c r="K8" i="6"/>
  <c r="L8" i="6"/>
  <c r="M8" i="6"/>
  <c r="N8" i="6"/>
  <c r="I9" i="6"/>
  <c r="J9" i="6"/>
  <c r="K9" i="6"/>
  <c r="L9" i="6"/>
  <c r="M9" i="6"/>
  <c r="N9" i="6"/>
  <c r="I10" i="6"/>
  <c r="J10" i="6"/>
  <c r="K10" i="6"/>
  <c r="L10" i="6"/>
  <c r="M10" i="6"/>
  <c r="N10" i="6"/>
  <c r="I11" i="6"/>
  <c r="J11" i="6"/>
  <c r="K11" i="6"/>
  <c r="L11" i="6"/>
  <c r="M11" i="6"/>
  <c r="N11" i="6"/>
  <c r="I12" i="6"/>
  <c r="J12" i="6"/>
  <c r="K12" i="6"/>
  <c r="L12" i="6"/>
  <c r="M12" i="6"/>
  <c r="N12" i="6"/>
  <c r="I13" i="6"/>
  <c r="J13" i="6"/>
  <c r="K13" i="6"/>
  <c r="L13" i="6"/>
  <c r="M13" i="6"/>
  <c r="N13" i="6"/>
  <c r="I14" i="6"/>
  <c r="J14" i="6"/>
  <c r="K14" i="6"/>
  <c r="L14" i="6"/>
  <c r="M14" i="6"/>
  <c r="N14" i="6"/>
  <c r="I15" i="6"/>
  <c r="J15" i="6"/>
  <c r="K15" i="6"/>
  <c r="L15" i="6"/>
  <c r="M15" i="6"/>
  <c r="N15" i="6"/>
  <c r="I16" i="6"/>
  <c r="J16" i="6"/>
  <c r="K16" i="6"/>
  <c r="L16" i="6"/>
  <c r="M16" i="6"/>
  <c r="N16" i="6"/>
  <c r="I17" i="6"/>
  <c r="J17" i="6"/>
  <c r="K17" i="6"/>
  <c r="L17" i="6"/>
  <c r="M17" i="6"/>
  <c r="N17" i="6"/>
  <c r="I18" i="6"/>
  <c r="J18" i="6"/>
  <c r="K18" i="6"/>
  <c r="L18" i="6"/>
  <c r="M18" i="6"/>
  <c r="N18" i="6"/>
  <c r="I19" i="6"/>
  <c r="J19" i="6"/>
  <c r="K19" i="6"/>
  <c r="L19" i="6"/>
  <c r="M19" i="6"/>
  <c r="N19" i="6"/>
  <c r="I20" i="6"/>
  <c r="J20" i="6"/>
  <c r="K20" i="6"/>
  <c r="L20" i="6"/>
  <c r="M20" i="6"/>
  <c r="N20" i="6"/>
  <c r="I21" i="6"/>
  <c r="J21" i="6"/>
  <c r="K21" i="6"/>
  <c r="L21" i="6"/>
  <c r="M21" i="6"/>
  <c r="N21" i="6"/>
  <c r="I22" i="6"/>
  <c r="J22" i="6"/>
  <c r="K22" i="6"/>
  <c r="L22" i="6"/>
  <c r="M22" i="6"/>
  <c r="N22" i="6"/>
  <c r="I23" i="6"/>
  <c r="J23" i="6"/>
  <c r="K23" i="6"/>
  <c r="L23" i="6"/>
  <c r="M23" i="6"/>
  <c r="N23" i="6"/>
  <c r="I24" i="6"/>
  <c r="J24" i="6"/>
  <c r="K24" i="6"/>
  <c r="L24" i="6"/>
  <c r="M24" i="6"/>
  <c r="N24" i="6"/>
  <c r="I25" i="6"/>
  <c r="J25" i="6"/>
  <c r="K25" i="6"/>
  <c r="L25" i="6"/>
  <c r="M25" i="6"/>
  <c r="N25" i="6"/>
  <c r="J2" i="6"/>
  <c r="K2" i="6"/>
  <c r="L2" i="6"/>
  <c r="M2" i="6"/>
  <c r="N2" i="6"/>
  <c r="I2" i="6"/>
  <c r="G3" i="5"/>
  <c r="L3" i="5" s="1"/>
  <c r="H3" i="5"/>
  <c r="M3" i="5" s="1"/>
  <c r="I3" i="5"/>
  <c r="N3" i="5" s="1"/>
  <c r="J3" i="5"/>
  <c r="O3" i="5" s="1"/>
  <c r="G4" i="5"/>
  <c r="L4" i="5" s="1"/>
  <c r="H4" i="5"/>
  <c r="M4" i="5" s="1"/>
  <c r="I4" i="5"/>
  <c r="N4" i="5" s="1"/>
  <c r="J4" i="5"/>
  <c r="O4" i="5" s="1"/>
  <c r="G5" i="5"/>
  <c r="L5" i="5" s="1"/>
  <c r="H5" i="5"/>
  <c r="M5" i="5" s="1"/>
  <c r="I5" i="5"/>
  <c r="N5" i="5" s="1"/>
  <c r="J5" i="5"/>
  <c r="O5" i="5" s="1"/>
  <c r="G6" i="5"/>
  <c r="L6" i="5" s="1"/>
  <c r="H6" i="5"/>
  <c r="I6" i="5"/>
  <c r="J6" i="5"/>
  <c r="O6" i="5" s="1"/>
  <c r="M6" i="5"/>
  <c r="N6" i="5"/>
  <c r="G7" i="5"/>
  <c r="L7" i="5" s="1"/>
  <c r="H7" i="5"/>
  <c r="M7" i="5" s="1"/>
  <c r="I7" i="5"/>
  <c r="N7" i="5" s="1"/>
  <c r="J7" i="5"/>
  <c r="O7" i="5"/>
  <c r="G8" i="5"/>
  <c r="L8" i="5" s="1"/>
  <c r="H8" i="5"/>
  <c r="M8" i="5" s="1"/>
  <c r="I8" i="5"/>
  <c r="N8" i="5" s="1"/>
  <c r="J8" i="5"/>
  <c r="O8" i="5" s="1"/>
  <c r="G9" i="5"/>
  <c r="L9" i="5" s="1"/>
  <c r="H9" i="5"/>
  <c r="M9" i="5" s="1"/>
  <c r="I9" i="5"/>
  <c r="J9" i="5"/>
  <c r="O9" i="5" s="1"/>
  <c r="N9" i="5"/>
  <c r="G10" i="5"/>
  <c r="L10" i="5" s="1"/>
  <c r="H10" i="5"/>
  <c r="M10" i="5" s="1"/>
  <c r="I10" i="5"/>
  <c r="N10" i="5" s="1"/>
  <c r="J10" i="5"/>
  <c r="O10" i="5" s="1"/>
  <c r="G11" i="5"/>
  <c r="L11" i="5" s="1"/>
  <c r="H11" i="5"/>
  <c r="I11" i="5"/>
  <c r="J11" i="5"/>
  <c r="O11" i="5" s="1"/>
  <c r="M11" i="5"/>
  <c r="N11" i="5"/>
  <c r="G12" i="5"/>
  <c r="H12" i="5"/>
  <c r="I12" i="5"/>
  <c r="N12" i="5" s="1"/>
  <c r="J12" i="5"/>
  <c r="O12" i="5" s="1"/>
  <c r="L12" i="5"/>
  <c r="M12" i="5"/>
  <c r="G13" i="5"/>
  <c r="L13" i="5" s="1"/>
  <c r="H13" i="5"/>
  <c r="M13" i="5" s="1"/>
  <c r="I13" i="5"/>
  <c r="N13" i="5" s="1"/>
  <c r="J13" i="5"/>
  <c r="O13" i="5" s="1"/>
  <c r="G14" i="5"/>
  <c r="L14" i="5" s="1"/>
  <c r="H14" i="5"/>
  <c r="M14" i="5" s="1"/>
  <c r="I14" i="5"/>
  <c r="J14" i="5"/>
  <c r="N14" i="5"/>
  <c r="O14" i="5"/>
  <c r="G15" i="5"/>
  <c r="L15" i="5" s="1"/>
  <c r="H15" i="5"/>
  <c r="M15" i="5" s="1"/>
  <c r="I15" i="5"/>
  <c r="N15" i="5" s="1"/>
  <c r="J15" i="5"/>
  <c r="O15" i="5" s="1"/>
  <c r="G16" i="5"/>
  <c r="L16" i="5" s="1"/>
  <c r="H16" i="5"/>
  <c r="M16" i="5" s="1"/>
  <c r="I16" i="5"/>
  <c r="N16" i="5" s="1"/>
  <c r="J16" i="5"/>
  <c r="O16" i="5" s="1"/>
  <c r="G17" i="5"/>
  <c r="H17" i="5"/>
  <c r="I17" i="5"/>
  <c r="N17" i="5" s="1"/>
  <c r="J17" i="5"/>
  <c r="O17" i="5" s="1"/>
  <c r="L17" i="5"/>
  <c r="M17" i="5"/>
  <c r="G18" i="5"/>
  <c r="L18" i="5" s="1"/>
  <c r="H18" i="5"/>
  <c r="M18" i="5" s="1"/>
  <c r="I18" i="5"/>
  <c r="N18" i="5" s="1"/>
  <c r="J18" i="5"/>
  <c r="O18" i="5" s="1"/>
  <c r="G19" i="5"/>
  <c r="L19" i="5" s="1"/>
  <c r="H19" i="5"/>
  <c r="M19" i="5" s="1"/>
  <c r="I19" i="5"/>
  <c r="N19" i="5" s="1"/>
  <c r="J19" i="5"/>
  <c r="O19" i="5"/>
  <c r="G20" i="5"/>
  <c r="L20" i="5" s="1"/>
  <c r="H20" i="5"/>
  <c r="M20" i="5" s="1"/>
  <c r="I20" i="5"/>
  <c r="N20" i="5" s="1"/>
  <c r="J20" i="5"/>
  <c r="O20" i="5" s="1"/>
  <c r="G21" i="5"/>
  <c r="L21" i="5" s="1"/>
  <c r="H21" i="5"/>
  <c r="M21" i="5" s="1"/>
  <c r="I21" i="5"/>
  <c r="N21" i="5" s="1"/>
  <c r="J21" i="5"/>
  <c r="O21" i="5" s="1"/>
  <c r="G22" i="5"/>
  <c r="L22" i="5" s="1"/>
  <c r="H22" i="5"/>
  <c r="M22" i="5" s="1"/>
  <c r="I22" i="5"/>
  <c r="N22" i="5" s="1"/>
  <c r="J22" i="5"/>
  <c r="O22" i="5"/>
  <c r="G23" i="5"/>
  <c r="L23" i="5" s="1"/>
  <c r="H23" i="5"/>
  <c r="M23" i="5" s="1"/>
  <c r="I23" i="5"/>
  <c r="N23" i="5" s="1"/>
  <c r="J23" i="5"/>
  <c r="O23" i="5" s="1"/>
  <c r="G24" i="5"/>
  <c r="L24" i="5" s="1"/>
  <c r="H24" i="5"/>
  <c r="I24" i="5"/>
  <c r="N24" i="5" s="1"/>
  <c r="J24" i="5"/>
  <c r="O24" i="5" s="1"/>
  <c r="M24" i="5"/>
  <c r="G25" i="5"/>
  <c r="L25" i="5" s="1"/>
  <c r="H25" i="5"/>
  <c r="M25" i="5" s="1"/>
  <c r="I25" i="5"/>
  <c r="N25" i="5" s="1"/>
  <c r="J25" i="5"/>
  <c r="O25" i="5"/>
  <c r="G26" i="5"/>
  <c r="L26" i="5" s="1"/>
  <c r="H26" i="5"/>
  <c r="I26" i="5"/>
  <c r="N26" i="5" s="1"/>
  <c r="J26" i="5"/>
  <c r="M26" i="5"/>
  <c r="O26" i="5"/>
  <c r="G27" i="5"/>
  <c r="H27" i="5"/>
  <c r="I27" i="5"/>
  <c r="N27" i="5" s="1"/>
  <c r="J27" i="5"/>
  <c r="O27" i="5" s="1"/>
  <c r="L27" i="5"/>
  <c r="M27" i="5"/>
  <c r="G28" i="5"/>
  <c r="L28" i="5" s="1"/>
  <c r="H28" i="5"/>
  <c r="M28" i="5" s="1"/>
  <c r="I28" i="5"/>
  <c r="N28" i="5" s="1"/>
  <c r="J28" i="5"/>
  <c r="O28" i="5" s="1"/>
  <c r="G29" i="5"/>
  <c r="H29" i="5"/>
  <c r="M29" i="5" s="1"/>
  <c r="I29" i="5"/>
  <c r="J29" i="5"/>
  <c r="O29" i="5" s="1"/>
  <c r="L29" i="5"/>
  <c r="N29" i="5"/>
  <c r="G30" i="5"/>
  <c r="L30" i="5" s="1"/>
  <c r="H30" i="5"/>
  <c r="M30" i="5" s="1"/>
  <c r="I30" i="5"/>
  <c r="N30" i="5" s="1"/>
  <c r="J30" i="5"/>
  <c r="O30" i="5" s="1"/>
  <c r="G31" i="5"/>
  <c r="L31" i="5" s="1"/>
  <c r="H31" i="5"/>
  <c r="M31" i="5" s="1"/>
  <c r="I31" i="5"/>
  <c r="N31" i="5" s="1"/>
  <c r="J31" i="5"/>
  <c r="O31" i="5" s="1"/>
  <c r="G32" i="5"/>
  <c r="H32" i="5"/>
  <c r="I32" i="5"/>
  <c r="N32" i="5" s="1"/>
  <c r="J32" i="5"/>
  <c r="O32" i="5" s="1"/>
  <c r="L32" i="5"/>
  <c r="M32" i="5"/>
  <c r="G33" i="5"/>
  <c r="L33" i="5" s="1"/>
  <c r="H33" i="5"/>
  <c r="M33" i="5" s="1"/>
  <c r="I33" i="5"/>
  <c r="N33" i="5" s="1"/>
  <c r="J33" i="5"/>
  <c r="O33" i="5" s="1"/>
  <c r="G34" i="5"/>
  <c r="L34" i="5" s="1"/>
  <c r="H34" i="5"/>
  <c r="M34" i="5" s="1"/>
  <c r="I34" i="5"/>
  <c r="N34" i="5" s="1"/>
  <c r="J34" i="5"/>
  <c r="O34" i="5" s="1"/>
  <c r="G35" i="5"/>
  <c r="L35" i="5" s="1"/>
  <c r="H35" i="5"/>
  <c r="M35" i="5" s="1"/>
  <c r="I35" i="5"/>
  <c r="N35" i="5" s="1"/>
  <c r="J35" i="5"/>
  <c r="O35" i="5" s="1"/>
  <c r="G36" i="5"/>
  <c r="L36" i="5" s="1"/>
  <c r="H36" i="5"/>
  <c r="M36" i="5" s="1"/>
  <c r="I36" i="5"/>
  <c r="N36" i="5" s="1"/>
  <c r="J36" i="5"/>
  <c r="O36" i="5" s="1"/>
  <c r="G37" i="5"/>
  <c r="L37" i="5" s="1"/>
  <c r="H37" i="5"/>
  <c r="M37" i="5" s="1"/>
  <c r="I37" i="5"/>
  <c r="N37" i="5" s="1"/>
  <c r="J37" i="5"/>
  <c r="O37" i="5" s="1"/>
  <c r="G38" i="5"/>
  <c r="L38" i="5" s="1"/>
  <c r="H38" i="5"/>
  <c r="M38" i="5" s="1"/>
  <c r="I38" i="5"/>
  <c r="N38" i="5" s="1"/>
  <c r="J38" i="5"/>
  <c r="O38" i="5" s="1"/>
  <c r="G39" i="5"/>
  <c r="L39" i="5" s="1"/>
  <c r="H39" i="5"/>
  <c r="M39" i="5" s="1"/>
  <c r="I39" i="5"/>
  <c r="N39" i="5" s="1"/>
  <c r="J39" i="5"/>
  <c r="O39" i="5" s="1"/>
  <c r="G40" i="5"/>
  <c r="L40" i="5" s="1"/>
  <c r="H40" i="5"/>
  <c r="M40" i="5" s="1"/>
  <c r="I40" i="5"/>
  <c r="N40" i="5" s="1"/>
  <c r="J40" i="5"/>
  <c r="O40" i="5" s="1"/>
  <c r="G41" i="5"/>
  <c r="L41" i="5" s="1"/>
  <c r="H41" i="5"/>
  <c r="M41" i="5" s="1"/>
  <c r="I41" i="5"/>
  <c r="N41" i="5" s="1"/>
  <c r="J41" i="5"/>
  <c r="O41" i="5" s="1"/>
  <c r="G42" i="5"/>
  <c r="L42" i="5" s="1"/>
  <c r="H42" i="5"/>
  <c r="M42" i="5" s="1"/>
  <c r="I42" i="5"/>
  <c r="N42" i="5" s="1"/>
  <c r="J42" i="5"/>
  <c r="O42" i="5" s="1"/>
  <c r="G43" i="5"/>
  <c r="L43" i="5" s="1"/>
  <c r="H43" i="5"/>
  <c r="M43" i="5" s="1"/>
  <c r="I43" i="5"/>
  <c r="N43" i="5" s="1"/>
  <c r="J43" i="5"/>
  <c r="O43" i="5" s="1"/>
  <c r="G44" i="5"/>
  <c r="L44" i="5" s="1"/>
  <c r="H44" i="5"/>
  <c r="M44" i="5" s="1"/>
  <c r="I44" i="5"/>
  <c r="N44" i="5" s="1"/>
  <c r="J44" i="5"/>
  <c r="O44" i="5" s="1"/>
  <c r="G45" i="5"/>
  <c r="L45" i="5" s="1"/>
  <c r="H45" i="5"/>
  <c r="M45" i="5" s="1"/>
  <c r="I45" i="5"/>
  <c r="J45" i="5"/>
  <c r="O45" i="5" s="1"/>
  <c r="N45" i="5"/>
  <c r="G46" i="5"/>
  <c r="L46" i="5" s="1"/>
  <c r="H46" i="5"/>
  <c r="M46" i="5" s="1"/>
  <c r="I46" i="5"/>
  <c r="N46" i="5" s="1"/>
  <c r="J46" i="5"/>
  <c r="O46" i="5"/>
  <c r="G47" i="5"/>
  <c r="L47" i="5" s="1"/>
  <c r="H47" i="5"/>
  <c r="M47" i="5" s="1"/>
  <c r="I47" i="5"/>
  <c r="N47" i="5" s="1"/>
  <c r="J47" i="5"/>
  <c r="O47" i="5" s="1"/>
  <c r="G48" i="5"/>
  <c r="L48" i="5" s="1"/>
  <c r="H48" i="5"/>
  <c r="I48" i="5"/>
  <c r="J48" i="5"/>
  <c r="O48" i="5" s="1"/>
  <c r="M48" i="5"/>
  <c r="N48" i="5"/>
  <c r="G49" i="5"/>
  <c r="L49" i="5" s="1"/>
  <c r="H49" i="5"/>
  <c r="M49" i="5" s="1"/>
  <c r="I49" i="5"/>
  <c r="N49" i="5" s="1"/>
  <c r="J49" i="5"/>
  <c r="O49" i="5" s="1"/>
  <c r="G50" i="5"/>
  <c r="L50" i="5" s="1"/>
  <c r="H50" i="5"/>
  <c r="M50" i="5" s="1"/>
  <c r="I50" i="5"/>
  <c r="N50" i="5" s="1"/>
  <c r="J50" i="5"/>
  <c r="O50" i="5" s="1"/>
  <c r="G51" i="5"/>
  <c r="L51" i="5" s="1"/>
  <c r="H51" i="5"/>
  <c r="I51" i="5"/>
  <c r="N51" i="5" s="1"/>
  <c r="J51" i="5"/>
  <c r="O51" i="5" s="1"/>
  <c r="M51" i="5"/>
  <c r="G52" i="5"/>
  <c r="L52" i="5" s="1"/>
  <c r="H52" i="5"/>
  <c r="M52" i="5" s="1"/>
  <c r="I52" i="5"/>
  <c r="N52" i="5" s="1"/>
  <c r="J52" i="5"/>
  <c r="O52" i="5" s="1"/>
  <c r="G53" i="5"/>
  <c r="L53" i="5" s="1"/>
  <c r="H53" i="5"/>
  <c r="I53" i="5"/>
  <c r="J53" i="5"/>
  <c r="O53" i="5" s="1"/>
  <c r="M53" i="5"/>
  <c r="N53" i="5"/>
  <c r="G54" i="5"/>
  <c r="L54" i="5" s="1"/>
  <c r="H54" i="5"/>
  <c r="M54" i="5" s="1"/>
  <c r="I54" i="5"/>
  <c r="N54" i="5" s="1"/>
  <c r="J54" i="5"/>
  <c r="O54" i="5" s="1"/>
  <c r="G55" i="5"/>
  <c r="L55" i="5" s="1"/>
  <c r="H55" i="5"/>
  <c r="M55" i="5" s="1"/>
  <c r="I55" i="5"/>
  <c r="N55" i="5" s="1"/>
  <c r="J55" i="5"/>
  <c r="O55" i="5" s="1"/>
  <c r="G56" i="5"/>
  <c r="L56" i="5" s="1"/>
  <c r="H56" i="5"/>
  <c r="M56" i="5" s="1"/>
  <c r="I56" i="5"/>
  <c r="J56" i="5"/>
  <c r="O56" i="5" s="1"/>
  <c r="N56" i="5"/>
  <c r="G57" i="5"/>
  <c r="L57" i="5" s="1"/>
  <c r="H57" i="5"/>
  <c r="M57" i="5" s="1"/>
  <c r="I57" i="5"/>
  <c r="N57" i="5" s="1"/>
  <c r="J57" i="5"/>
  <c r="O57" i="5" s="1"/>
  <c r="G58" i="5"/>
  <c r="L58" i="5" s="1"/>
  <c r="H58" i="5"/>
  <c r="M58" i="5" s="1"/>
  <c r="I58" i="5"/>
  <c r="N58" i="5" s="1"/>
  <c r="J58" i="5"/>
  <c r="O58" i="5" s="1"/>
  <c r="G59" i="5"/>
  <c r="L59" i="5" s="1"/>
  <c r="H59" i="5"/>
  <c r="M59" i="5" s="1"/>
  <c r="I59" i="5"/>
  <c r="N59" i="5" s="1"/>
  <c r="J59" i="5"/>
  <c r="O59" i="5"/>
  <c r="G60" i="5"/>
  <c r="L60" i="5" s="1"/>
  <c r="H60" i="5"/>
  <c r="M60" i="5" s="1"/>
  <c r="I60" i="5"/>
  <c r="N60" i="5" s="1"/>
  <c r="J60" i="5"/>
  <c r="O60" i="5" s="1"/>
  <c r="G61" i="5"/>
  <c r="L61" i="5" s="1"/>
  <c r="H61" i="5"/>
  <c r="M61" i="5" s="1"/>
  <c r="I61" i="5"/>
  <c r="N61" i="5" s="1"/>
  <c r="J61" i="5"/>
  <c r="O61" i="5" s="1"/>
  <c r="G62" i="5"/>
  <c r="L62" i="5" s="1"/>
  <c r="H62" i="5"/>
  <c r="I62" i="5"/>
  <c r="J62" i="5"/>
  <c r="M62" i="5"/>
  <c r="N62" i="5"/>
  <c r="O62" i="5"/>
  <c r="G63" i="5"/>
  <c r="L63" i="5" s="1"/>
  <c r="H63" i="5"/>
  <c r="M63" i="5" s="1"/>
  <c r="I63" i="5"/>
  <c r="J63" i="5"/>
  <c r="O63" i="5" s="1"/>
  <c r="N63" i="5"/>
  <c r="G64" i="5"/>
  <c r="L64" i="5" s="1"/>
  <c r="H64" i="5"/>
  <c r="M64" i="5" s="1"/>
  <c r="I64" i="5"/>
  <c r="N64" i="5" s="1"/>
  <c r="J64" i="5"/>
  <c r="O64" i="5" s="1"/>
  <c r="G65" i="5"/>
  <c r="L65" i="5" s="1"/>
  <c r="H65" i="5"/>
  <c r="M65" i="5" s="1"/>
  <c r="I65" i="5"/>
  <c r="N65" i="5" s="1"/>
  <c r="J65" i="5"/>
  <c r="O65" i="5" s="1"/>
  <c r="G66" i="5"/>
  <c r="L66" i="5" s="1"/>
  <c r="H66" i="5"/>
  <c r="M66" i="5" s="1"/>
  <c r="I66" i="5"/>
  <c r="N66" i="5" s="1"/>
  <c r="J66" i="5"/>
  <c r="O66" i="5" s="1"/>
  <c r="G67" i="5"/>
  <c r="L67" i="5" s="1"/>
  <c r="H67" i="5"/>
  <c r="M67" i="5" s="1"/>
  <c r="I67" i="5"/>
  <c r="N67" i="5" s="1"/>
  <c r="J67" i="5"/>
  <c r="O67" i="5" s="1"/>
  <c r="G68" i="5"/>
  <c r="L68" i="5" s="1"/>
  <c r="H68" i="5"/>
  <c r="M68" i="5" s="1"/>
  <c r="I68" i="5"/>
  <c r="N68" i="5" s="1"/>
  <c r="J68" i="5"/>
  <c r="O68" i="5" s="1"/>
  <c r="G69" i="5"/>
  <c r="L69" i="5" s="1"/>
  <c r="H69" i="5"/>
  <c r="M69" i="5" s="1"/>
  <c r="I69" i="5"/>
  <c r="N69" i="5" s="1"/>
  <c r="J69" i="5"/>
  <c r="O69" i="5" s="1"/>
  <c r="G70" i="5"/>
  <c r="L70" i="5" s="1"/>
  <c r="H70" i="5"/>
  <c r="M70" i="5" s="1"/>
  <c r="I70" i="5"/>
  <c r="N70" i="5" s="1"/>
  <c r="J70" i="5"/>
  <c r="O70" i="5"/>
  <c r="G71" i="5"/>
  <c r="L71" i="5" s="1"/>
  <c r="H71" i="5"/>
  <c r="M71" i="5" s="1"/>
  <c r="I71" i="5"/>
  <c r="N71" i="5" s="1"/>
  <c r="J71" i="5"/>
  <c r="O71" i="5" s="1"/>
  <c r="G72" i="5"/>
  <c r="L72" i="5" s="1"/>
  <c r="H72" i="5"/>
  <c r="M72" i="5" s="1"/>
  <c r="I72" i="5"/>
  <c r="J72" i="5"/>
  <c r="O72" i="5" s="1"/>
  <c r="N72" i="5"/>
  <c r="G73" i="5"/>
  <c r="L73" i="5" s="1"/>
  <c r="H73" i="5"/>
  <c r="M73" i="5" s="1"/>
  <c r="I73" i="5"/>
  <c r="N73" i="5" s="1"/>
  <c r="J73" i="5"/>
  <c r="O73" i="5" s="1"/>
  <c r="G74" i="5"/>
  <c r="L74" i="5" s="1"/>
  <c r="H74" i="5"/>
  <c r="M74" i="5" s="1"/>
  <c r="I74" i="5"/>
  <c r="N74" i="5" s="1"/>
  <c r="J74" i="5"/>
  <c r="O74" i="5" s="1"/>
  <c r="G75" i="5"/>
  <c r="L75" i="5" s="1"/>
  <c r="H75" i="5"/>
  <c r="M75" i="5" s="1"/>
  <c r="I75" i="5"/>
  <c r="J75" i="5"/>
  <c r="O75" i="5" s="1"/>
  <c r="N75" i="5"/>
  <c r="G76" i="5"/>
  <c r="L76" i="5" s="1"/>
  <c r="H76" i="5"/>
  <c r="M76" i="5" s="1"/>
  <c r="I76" i="5"/>
  <c r="N76" i="5" s="1"/>
  <c r="J76" i="5"/>
  <c r="O76" i="5" s="1"/>
  <c r="G77" i="5"/>
  <c r="L77" i="5" s="1"/>
  <c r="H77" i="5"/>
  <c r="M77" i="5" s="1"/>
  <c r="I77" i="5"/>
  <c r="N77" i="5" s="1"/>
  <c r="J77" i="5"/>
  <c r="O77" i="5" s="1"/>
  <c r="G78" i="5"/>
  <c r="L78" i="5" s="1"/>
  <c r="H78" i="5"/>
  <c r="M78" i="5" s="1"/>
  <c r="I78" i="5"/>
  <c r="N78" i="5" s="1"/>
  <c r="J78" i="5"/>
  <c r="O78" i="5" s="1"/>
  <c r="G79" i="5"/>
  <c r="L79" i="5" s="1"/>
  <c r="H79" i="5"/>
  <c r="M79" i="5" s="1"/>
  <c r="I79" i="5"/>
  <c r="N79" i="5" s="1"/>
  <c r="J79" i="5"/>
  <c r="O79" i="5" s="1"/>
  <c r="G80" i="5"/>
  <c r="L80" i="5" s="1"/>
  <c r="H80" i="5"/>
  <c r="M80" i="5" s="1"/>
  <c r="I80" i="5"/>
  <c r="N80" i="5" s="1"/>
  <c r="J80" i="5"/>
  <c r="O80" i="5" s="1"/>
  <c r="G81" i="5"/>
  <c r="H81" i="5"/>
  <c r="M81" i="5" s="1"/>
  <c r="I81" i="5"/>
  <c r="J81" i="5"/>
  <c r="O81" i="5" s="1"/>
  <c r="L81" i="5"/>
  <c r="N81" i="5"/>
  <c r="G82" i="5"/>
  <c r="L82" i="5" s="1"/>
  <c r="H82" i="5"/>
  <c r="M82" i="5" s="1"/>
  <c r="I82" i="5"/>
  <c r="N82" i="5" s="1"/>
  <c r="J82" i="5"/>
  <c r="O82" i="5" s="1"/>
  <c r="G83" i="5"/>
  <c r="L83" i="5" s="1"/>
  <c r="H83" i="5"/>
  <c r="M83" i="5" s="1"/>
  <c r="I83" i="5"/>
  <c r="N83" i="5" s="1"/>
  <c r="J83" i="5"/>
  <c r="O83" i="5"/>
  <c r="G84" i="5"/>
  <c r="L84" i="5" s="1"/>
  <c r="H84" i="5"/>
  <c r="M84" i="5" s="1"/>
  <c r="I84" i="5"/>
  <c r="N84" i="5" s="1"/>
  <c r="J84" i="5"/>
  <c r="O84" i="5" s="1"/>
  <c r="G85" i="5"/>
  <c r="L85" i="5" s="1"/>
  <c r="H85" i="5"/>
  <c r="M85" i="5" s="1"/>
  <c r="I85" i="5"/>
  <c r="N85" i="5" s="1"/>
  <c r="J85" i="5"/>
  <c r="O85" i="5" s="1"/>
  <c r="G86" i="5"/>
  <c r="L86" i="5" s="1"/>
  <c r="H86" i="5"/>
  <c r="I86" i="5"/>
  <c r="N86" i="5" s="1"/>
  <c r="J86" i="5"/>
  <c r="O86" i="5" s="1"/>
  <c r="M86" i="5"/>
  <c r="G87" i="5"/>
  <c r="L87" i="5" s="1"/>
  <c r="H87" i="5"/>
  <c r="M87" i="5" s="1"/>
  <c r="I87" i="5"/>
  <c r="N87" i="5" s="1"/>
  <c r="J87" i="5"/>
  <c r="O87" i="5" s="1"/>
  <c r="G88" i="5"/>
  <c r="L88" i="5" s="1"/>
  <c r="H88" i="5"/>
  <c r="M88" i="5" s="1"/>
  <c r="I88" i="5"/>
  <c r="N88" i="5" s="1"/>
  <c r="J88" i="5"/>
  <c r="O88" i="5" s="1"/>
  <c r="G89" i="5"/>
  <c r="H89" i="5"/>
  <c r="I89" i="5"/>
  <c r="J89" i="5"/>
  <c r="L89" i="5"/>
  <c r="M89" i="5"/>
  <c r="N89" i="5"/>
  <c r="O89" i="5"/>
  <c r="G90" i="5"/>
  <c r="H90" i="5"/>
  <c r="I90" i="5"/>
  <c r="J90" i="5"/>
  <c r="O90" i="5" s="1"/>
  <c r="L90" i="5"/>
  <c r="M90" i="5"/>
  <c r="N90" i="5"/>
  <c r="G91" i="5"/>
  <c r="L91" i="5" s="1"/>
  <c r="H91" i="5"/>
  <c r="M91" i="5" s="1"/>
  <c r="I91" i="5"/>
  <c r="N91" i="5" s="1"/>
  <c r="J91" i="5"/>
  <c r="O91" i="5"/>
  <c r="G92" i="5"/>
  <c r="H92" i="5"/>
  <c r="I92" i="5"/>
  <c r="J92" i="5"/>
  <c r="L92" i="5"/>
  <c r="M92" i="5"/>
  <c r="N92" i="5"/>
  <c r="O92" i="5"/>
  <c r="G93" i="5"/>
  <c r="H93" i="5"/>
  <c r="I93" i="5"/>
  <c r="J93" i="5"/>
  <c r="O93" i="5" s="1"/>
  <c r="L93" i="5"/>
  <c r="M93" i="5"/>
  <c r="N93" i="5"/>
  <c r="G94" i="5"/>
  <c r="L94" i="5" s="1"/>
  <c r="H94" i="5"/>
  <c r="M94" i="5" s="1"/>
  <c r="I94" i="5"/>
  <c r="N94" i="5" s="1"/>
  <c r="J94" i="5"/>
  <c r="O94" i="5"/>
  <c r="G95" i="5"/>
  <c r="H95" i="5"/>
  <c r="I95" i="5"/>
  <c r="J95" i="5"/>
  <c r="L95" i="5"/>
  <c r="M95" i="5"/>
  <c r="N95" i="5"/>
  <c r="O95" i="5"/>
  <c r="G96" i="5"/>
  <c r="H96" i="5"/>
  <c r="I96" i="5"/>
  <c r="J96" i="5"/>
  <c r="O96" i="5" s="1"/>
  <c r="L96" i="5"/>
  <c r="M96" i="5"/>
  <c r="N96" i="5"/>
  <c r="G97" i="5"/>
  <c r="L97" i="5" s="1"/>
  <c r="H97" i="5"/>
  <c r="M97" i="5" s="1"/>
  <c r="I97" i="5"/>
  <c r="N97" i="5" s="1"/>
  <c r="J97" i="5"/>
  <c r="O97" i="5"/>
  <c r="G98" i="5"/>
  <c r="H98" i="5"/>
  <c r="I98" i="5"/>
  <c r="J98" i="5"/>
  <c r="L98" i="5"/>
  <c r="M98" i="5"/>
  <c r="N98" i="5"/>
  <c r="O98" i="5"/>
  <c r="G99" i="5"/>
  <c r="H99" i="5"/>
  <c r="I99" i="5"/>
  <c r="J99" i="5"/>
  <c r="O99" i="5" s="1"/>
  <c r="L99" i="5"/>
  <c r="M99" i="5"/>
  <c r="N99" i="5"/>
  <c r="G100" i="5"/>
  <c r="L100" i="5" s="1"/>
  <c r="H100" i="5"/>
  <c r="M100" i="5" s="1"/>
  <c r="I100" i="5"/>
  <c r="N100" i="5" s="1"/>
  <c r="J100" i="5"/>
  <c r="O100" i="5"/>
  <c r="G101" i="5"/>
  <c r="H101" i="5"/>
  <c r="I101" i="5"/>
  <c r="J101" i="5"/>
  <c r="L101" i="5"/>
  <c r="M101" i="5"/>
  <c r="N101" i="5"/>
  <c r="O101" i="5"/>
  <c r="G102" i="5"/>
  <c r="H102" i="5"/>
  <c r="I102" i="5"/>
  <c r="J102" i="5"/>
  <c r="O102" i="5" s="1"/>
  <c r="L102" i="5"/>
  <c r="M102" i="5"/>
  <c r="N102" i="5"/>
  <c r="G103" i="5"/>
  <c r="L103" i="5" s="1"/>
  <c r="H103" i="5"/>
  <c r="M103" i="5" s="1"/>
  <c r="I103" i="5"/>
  <c r="N103" i="5" s="1"/>
  <c r="J103" i="5"/>
  <c r="O103" i="5"/>
  <c r="G104" i="5"/>
  <c r="H104" i="5"/>
  <c r="I104" i="5"/>
  <c r="J104" i="5"/>
  <c r="L104" i="5"/>
  <c r="M104" i="5"/>
  <c r="N104" i="5"/>
  <c r="O104" i="5"/>
  <c r="G105" i="5"/>
  <c r="H105" i="5"/>
  <c r="I105" i="5"/>
  <c r="J105" i="5"/>
  <c r="O105" i="5" s="1"/>
  <c r="L105" i="5"/>
  <c r="M105" i="5"/>
  <c r="N105" i="5"/>
  <c r="G106" i="5"/>
  <c r="L106" i="5" s="1"/>
  <c r="H106" i="5"/>
  <c r="M106" i="5" s="1"/>
  <c r="I106" i="5"/>
  <c r="N106" i="5" s="1"/>
  <c r="J106" i="5"/>
  <c r="O106" i="5"/>
  <c r="G107" i="5"/>
  <c r="H107" i="5"/>
  <c r="I107" i="5"/>
  <c r="J107" i="5"/>
  <c r="L107" i="5"/>
  <c r="M107" i="5"/>
  <c r="N107" i="5"/>
  <c r="O107" i="5"/>
  <c r="G108" i="5"/>
  <c r="H108" i="5"/>
  <c r="I108" i="5"/>
  <c r="J108" i="5"/>
  <c r="O108" i="5" s="1"/>
  <c r="L108" i="5"/>
  <c r="M108" i="5"/>
  <c r="N108" i="5"/>
  <c r="G109" i="5"/>
  <c r="L109" i="5" s="1"/>
  <c r="H109" i="5"/>
  <c r="M109" i="5" s="1"/>
  <c r="I109" i="5"/>
  <c r="N109" i="5" s="1"/>
  <c r="J109" i="5"/>
  <c r="O109" i="5"/>
  <c r="G110" i="5"/>
  <c r="H110" i="5"/>
  <c r="I110" i="5"/>
  <c r="J110" i="5"/>
  <c r="L110" i="5"/>
  <c r="M110" i="5"/>
  <c r="N110" i="5"/>
  <c r="O110" i="5"/>
  <c r="G111" i="5"/>
  <c r="H111" i="5"/>
  <c r="I111" i="5"/>
  <c r="J111" i="5"/>
  <c r="O111" i="5" s="1"/>
  <c r="L111" i="5"/>
  <c r="M111" i="5"/>
  <c r="N111" i="5"/>
  <c r="G112" i="5"/>
  <c r="L112" i="5" s="1"/>
  <c r="H112" i="5"/>
  <c r="M112" i="5" s="1"/>
  <c r="I112" i="5"/>
  <c r="N112" i="5" s="1"/>
  <c r="J112" i="5"/>
  <c r="O112" i="5"/>
  <c r="G113" i="5"/>
  <c r="H113" i="5"/>
  <c r="I113" i="5"/>
  <c r="J113" i="5"/>
  <c r="L113" i="5"/>
  <c r="M113" i="5"/>
  <c r="N113" i="5"/>
  <c r="O113" i="5"/>
  <c r="G114" i="5"/>
  <c r="H114" i="5"/>
  <c r="I114" i="5"/>
  <c r="J114" i="5"/>
  <c r="O114" i="5" s="1"/>
  <c r="L114" i="5"/>
  <c r="M114" i="5"/>
  <c r="N114" i="5"/>
  <c r="G115" i="5"/>
  <c r="L115" i="5" s="1"/>
  <c r="H115" i="5"/>
  <c r="M115" i="5" s="1"/>
  <c r="I115" i="5"/>
  <c r="N115" i="5" s="1"/>
  <c r="J115" i="5"/>
  <c r="O115" i="5"/>
  <c r="G116" i="5"/>
  <c r="H116" i="5"/>
  <c r="I116" i="5"/>
  <c r="J116" i="5"/>
  <c r="L116" i="5"/>
  <c r="M116" i="5"/>
  <c r="N116" i="5"/>
  <c r="O116" i="5"/>
  <c r="G117" i="5"/>
  <c r="H117" i="5"/>
  <c r="I117" i="5"/>
  <c r="J117" i="5"/>
  <c r="O117" i="5" s="1"/>
  <c r="L117" i="5"/>
  <c r="M117" i="5"/>
  <c r="N117" i="5"/>
  <c r="G118" i="5"/>
  <c r="L118" i="5" s="1"/>
  <c r="H118" i="5"/>
  <c r="M118" i="5" s="1"/>
  <c r="I118" i="5"/>
  <c r="N118" i="5" s="1"/>
  <c r="J118" i="5"/>
  <c r="O118" i="5"/>
  <c r="G119" i="5"/>
  <c r="H119" i="5"/>
  <c r="I119" i="5"/>
  <c r="J119" i="5"/>
  <c r="L119" i="5"/>
  <c r="M119" i="5"/>
  <c r="N119" i="5"/>
  <c r="O119" i="5"/>
  <c r="G120" i="5"/>
  <c r="H120" i="5"/>
  <c r="I120" i="5"/>
  <c r="J120" i="5"/>
  <c r="O120" i="5" s="1"/>
  <c r="L120" i="5"/>
  <c r="M120" i="5"/>
  <c r="N120" i="5"/>
  <c r="G121" i="5"/>
  <c r="L121" i="5" s="1"/>
  <c r="H121" i="5"/>
  <c r="M121" i="5" s="1"/>
  <c r="I121" i="5"/>
  <c r="N121" i="5" s="1"/>
  <c r="J121" i="5"/>
  <c r="O121" i="5"/>
  <c r="G122" i="5"/>
  <c r="H122" i="5"/>
  <c r="I122" i="5"/>
  <c r="J122" i="5"/>
  <c r="L122" i="5"/>
  <c r="M122" i="5"/>
  <c r="N122" i="5"/>
  <c r="O122" i="5"/>
  <c r="G123" i="5"/>
  <c r="H123" i="5"/>
  <c r="I123" i="5"/>
  <c r="J123" i="5"/>
  <c r="O123" i="5" s="1"/>
  <c r="L123" i="5"/>
  <c r="M123" i="5"/>
  <c r="N123" i="5"/>
  <c r="G124" i="5"/>
  <c r="L124" i="5" s="1"/>
  <c r="H124" i="5"/>
  <c r="M124" i="5" s="1"/>
  <c r="I124" i="5"/>
  <c r="N124" i="5" s="1"/>
  <c r="J124" i="5"/>
  <c r="O124" i="5"/>
  <c r="G125" i="5"/>
  <c r="H125" i="5"/>
  <c r="I125" i="5"/>
  <c r="J125" i="5"/>
  <c r="L125" i="5"/>
  <c r="M125" i="5"/>
  <c r="N125" i="5"/>
  <c r="O125" i="5"/>
  <c r="G126" i="5"/>
  <c r="H126" i="5"/>
  <c r="I126" i="5"/>
  <c r="J126" i="5"/>
  <c r="O126" i="5" s="1"/>
  <c r="L126" i="5"/>
  <c r="M126" i="5"/>
  <c r="N126" i="5"/>
  <c r="G127" i="5"/>
  <c r="L127" i="5" s="1"/>
  <c r="H127" i="5"/>
  <c r="M127" i="5" s="1"/>
  <c r="I127" i="5"/>
  <c r="N127" i="5" s="1"/>
  <c r="J127" i="5"/>
  <c r="O127" i="5"/>
  <c r="G128" i="5"/>
  <c r="H128" i="5"/>
  <c r="I128" i="5"/>
  <c r="J128" i="5"/>
  <c r="L128" i="5"/>
  <c r="M128" i="5"/>
  <c r="N128" i="5"/>
  <c r="O128" i="5"/>
  <c r="G129" i="5"/>
  <c r="H129" i="5"/>
  <c r="I129" i="5"/>
  <c r="J129" i="5"/>
  <c r="O129" i="5" s="1"/>
  <c r="L129" i="5"/>
  <c r="M129" i="5"/>
  <c r="N129" i="5"/>
  <c r="G130" i="5"/>
  <c r="L130" i="5" s="1"/>
  <c r="H130" i="5"/>
  <c r="M130" i="5" s="1"/>
  <c r="I130" i="5"/>
  <c r="N130" i="5" s="1"/>
  <c r="J130" i="5"/>
  <c r="O130" i="5"/>
  <c r="G131" i="5"/>
  <c r="H131" i="5"/>
  <c r="I131" i="5"/>
  <c r="J131" i="5"/>
  <c r="L131" i="5"/>
  <c r="M131" i="5"/>
  <c r="N131" i="5"/>
  <c r="O131" i="5"/>
  <c r="G132" i="5"/>
  <c r="H132" i="5"/>
  <c r="I132" i="5"/>
  <c r="J132" i="5"/>
  <c r="O132" i="5" s="1"/>
  <c r="L132" i="5"/>
  <c r="M132" i="5"/>
  <c r="N132" i="5"/>
  <c r="G133" i="5"/>
  <c r="L133" i="5" s="1"/>
  <c r="H133" i="5"/>
  <c r="M133" i="5" s="1"/>
  <c r="I133" i="5"/>
  <c r="N133" i="5" s="1"/>
  <c r="J133" i="5"/>
  <c r="O133" i="5"/>
  <c r="G134" i="5"/>
  <c r="H134" i="5"/>
  <c r="I134" i="5"/>
  <c r="J134" i="5"/>
  <c r="L134" i="5"/>
  <c r="M134" i="5"/>
  <c r="N134" i="5"/>
  <c r="O134" i="5"/>
  <c r="G135" i="5"/>
  <c r="H135" i="5"/>
  <c r="I135" i="5"/>
  <c r="J135" i="5"/>
  <c r="O135" i="5" s="1"/>
  <c r="L135" i="5"/>
  <c r="M135" i="5"/>
  <c r="N135" i="5"/>
  <c r="G136" i="5"/>
  <c r="L136" i="5" s="1"/>
  <c r="H136" i="5"/>
  <c r="M136" i="5" s="1"/>
  <c r="I136" i="5"/>
  <c r="N136" i="5" s="1"/>
  <c r="J136" i="5"/>
  <c r="O136" i="5"/>
  <c r="G137" i="5"/>
  <c r="H137" i="5"/>
  <c r="I137" i="5"/>
  <c r="J137" i="5"/>
  <c r="L137" i="5"/>
  <c r="M137" i="5"/>
  <c r="N137" i="5"/>
  <c r="O137" i="5"/>
  <c r="G138" i="5"/>
  <c r="H138" i="5"/>
  <c r="I138" i="5"/>
  <c r="J138" i="5"/>
  <c r="O138" i="5" s="1"/>
  <c r="L138" i="5"/>
  <c r="M138" i="5"/>
  <c r="N138" i="5"/>
  <c r="G139" i="5"/>
  <c r="L139" i="5" s="1"/>
  <c r="H139" i="5"/>
  <c r="M139" i="5" s="1"/>
  <c r="I139" i="5"/>
  <c r="N139" i="5" s="1"/>
  <c r="J139" i="5"/>
  <c r="O139" i="5"/>
  <c r="G140" i="5"/>
  <c r="H140" i="5"/>
  <c r="I140" i="5"/>
  <c r="J140" i="5"/>
  <c r="L140" i="5"/>
  <c r="M140" i="5"/>
  <c r="N140" i="5"/>
  <c r="O140" i="5"/>
  <c r="G141" i="5"/>
  <c r="H141" i="5"/>
  <c r="I141" i="5"/>
  <c r="J141" i="5"/>
  <c r="O141" i="5" s="1"/>
  <c r="L141" i="5"/>
  <c r="M141" i="5"/>
  <c r="N141" i="5"/>
  <c r="G142" i="5"/>
  <c r="L142" i="5" s="1"/>
  <c r="H142" i="5"/>
  <c r="M142" i="5" s="1"/>
  <c r="I142" i="5"/>
  <c r="N142" i="5" s="1"/>
  <c r="J142" i="5"/>
  <c r="O142" i="5"/>
  <c r="G143" i="5"/>
  <c r="H143" i="5"/>
  <c r="I143" i="5"/>
  <c r="J143" i="5"/>
  <c r="L143" i="5"/>
  <c r="M143" i="5"/>
  <c r="N143" i="5"/>
  <c r="O143" i="5"/>
  <c r="G144" i="5"/>
  <c r="H144" i="5"/>
  <c r="I144" i="5"/>
  <c r="J144" i="5"/>
  <c r="O144" i="5" s="1"/>
  <c r="L144" i="5"/>
  <c r="M144" i="5"/>
  <c r="N144" i="5"/>
  <c r="G145" i="5"/>
  <c r="L145" i="5" s="1"/>
  <c r="H145" i="5"/>
  <c r="M145" i="5" s="1"/>
  <c r="I145" i="5"/>
  <c r="N145" i="5" s="1"/>
  <c r="J145" i="5"/>
  <c r="O145" i="5"/>
  <c r="G146" i="5"/>
  <c r="H146" i="5"/>
  <c r="I146" i="5"/>
  <c r="J146" i="5"/>
  <c r="L146" i="5"/>
  <c r="M146" i="5"/>
  <c r="N146" i="5"/>
  <c r="O146" i="5"/>
  <c r="G147" i="5"/>
  <c r="H147" i="5"/>
  <c r="I147" i="5"/>
  <c r="J147" i="5"/>
  <c r="O147" i="5" s="1"/>
  <c r="L147" i="5"/>
  <c r="M147" i="5"/>
  <c r="N147" i="5"/>
  <c r="G148" i="5"/>
  <c r="L148" i="5" s="1"/>
  <c r="H148" i="5"/>
  <c r="M148" i="5" s="1"/>
  <c r="I148" i="5"/>
  <c r="N148" i="5" s="1"/>
  <c r="J148" i="5"/>
  <c r="O148" i="5"/>
  <c r="G149" i="5"/>
  <c r="H149" i="5"/>
  <c r="I149" i="5"/>
  <c r="J149" i="5"/>
  <c r="L149" i="5"/>
  <c r="M149" i="5"/>
  <c r="N149" i="5"/>
  <c r="O149" i="5"/>
  <c r="G150" i="5"/>
  <c r="H150" i="5"/>
  <c r="I150" i="5"/>
  <c r="J150" i="5"/>
  <c r="O150" i="5" s="1"/>
  <c r="L150" i="5"/>
  <c r="M150" i="5"/>
  <c r="N150" i="5"/>
  <c r="G151" i="5"/>
  <c r="L151" i="5" s="1"/>
  <c r="H151" i="5"/>
  <c r="M151" i="5" s="1"/>
  <c r="I151" i="5"/>
  <c r="N151" i="5" s="1"/>
  <c r="J151" i="5"/>
  <c r="O151" i="5"/>
  <c r="G152" i="5"/>
  <c r="H152" i="5"/>
  <c r="I152" i="5"/>
  <c r="J152" i="5"/>
  <c r="L152" i="5"/>
  <c r="M152" i="5"/>
  <c r="N152" i="5"/>
  <c r="O152" i="5"/>
  <c r="G153" i="5"/>
  <c r="H153" i="5"/>
  <c r="I153" i="5"/>
  <c r="J153" i="5"/>
  <c r="O153" i="5" s="1"/>
  <c r="L153" i="5"/>
  <c r="M153" i="5"/>
  <c r="N153" i="5"/>
  <c r="G154" i="5"/>
  <c r="L154" i="5" s="1"/>
  <c r="H154" i="5"/>
  <c r="M154" i="5" s="1"/>
  <c r="I154" i="5"/>
  <c r="N154" i="5" s="1"/>
  <c r="J154" i="5"/>
  <c r="O154" i="5"/>
  <c r="G155" i="5"/>
  <c r="H155" i="5"/>
  <c r="I155" i="5"/>
  <c r="J155" i="5"/>
  <c r="L155" i="5"/>
  <c r="M155" i="5"/>
  <c r="N155" i="5"/>
  <c r="O155" i="5"/>
  <c r="G156" i="5"/>
  <c r="H156" i="5"/>
  <c r="I156" i="5"/>
  <c r="J156" i="5"/>
  <c r="O156" i="5" s="1"/>
  <c r="L156" i="5"/>
  <c r="M156" i="5"/>
  <c r="N156" i="5"/>
  <c r="G157" i="5"/>
  <c r="L157" i="5" s="1"/>
  <c r="H157" i="5"/>
  <c r="M157" i="5" s="1"/>
  <c r="I157" i="5"/>
  <c r="N157" i="5" s="1"/>
  <c r="J157" i="5"/>
  <c r="O157" i="5"/>
  <c r="G158" i="5"/>
  <c r="H158" i="5"/>
  <c r="I158" i="5"/>
  <c r="J158" i="5"/>
  <c r="L158" i="5"/>
  <c r="M158" i="5"/>
  <c r="N158" i="5"/>
  <c r="O158" i="5"/>
  <c r="G159" i="5"/>
  <c r="H159" i="5"/>
  <c r="I159" i="5"/>
  <c r="J159" i="5"/>
  <c r="O159" i="5" s="1"/>
  <c r="L159" i="5"/>
  <c r="M159" i="5"/>
  <c r="N159" i="5"/>
  <c r="G160" i="5"/>
  <c r="L160" i="5" s="1"/>
  <c r="H160" i="5"/>
  <c r="M160" i="5" s="1"/>
  <c r="I160" i="5"/>
  <c r="N160" i="5" s="1"/>
  <c r="J160" i="5"/>
  <c r="O160" i="5"/>
  <c r="G161" i="5"/>
  <c r="H161" i="5"/>
  <c r="I161" i="5"/>
  <c r="J161" i="5"/>
  <c r="L161" i="5"/>
  <c r="M161" i="5"/>
  <c r="N161" i="5"/>
  <c r="O161" i="5"/>
  <c r="G162" i="5"/>
  <c r="H162" i="5"/>
  <c r="I162" i="5"/>
  <c r="J162" i="5"/>
  <c r="O162" i="5" s="1"/>
  <c r="L162" i="5"/>
  <c r="M162" i="5"/>
  <c r="N162" i="5"/>
  <c r="G163" i="5"/>
  <c r="L163" i="5" s="1"/>
  <c r="H163" i="5"/>
  <c r="M163" i="5" s="1"/>
  <c r="I163" i="5"/>
  <c r="N163" i="5" s="1"/>
  <c r="J163" i="5"/>
  <c r="O163" i="5"/>
  <c r="G164" i="5"/>
  <c r="H164" i="5"/>
  <c r="I164" i="5"/>
  <c r="J164" i="5"/>
  <c r="L164" i="5"/>
  <c r="M164" i="5"/>
  <c r="N164" i="5"/>
  <c r="O164" i="5"/>
  <c r="G165" i="5"/>
  <c r="H165" i="5"/>
  <c r="I165" i="5"/>
  <c r="J165" i="5"/>
  <c r="O165" i="5" s="1"/>
  <c r="L165" i="5"/>
  <c r="M165" i="5"/>
  <c r="N165" i="5"/>
  <c r="G166" i="5"/>
  <c r="L166" i="5" s="1"/>
  <c r="H166" i="5"/>
  <c r="M166" i="5" s="1"/>
  <c r="I166" i="5"/>
  <c r="N166" i="5" s="1"/>
  <c r="J166" i="5"/>
  <c r="O166" i="5"/>
  <c r="G167" i="5"/>
  <c r="H167" i="5"/>
  <c r="I167" i="5"/>
  <c r="J167" i="5"/>
  <c r="L167" i="5"/>
  <c r="M167" i="5"/>
  <c r="N167" i="5"/>
  <c r="O167" i="5"/>
  <c r="G168" i="5"/>
  <c r="H168" i="5"/>
  <c r="I168" i="5"/>
  <c r="J168" i="5"/>
  <c r="O168" i="5" s="1"/>
  <c r="L168" i="5"/>
  <c r="M168" i="5"/>
  <c r="N168" i="5"/>
  <c r="G169" i="5"/>
  <c r="L169" i="5" s="1"/>
  <c r="H169" i="5"/>
  <c r="M169" i="5" s="1"/>
  <c r="I169" i="5"/>
  <c r="N169" i="5" s="1"/>
  <c r="J169" i="5"/>
  <c r="O169" i="5"/>
  <c r="G170" i="5"/>
  <c r="H170" i="5"/>
  <c r="I170" i="5"/>
  <c r="J170" i="5"/>
  <c r="L170" i="5"/>
  <c r="M170" i="5"/>
  <c r="N170" i="5"/>
  <c r="O170" i="5"/>
  <c r="G171" i="5"/>
  <c r="H171" i="5"/>
  <c r="I171" i="5"/>
  <c r="J171" i="5"/>
  <c r="O171" i="5" s="1"/>
  <c r="L171" i="5"/>
  <c r="M171" i="5"/>
  <c r="N171" i="5"/>
  <c r="G172" i="5"/>
  <c r="L172" i="5" s="1"/>
  <c r="H172" i="5"/>
  <c r="M172" i="5" s="1"/>
  <c r="I172" i="5"/>
  <c r="N172" i="5" s="1"/>
  <c r="J172" i="5"/>
  <c r="O172" i="5"/>
  <c r="G173" i="5"/>
  <c r="H173" i="5"/>
  <c r="I173" i="5"/>
  <c r="J173" i="5"/>
  <c r="L173" i="5"/>
  <c r="M173" i="5"/>
  <c r="N173" i="5"/>
  <c r="O173" i="5"/>
  <c r="G174" i="5"/>
  <c r="H174" i="5"/>
  <c r="I174" i="5"/>
  <c r="J174" i="5"/>
  <c r="O174" i="5" s="1"/>
  <c r="L174" i="5"/>
  <c r="M174" i="5"/>
  <c r="N174" i="5"/>
  <c r="G175" i="5"/>
  <c r="L175" i="5" s="1"/>
  <c r="H175" i="5"/>
  <c r="M175" i="5" s="1"/>
  <c r="I175" i="5"/>
  <c r="N175" i="5" s="1"/>
  <c r="J175" i="5"/>
  <c r="O175" i="5"/>
  <c r="G176" i="5"/>
  <c r="H176" i="5"/>
  <c r="I176" i="5"/>
  <c r="J176" i="5"/>
  <c r="L176" i="5"/>
  <c r="M176" i="5"/>
  <c r="N176" i="5"/>
  <c r="O176" i="5"/>
  <c r="G177" i="5"/>
  <c r="H177" i="5"/>
  <c r="I177" i="5"/>
  <c r="J177" i="5"/>
  <c r="O177" i="5" s="1"/>
  <c r="L177" i="5"/>
  <c r="M177" i="5"/>
  <c r="N177" i="5"/>
  <c r="G178" i="5"/>
  <c r="L178" i="5" s="1"/>
  <c r="H178" i="5"/>
  <c r="M178" i="5" s="1"/>
  <c r="I178" i="5"/>
  <c r="N178" i="5" s="1"/>
  <c r="J178" i="5"/>
  <c r="O178" i="5"/>
  <c r="G179" i="5"/>
  <c r="H179" i="5"/>
  <c r="I179" i="5"/>
  <c r="J179" i="5"/>
  <c r="L179" i="5"/>
  <c r="M179" i="5"/>
  <c r="N179" i="5"/>
  <c r="O179" i="5"/>
  <c r="G180" i="5"/>
  <c r="H180" i="5"/>
  <c r="I180" i="5"/>
  <c r="J180" i="5"/>
  <c r="O180" i="5" s="1"/>
  <c r="L180" i="5"/>
  <c r="M180" i="5"/>
  <c r="N180" i="5"/>
  <c r="G181" i="5"/>
  <c r="L181" i="5" s="1"/>
  <c r="H181" i="5"/>
  <c r="M181" i="5" s="1"/>
  <c r="I181" i="5"/>
  <c r="N181" i="5" s="1"/>
  <c r="J181" i="5"/>
  <c r="O181" i="5"/>
  <c r="G182" i="5"/>
  <c r="H182" i="5"/>
  <c r="I182" i="5"/>
  <c r="J182" i="5"/>
  <c r="L182" i="5"/>
  <c r="M182" i="5"/>
  <c r="N182" i="5"/>
  <c r="O182" i="5"/>
  <c r="G183" i="5"/>
  <c r="H183" i="5"/>
  <c r="I183" i="5"/>
  <c r="J183" i="5"/>
  <c r="O183" i="5" s="1"/>
  <c r="L183" i="5"/>
  <c r="M183" i="5"/>
  <c r="N183" i="5"/>
  <c r="G184" i="5"/>
  <c r="L184" i="5" s="1"/>
  <c r="H184" i="5"/>
  <c r="M184" i="5" s="1"/>
  <c r="I184" i="5"/>
  <c r="N184" i="5" s="1"/>
  <c r="J184" i="5"/>
  <c r="O184" i="5"/>
  <c r="G185" i="5"/>
  <c r="H185" i="5"/>
  <c r="I185" i="5"/>
  <c r="J185" i="5"/>
  <c r="L185" i="5"/>
  <c r="M185" i="5"/>
  <c r="N185" i="5"/>
  <c r="O185" i="5"/>
  <c r="G186" i="5"/>
  <c r="H186" i="5"/>
  <c r="I186" i="5"/>
  <c r="J186" i="5"/>
  <c r="O186" i="5" s="1"/>
  <c r="L186" i="5"/>
  <c r="M186" i="5"/>
  <c r="N186" i="5"/>
  <c r="G187" i="5"/>
  <c r="L187" i="5" s="1"/>
  <c r="H187" i="5"/>
  <c r="M187" i="5" s="1"/>
  <c r="I187" i="5"/>
  <c r="N187" i="5" s="1"/>
  <c r="J187" i="5"/>
  <c r="O187" i="5"/>
  <c r="G188" i="5"/>
  <c r="H188" i="5"/>
  <c r="I188" i="5"/>
  <c r="J188" i="5"/>
  <c r="L188" i="5"/>
  <c r="M188" i="5"/>
  <c r="N188" i="5"/>
  <c r="O188" i="5"/>
  <c r="G189" i="5"/>
  <c r="H189" i="5"/>
  <c r="I189" i="5"/>
  <c r="J189" i="5"/>
  <c r="O189" i="5" s="1"/>
  <c r="L189" i="5"/>
  <c r="M189" i="5"/>
  <c r="N189" i="5"/>
  <c r="G190" i="5"/>
  <c r="L190" i="5" s="1"/>
  <c r="H190" i="5"/>
  <c r="M190" i="5" s="1"/>
  <c r="I190" i="5"/>
  <c r="N190" i="5" s="1"/>
  <c r="J190" i="5"/>
  <c r="O190" i="5"/>
  <c r="G191" i="5"/>
  <c r="H191" i="5"/>
  <c r="I191" i="5"/>
  <c r="J191" i="5"/>
  <c r="L191" i="5"/>
  <c r="M191" i="5"/>
  <c r="N191" i="5"/>
  <c r="O191" i="5"/>
  <c r="G192" i="5"/>
  <c r="H192" i="5"/>
  <c r="I192" i="5"/>
  <c r="J192" i="5"/>
  <c r="O192" i="5" s="1"/>
  <c r="L192" i="5"/>
  <c r="M192" i="5"/>
  <c r="N192" i="5"/>
  <c r="G193" i="5"/>
  <c r="L193" i="5" s="1"/>
  <c r="H193" i="5"/>
  <c r="M193" i="5" s="1"/>
  <c r="I193" i="5"/>
  <c r="N193" i="5" s="1"/>
  <c r="J193" i="5"/>
  <c r="O193" i="5"/>
  <c r="H2" i="5"/>
  <c r="M2" i="5" s="1"/>
  <c r="I2" i="5"/>
  <c r="N2" i="5" s="1"/>
  <c r="J2" i="5"/>
  <c r="O2" i="5" s="1"/>
  <c r="G2" i="5"/>
  <c r="L2" i="5" s="1"/>
  <c r="G116" i="4"/>
  <c r="H116" i="4"/>
  <c r="I116" i="4"/>
  <c r="J116" i="4"/>
  <c r="L116" i="4"/>
  <c r="M116" i="4"/>
  <c r="N116" i="4"/>
  <c r="O116" i="4"/>
  <c r="G115" i="4"/>
  <c r="L115" i="4" s="1"/>
  <c r="H115" i="4"/>
  <c r="M115" i="4" s="1"/>
  <c r="I115" i="4"/>
  <c r="N115" i="4" s="1"/>
  <c r="J115" i="4"/>
  <c r="O115" i="4" s="1"/>
  <c r="G114" i="4"/>
  <c r="L114" i="4" s="1"/>
  <c r="H114" i="4"/>
  <c r="M114" i="4" s="1"/>
  <c r="I114" i="4"/>
  <c r="N114" i="4" s="1"/>
  <c r="J114" i="4"/>
  <c r="O114" i="4" s="1"/>
  <c r="G111" i="4"/>
  <c r="H111" i="4"/>
  <c r="I111" i="4"/>
  <c r="J111" i="4"/>
  <c r="G112" i="4"/>
  <c r="H112" i="4"/>
  <c r="I112" i="4"/>
  <c r="J112" i="4"/>
  <c r="G113" i="4"/>
  <c r="H113" i="4"/>
  <c r="I113" i="4"/>
  <c r="N113" i="4" s="1"/>
  <c r="J113" i="4"/>
  <c r="O113" i="4" s="1"/>
  <c r="L111" i="4"/>
  <c r="M111" i="4"/>
  <c r="N111" i="4"/>
  <c r="O111" i="4"/>
  <c r="L112" i="4"/>
  <c r="M112" i="4"/>
  <c r="N112" i="4"/>
  <c r="O112" i="4"/>
  <c r="L113" i="4"/>
  <c r="M113" i="4"/>
  <c r="G106" i="4"/>
  <c r="L106" i="4" s="1"/>
  <c r="H106" i="4"/>
  <c r="I106" i="4"/>
  <c r="J106" i="4"/>
  <c r="M106" i="4"/>
  <c r="N106" i="4"/>
  <c r="O106" i="4"/>
  <c r="G107" i="4"/>
  <c r="L107" i="4" s="1"/>
  <c r="H107" i="4"/>
  <c r="M107" i="4" s="1"/>
  <c r="I107" i="4"/>
  <c r="N107" i="4" s="1"/>
  <c r="J107" i="4"/>
  <c r="O107" i="4" s="1"/>
  <c r="G108" i="4"/>
  <c r="H108" i="4"/>
  <c r="I108" i="4"/>
  <c r="J108" i="4"/>
  <c r="O108" i="4" s="1"/>
  <c r="L108" i="4"/>
  <c r="M108" i="4"/>
  <c r="N108" i="4"/>
  <c r="G109" i="4"/>
  <c r="L109" i="4" s="1"/>
  <c r="H109" i="4"/>
  <c r="I109" i="4"/>
  <c r="J109" i="4"/>
  <c r="M109" i="4"/>
  <c r="N109" i="4"/>
  <c r="O109" i="4"/>
  <c r="G110" i="4"/>
  <c r="L110" i="4" s="1"/>
  <c r="H110" i="4"/>
  <c r="M110" i="4" s="1"/>
  <c r="I110" i="4"/>
  <c r="N110" i="4" s="1"/>
  <c r="J110" i="4"/>
  <c r="O110" i="4" s="1"/>
  <c r="G103" i="4"/>
  <c r="H103" i="4"/>
  <c r="I103" i="4"/>
  <c r="J103" i="4"/>
  <c r="L103" i="4"/>
  <c r="M103" i="4"/>
  <c r="N103" i="4"/>
  <c r="O103" i="4"/>
  <c r="G104" i="4"/>
  <c r="L104" i="4" s="1"/>
  <c r="H104" i="4"/>
  <c r="M104" i="4" s="1"/>
  <c r="I104" i="4"/>
  <c r="N104" i="4" s="1"/>
  <c r="J104" i="4"/>
  <c r="O104" i="4" s="1"/>
  <c r="G105" i="4"/>
  <c r="H105" i="4"/>
  <c r="I105" i="4"/>
  <c r="J105" i="4"/>
  <c r="O105" i="4" s="1"/>
  <c r="L105" i="4"/>
  <c r="M105" i="4"/>
  <c r="N105" i="4"/>
  <c r="G101" i="4"/>
  <c r="H101" i="4"/>
  <c r="I101" i="4"/>
  <c r="J101" i="4"/>
  <c r="O101" i="4" s="1"/>
  <c r="L101" i="4"/>
  <c r="M101" i="4"/>
  <c r="N101" i="4"/>
  <c r="G102" i="4"/>
  <c r="L102" i="4" s="1"/>
  <c r="H102" i="4"/>
  <c r="M102" i="4" s="1"/>
  <c r="I102" i="4"/>
  <c r="N102" i="4" s="1"/>
  <c r="J102" i="4"/>
  <c r="O102" i="4" s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O2" i="4"/>
  <c r="N2" i="4"/>
  <c r="M2" i="4"/>
  <c r="L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2" i="4"/>
  <c r="C14" i="2"/>
  <c r="C15" i="2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C27" i="2"/>
  <c r="C28" i="2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D14" i="2"/>
  <c r="D15" i="2"/>
  <c r="D26" i="2"/>
  <c r="D27" i="2"/>
  <c r="D28" i="2"/>
  <c r="D62" i="2"/>
  <c r="D76" i="2"/>
  <c r="C3" i="2"/>
  <c r="D3" i="2" s="1"/>
  <c r="C4" i="2"/>
  <c r="C5" i="2"/>
  <c r="C6" i="2"/>
  <c r="D6" i="2" s="1"/>
  <c r="C7" i="2"/>
  <c r="D7" i="2" s="1"/>
  <c r="C8" i="2"/>
  <c r="C9" i="2"/>
  <c r="D9" i="2" s="1"/>
  <c r="C10" i="2"/>
  <c r="D10" i="2" s="1"/>
  <c r="C11" i="2"/>
  <c r="D11" i="2" s="1"/>
  <c r="C12" i="2"/>
  <c r="D12" i="2" s="1"/>
  <c r="C13" i="2"/>
  <c r="D13" i="2" s="1"/>
  <c r="C2" i="2"/>
  <c r="D4" i="2"/>
  <c r="D5" i="2"/>
  <c r="D8" i="2"/>
  <c r="D2" i="2"/>
  <c r="C112" i="1"/>
  <c r="C111" i="1"/>
  <c r="C110" i="1"/>
  <c r="C10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2" i="1"/>
  <c r="Y154" i="11" l="1"/>
  <c r="Z154" i="11" s="1"/>
  <c r="Y142" i="11"/>
  <c r="Z142" i="11" s="1"/>
  <c r="Y130" i="11"/>
  <c r="Z130" i="11" s="1"/>
  <c r="Y118" i="11"/>
  <c r="Z118" i="11" s="1"/>
  <c r="Y106" i="11"/>
  <c r="Z106" i="11" s="1"/>
  <c r="Y94" i="11"/>
  <c r="Z94" i="11" s="1"/>
  <c r="Y83" i="11"/>
  <c r="Z83" i="11" s="1"/>
  <c r="L6" i="11"/>
  <c r="M6" i="11" s="1"/>
  <c r="N6" i="11" s="1"/>
  <c r="L17" i="11"/>
  <c r="M17" i="11" s="1"/>
  <c r="N17" i="11" s="1"/>
  <c r="L5" i="11"/>
  <c r="M5" i="11" s="1"/>
  <c r="N5" i="11" s="1"/>
  <c r="M159" i="11"/>
  <c r="N159" i="11" s="1"/>
  <c r="M147" i="11"/>
  <c r="N147" i="11" s="1"/>
  <c r="M135" i="11"/>
  <c r="N135" i="11" s="1"/>
  <c r="M123" i="11"/>
  <c r="N123" i="11" s="1"/>
  <c r="M111" i="11"/>
  <c r="N111" i="11" s="1"/>
  <c r="M87" i="11"/>
  <c r="N87" i="11" s="1"/>
  <c r="M75" i="11"/>
  <c r="N75" i="11" s="1"/>
  <c r="M63" i="11"/>
  <c r="N63" i="11" s="1"/>
  <c r="M51" i="11"/>
  <c r="N51" i="11" s="1"/>
  <c r="L39" i="11"/>
  <c r="M39" i="11" s="1"/>
  <c r="N39" i="11" s="1"/>
  <c r="L27" i="11"/>
  <c r="M27" i="11" s="1"/>
  <c r="N27" i="11" s="1"/>
  <c r="L15" i="11"/>
  <c r="M15" i="11" s="1"/>
  <c r="N15" i="11" s="1"/>
  <c r="L3" i="11"/>
  <c r="M3" i="11" s="1"/>
  <c r="N3" i="11" s="1"/>
  <c r="L16" i="11"/>
  <c r="M16" i="11" s="1"/>
  <c r="N16" i="11" s="1"/>
  <c r="M98" i="11"/>
  <c r="N98" i="11" s="1"/>
  <c r="L50" i="11"/>
  <c r="M50" i="11" s="1"/>
  <c r="N50" i="11" s="1"/>
  <c r="L38" i="11"/>
  <c r="M38" i="11" s="1"/>
  <c r="N38" i="11" s="1"/>
  <c r="L26" i="11"/>
  <c r="M26" i="11" s="1"/>
  <c r="N26" i="11" s="1"/>
  <c r="L14" i="11"/>
  <c r="M14" i="11" s="1"/>
  <c r="N14" i="11" s="1"/>
  <c r="L2" i="11"/>
  <c r="M2" i="11" s="1"/>
  <c r="N2" i="11" s="1"/>
  <c r="M133" i="11"/>
  <c r="N133" i="11" s="1"/>
  <c r="M121" i="11"/>
  <c r="N121" i="11" s="1"/>
  <c r="M109" i="11"/>
  <c r="N109" i="11" s="1"/>
  <c r="M85" i="11"/>
  <c r="N85" i="11" s="1"/>
  <c r="M73" i="11"/>
  <c r="N73" i="11" s="1"/>
  <c r="M61" i="11"/>
  <c r="N61" i="11" s="1"/>
  <c r="M49" i="11"/>
  <c r="N49" i="11" s="1"/>
  <c r="L49" i="11"/>
  <c r="L37" i="11"/>
  <c r="M37" i="11" s="1"/>
  <c r="N37" i="11" s="1"/>
  <c r="L25" i="11"/>
  <c r="M25" i="11" s="1"/>
  <c r="N25" i="11" s="1"/>
  <c r="L13" i="11"/>
  <c r="M13" i="11" s="1"/>
  <c r="N13" i="11" s="1"/>
  <c r="M96" i="11"/>
  <c r="N96" i="11" s="1"/>
  <c r="L48" i="11"/>
  <c r="M48" i="11" s="1"/>
  <c r="N48" i="11" s="1"/>
  <c r="M36" i="11"/>
  <c r="N36" i="11" s="1"/>
  <c r="L36" i="11"/>
  <c r="L24" i="11"/>
  <c r="M24" i="11" s="1"/>
  <c r="N24" i="11" s="1"/>
  <c r="L12" i="11"/>
  <c r="M12" i="11" s="1"/>
  <c r="N12" i="11" s="1"/>
  <c r="L4" i="11"/>
  <c r="M4" i="11" s="1"/>
  <c r="N4" i="11" s="1"/>
  <c r="M155" i="11"/>
  <c r="N155" i="11" s="1"/>
  <c r="M143" i="11"/>
  <c r="N143" i="11" s="1"/>
  <c r="M83" i="11"/>
  <c r="N83" i="11" s="1"/>
  <c r="M71" i="11"/>
  <c r="N71" i="11" s="1"/>
  <c r="M59" i="11"/>
  <c r="N59" i="11" s="1"/>
  <c r="L11" i="11"/>
  <c r="M11" i="11" s="1"/>
  <c r="N11" i="11" s="1"/>
  <c r="M128" i="11"/>
  <c r="N128" i="11" s="1"/>
  <c r="M116" i="11"/>
  <c r="N116" i="11" s="1"/>
  <c r="M104" i="11"/>
  <c r="N104" i="11" s="1"/>
  <c r="M92" i="11"/>
  <c r="N92" i="11" s="1"/>
  <c r="M80" i="11"/>
  <c r="N80" i="11" s="1"/>
  <c r="M68" i="11"/>
  <c r="N68" i="11" s="1"/>
  <c r="M56" i="11"/>
  <c r="N56" i="11" s="1"/>
  <c r="L44" i="11"/>
  <c r="M44" i="11" s="1"/>
  <c r="N44" i="11" s="1"/>
  <c r="M32" i="11"/>
  <c r="N32" i="11" s="1"/>
  <c r="L32" i="11"/>
  <c r="L20" i="11"/>
  <c r="M20" i="11" s="1"/>
  <c r="N20" i="11" s="1"/>
  <c r="L8" i="11"/>
  <c r="M8" i="11" s="1"/>
  <c r="N8" i="11" s="1"/>
  <c r="M163" i="11"/>
  <c r="N163" i="11" s="1"/>
  <c r="M151" i="11"/>
  <c r="N151" i="11" s="1"/>
  <c r="M139" i="11"/>
  <c r="N139" i="11" s="1"/>
  <c r="M127" i="11"/>
  <c r="N127" i="11" s="1"/>
  <c r="M115" i="11"/>
  <c r="N115" i="11" s="1"/>
  <c r="M91" i="11"/>
  <c r="N91" i="11" s="1"/>
  <c r="M79" i="11"/>
  <c r="N79" i="11" s="1"/>
  <c r="M67" i="11"/>
  <c r="N67" i="11" s="1"/>
  <c r="L7" i="11"/>
  <c r="M7" i="11" s="1"/>
  <c r="N7" i="11" s="1"/>
  <c r="M154" i="11"/>
  <c r="N154" i="11" s="1"/>
  <c r="M142" i="11"/>
  <c r="N142" i="11" s="1"/>
  <c r="M130" i="11"/>
  <c r="N130" i="11" s="1"/>
  <c r="M118" i="11"/>
  <c r="N118" i="11" s="1"/>
  <c r="M106" i="11"/>
  <c r="N106" i="11" s="1"/>
  <c r="M94" i="11"/>
  <c r="N94" i="11" s="1"/>
  <c r="M82" i="11"/>
  <c r="N82" i="11" s="1"/>
  <c r="M70" i="11"/>
  <c r="N70" i="11" s="1"/>
  <c r="M58" i="11"/>
  <c r="N58" i="11" s="1"/>
  <c r="M46" i="11"/>
  <c r="N46" i="11" s="1"/>
  <c r="M34" i="11"/>
  <c r="N34" i="11" s="1"/>
  <c r="M22" i="11"/>
  <c r="N22" i="11" s="1"/>
  <c r="M10" i="11"/>
  <c r="N10" i="11" s="1"/>
  <c r="M57" i="11"/>
  <c r="N57" i="11" s="1"/>
  <c r="M9" i="11"/>
  <c r="N9" i="11" s="1"/>
  <c r="M122" i="11"/>
  <c r="N122" i="11" s="1"/>
  <c r="M110" i="11"/>
  <c r="N110" i="11" s="1"/>
  <c r="M97" i="11"/>
  <c r="N97" i="11" s="1"/>
  <c r="M132" i="11"/>
  <c r="N132" i="11" s="1"/>
  <c r="M120" i="11"/>
  <c r="N120" i="11" s="1"/>
  <c r="M108" i="11"/>
  <c r="N108" i="11" s="1"/>
  <c r="M84" i="11"/>
  <c r="N84" i="11" s="1"/>
  <c r="M72" i="11"/>
  <c r="N72" i="11" s="1"/>
  <c r="M60" i="11"/>
  <c r="N60" i="11" s="1"/>
  <c r="M131" i="11"/>
  <c r="N131" i="11" s="1"/>
  <c r="M119" i="11"/>
  <c r="N119" i="11" s="1"/>
  <c r="M107" i="11"/>
  <c r="N107" i="11" s="1"/>
  <c r="M95" i="11"/>
  <c r="N95" i="11" s="1"/>
  <c r="M47" i="11"/>
  <c r="N47" i="11" s="1"/>
  <c r="M35" i="11"/>
  <c r="N35" i="11" s="1"/>
  <c r="M23" i="11"/>
  <c r="N23" i="11" s="1"/>
  <c r="M55" i="11"/>
  <c r="N55" i="11" s="1"/>
  <c r="M43" i="11"/>
  <c r="N43" i="11" s="1"/>
  <c r="M31" i="11"/>
  <c r="N31" i="11" s="1"/>
  <c r="M19" i="11"/>
  <c r="N19" i="11" s="1"/>
  <c r="M99" i="11"/>
  <c r="N99" i="11" s="1"/>
  <c r="M158" i="11"/>
  <c r="N158" i="11" s="1"/>
  <c r="M146" i="11"/>
  <c r="N146" i="11" s="1"/>
  <c r="M134" i="11"/>
  <c r="N134" i="11" s="1"/>
  <c r="M86" i="11"/>
  <c r="N86" i="11" s="1"/>
  <c r="M74" i="11"/>
  <c r="N74" i="11" s="1"/>
  <c r="M62" i="11"/>
  <c r="N62" i="11" s="1"/>
  <c r="M18" i="11"/>
  <c r="N18" i="11" s="1"/>
  <c r="M45" i="11"/>
  <c r="N45" i="11" s="1"/>
  <c r="M33" i="11"/>
  <c r="N33" i="11" s="1"/>
  <c r="M21" i="11"/>
  <c r="N21" i="11" s="1"/>
  <c r="M103" i="11"/>
  <c r="N103" i="11" s="1"/>
  <c r="M157" i="11"/>
  <c r="N157" i="11" s="1"/>
  <c r="M145" i="11"/>
  <c r="N145" i="11" s="1"/>
  <c r="M156" i="11"/>
  <c r="N156" i="11" s="1"/>
  <c r="M144" i="11"/>
  <c r="N144" i="11" s="1"/>
  <c r="M164" i="11"/>
  <c r="N164" i="11" s="1"/>
  <c r="M152" i="11"/>
  <c r="N152" i="11" s="1"/>
  <c r="M140" i="11"/>
  <c r="N140" i="11" s="1"/>
  <c r="M165" i="11"/>
  <c r="N165" i="11" s="1"/>
  <c r="M153" i="11"/>
  <c r="N153" i="11" s="1"/>
  <c r="M141" i="11"/>
  <c r="N141" i="11" s="1"/>
  <c r="M129" i="11"/>
  <c r="N129" i="11" s="1"/>
  <c r="M117" i="11"/>
  <c r="N117" i="11" s="1"/>
  <c r="M105" i="11"/>
  <c r="N105" i="11" s="1"/>
  <c r="M93" i="11"/>
  <c r="N93" i="11" s="1"/>
  <c r="M81" i="11"/>
  <c r="N81" i="11" s="1"/>
  <c r="M69" i="11"/>
  <c r="N69" i="11" s="1"/>
  <c r="M42" i="11"/>
  <c r="N42" i="11" s="1"/>
  <c r="M160" i="11"/>
  <c r="N160" i="11" s="1"/>
  <c r="M148" i="11"/>
  <c r="N148" i="11" s="1"/>
  <c r="M136" i="11"/>
  <c r="N136" i="11" s="1"/>
  <c r="M124" i="11"/>
  <c r="N124" i="11" s="1"/>
  <c r="M112" i="11"/>
  <c r="N112" i="11" s="1"/>
  <c r="M100" i="11"/>
  <c r="N100" i="11" s="1"/>
  <c r="M88" i="11"/>
  <c r="N88" i="11" s="1"/>
  <c r="M76" i="11"/>
  <c r="N76" i="11" s="1"/>
  <c r="M64" i="11"/>
  <c r="N64" i="11" s="1"/>
  <c r="M52" i="11"/>
  <c r="N52" i="11" s="1"/>
  <c r="M40" i="11"/>
  <c r="N40" i="11" s="1"/>
  <c r="M28" i="11"/>
  <c r="N28" i="11" s="1"/>
  <c r="M162" i="11"/>
  <c r="N162" i="11" s="1"/>
  <c r="M150" i="11"/>
  <c r="N150" i="11" s="1"/>
  <c r="M138" i="11"/>
  <c r="N138" i="11" s="1"/>
  <c r="M126" i="11"/>
  <c r="N126" i="11" s="1"/>
  <c r="M114" i="11"/>
  <c r="N114" i="11" s="1"/>
  <c r="M102" i="11"/>
  <c r="N102" i="11" s="1"/>
  <c r="M161" i="11"/>
  <c r="N161" i="11" s="1"/>
  <c r="M149" i="11"/>
  <c r="N149" i="11" s="1"/>
  <c r="M137" i="11"/>
  <c r="N137" i="11" s="1"/>
  <c r="M125" i="11"/>
  <c r="N125" i="11" s="1"/>
  <c r="M113" i="11"/>
  <c r="N113" i="11" s="1"/>
  <c r="M101" i="11"/>
  <c r="N101" i="11" s="1"/>
  <c r="M89" i="11"/>
  <c r="N89" i="11" s="1"/>
  <c r="M77" i="11"/>
  <c r="N77" i="11" s="1"/>
  <c r="M65" i="11"/>
  <c r="N65" i="11" s="1"/>
  <c r="M53" i="11"/>
  <c r="N53" i="11" s="1"/>
  <c r="M41" i="11"/>
  <c r="N41" i="11" s="1"/>
  <c r="M29" i="11"/>
  <c r="N29" i="11" s="1"/>
  <c r="M90" i="11"/>
  <c r="N90" i="11" s="1"/>
  <c r="M30" i="11"/>
  <c r="N30" i="11" s="1"/>
  <c r="M78" i="11"/>
  <c r="N78" i="11" s="1"/>
  <c r="M66" i="11"/>
  <c r="N66" i="11" s="1"/>
  <c r="M54" i="11"/>
  <c r="N54" i="11" s="1"/>
</calcChain>
</file>

<file path=xl/sharedStrings.xml><?xml version="1.0" encoding="utf-8"?>
<sst xmlns="http://schemas.openxmlformats.org/spreadsheetml/2006/main" count="127" uniqueCount="44">
  <si>
    <t>ESP</t>
  </si>
  <si>
    <t>Fluke</t>
  </si>
  <si>
    <t>3 minutes to decrease 0.1 degrees. It will take 3 hours to get to the room temperature. Need ice/cooler</t>
  </si>
  <si>
    <t>S1</t>
  </si>
  <si>
    <t>S2</t>
  </si>
  <si>
    <t>S3</t>
  </si>
  <si>
    <t>S4</t>
  </si>
  <si>
    <t>r1</t>
  </si>
  <si>
    <t>r2</t>
  </si>
  <si>
    <t>r3</t>
  </si>
  <si>
    <t>e1</t>
  </si>
  <si>
    <t>e2</t>
  </si>
  <si>
    <t>e3</t>
  </si>
  <si>
    <t>e4</t>
  </si>
  <si>
    <t>r4</t>
  </si>
  <si>
    <t>S5</t>
  </si>
  <si>
    <t>S6</t>
  </si>
  <si>
    <t>S7</t>
  </si>
  <si>
    <t>S8</t>
  </si>
  <si>
    <t>S9</t>
  </si>
  <si>
    <t>S10</t>
  </si>
  <si>
    <t>R5</t>
  </si>
  <si>
    <t>R6</t>
  </si>
  <si>
    <t>R7</t>
  </si>
  <si>
    <t>R8</t>
  </si>
  <si>
    <t>R9</t>
  </si>
  <si>
    <t>R10</t>
  </si>
  <si>
    <t>D5</t>
  </si>
  <si>
    <t>D6</t>
  </si>
  <si>
    <t>D7</t>
  </si>
  <si>
    <t>D8</t>
  </si>
  <si>
    <t>D9</t>
  </si>
  <si>
    <t>D10</t>
  </si>
  <si>
    <t>ID</t>
  </si>
  <si>
    <t>2.5-10</t>
  </si>
  <si>
    <t>10-22</t>
  </si>
  <si>
    <t>22-45</t>
  </si>
  <si>
    <t>45-55</t>
  </si>
  <si>
    <t>5.5-20</t>
  </si>
  <si>
    <t>20-40</t>
  </si>
  <si>
    <t>40-55</t>
  </si>
  <si>
    <t>5.5-10</t>
  </si>
  <si>
    <t>10-30</t>
  </si>
  <si>
    <t>30-55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</si>
</sst>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first_try!$A$2:$A$300</c:f>
              <c:numCache>
                <c:formatCode>General</c:formatCode>
                <c:ptCount val="299"/>
                <c:pt idx="0">
                  <c:v>93.5</c:v>
                </c:pt>
                <c:pt idx="1">
                  <c:v>91.1</c:v>
                </c:pt>
                <c:pt idx="2">
                  <c:v>90.2</c:v>
                </c:pt>
                <c:pt idx="3">
                  <c:v>89.2</c:v>
                </c:pt>
                <c:pt idx="4">
                  <c:v>88.87</c:v>
                </c:pt>
                <c:pt idx="5">
                  <c:v>87.6</c:v>
                </c:pt>
                <c:pt idx="6">
                  <c:v>86.9</c:v>
                </c:pt>
                <c:pt idx="7">
                  <c:v>86.2</c:v>
                </c:pt>
                <c:pt idx="8">
                  <c:v>85.2</c:v>
                </c:pt>
                <c:pt idx="9">
                  <c:v>84.7</c:v>
                </c:pt>
                <c:pt idx="10">
                  <c:v>83.2</c:v>
                </c:pt>
                <c:pt idx="11">
                  <c:v>82.6</c:v>
                </c:pt>
                <c:pt idx="12">
                  <c:v>82</c:v>
                </c:pt>
                <c:pt idx="13">
                  <c:v>80.7</c:v>
                </c:pt>
                <c:pt idx="14">
                  <c:v>80.099999999999994</c:v>
                </c:pt>
                <c:pt idx="15">
                  <c:v>79.599999999999994</c:v>
                </c:pt>
                <c:pt idx="16">
                  <c:v>78.900000000000006</c:v>
                </c:pt>
                <c:pt idx="17">
                  <c:v>78.400000000000006</c:v>
                </c:pt>
                <c:pt idx="18">
                  <c:v>77.900000000000006</c:v>
                </c:pt>
                <c:pt idx="19">
                  <c:v>77.5</c:v>
                </c:pt>
                <c:pt idx="20">
                  <c:v>76.900000000000006</c:v>
                </c:pt>
                <c:pt idx="21">
                  <c:v>76.400000000000006</c:v>
                </c:pt>
                <c:pt idx="22">
                  <c:v>75.900000000000006</c:v>
                </c:pt>
                <c:pt idx="23">
                  <c:v>75.5</c:v>
                </c:pt>
                <c:pt idx="24">
                  <c:v>75</c:v>
                </c:pt>
                <c:pt idx="25">
                  <c:v>74.7</c:v>
                </c:pt>
                <c:pt idx="26">
                  <c:v>74.099999999999994</c:v>
                </c:pt>
                <c:pt idx="27">
                  <c:v>73.599999999999994</c:v>
                </c:pt>
                <c:pt idx="28">
                  <c:v>73.3</c:v>
                </c:pt>
                <c:pt idx="29">
                  <c:v>72.8</c:v>
                </c:pt>
                <c:pt idx="30">
                  <c:v>72.3</c:v>
                </c:pt>
                <c:pt idx="31">
                  <c:v>71.900000000000006</c:v>
                </c:pt>
                <c:pt idx="32">
                  <c:v>71.599999999999994</c:v>
                </c:pt>
                <c:pt idx="33">
                  <c:v>71.2</c:v>
                </c:pt>
                <c:pt idx="34">
                  <c:v>70.7</c:v>
                </c:pt>
                <c:pt idx="35">
                  <c:v>70.400000000000006</c:v>
                </c:pt>
                <c:pt idx="36">
                  <c:v>70</c:v>
                </c:pt>
                <c:pt idx="37">
                  <c:v>69.599999999999994</c:v>
                </c:pt>
                <c:pt idx="38">
                  <c:v>69.3</c:v>
                </c:pt>
                <c:pt idx="39">
                  <c:v>69</c:v>
                </c:pt>
                <c:pt idx="40">
                  <c:v>68.5</c:v>
                </c:pt>
                <c:pt idx="41">
                  <c:v>68.2</c:v>
                </c:pt>
                <c:pt idx="42">
                  <c:v>67.8</c:v>
                </c:pt>
                <c:pt idx="43">
                  <c:v>67.5</c:v>
                </c:pt>
                <c:pt idx="44">
                  <c:v>67.2</c:v>
                </c:pt>
                <c:pt idx="45">
                  <c:v>66.900000000000006</c:v>
                </c:pt>
                <c:pt idx="46">
                  <c:v>66.7</c:v>
                </c:pt>
                <c:pt idx="47">
                  <c:v>66.3</c:v>
                </c:pt>
                <c:pt idx="48">
                  <c:v>65.900000000000006</c:v>
                </c:pt>
                <c:pt idx="49">
                  <c:v>65.5</c:v>
                </c:pt>
                <c:pt idx="50">
                  <c:v>65.2</c:v>
                </c:pt>
                <c:pt idx="51">
                  <c:v>64.900000000000006</c:v>
                </c:pt>
                <c:pt idx="52">
                  <c:v>64.7</c:v>
                </c:pt>
                <c:pt idx="53">
                  <c:v>64.400000000000006</c:v>
                </c:pt>
                <c:pt idx="54">
                  <c:v>64</c:v>
                </c:pt>
                <c:pt idx="55">
                  <c:v>63.8</c:v>
                </c:pt>
                <c:pt idx="56">
                  <c:v>63.5</c:v>
                </c:pt>
                <c:pt idx="57">
                  <c:v>63.2</c:v>
                </c:pt>
                <c:pt idx="58">
                  <c:v>62.9</c:v>
                </c:pt>
                <c:pt idx="59">
                  <c:v>62.8</c:v>
                </c:pt>
                <c:pt idx="60">
                  <c:v>62.5</c:v>
                </c:pt>
                <c:pt idx="61">
                  <c:v>62.1</c:v>
                </c:pt>
                <c:pt idx="62">
                  <c:v>61.9</c:v>
                </c:pt>
                <c:pt idx="63">
                  <c:v>61.5</c:v>
                </c:pt>
                <c:pt idx="64">
                  <c:v>61.3</c:v>
                </c:pt>
                <c:pt idx="65">
                  <c:v>61</c:v>
                </c:pt>
                <c:pt idx="66">
                  <c:v>60.8</c:v>
                </c:pt>
                <c:pt idx="67">
                  <c:v>60.5</c:v>
                </c:pt>
                <c:pt idx="68">
                  <c:v>60.3</c:v>
                </c:pt>
                <c:pt idx="69">
                  <c:v>60</c:v>
                </c:pt>
                <c:pt idx="70">
                  <c:v>59.7</c:v>
                </c:pt>
                <c:pt idx="71">
                  <c:v>59.6</c:v>
                </c:pt>
                <c:pt idx="72">
                  <c:v>59.3</c:v>
                </c:pt>
                <c:pt idx="73">
                  <c:v>59.1</c:v>
                </c:pt>
                <c:pt idx="74">
                  <c:v>58.9</c:v>
                </c:pt>
                <c:pt idx="75">
                  <c:v>58.6</c:v>
                </c:pt>
                <c:pt idx="76">
                  <c:v>58.3</c:v>
                </c:pt>
                <c:pt idx="77">
                  <c:v>58.1</c:v>
                </c:pt>
                <c:pt idx="78">
                  <c:v>57.9</c:v>
                </c:pt>
                <c:pt idx="79">
                  <c:v>57.7</c:v>
                </c:pt>
                <c:pt idx="80">
                  <c:v>57.5</c:v>
                </c:pt>
                <c:pt idx="81">
                  <c:v>57.4</c:v>
                </c:pt>
                <c:pt idx="82">
                  <c:v>57.1</c:v>
                </c:pt>
                <c:pt idx="83">
                  <c:v>56.8</c:v>
                </c:pt>
                <c:pt idx="84">
                  <c:v>56.7</c:v>
                </c:pt>
                <c:pt idx="85">
                  <c:v>56.4</c:v>
                </c:pt>
                <c:pt idx="86">
                  <c:v>56.2</c:v>
                </c:pt>
                <c:pt idx="87">
                  <c:v>56</c:v>
                </c:pt>
                <c:pt idx="88">
                  <c:v>55.8</c:v>
                </c:pt>
                <c:pt idx="89">
                  <c:v>55.6</c:v>
                </c:pt>
                <c:pt idx="90">
                  <c:v>55.4</c:v>
                </c:pt>
                <c:pt idx="91">
                  <c:v>55.2</c:v>
                </c:pt>
                <c:pt idx="92">
                  <c:v>55</c:v>
                </c:pt>
                <c:pt idx="93">
                  <c:v>54.8</c:v>
                </c:pt>
                <c:pt idx="94">
                  <c:v>54.6</c:v>
                </c:pt>
                <c:pt idx="95">
                  <c:v>54.5</c:v>
                </c:pt>
                <c:pt idx="96">
                  <c:v>54.2</c:v>
                </c:pt>
                <c:pt idx="97">
                  <c:v>54.1</c:v>
                </c:pt>
                <c:pt idx="98">
                  <c:v>53.9</c:v>
                </c:pt>
                <c:pt idx="99">
                  <c:v>53.7</c:v>
                </c:pt>
                <c:pt idx="100">
                  <c:v>53.5</c:v>
                </c:pt>
                <c:pt idx="101">
                  <c:v>53.3</c:v>
                </c:pt>
                <c:pt idx="102">
                  <c:v>53.2</c:v>
                </c:pt>
                <c:pt idx="103">
                  <c:v>52.4</c:v>
                </c:pt>
                <c:pt idx="104">
                  <c:v>51.6</c:v>
                </c:pt>
                <c:pt idx="105">
                  <c:v>50.9</c:v>
                </c:pt>
                <c:pt idx="106">
                  <c:v>50.1</c:v>
                </c:pt>
                <c:pt idx="107">
                  <c:v>49.5</c:v>
                </c:pt>
                <c:pt idx="108">
                  <c:v>47.7</c:v>
                </c:pt>
                <c:pt idx="109">
                  <c:v>47.2</c:v>
                </c:pt>
                <c:pt idx="110">
                  <c:v>46.8</c:v>
                </c:pt>
              </c:numCache>
            </c:numRef>
          </c:xVal>
          <c:yVal>
            <c:numRef>
              <c:f>first_try!$B$2:$B$300</c:f>
              <c:numCache>
                <c:formatCode>General</c:formatCode>
                <c:ptCount val="299"/>
                <c:pt idx="0">
                  <c:v>94.06</c:v>
                </c:pt>
                <c:pt idx="1">
                  <c:v>91.69</c:v>
                </c:pt>
                <c:pt idx="2">
                  <c:v>90.87</c:v>
                </c:pt>
                <c:pt idx="3">
                  <c:v>90</c:v>
                </c:pt>
                <c:pt idx="4">
                  <c:v>89.5</c:v>
                </c:pt>
                <c:pt idx="5">
                  <c:v>88.25</c:v>
                </c:pt>
                <c:pt idx="6">
                  <c:v>87.44</c:v>
                </c:pt>
                <c:pt idx="7">
                  <c:v>86.81</c:v>
                </c:pt>
                <c:pt idx="8">
                  <c:v>86.06</c:v>
                </c:pt>
                <c:pt idx="9">
                  <c:v>85.37</c:v>
                </c:pt>
                <c:pt idx="10">
                  <c:v>84</c:v>
                </c:pt>
                <c:pt idx="11">
                  <c:v>83.37</c:v>
                </c:pt>
                <c:pt idx="12">
                  <c:v>82.75</c:v>
                </c:pt>
                <c:pt idx="13">
                  <c:v>81.62</c:v>
                </c:pt>
                <c:pt idx="14">
                  <c:v>81</c:v>
                </c:pt>
                <c:pt idx="15">
                  <c:v>80.5</c:v>
                </c:pt>
                <c:pt idx="16">
                  <c:v>79.94</c:v>
                </c:pt>
                <c:pt idx="17">
                  <c:v>79.37</c:v>
                </c:pt>
                <c:pt idx="18">
                  <c:v>78.87</c:v>
                </c:pt>
                <c:pt idx="19">
                  <c:v>78.31</c:v>
                </c:pt>
                <c:pt idx="20">
                  <c:v>77.81</c:v>
                </c:pt>
                <c:pt idx="21">
                  <c:v>77.31</c:v>
                </c:pt>
                <c:pt idx="22">
                  <c:v>76.81</c:v>
                </c:pt>
                <c:pt idx="23">
                  <c:v>76.31</c:v>
                </c:pt>
                <c:pt idx="24">
                  <c:v>75.87</c:v>
                </c:pt>
                <c:pt idx="25">
                  <c:v>75.44</c:v>
                </c:pt>
                <c:pt idx="26">
                  <c:v>74.94</c:v>
                </c:pt>
                <c:pt idx="27">
                  <c:v>74.5</c:v>
                </c:pt>
                <c:pt idx="28">
                  <c:v>74.06</c:v>
                </c:pt>
                <c:pt idx="29">
                  <c:v>73.62</c:v>
                </c:pt>
                <c:pt idx="30">
                  <c:v>73.25</c:v>
                </c:pt>
                <c:pt idx="31">
                  <c:v>72.81</c:v>
                </c:pt>
                <c:pt idx="32">
                  <c:v>72.37</c:v>
                </c:pt>
                <c:pt idx="33">
                  <c:v>72.06</c:v>
                </c:pt>
                <c:pt idx="34">
                  <c:v>71.56</c:v>
                </c:pt>
                <c:pt idx="35">
                  <c:v>71.25</c:v>
                </c:pt>
                <c:pt idx="36">
                  <c:v>70.81</c:v>
                </c:pt>
                <c:pt idx="37">
                  <c:v>70.44</c:v>
                </c:pt>
                <c:pt idx="38">
                  <c:v>70.12</c:v>
                </c:pt>
                <c:pt idx="39">
                  <c:v>69.75</c:v>
                </c:pt>
                <c:pt idx="40">
                  <c:v>69.31</c:v>
                </c:pt>
                <c:pt idx="41">
                  <c:v>69</c:v>
                </c:pt>
                <c:pt idx="42">
                  <c:v>68.69</c:v>
                </c:pt>
                <c:pt idx="43">
                  <c:v>68.25</c:v>
                </c:pt>
                <c:pt idx="44">
                  <c:v>68</c:v>
                </c:pt>
                <c:pt idx="45">
                  <c:v>67.62</c:v>
                </c:pt>
                <c:pt idx="46">
                  <c:v>67.25</c:v>
                </c:pt>
                <c:pt idx="47">
                  <c:v>67</c:v>
                </c:pt>
                <c:pt idx="48">
                  <c:v>66.69</c:v>
                </c:pt>
                <c:pt idx="49">
                  <c:v>66.31</c:v>
                </c:pt>
                <c:pt idx="50">
                  <c:v>66.06</c:v>
                </c:pt>
                <c:pt idx="51">
                  <c:v>65.62</c:v>
                </c:pt>
                <c:pt idx="52">
                  <c:v>65.37</c:v>
                </c:pt>
                <c:pt idx="53">
                  <c:v>65.06</c:v>
                </c:pt>
                <c:pt idx="54">
                  <c:v>64.75</c:v>
                </c:pt>
                <c:pt idx="55">
                  <c:v>64.44</c:v>
                </c:pt>
                <c:pt idx="56">
                  <c:v>64.19</c:v>
                </c:pt>
                <c:pt idx="57">
                  <c:v>63.88</c:v>
                </c:pt>
                <c:pt idx="58">
                  <c:v>63.63</c:v>
                </c:pt>
                <c:pt idx="59">
                  <c:v>63.38</c:v>
                </c:pt>
                <c:pt idx="60">
                  <c:v>63</c:v>
                </c:pt>
                <c:pt idx="61">
                  <c:v>62.75</c:v>
                </c:pt>
                <c:pt idx="62">
                  <c:v>62.5</c:v>
                </c:pt>
                <c:pt idx="63">
                  <c:v>62.19</c:v>
                </c:pt>
                <c:pt idx="64">
                  <c:v>61.94</c:v>
                </c:pt>
                <c:pt idx="65">
                  <c:v>61.69</c:v>
                </c:pt>
                <c:pt idx="66">
                  <c:v>61.44</c:v>
                </c:pt>
                <c:pt idx="67">
                  <c:v>61.19</c:v>
                </c:pt>
                <c:pt idx="68">
                  <c:v>60.94</c:v>
                </c:pt>
                <c:pt idx="69">
                  <c:v>60.69</c:v>
                </c:pt>
                <c:pt idx="70">
                  <c:v>60.5</c:v>
                </c:pt>
                <c:pt idx="71">
                  <c:v>60.25</c:v>
                </c:pt>
                <c:pt idx="72">
                  <c:v>60</c:v>
                </c:pt>
                <c:pt idx="73">
                  <c:v>59.75</c:v>
                </c:pt>
                <c:pt idx="74">
                  <c:v>59.5</c:v>
                </c:pt>
                <c:pt idx="75">
                  <c:v>59.31</c:v>
                </c:pt>
                <c:pt idx="76">
                  <c:v>59.13</c:v>
                </c:pt>
                <c:pt idx="77">
                  <c:v>58.81</c:v>
                </c:pt>
                <c:pt idx="78">
                  <c:v>58.56</c:v>
                </c:pt>
                <c:pt idx="79">
                  <c:v>58.31</c:v>
                </c:pt>
                <c:pt idx="80">
                  <c:v>58.13</c:v>
                </c:pt>
                <c:pt idx="81">
                  <c:v>57.88</c:v>
                </c:pt>
                <c:pt idx="82">
                  <c:v>57.69</c:v>
                </c:pt>
                <c:pt idx="83">
                  <c:v>57.44</c:v>
                </c:pt>
                <c:pt idx="84">
                  <c:v>57.19</c:v>
                </c:pt>
                <c:pt idx="85">
                  <c:v>57</c:v>
                </c:pt>
                <c:pt idx="86">
                  <c:v>56.81</c:v>
                </c:pt>
                <c:pt idx="87">
                  <c:v>56.63</c:v>
                </c:pt>
                <c:pt idx="88">
                  <c:v>56.38</c:v>
                </c:pt>
                <c:pt idx="89">
                  <c:v>56.19</c:v>
                </c:pt>
                <c:pt idx="90">
                  <c:v>56</c:v>
                </c:pt>
                <c:pt idx="91">
                  <c:v>55.81</c:v>
                </c:pt>
                <c:pt idx="92">
                  <c:v>55.63</c:v>
                </c:pt>
                <c:pt idx="93">
                  <c:v>55.44</c:v>
                </c:pt>
                <c:pt idx="94">
                  <c:v>55.19</c:v>
                </c:pt>
                <c:pt idx="95">
                  <c:v>55.06</c:v>
                </c:pt>
                <c:pt idx="96">
                  <c:v>54.81</c:v>
                </c:pt>
                <c:pt idx="97">
                  <c:v>54.69</c:v>
                </c:pt>
                <c:pt idx="98">
                  <c:v>54.44</c:v>
                </c:pt>
                <c:pt idx="99">
                  <c:v>54.25</c:v>
                </c:pt>
                <c:pt idx="100">
                  <c:v>54.06</c:v>
                </c:pt>
                <c:pt idx="101">
                  <c:v>53.94</c:v>
                </c:pt>
                <c:pt idx="102">
                  <c:v>53.75</c:v>
                </c:pt>
                <c:pt idx="103">
                  <c:v>53.06</c:v>
                </c:pt>
                <c:pt idx="104">
                  <c:v>52.13</c:v>
                </c:pt>
                <c:pt idx="105">
                  <c:v>51.5</c:v>
                </c:pt>
                <c:pt idx="106">
                  <c:v>50.56</c:v>
                </c:pt>
                <c:pt idx="107">
                  <c:v>50</c:v>
                </c:pt>
                <c:pt idx="108">
                  <c:v>48.25</c:v>
                </c:pt>
                <c:pt idx="109">
                  <c:v>47.75</c:v>
                </c:pt>
                <c:pt idx="110">
                  <c:v>47.19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F-4B94-A692-FA2DA224A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632160"/>
        <c:axId val="936630496"/>
      </c:scatterChart>
      <c:valAx>
        <c:axId val="93663216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30496"/>
        <c:crosses val="autoZero"/>
        <c:crossBetween val="midCat"/>
        <c:majorUnit val="20"/>
      </c:valAx>
      <c:valAx>
        <c:axId val="9366304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3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calibration_s1_to_s4!$L$2:$L$115</c:f>
              <c:numCache>
                <c:formatCode>General</c:formatCode>
                <c:ptCount val="114"/>
                <c:pt idx="0">
                  <c:v>0.5</c:v>
                </c:pt>
                <c:pt idx="1">
                  <c:v>0.5</c:v>
                </c:pt>
                <c:pt idx="2">
                  <c:v>0.70000000000000284</c:v>
                </c:pt>
                <c:pt idx="3">
                  <c:v>0.59999999999999432</c:v>
                </c:pt>
                <c:pt idx="4">
                  <c:v>0.60000000000000142</c:v>
                </c:pt>
                <c:pt idx="5">
                  <c:v>0.79999999999999716</c:v>
                </c:pt>
                <c:pt idx="6">
                  <c:v>0.79999999999999716</c:v>
                </c:pt>
                <c:pt idx="7">
                  <c:v>0.69999999999999574</c:v>
                </c:pt>
                <c:pt idx="8">
                  <c:v>0.79999999999999716</c:v>
                </c:pt>
                <c:pt idx="9">
                  <c:v>0.79999999999999716</c:v>
                </c:pt>
                <c:pt idx="10">
                  <c:v>0.59999999999999432</c:v>
                </c:pt>
                <c:pt idx="11">
                  <c:v>0.80000000000000426</c:v>
                </c:pt>
                <c:pt idx="12">
                  <c:v>0.69999999999999574</c:v>
                </c:pt>
                <c:pt idx="13">
                  <c:v>0.80000000000000426</c:v>
                </c:pt>
                <c:pt idx="14">
                  <c:v>0.69999999999999574</c:v>
                </c:pt>
                <c:pt idx="15">
                  <c:v>0.70000000000000284</c:v>
                </c:pt>
                <c:pt idx="16">
                  <c:v>0.69999999999999574</c:v>
                </c:pt>
                <c:pt idx="17">
                  <c:v>0.79999999999999716</c:v>
                </c:pt>
                <c:pt idx="18">
                  <c:v>0.69999999999999574</c:v>
                </c:pt>
                <c:pt idx="19">
                  <c:v>0.79999999999999716</c:v>
                </c:pt>
                <c:pt idx="20">
                  <c:v>0.69999999999999574</c:v>
                </c:pt>
                <c:pt idx="21">
                  <c:v>0.79999999999999716</c:v>
                </c:pt>
                <c:pt idx="22">
                  <c:v>0.70000000000000284</c:v>
                </c:pt>
                <c:pt idx="23">
                  <c:v>0.79999999999999716</c:v>
                </c:pt>
                <c:pt idx="24">
                  <c:v>0.79999999999999716</c:v>
                </c:pt>
                <c:pt idx="25">
                  <c:v>0.60000000000000142</c:v>
                </c:pt>
                <c:pt idx="26">
                  <c:v>0.70000000000000284</c:v>
                </c:pt>
                <c:pt idx="27">
                  <c:v>0.59999999999999432</c:v>
                </c:pt>
                <c:pt idx="28">
                  <c:v>0.70000000000000284</c:v>
                </c:pt>
                <c:pt idx="29">
                  <c:v>0.70000000000000284</c:v>
                </c:pt>
                <c:pt idx="30">
                  <c:v>0.60000000000000142</c:v>
                </c:pt>
                <c:pt idx="31">
                  <c:v>0.60000000000000142</c:v>
                </c:pt>
                <c:pt idx="32">
                  <c:v>0.69999999999999574</c:v>
                </c:pt>
                <c:pt idx="33">
                  <c:v>0.70000000000000284</c:v>
                </c:pt>
                <c:pt idx="34">
                  <c:v>0.70000000000000284</c:v>
                </c:pt>
                <c:pt idx="35">
                  <c:v>0.70000000000000284</c:v>
                </c:pt>
                <c:pt idx="36">
                  <c:v>0.70000000000000284</c:v>
                </c:pt>
                <c:pt idx="37">
                  <c:v>0.60000000000000142</c:v>
                </c:pt>
                <c:pt idx="38">
                  <c:v>0.60000000000000142</c:v>
                </c:pt>
                <c:pt idx="39">
                  <c:v>0.69999999999999574</c:v>
                </c:pt>
                <c:pt idx="40">
                  <c:v>0.69999999999999574</c:v>
                </c:pt>
                <c:pt idx="41">
                  <c:v>0.60000000000000142</c:v>
                </c:pt>
                <c:pt idx="42">
                  <c:v>0.59999999999999432</c:v>
                </c:pt>
                <c:pt idx="43">
                  <c:v>0.60000000000000142</c:v>
                </c:pt>
                <c:pt idx="44">
                  <c:v>0.60000000000000142</c:v>
                </c:pt>
                <c:pt idx="45">
                  <c:v>0.69999999999999574</c:v>
                </c:pt>
                <c:pt idx="46">
                  <c:v>0.60000000000000142</c:v>
                </c:pt>
                <c:pt idx="47">
                  <c:v>0.59999999999999432</c:v>
                </c:pt>
                <c:pt idx="48">
                  <c:v>0.60000000000000142</c:v>
                </c:pt>
                <c:pt idx="49">
                  <c:v>0.60000000000000142</c:v>
                </c:pt>
                <c:pt idx="50">
                  <c:v>0.60000000000000142</c:v>
                </c:pt>
                <c:pt idx="51">
                  <c:v>0.5</c:v>
                </c:pt>
                <c:pt idx="52">
                  <c:v>0.60000000000000142</c:v>
                </c:pt>
                <c:pt idx="53">
                  <c:v>0.60000000000000142</c:v>
                </c:pt>
                <c:pt idx="54">
                  <c:v>0.59999999999999432</c:v>
                </c:pt>
                <c:pt idx="55">
                  <c:v>0.5</c:v>
                </c:pt>
                <c:pt idx="56">
                  <c:v>0.60000000000000142</c:v>
                </c:pt>
                <c:pt idx="57">
                  <c:v>0.60000000000000142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0.70000000000000284</c:v>
                </c:pt>
                <c:pt idx="63">
                  <c:v>0.69999999999999574</c:v>
                </c:pt>
                <c:pt idx="64">
                  <c:v>0.70000000000000284</c:v>
                </c:pt>
                <c:pt idx="65">
                  <c:v>0.70000000000000284</c:v>
                </c:pt>
                <c:pt idx="66">
                  <c:v>0.60000000000000142</c:v>
                </c:pt>
                <c:pt idx="67">
                  <c:v>0.69999999999999574</c:v>
                </c:pt>
                <c:pt idx="68">
                  <c:v>0.59999999999999432</c:v>
                </c:pt>
                <c:pt idx="69">
                  <c:v>0.69999999999999574</c:v>
                </c:pt>
                <c:pt idx="70">
                  <c:v>0.60000000000000142</c:v>
                </c:pt>
                <c:pt idx="71">
                  <c:v>0.70000000000000284</c:v>
                </c:pt>
                <c:pt idx="72">
                  <c:v>0.70000000000000284</c:v>
                </c:pt>
                <c:pt idx="73">
                  <c:v>0.60000000000000142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0.60000000000000142</c:v>
                </c:pt>
                <c:pt idx="78">
                  <c:v>0.5</c:v>
                </c:pt>
                <c:pt idx="79">
                  <c:v>0.5</c:v>
                </c:pt>
                <c:pt idx="80">
                  <c:v>0.60000000000000142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0.39999999999999858</c:v>
                </c:pt>
                <c:pt idx="90">
                  <c:v>0.5</c:v>
                </c:pt>
                <c:pt idx="91">
                  <c:v>0.40000000000000213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0.40000000000000213</c:v>
                </c:pt>
                <c:pt idx="96">
                  <c:v>0.30000000000000071</c:v>
                </c:pt>
                <c:pt idx="97">
                  <c:v>0.40000000000000213</c:v>
                </c:pt>
                <c:pt idx="98">
                  <c:v>0.39999999999999858</c:v>
                </c:pt>
                <c:pt idx="99">
                  <c:v>0.39999999999999858</c:v>
                </c:pt>
                <c:pt idx="100">
                  <c:v>0.29999999999999716</c:v>
                </c:pt>
                <c:pt idx="101">
                  <c:v>0.40000000000000213</c:v>
                </c:pt>
                <c:pt idx="102">
                  <c:v>0.40000000000000213</c:v>
                </c:pt>
                <c:pt idx="103">
                  <c:v>0.39999999999999858</c:v>
                </c:pt>
                <c:pt idx="104">
                  <c:v>0.39999999999999858</c:v>
                </c:pt>
                <c:pt idx="105">
                  <c:v>0.39999999999999858</c:v>
                </c:pt>
                <c:pt idx="106">
                  <c:v>0.39999999999999858</c:v>
                </c:pt>
                <c:pt idx="107">
                  <c:v>0.40000000000000213</c:v>
                </c:pt>
                <c:pt idx="108">
                  <c:v>0.40000000000000213</c:v>
                </c:pt>
                <c:pt idx="109">
                  <c:v>0.39999999999999858</c:v>
                </c:pt>
                <c:pt idx="110">
                  <c:v>0.39999999999999858</c:v>
                </c:pt>
                <c:pt idx="111">
                  <c:v>0.29999999999999716</c:v>
                </c:pt>
                <c:pt idx="112">
                  <c:v>0.39999999999999858</c:v>
                </c:pt>
                <c:pt idx="113">
                  <c:v>0.40000000000000213</c:v>
                </c:pt>
              </c:numCache>
            </c:numRef>
          </c:xVal>
          <c:yVal>
            <c:numRef>
              <c:f>calibration_s1_to_s4!$G$2:$G$115</c:f>
              <c:numCache>
                <c:formatCode>General</c:formatCode>
                <c:ptCount val="114"/>
                <c:pt idx="0">
                  <c:v>55.7</c:v>
                </c:pt>
                <c:pt idx="1">
                  <c:v>55.3</c:v>
                </c:pt>
                <c:pt idx="2">
                  <c:v>55.1</c:v>
                </c:pt>
                <c:pt idx="3">
                  <c:v>54.8</c:v>
                </c:pt>
                <c:pt idx="4">
                  <c:v>54.6</c:v>
                </c:pt>
                <c:pt idx="5">
                  <c:v>54.4</c:v>
                </c:pt>
                <c:pt idx="6">
                  <c:v>54.3</c:v>
                </c:pt>
                <c:pt idx="7">
                  <c:v>53.9</c:v>
                </c:pt>
                <c:pt idx="8">
                  <c:v>53.5</c:v>
                </c:pt>
                <c:pt idx="9">
                  <c:v>53.3</c:v>
                </c:pt>
                <c:pt idx="10">
                  <c:v>52.8</c:v>
                </c:pt>
                <c:pt idx="11">
                  <c:v>52.6</c:v>
                </c:pt>
                <c:pt idx="12">
                  <c:v>52.3</c:v>
                </c:pt>
                <c:pt idx="13">
                  <c:v>52.1</c:v>
                </c:pt>
                <c:pt idx="14">
                  <c:v>51.8</c:v>
                </c:pt>
                <c:pt idx="15">
                  <c:v>51.2</c:v>
                </c:pt>
                <c:pt idx="16">
                  <c:v>50.9</c:v>
                </c:pt>
                <c:pt idx="17">
                  <c:v>50.8</c:v>
                </c:pt>
                <c:pt idx="18">
                  <c:v>50.4</c:v>
                </c:pt>
                <c:pt idx="19">
                  <c:v>50.3</c:v>
                </c:pt>
                <c:pt idx="20">
                  <c:v>49.9</c:v>
                </c:pt>
                <c:pt idx="21">
                  <c:v>49.8</c:v>
                </c:pt>
                <c:pt idx="22">
                  <c:v>49.5</c:v>
                </c:pt>
                <c:pt idx="23">
                  <c:v>49.3</c:v>
                </c:pt>
                <c:pt idx="24">
                  <c:v>48.9</c:v>
                </c:pt>
                <c:pt idx="25">
                  <c:v>48.4</c:v>
                </c:pt>
                <c:pt idx="26">
                  <c:v>48.2</c:v>
                </c:pt>
                <c:pt idx="27">
                  <c:v>47.8</c:v>
                </c:pt>
                <c:pt idx="28">
                  <c:v>47.6</c:v>
                </c:pt>
                <c:pt idx="29">
                  <c:v>47.2</c:v>
                </c:pt>
                <c:pt idx="30">
                  <c:v>46.9</c:v>
                </c:pt>
                <c:pt idx="31">
                  <c:v>46.6</c:v>
                </c:pt>
                <c:pt idx="32">
                  <c:v>46.3</c:v>
                </c:pt>
                <c:pt idx="33">
                  <c:v>46.1</c:v>
                </c:pt>
                <c:pt idx="34">
                  <c:v>45.7</c:v>
                </c:pt>
                <c:pt idx="35">
                  <c:v>45.5</c:v>
                </c:pt>
                <c:pt idx="36">
                  <c:v>45.2</c:v>
                </c:pt>
                <c:pt idx="37">
                  <c:v>44.9</c:v>
                </c:pt>
                <c:pt idx="38">
                  <c:v>44.6</c:v>
                </c:pt>
                <c:pt idx="39">
                  <c:v>44.3</c:v>
                </c:pt>
                <c:pt idx="40">
                  <c:v>43.9</c:v>
                </c:pt>
                <c:pt idx="41">
                  <c:v>43.6</c:v>
                </c:pt>
                <c:pt idx="42">
                  <c:v>43.3</c:v>
                </c:pt>
                <c:pt idx="43">
                  <c:v>42.9</c:v>
                </c:pt>
                <c:pt idx="44">
                  <c:v>42.6</c:v>
                </c:pt>
                <c:pt idx="45">
                  <c:v>42.4</c:v>
                </c:pt>
                <c:pt idx="46">
                  <c:v>42.1</c:v>
                </c:pt>
                <c:pt idx="47">
                  <c:v>41.8</c:v>
                </c:pt>
                <c:pt idx="48">
                  <c:v>41.5</c:v>
                </c:pt>
                <c:pt idx="49">
                  <c:v>41.2</c:v>
                </c:pt>
                <c:pt idx="50">
                  <c:v>40.9</c:v>
                </c:pt>
                <c:pt idx="51">
                  <c:v>40.4</c:v>
                </c:pt>
                <c:pt idx="52">
                  <c:v>40</c:v>
                </c:pt>
                <c:pt idx="53">
                  <c:v>39.700000000000003</c:v>
                </c:pt>
                <c:pt idx="54">
                  <c:v>39.299999999999997</c:v>
                </c:pt>
                <c:pt idx="55">
                  <c:v>38.9</c:v>
                </c:pt>
                <c:pt idx="56">
                  <c:v>38.6</c:v>
                </c:pt>
                <c:pt idx="57">
                  <c:v>38.200000000000003</c:v>
                </c:pt>
                <c:pt idx="58">
                  <c:v>37.9</c:v>
                </c:pt>
                <c:pt idx="59">
                  <c:v>37.6</c:v>
                </c:pt>
                <c:pt idx="60">
                  <c:v>37.299999999999997</c:v>
                </c:pt>
                <c:pt idx="61">
                  <c:v>36.9</c:v>
                </c:pt>
                <c:pt idx="62">
                  <c:v>43.6</c:v>
                </c:pt>
                <c:pt idx="63">
                  <c:v>43.3</c:v>
                </c:pt>
                <c:pt idx="64">
                  <c:v>42.5</c:v>
                </c:pt>
                <c:pt idx="65">
                  <c:v>42.1</c:v>
                </c:pt>
                <c:pt idx="66">
                  <c:v>41.7</c:v>
                </c:pt>
                <c:pt idx="67">
                  <c:v>41.3</c:v>
                </c:pt>
                <c:pt idx="68">
                  <c:v>40.299999999999997</c:v>
                </c:pt>
                <c:pt idx="69">
                  <c:v>39.299999999999997</c:v>
                </c:pt>
                <c:pt idx="70">
                  <c:v>38.9</c:v>
                </c:pt>
                <c:pt idx="71">
                  <c:v>38.700000000000003</c:v>
                </c:pt>
                <c:pt idx="72">
                  <c:v>37.700000000000003</c:v>
                </c:pt>
                <c:pt idx="73">
                  <c:v>37.1</c:v>
                </c:pt>
                <c:pt idx="74">
                  <c:v>36.4</c:v>
                </c:pt>
                <c:pt idx="75">
                  <c:v>36.1</c:v>
                </c:pt>
                <c:pt idx="76">
                  <c:v>35.700000000000003</c:v>
                </c:pt>
                <c:pt idx="77">
                  <c:v>35.6</c:v>
                </c:pt>
                <c:pt idx="78">
                  <c:v>35.299999999999997</c:v>
                </c:pt>
                <c:pt idx="79">
                  <c:v>35</c:v>
                </c:pt>
                <c:pt idx="80">
                  <c:v>34.6</c:v>
                </c:pt>
                <c:pt idx="81">
                  <c:v>33.9</c:v>
                </c:pt>
                <c:pt idx="82">
                  <c:v>33.700000000000003</c:v>
                </c:pt>
                <c:pt idx="83">
                  <c:v>33.5</c:v>
                </c:pt>
                <c:pt idx="84">
                  <c:v>33.200000000000003</c:v>
                </c:pt>
                <c:pt idx="85">
                  <c:v>32.799999999999997</c:v>
                </c:pt>
                <c:pt idx="86">
                  <c:v>32.4</c:v>
                </c:pt>
                <c:pt idx="87">
                  <c:v>32</c:v>
                </c:pt>
                <c:pt idx="88">
                  <c:v>31</c:v>
                </c:pt>
                <c:pt idx="89">
                  <c:v>30.4</c:v>
                </c:pt>
                <c:pt idx="90">
                  <c:v>29.8</c:v>
                </c:pt>
                <c:pt idx="91">
                  <c:v>29.6</c:v>
                </c:pt>
                <c:pt idx="92">
                  <c:v>29.4</c:v>
                </c:pt>
                <c:pt idx="93">
                  <c:v>28.8</c:v>
                </c:pt>
                <c:pt idx="94">
                  <c:v>28.4</c:v>
                </c:pt>
                <c:pt idx="95">
                  <c:v>28.1</c:v>
                </c:pt>
                <c:pt idx="96">
                  <c:v>27.8</c:v>
                </c:pt>
                <c:pt idx="97">
                  <c:v>27.6</c:v>
                </c:pt>
                <c:pt idx="98">
                  <c:v>27.4</c:v>
                </c:pt>
                <c:pt idx="99">
                  <c:v>27.2</c:v>
                </c:pt>
                <c:pt idx="100">
                  <c:v>26.9</c:v>
                </c:pt>
                <c:pt idx="101">
                  <c:v>26.8</c:v>
                </c:pt>
                <c:pt idx="102">
                  <c:v>26.6</c:v>
                </c:pt>
                <c:pt idx="103">
                  <c:v>26.5</c:v>
                </c:pt>
                <c:pt idx="104">
                  <c:v>26.4</c:v>
                </c:pt>
                <c:pt idx="105">
                  <c:v>26.2</c:v>
                </c:pt>
                <c:pt idx="106">
                  <c:v>26</c:v>
                </c:pt>
                <c:pt idx="107">
                  <c:v>25.8</c:v>
                </c:pt>
                <c:pt idx="108">
                  <c:v>25.6</c:v>
                </c:pt>
                <c:pt idx="109">
                  <c:v>25.4</c:v>
                </c:pt>
                <c:pt idx="110">
                  <c:v>25.2</c:v>
                </c:pt>
                <c:pt idx="111">
                  <c:v>24.9</c:v>
                </c:pt>
                <c:pt idx="112">
                  <c:v>24.9</c:v>
                </c:pt>
                <c:pt idx="113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83-4CFD-9766-50BBA6523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56768"/>
        <c:axId val="1132562592"/>
      </c:scatterChart>
      <c:valAx>
        <c:axId val="11325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</a:t>
                </a:r>
                <a:r>
                  <a:rPr lang="en-US" sz="1000" b="0" i="0" u="none" strike="noStrike" baseline="0">
                    <a:effectLst/>
                  </a:rPr>
                  <a:t>℃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62592"/>
        <c:crosses val="autoZero"/>
        <c:crossBetween val="midCat"/>
      </c:valAx>
      <c:valAx>
        <c:axId val="11325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567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calibration_s1_to_s4!$M$2:$M$115</c:f>
              <c:numCache>
                <c:formatCode>General</c:formatCode>
                <c:ptCount val="114"/>
                <c:pt idx="0">
                  <c:v>0.29999999999999716</c:v>
                </c:pt>
                <c:pt idx="1">
                  <c:v>0.30000000000000426</c:v>
                </c:pt>
                <c:pt idx="2">
                  <c:v>0.5</c:v>
                </c:pt>
                <c:pt idx="3">
                  <c:v>0.5</c:v>
                </c:pt>
                <c:pt idx="4">
                  <c:v>0.39999999999999858</c:v>
                </c:pt>
                <c:pt idx="5">
                  <c:v>0.69999999999999574</c:v>
                </c:pt>
                <c:pt idx="6">
                  <c:v>0.70000000000000284</c:v>
                </c:pt>
                <c:pt idx="7">
                  <c:v>0.59999999999999432</c:v>
                </c:pt>
                <c:pt idx="8">
                  <c:v>0.69999999999999574</c:v>
                </c:pt>
                <c:pt idx="9">
                  <c:v>0.60000000000000142</c:v>
                </c:pt>
                <c:pt idx="10">
                  <c:v>0.59999999999999432</c:v>
                </c:pt>
                <c:pt idx="11">
                  <c:v>0.70000000000000284</c:v>
                </c:pt>
                <c:pt idx="12">
                  <c:v>0.60000000000000142</c:v>
                </c:pt>
                <c:pt idx="13">
                  <c:v>0.60000000000000142</c:v>
                </c:pt>
                <c:pt idx="14">
                  <c:v>0.5</c:v>
                </c:pt>
                <c:pt idx="15">
                  <c:v>0.60000000000000142</c:v>
                </c:pt>
                <c:pt idx="16">
                  <c:v>0.59999999999999432</c:v>
                </c:pt>
                <c:pt idx="17">
                  <c:v>0.60000000000000142</c:v>
                </c:pt>
                <c:pt idx="18">
                  <c:v>0.59999999999999432</c:v>
                </c:pt>
                <c:pt idx="19">
                  <c:v>0.60000000000000142</c:v>
                </c:pt>
                <c:pt idx="20">
                  <c:v>0.59999999999999432</c:v>
                </c:pt>
                <c:pt idx="21">
                  <c:v>0.60000000000000142</c:v>
                </c:pt>
                <c:pt idx="22">
                  <c:v>0.60000000000000142</c:v>
                </c:pt>
                <c:pt idx="23">
                  <c:v>0.60000000000000142</c:v>
                </c:pt>
                <c:pt idx="24">
                  <c:v>0.60000000000000142</c:v>
                </c:pt>
                <c:pt idx="25">
                  <c:v>0.60000000000000142</c:v>
                </c:pt>
                <c:pt idx="26">
                  <c:v>0.60000000000000142</c:v>
                </c:pt>
                <c:pt idx="27">
                  <c:v>0.5</c:v>
                </c:pt>
                <c:pt idx="28">
                  <c:v>0.5</c:v>
                </c:pt>
                <c:pt idx="29">
                  <c:v>0.60000000000000142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0.60000000000000142</c:v>
                </c:pt>
                <c:pt idx="35">
                  <c:v>0.5</c:v>
                </c:pt>
                <c:pt idx="36">
                  <c:v>0.60000000000000142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0.59999999999999432</c:v>
                </c:pt>
                <c:pt idx="41">
                  <c:v>0.39999999999999858</c:v>
                </c:pt>
                <c:pt idx="42">
                  <c:v>0.39999999999999858</c:v>
                </c:pt>
                <c:pt idx="43">
                  <c:v>0.5</c:v>
                </c:pt>
                <c:pt idx="44">
                  <c:v>0.39999999999999858</c:v>
                </c:pt>
                <c:pt idx="45">
                  <c:v>0.5</c:v>
                </c:pt>
                <c:pt idx="46">
                  <c:v>0.39999999999999858</c:v>
                </c:pt>
                <c:pt idx="47">
                  <c:v>0.39999999999999858</c:v>
                </c:pt>
                <c:pt idx="48">
                  <c:v>0.39999999999999858</c:v>
                </c:pt>
                <c:pt idx="49">
                  <c:v>0.39999999999999858</c:v>
                </c:pt>
                <c:pt idx="50">
                  <c:v>0.5</c:v>
                </c:pt>
                <c:pt idx="51">
                  <c:v>0.39999999999999858</c:v>
                </c:pt>
                <c:pt idx="52">
                  <c:v>0.5</c:v>
                </c:pt>
                <c:pt idx="53">
                  <c:v>0.39999999999999858</c:v>
                </c:pt>
                <c:pt idx="54">
                  <c:v>0.39999999999999858</c:v>
                </c:pt>
                <c:pt idx="55">
                  <c:v>0.30000000000000426</c:v>
                </c:pt>
                <c:pt idx="56">
                  <c:v>0.39999999999999858</c:v>
                </c:pt>
                <c:pt idx="57">
                  <c:v>0.29999999999999716</c:v>
                </c:pt>
                <c:pt idx="58">
                  <c:v>0.39999999999999858</c:v>
                </c:pt>
                <c:pt idx="59">
                  <c:v>0.29999999999999716</c:v>
                </c:pt>
                <c:pt idx="60">
                  <c:v>0.30000000000000426</c:v>
                </c:pt>
                <c:pt idx="61">
                  <c:v>0.30000000000000426</c:v>
                </c:pt>
                <c:pt idx="62">
                  <c:v>0.60000000000000142</c:v>
                </c:pt>
                <c:pt idx="63">
                  <c:v>0.60000000000000142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0.60000000000000142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0.39999999999999858</c:v>
                </c:pt>
                <c:pt idx="74">
                  <c:v>0.39999999999999858</c:v>
                </c:pt>
                <c:pt idx="75">
                  <c:v>0.29999999999999716</c:v>
                </c:pt>
                <c:pt idx="76">
                  <c:v>0.29999999999999716</c:v>
                </c:pt>
                <c:pt idx="77">
                  <c:v>0.39999999999999858</c:v>
                </c:pt>
                <c:pt idx="78">
                  <c:v>0.30000000000000426</c:v>
                </c:pt>
                <c:pt idx="79">
                  <c:v>0.29999999999999716</c:v>
                </c:pt>
                <c:pt idx="80">
                  <c:v>0.29999999999999716</c:v>
                </c:pt>
                <c:pt idx="81">
                  <c:v>0.30000000000000426</c:v>
                </c:pt>
                <c:pt idx="82">
                  <c:v>0.19999999999999574</c:v>
                </c:pt>
                <c:pt idx="83">
                  <c:v>0.29999999999999716</c:v>
                </c:pt>
                <c:pt idx="84">
                  <c:v>0.19999999999999574</c:v>
                </c:pt>
                <c:pt idx="85">
                  <c:v>0.30000000000000426</c:v>
                </c:pt>
                <c:pt idx="86">
                  <c:v>0.20000000000000284</c:v>
                </c:pt>
                <c:pt idx="87">
                  <c:v>0.30000000000000071</c:v>
                </c:pt>
                <c:pt idx="88">
                  <c:v>0.30000000000000071</c:v>
                </c:pt>
                <c:pt idx="89">
                  <c:v>0.19999999999999929</c:v>
                </c:pt>
                <c:pt idx="90">
                  <c:v>0.19999999999999929</c:v>
                </c:pt>
                <c:pt idx="91">
                  <c:v>0.10000000000000142</c:v>
                </c:pt>
                <c:pt idx="92">
                  <c:v>0.20000000000000284</c:v>
                </c:pt>
                <c:pt idx="93">
                  <c:v>9.9999999999997868E-2</c:v>
                </c:pt>
                <c:pt idx="94">
                  <c:v>0.20000000000000284</c:v>
                </c:pt>
                <c:pt idx="95">
                  <c:v>0.10000000000000142</c:v>
                </c:pt>
                <c:pt idx="96">
                  <c:v>0.10000000000000142</c:v>
                </c:pt>
                <c:pt idx="97">
                  <c:v>0.10000000000000142</c:v>
                </c:pt>
                <c:pt idx="98">
                  <c:v>0</c:v>
                </c:pt>
                <c:pt idx="99">
                  <c:v>9.9999999999997868E-2</c:v>
                </c:pt>
                <c:pt idx="100">
                  <c:v>9.9999999999997868E-2</c:v>
                </c:pt>
                <c:pt idx="101">
                  <c:v>0.10000000000000142</c:v>
                </c:pt>
                <c:pt idx="102">
                  <c:v>0.10000000000000142</c:v>
                </c:pt>
                <c:pt idx="103">
                  <c:v>0</c:v>
                </c:pt>
                <c:pt idx="104">
                  <c:v>0</c:v>
                </c:pt>
                <c:pt idx="105">
                  <c:v>9.9999999999997868E-2</c:v>
                </c:pt>
                <c:pt idx="106">
                  <c:v>0</c:v>
                </c:pt>
                <c:pt idx="107">
                  <c:v>0</c:v>
                </c:pt>
                <c:pt idx="108">
                  <c:v>0.10000000000000142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xVal>
          <c:yVal>
            <c:numRef>
              <c:f>calibration_s1_to_s4!$H$2:$H$115</c:f>
              <c:numCache>
                <c:formatCode>General</c:formatCode>
                <c:ptCount val="114"/>
                <c:pt idx="0">
                  <c:v>55.5</c:v>
                </c:pt>
                <c:pt idx="1">
                  <c:v>55.1</c:v>
                </c:pt>
                <c:pt idx="2">
                  <c:v>54.9</c:v>
                </c:pt>
                <c:pt idx="3">
                  <c:v>54.7</c:v>
                </c:pt>
                <c:pt idx="4">
                  <c:v>54.4</c:v>
                </c:pt>
                <c:pt idx="5">
                  <c:v>54.3</c:v>
                </c:pt>
                <c:pt idx="6">
                  <c:v>54.2</c:v>
                </c:pt>
                <c:pt idx="7">
                  <c:v>53.8</c:v>
                </c:pt>
                <c:pt idx="8">
                  <c:v>53.4</c:v>
                </c:pt>
                <c:pt idx="9">
                  <c:v>53.1</c:v>
                </c:pt>
                <c:pt idx="10">
                  <c:v>52.8</c:v>
                </c:pt>
                <c:pt idx="11">
                  <c:v>52.5</c:v>
                </c:pt>
                <c:pt idx="12">
                  <c:v>52.2</c:v>
                </c:pt>
                <c:pt idx="13">
                  <c:v>51.9</c:v>
                </c:pt>
                <c:pt idx="14">
                  <c:v>51.6</c:v>
                </c:pt>
                <c:pt idx="15">
                  <c:v>51.1</c:v>
                </c:pt>
                <c:pt idx="16">
                  <c:v>50.8</c:v>
                </c:pt>
                <c:pt idx="17">
                  <c:v>50.6</c:v>
                </c:pt>
                <c:pt idx="18">
                  <c:v>50.3</c:v>
                </c:pt>
                <c:pt idx="19">
                  <c:v>50.1</c:v>
                </c:pt>
                <c:pt idx="20">
                  <c:v>49.8</c:v>
                </c:pt>
                <c:pt idx="21">
                  <c:v>49.6</c:v>
                </c:pt>
                <c:pt idx="22">
                  <c:v>49.4</c:v>
                </c:pt>
                <c:pt idx="23">
                  <c:v>49.1</c:v>
                </c:pt>
                <c:pt idx="24">
                  <c:v>48.7</c:v>
                </c:pt>
                <c:pt idx="25">
                  <c:v>48.4</c:v>
                </c:pt>
                <c:pt idx="26">
                  <c:v>48.1</c:v>
                </c:pt>
                <c:pt idx="27">
                  <c:v>47.7</c:v>
                </c:pt>
                <c:pt idx="28">
                  <c:v>47.4</c:v>
                </c:pt>
                <c:pt idx="29">
                  <c:v>47.1</c:v>
                </c:pt>
                <c:pt idx="30">
                  <c:v>46.8</c:v>
                </c:pt>
                <c:pt idx="31">
                  <c:v>46.5</c:v>
                </c:pt>
                <c:pt idx="32">
                  <c:v>46.1</c:v>
                </c:pt>
                <c:pt idx="33">
                  <c:v>45.9</c:v>
                </c:pt>
                <c:pt idx="34">
                  <c:v>45.6</c:v>
                </c:pt>
                <c:pt idx="35">
                  <c:v>45.3</c:v>
                </c:pt>
                <c:pt idx="36">
                  <c:v>45.1</c:v>
                </c:pt>
                <c:pt idx="37">
                  <c:v>44.8</c:v>
                </c:pt>
                <c:pt idx="38">
                  <c:v>44.5</c:v>
                </c:pt>
                <c:pt idx="39">
                  <c:v>44.1</c:v>
                </c:pt>
                <c:pt idx="40">
                  <c:v>43.8</c:v>
                </c:pt>
                <c:pt idx="41">
                  <c:v>43.4</c:v>
                </c:pt>
                <c:pt idx="42">
                  <c:v>43.1</c:v>
                </c:pt>
                <c:pt idx="43">
                  <c:v>42.8</c:v>
                </c:pt>
                <c:pt idx="44">
                  <c:v>42.4</c:v>
                </c:pt>
                <c:pt idx="45">
                  <c:v>42.2</c:v>
                </c:pt>
                <c:pt idx="46">
                  <c:v>41.9</c:v>
                </c:pt>
                <c:pt idx="47">
                  <c:v>41.6</c:v>
                </c:pt>
                <c:pt idx="48">
                  <c:v>41.3</c:v>
                </c:pt>
                <c:pt idx="49">
                  <c:v>41</c:v>
                </c:pt>
                <c:pt idx="50">
                  <c:v>40.799999999999997</c:v>
                </c:pt>
                <c:pt idx="51">
                  <c:v>40.299999999999997</c:v>
                </c:pt>
                <c:pt idx="52">
                  <c:v>39.9</c:v>
                </c:pt>
                <c:pt idx="53">
                  <c:v>39.5</c:v>
                </c:pt>
                <c:pt idx="54">
                  <c:v>39.1</c:v>
                </c:pt>
                <c:pt idx="55">
                  <c:v>38.700000000000003</c:v>
                </c:pt>
                <c:pt idx="56">
                  <c:v>38.4</c:v>
                </c:pt>
                <c:pt idx="57">
                  <c:v>37.9</c:v>
                </c:pt>
                <c:pt idx="58">
                  <c:v>37.799999999999997</c:v>
                </c:pt>
                <c:pt idx="59">
                  <c:v>37.4</c:v>
                </c:pt>
                <c:pt idx="60">
                  <c:v>37.1</c:v>
                </c:pt>
                <c:pt idx="61">
                  <c:v>36.700000000000003</c:v>
                </c:pt>
                <c:pt idx="62">
                  <c:v>43.5</c:v>
                </c:pt>
                <c:pt idx="63">
                  <c:v>43.2</c:v>
                </c:pt>
                <c:pt idx="64">
                  <c:v>42.3</c:v>
                </c:pt>
                <c:pt idx="65">
                  <c:v>41.9</c:v>
                </c:pt>
                <c:pt idx="66">
                  <c:v>41.6</c:v>
                </c:pt>
                <c:pt idx="67">
                  <c:v>41.2</c:v>
                </c:pt>
                <c:pt idx="68">
                  <c:v>40.200000000000003</c:v>
                </c:pt>
                <c:pt idx="69">
                  <c:v>39.1</c:v>
                </c:pt>
                <c:pt idx="70">
                  <c:v>38.799999999999997</c:v>
                </c:pt>
                <c:pt idx="71">
                  <c:v>38.5</c:v>
                </c:pt>
                <c:pt idx="72">
                  <c:v>37.5</c:v>
                </c:pt>
                <c:pt idx="73">
                  <c:v>36.9</c:v>
                </c:pt>
                <c:pt idx="74">
                  <c:v>36.299999999999997</c:v>
                </c:pt>
                <c:pt idx="75">
                  <c:v>35.9</c:v>
                </c:pt>
                <c:pt idx="76">
                  <c:v>35.5</c:v>
                </c:pt>
                <c:pt idx="77">
                  <c:v>35.4</c:v>
                </c:pt>
                <c:pt idx="78">
                  <c:v>35.1</c:v>
                </c:pt>
                <c:pt idx="79">
                  <c:v>34.799999999999997</c:v>
                </c:pt>
                <c:pt idx="80">
                  <c:v>34.299999999999997</c:v>
                </c:pt>
                <c:pt idx="81">
                  <c:v>33.700000000000003</c:v>
                </c:pt>
                <c:pt idx="82">
                  <c:v>33.4</c:v>
                </c:pt>
                <c:pt idx="83">
                  <c:v>33.299999999999997</c:v>
                </c:pt>
                <c:pt idx="84">
                  <c:v>32.9</c:v>
                </c:pt>
                <c:pt idx="85">
                  <c:v>32.6</c:v>
                </c:pt>
                <c:pt idx="86">
                  <c:v>32.1</c:v>
                </c:pt>
                <c:pt idx="87">
                  <c:v>31.8</c:v>
                </c:pt>
                <c:pt idx="88">
                  <c:v>30.8</c:v>
                </c:pt>
                <c:pt idx="89">
                  <c:v>30.2</c:v>
                </c:pt>
                <c:pt idx="90">
                  <c:v>29.5</c:v>
                </c:pt>
                <c:pt idx="91">
                  <c:v>29.3</c:v>
                </c:pt>
                <c:pt idx="92">
                  <c:v>29.1</c:v>
                </c:pt>
                <c:pt idx="93">
                  <c:v>28.4</c:v>
                </c:pt>
                <c:pt idx="94">
                  <c:v>28.1</c:v>
                </c:pt>
                <c:pt idx="95">
                  <c:v>27.8</c:v>
                </c:pt>
                <c:pt idx="96">
                  <c:v>27.6</c:v>
                </c:pt>
                <c:pt idx="97">
                  <c:v>27.3</c:v>
                </c:pt>
                <c:pt idx="98">
                  <c:v>27</c:v>
                </c:pt>
                <c:pt idx="99">
                  <c:v>26.9</c:v>
                </c:pt>
                <c:pt idx="100">
                  <c:v>26.7</c:v>
                </c:pt>
                <c:pt idx="101">
                  <c:v>26.5</c:v>
                </c:pt>
                <c:pt idx="102">
                  <c:v>26.3</c:v>
                </c:pt>
                <c:pt idx="103">
                  <c:v>26.1</c:v>
                </c:pt>
                <c:pt idx="104">
                  <c:v>26</c:v>
                </c:pt>
                <c:pt idx="105">
                  <c:v>25.9</c:v>
                </c:pt>
                <c:pt idx="106">
                  <c:v>25.6</c:v>
                </c:pt>
                <c:pt idx="107">
                  <c:v>25.4</c:v>
                </c:pt>
                <c:pt idx="108">
                  <c:v>25.3</c:v>
                </c:pt>
                <c:pt idx="109">
                  <c:v>25</c:v>
                </c:pt>
                <c:pt idx="110">
                  <c:v>24.8</c:v>
                </c:pt>
                <c:pt idx="111">
                  <c:v>24.6</c:v>
                </c:pt>
                <c:pt idx="112">
                  <c:v>24.5</c:v>
                </c:pt>
                <c:pt idx="113">
                  <c:v>24.4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3-4CFD-9766-50BBA6523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56768"/>
        <c:axId val="1132562592"/>
      </c:scatterChart>
      <c:valAx>
        <c:axId val="11325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</a:t>
                </a:r>
                <a:r>
                  <a:rPr lang="en-US" sz="1000" b="0" i="0" u="none" strike="noStrike" baseline="0">
                    <a:effectLst/>
                  </a:rPr>
                  <a:t>℃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62592"/>
        <c:crosses val="autoZero"/>
        <c:crossBetween val="midCat"/>
      </c:valAx>
      <c:valAx>
        <c:axId val="11325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  <a:r>
                  <a:rPr lang="en-US" sz="1000" b="0" i="0" u="none" strike="noStrike" baseline="0">
                    <a:effectLst/>
                  </a:rPr>
                  <a:t>℃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5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calibration_s1_to_s4!$N$2:$N$115</c:f>
              <c:numCache>
                <c:formatCode>General</c:formatCode>
                <c:ptCount val="114"/>
                <c:pt idx="0">
                  <c:v>0.39999999999999858</c:v>
                </c:pt>
                <c:pt idx="1">
                  <c:v>0.30000000000000426</c:v>
                </c:pt>
                <c:pt idx="2">
                  <c:v>0.5</c:v>
                </c:pt>
                <c:pt idx="3">
                  <c:v>0.59999999999999432</c:v>
                </c:pt>
                <c:pt idx="4">
                  <c:v>0.39999999999999858</c:v>
                </c:pt>
                <c:pt idx="5">
                  <c:v>0.69999999999999574</c:v>
                </c:pt>
                <c:pt idx="6">
                  <c:v>0.60000000000000142</c:v>
                </c:pt>
                <c:pt idx="7">
                  <c:v>0.5</c:v>
                </c:pt>
                <c:pt idx="8">
                  <c:v>0.59999999999999432</c:v>
                </c:pt>
                <c:pt idx="9">
                  <c:v>0.5</c:v>
                </c:pt>
                <c:pt idx="10">
                  <c:v>0.39999999999999858</c:v>
                </c:pt>
                <c:pt idx="11">
                  <c:v>0.60000000000000142</c:v>
                </c:pt>
                <c:pt idx="12">
                  <c:v>0.5</c:v>
                </c:pt>
                <c:pt idx="13">
                  <c:v>0.5</c:v>
                </c:pt>
                <c:pt idx="14">
                  <c:v>0.39999999999999858</c:v>
                </c:pt>
                <c:pt idx="15">
                  <c:v>0.39999999999999858</c:v>
                </c:pt>
                <c:pt idx="16">
                  <c:v>0.5</c:v>
                </c:pt>
                <c:pt idx="17">
                  <c:v>0.39999999999999858</c:v>
                </c:pt>
                <c:pt idx="18">
                  <c:v>0.5</c:v>
                </c:pt>
                <c:pt idx="19">
                  <c:v>0.39999999999999858</c:v>
                </c:pt>
                <c:pt idx="20">
                  <c:v>0.5</c:v>
                </c:pt>
                <c:pt idx="21">
                  <c:v>0.39999999999999858</c:v>
                </c:pt>
                <c:pt idx="22">
                  <c:v>0.5</c:v>
                </c:pt>
                <c:pt idx="23">
                  <c:v>0.60000000000000142</c:v>
                </c:pt>
                <c:pt idx="24">
                  <c:v>0.5</c:v>
                </c:pt>
                <c:pt idx="25">
                  <c:v>0.5</c:v>
                </c:pt>
                <c:pt idx="26">
                  <c:v>0.39999999999999858</c:v>
                </c:pt>
                <c:pt idx="27">
                  <c:v>0.39999999999999858</c:v>
                </c:pt>
                <c:pt idx="28">
                  <c:v>0.39999999999999858</c:v>
                </c:pt>
                <c:pt idx="29">
                  <c:v>0.39999999999999858</c:v>
                </c:pt>
                <c:pt idx="30">
                  <c:v>0.40000000000000568</c:v>
                </c:pt>
                <c:pt idx="31">
                  <c:v>0.39999999999999858</c:v>
                </c:pt>
                <c:pt idx="32">
                  <c:v>0.39999999999999858</c:v>
                </c:pt>
                <c:pt idx="33">
                  <c:v>0.39999999999999858</c:v>
                </c:pt>
                <c:pt idx="34">
                  <c:v>0.39999999999999858</c:v>
                </c:pt>
                <c:pt idx="35">
                  <c:v>0.40000000000000568</c:v>
                </c:pt>
                <c:pt idx="36">
                  <c:v>0.39999999999999858</c:v>
                </c:pt>
                <c:pt idx="37">
                  <c:v>0.30000000000000426</c:v>
                </c:pt>
                <c:pt idx="38">
                  <c:v>0.39999999999999858</c:v>
                </c:pt>
                <c:pt idx="39">
                  <c:v>0.39999999999999858</c:v>
                </c:pt>
                <c:pt idx="40">
                  <c:v>0.5</c:v>
                </c:pt>
                <c:pt idx="41">
                  <c:v>0.39999999999999858</c:v>
                </c:pt>
                <c:pt idx="42">
                  <c:v>0.29999999999999716</c:v>
                </c:pt>
                <c:pt idx="43">
                  <c:v>0.5</c:v>
                </c:pt>
                <c:pt idx="44">
                  <c:v>0.39999999999999858</c:v>
                </c:pt>
                <c:pt idx="45">
                  <c:v>0.39999999999999858</c:v>
                </c:pt>
                <c:pt idx="46">
                  <c:v>0.29999999999999716</c:v>
                </c:pt>
                <c:pt idx="47">
                  <c:v>0.29999999999999716</c:v>
                </c:pt>
                <c:pt idx="48">
                  <c:v>0.30000000000000426</c:v>
                </c:pt>
                <c:pt idx="49">
                  <c:v>0.29999999999999716</c:v>
                </c:pt>
                <c:pt idx="50">
                  <c:v>0.30000000000000426</c:v>
                </c:pt>
                <c:pt idx="51">
                  <c:v>0.30000000000000426</c:v>
                </c:pt>
                <c:pt idx="52">
                  <c:v>0.39999999999999858</c:v>
                </c:pt>
                <c:pt idx="53">
                  <c:v>0.29999999999999716</c:v>
                </c:pt>
                <c:pt idx="54">
                  <c:v>0.29999999999999716</c:v>
                </c:pt>
                <c:pt idx="55">
                  <c:v>0.20000000000000284</c:v>
                </c:pt>
                <c:pt idx="56">
                  <c:v>0.29999999999999716</c:v>
                </c:pt>
                <c:pt idx="57">
                  <c:v>0.19999999999999574</c:v>
                </c:pt>
                <c:pt idx="58">
                  <c:v>0.20000000000000284</c:v>
                </c:pt>
                <c:pt idx="59">
                  <c:v>0.19999999999999574</c:v>
                </c:pt>
                <c:pt idx="60">
                  <c:v>0.20000000000000284</c:v>
                </c:pt>
                <c:pt idx="61">
                  <c:v>0.20000000000000284</c:v>
                </c:pt>
                <c:pt idx="62">
                  <c:v>0.39999999999999858</c:v>
                </c:pt>
                <c:pt idx="63">
                  <c:v>0.29999999999999716</c:v>
                </c:pt>
                <c:pt idx="64">
                  <c:v>0.40000000000000568</c:v>
                </c:pt>
                <c:pt idx="65">
                  <c:v>0.39999999999999858</c:v>
                </c:pt>
                <c:pt idx="66">
                  <c:v>0.29999999999999716</c:v>
                </c:pt>
                <c:pt idx="67">
                  <c:v>0.29999999999999716</c:v>
                </c:pt>
                <c:pt idx="68">
                  <c:v>0.19999999999999574</c:v>
                </c:pt>
                <c:pt idx="69">
                  <c:v>0.29999999999999716</c:v>
                </c:pt>
                <c:pt idx="70">
                  <c:v>0.30000000000000426</c:v>
                </c:pt>
                <c:pt idx="71">
                  <c:v>0.39999999999999858</c:v>
                </c:pt>
                <c:pt idx="72">
                  <c:v>0.39999999999999858</c:v>
                </c:pt>
                <c:pt idx="73">
                  <c:v>0.29999999999999716</c:v>
                </c:pt>
                <c:pt idx="74">
                  <c:v>0.30000000000000426</c:v>
                </c:pt>
                <c:pt idx="75">
                  <c:v>0.29999999999999716</c:v>
                </c:pt>
                <c:pt idx="76">
                  <c:v>0.19999999999999574</c:v>
                </c:pt>
                <c:pt idx="77">
                  <c:v>0.29999999999999716</c:v>
                </c:pt>
                <c:pt idx="78">
                  <c:v>0.20000000000000284</c:v>
                </c:pt>
                <c:pt idx="79">
                  <c:v>0.10000000000000142</c:v>
                </c:pt>
                <c:pt idx="80">
                  <c:v>0.10000000000000142</c:v>
                </c:pt>
                <c:pt idx="81">
                  <c:v>0.20000000000000284</c:v>
                </c:pt>
                <c:pt idx="82">
                  <c:v>9.9999999999994316E-2</c:v>
                </c:pt>
                <c:pt idx="83">
                  <c:v>0.20000000000000284</c:v>
                </c:pt>
                <c:pt idx="84">
                  <c:v>9.9999999999994316E-2</c:v>
                </c:pt>
                <c:pt idx="85">
                  <c:v>0.10000000000000142</c:v>
                </c:pt>
                <c:pt idx="86">
                  <c:v>0.10000000000000142</c:v>
                </c:pt>
                <c:pt idx="87">
                  <c:v>0.19999999999999929</c:v>
                </c:pt>
                <c:pt idx="88">
                  <c:v>0.19999999999999929</c:v>
                </c:pt>
                <c:pt idx="89">
                  <c:v>0.10000000000000142</c:v>
                </c:pt>
                <c:pt idx="90">
                  <c:v>9.9999999999997868E-2</c:v>
                </c:pt>
                <c:pt idx="91">
                  <c:v>0.10000000000000142</c:v>
                </c:pt>
                <c:pt idx="92">
                  <c:v>0.10000000000000142</c:v>
                </c:pt>
                <c:pt idx="93">
                  <c:v>9.9999999999997868E-2</c:v>
                </c:pt>
                <c:pt idx="94">
                  <c:v>0.10000000000000142</c:v>
                </c:pt>
                <c:pt idx="95">
                  <c:v>0.10000000000000142</c:v>
                </c:pt>
                <c:pt idx="96">
                  <c:v>0.10000000000000142</c:v>
                </c:pt>
                <c:pt idx="97">
                  <c:v>0.10000000000000142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-9.9999999999997868E-2</c:v>
                </c:pt>
              </c:numCache>
            </c:numRef>
          </c:xVal>
          <c:yVal>
            <c:numRef>
              <c:f>calibration_s1_to_s4!$I$2:$I$115</c:f>
              <c:numCache>
                <c:formatCode>General</c:formatCode>
                <c:ptCount val="114"/>
                <c:pt idx="0">
                  <c:v>55.6</c:v>
                </c:pt>
                <c:pt idx="1">
                  <c:v>55.1</c:v>
                </c:pt>
                <c:pt idx="2">
                  <c:v>54.9</c:v>
                </c:pt>
                <c:pt idx="3">
                  <c:v>54.8</c:v>
                </c:pt>
                <c:pt idx="4">
                  <c:v>54.4</c:v>
                </c:pt>
                <c:pt idx="5">
                  <c:v>54.3</c:v>
                </c:pt>
                <c:pt idx="6">
                  <c:v>54.1</c:v>
                </c:pt>
                <c:pt idx="7">
                  <c:v>53.7</c:v>
                </c:pt>
                <c:pt idx="8">
                  <c:v>53.3</c:v>
                </c:pt>
                <c:pt idx="9">
                  <c:v>53</c:v>
                </c:pt>
                <c:pt idx="10">
                  <c:v>52.6</c:v>
                </c:pt>
                <c:pt idx="11">
                  <c:v>52.4</c:v>
                </c:pt>
                <c:pt idx="12">
                  <c:v>52.1</c:v>
                </c:pt>
                <c:pt idx="13">
                  <c:v>51.8</c:v>
                </c:pt>
                <c:pt idx="14">
                  <c:v>51.5</c:v>
                </c:pt>
                <c:pt idx="15">
                  <c:v>50.9</c:v>
                </c:pt>
                <c:pt idx="16">
                  <c:v>50.7</c:v>
                </c:pt>
                <c:pt idx="17">
                  <c:v>50.4</c:v>
                </c:pt>
                <c:pt idx="18">
                  <c:v>50.2</c:v>
                </c:pt>
                <c:pt idx="19">
                  <c:v>49.9</c:v>
                </c:pt>
                <c:pt idx="20">
                  <c:v>49.7</c:v>
                </c:pt>
                <c:pt idx="21">
                  <c:v>49.4</c:v>
                </c:pt>
                <c:pt idx="22">
                  <c:v>49.3</c:v>
                </c:pt>
                <c:pt idx="23">
                  <c:v>49.1</c:v>
                </c:pt>
                <c:pt idx="24">
                  <c:v>48.6</c:v>
                </c:pt>
                <c:pt idx="25">
                  <c:v>48.3</c:v>
                </c:pt>
                <c:pt idx="26">
                  <c:v>47.9</c:v>
                </c:pt>
                <c:pt idx="27">
                  <c:v>47.6</c:v>
                </c:pt>
                <c:pt idx="28">
                  <c:v>47.3</c:v>
                </c:pt>
                <c:pt idx="29">
                  <c:v>46.9</c:v>
                </c:pt>
                <c:pt idx="30">
                  <c:v>46.7</c:v>
                </c:pt>
                <c:pt idx="31">
                  <c:v>46.4</c:v>
                </c:pt>
                <c:pt idx="32">
                  <c:v>46</c:v>
                </c:pt>
                <c:pt idx="33">
                  <c:v>45.8</c:v>
                </c:pt>
                <c:pt idx="34">
                  <c:v>45.4</c:v>
                </c:pt>
                <c:pt idx="35">
                  <c:v>45.2</c:v>
                </c:pt>
                <c:pt idx="36">
                  <c:v>44.9</c:v>
                </c:pt>
                <c:pt idx="37">
                  <c:v>44.6</c:v>
                </c:pt>
                <c:pt idx="38">
                  <c:v>44.4</c:v>
                </c:pt>
                <c:pt idx="39">
                  <c:v>44</c:v>
                </c:pt>
                <c:pt idx="40">
                  <c:v>43.7</c:v>
                </c:pt>
                <c:pt idx="41">
                  <c:v>43.4</c:v>
                </c:pt>
                <c:pt idx="42">
                  <c:v>43</c:v>
                </c:pt>
                <c:pt idx="43">
                  <c:v>42.8</c:v>
                </c:pt>
                <c:pt idx="44">
                  <c:v>42.4</c:v>
                </c:pt>
                <c:pt idx="45">
                  <c:v>42.1</c:v>
                </c:pt>
                <c:pt idx="46">
                  <c:v>41.8</c:v>
                </c:pt>
                <c:pt idx="47">
                  <c:v>41.5</c:v>
                </c:pt>
                <c:pt idx="48">
                  <c:v>41.2</c:v>
                </c:pt>
                <c:pt idx="49">
                  <c:v>40.9</c:v>
                </c:pt>
                <c:pt idx="50">
                  <c:v>40.6</c:v>
                </c:pt>
                <c:pt idx="51">
                  <c:v>40.200000000000003</c:v>
                </c:pt>
                <c:pt idx="52">
                  <c:v>39.799999999999997</c:v>
                </c:pt>
                <c:pt idx="53">
                  <c:v>39.4</c:v>
                </c:pt>
                <c:pt idx="54">
                  <c:v>39</c:v>
                </c:pt>
                <c:pt idx="55">
                  <c:v>38.6</c:v>
                </c:pt>
                <c:pt idx="56">
                  <c:v>38.299999999999997</c:v>
                </c:pt>
                <c:pt idx="57">
                  <c:v>37.799999999999997</c:v>
                </c:pt>
                <c:pt idx="58">
                  <c:v>37.6</c:v>
                </c:pt>
                <c:pt idx="59">
                  <c:v>37.299999999999997</c:v>
                </c:pt>
                <c:pt idx="60">
                  <c:v>37</c:v>
                </c:pt>
                <c:pt idx="61">
                  <c:v>36.6</c:v>
                </c:pt>
                <c:pt idx="62">
                  <c:v>43.3</c:v>
                </c:pt>
                <c:pt idx="63">
                  <c:v>42.9</c:v>
                </c:pt>
                <c:pt idx="64">
                  <c:v>42.2</c:v>
                </c:pt>
                <c:pt idx="65">
                  <c:v>41.8</c:v>
                </c:pt>
                <c:pt idx="66">
                  <c:v>41.4</c:v>
                </c:pt>
                <c:pt idx="67">
                  <c:v>40.9</c:v>
                </c:pt>
                <c:pt idx="68">
                  <c:v>39.9</c:v>
                </c:pt>
                <c:pt idx="69">
                  <c:v>38.9</c:v>
                </c:pt>
                <c:pt idx="70">
                  <c:v>38.6</c:v>
                </c:pt>
                <c:pt idx="71">
                  <c:v>38.4</c:v>
                </c:pt>
                <c:pt idx="72">
                  <c:v>37.4</c:v>
                </c:pt>
                <c:pt idx="73">
                  <c:v>36.799999999999997</c:v>
                </c:pt>
                <c:pt idx="74">
                  <c:v>36.200000000000003</c:v>
                </c:pt>
                <c:pt idx="75">
                  <c:v>35.9</c:v>
                </c:pt>
                <c:pt idx="76">
                  <c:v>35.4</c:v>
                </c:pt>
                <c:pt idx="77">
                  <c:v>35.299999999999997</c:v>
                </c:pt>
                <c:pt idx="78">
                  <c:v>35</c:v>
                </c:pt>
                <c:pt idx="79">
                  <c:v>34.6</c:v>
                </c:pt>
                <c:pt idx="80">
                  <c:v>34.1</c:v>
                </c:pt>
                <c:pt idx="81">
                  <c:v>33.6</c:v>
                </c:pt>
                <c:pt idx="82">
                  <c:v>33.299999999999997</c:v>
                </c:pt>
                <c:pt idx="83">
                  <c:v>33.200000000000003</c:v>
                </c:pt>
                <c:pt idx="84">
                  <c:v>32.799999999999997</c:v>
                </c:pt>
                <c:pt idx="85">
                  <c:v>32.4</c:v>
                </c:pt>
                <c:pt idx="86">
                  <c:v>32</c:v>
                </c:pt>
                <c:pt idx="87">
                  <c:v>31.7</c:v>
                </c:pt>
                <c:pt idx="88">
                  <c:v>30.7</c:v>
                </c:pt>
                <c:pt idx="89">
                  <c:v>30.1</c:v>
                </c:pt>
                <c:pt idx="90">
                  <c:v>29.4</c:v>
                </c:pt>
                <c:pt idx="91">
                  <c:v>29.3</c:v>
                </c:pt>
                <c:pt idx="92">
                  <c:v>29</c:v>
                </c:pt>
                <c:pt idx="93">
                  <c:v>28.4</c:v>
                </c:pt>
                <c:pt idx="94">
                  <c:v>28</c:v>
                </c:pt>
                <c:pt idx="95">
                  <c:v>27.8</c:v>
                </c:pt>
                <c:pt idx="96">
                  <c:v>27.6</c:v>
                </c:pt>
                <c:pt idx="97">
                  <c:v>27.3</c:v>
                </c:pt>
                <c:pt idx="98">
                  <c:v>27</c:v>
                </c:pt>
                <c:pt idx="99">
                  <c:v>26.8</c:v>
                </c:pt>
                <c:pt idx="100">
                  <c:v>26.6</c:v>
                </c:pt>
                <c:pt idx="101">
                  <c:v>26.4</c:v>
                </c:pt>
                <c:pt idx="102">
                  <c:v>26.2</c:v>
                </c:pt>
                <c:pt idx="103">
                  <c:v>26.1</c:v>
                </c:pt>
                <c:pt idx="104">
                  <c:v>26</c:v>
                </c:pt>
                <c:pt idx="105">
                  <c:v>25.8</c:v>
                </c:pt>
                <c:pt idx="106">
                  <c:v>25.6</c:v>
                </c:pt>
                <c:pt idx="107">
                  <c:v>25.4</c:v>
                </c:pt>
                <c:pt idx="108">
                  <c:v>25.2</c:v>
                </c:pt>
                <c:pt idx="109">
                  <c:v>25</c:v>
                </c:pt>
                <c:pt idx="110">
                  <c:v>24.8</c:v>
                </c:pt>
                <c:pt idx="111">
                  <c:v>24.6</c:v>
                </c:pt>
                <c:pt idx="112">
                  <c:v>24.5</c:v>
                </c:pt>
                <c:pt idx="113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3-4CFD-9766-50BBA6523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56768"/>
        <c:axId val="1132562592"/>
      </c:scatterChart>
      <c:valAx>
        <c:axId val="11325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</a:t>
                </a:r>
                <a:r>
                  <a:rPr lang="en-US" sz="1000" b="0" i="0" u="none" strike="noStrike" baseline="0">
                    <a:effectLst/>
                  </a:rPr>
                  <a:t>℃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62592"/>
        <c:crosses val="autoZero"/>
        <c:crossBetween val="midCat"/>
      </c:valAx>
      <c:valAx>
        <c:axId val="11325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  <a:r>
                  <a:rPr lang="en-US" sz="1000" b="0" i="0" u="none" strike="noStrike" baseline="0">
                    <a:effectLst/>
                  </a:rPr>
                  <a:t>℃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5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calibration_s1_to_s4!$O$2:$O$115</c:f>
              <c:numCache>
                <c:formatCode>General</c:formatCode>
                <c:ptCount val="114"/>
                <c:pt idx="0">
                  <c:v>0.39999999999999858</c:v>
                </c:pt>
                <c:pt idx="1">
                  <c:v>0.60000000000000142</c:v>
                </c:pt>
                <c:pt idx="2">
                  <c:v>0.89999999999999858</c:v>
                </c:pt>
                <c:pt idx="3">
                  <c:v>0.79999999999999716</c:v>
                </c:pt>
                <c:pt idx="4">
                  <c:v>0.79999999999999716</c:v>
                </c:pt>
                <c:pt idx="5">
                  <c:v>1</c:v>
                </c:pt>
                <c:pt idx="6">
                  <c:v>0.89999999999999858</c:v>
                </c:pt>
                <c:pt idx="7">
                  <c:v>0.79999999999999716</c:v>
                </c:pt>
                <c:pt idx="8">
                  <c:v>0.89999999999999858</c:v>
                </c:pt>
                <c:pt idx="9">
                  <c:v>0.89999999999999858</c:v>
                </c:pt>
                <c:pt idx="10">
                  <c:v>0.79999999999999716</c:v>
                </c:pt>
                <c:pt idx="11">
                  <c:v>1</c:v>
                </c:pt>
                <c:pt idx="12">
                  <c:v>0.89999999999999858</c:v>
                </c:pt>
                <c:pt idx="13">
                  <c:v>0.90000000000000568</c:v>
                </c:pt>
                <c:pt idx="14">
                  <c:v>0.79999999999999716</c:v>
                </c:pt>
                <c:pt idx="15">
                  <c:v>0.89999999999999858</c:v>
                </c:pt>
                <c:pt idx="16">
                  <c:v>0.89999999999999858</c:v>
                </c:pt>
                <c:pt idx="17">
                  <c:v>0.89999999999999858</c:v>
                </c:pt>
                <c:pt idx="18">
                  <c:v>0.89999999999999858</c:v>
                </c:pt>
                <c:pt idx="19">
                  <c:v>0.89999999999999858</c:v>
                </c:pt>
                <c:pt idx="20">
                  <c:v>0.89999999999999858</c:v>
                </c:pt>
                <c:pt idx="21">
                  <c:v>0.89999999999999858</c:v>
                </c:pt>
                <c:pt idx="22">
                  <c:v>0.80000000000000426</c:v>
                </c:pt>
                <c:pt idx="23">
                  <c:v>0.89999999999999858</c:v>
                </c:pt>
                <c:pt idx="24">
                  <c:v>0.89999999999999858</c:v>
                </c:pt>
                <c:pt idx="25">
                  <c:v>0.80000000000000426</c:v>
                </c:pt>
                <c:pt idx="26">
                  <c:v>0.79999999999999716</c:v>
                </c:pt>
                <c:pt idx="27">
                  <c:v>0.69999999999999574</c:v>
                </c:pt>
                <c:pt idx="28">
                  <c:v>0.80000000000000426</c:v>
                </c:pt>
                <c:pt idx="29">
                  <c:v>0.79999999999999716</c:v>
                </c:pt>
                <c:pt idx="30">
                  <c:v>0.80000000000000426</c:v>
                </c:pt>
                <c:pt idx="31">
                  <c:v>0.79999999999999716</c:v>
                </c:pt>
                <c:pt idx="32">
                  <c:v>0.79999999999999716</c:v>
                </c:pt>
                <c:pt idx="33">
                  <c:v>0.80000000000000426</c:v>
                </c:pt>
                <c:pt idx="34">
                  <c:v>0.89999999999999858</c:v>
                </c:pt>
                <c:pt idx="35">
                  <c:v>0.80000000000000426</c:v>
                </c:pt>
                <c:pt idx="36">
                  <c:v>0.79999999999999716</c:v>
                </c:pt>
                <c:pt idx="37">
                  <c:v>0.80000000000000426</c:v>
                </c:pt>
                <c:pt idx="38">
                  <c:v>0.79999999999999716</c:v>
                </c:pt>
                <c:pt idx="39">
                  <c:v>0.79999999999999716</c:v>
                </c:pt>
                <c:pt idx="40">
                  <c:v>0.89999999999999858</c:v>
                </c:pt>
                <c:pt idx="41">
                  <c:v>0.79999999999999716</c:v>
                </c:pt>
                <c:pt idx="42">
                  <c:v>0.69999999999999574</c:v>
                </c:pt>
                <c:pt idx="43">
                  <c:v>0.80000000000000426</c:v>
                </c:pt>
                <c:pt idx="44">
                  <c:v>0.79999999999999716</c:v>
                </c:pt>
                <c:pt idx="45">
                  <c:v>0.79999999999999716</c:v>
                </c:pt>
                <c:pt idx="46">
                  <c:v>0.70000000000000284</c:v>
                </c:pt>
                <c:pt idx="47">
                  <c:v>0.69999999999999574</c:v>
                </c:pt>
                <c:pt idx="48">
                  <c:v>0.70000000000000284</c:v>
                </c:pt>
                <c:pt idx="49">
                  <c:v>0.69999999999999574</c:v>
                </c:pt>
                <c:pt idx="50">
                  <c:v>0.70000000000000284</c:v>
                </c:pt>
                <c:pt idx="51">
                  <c:v>0.70000000000000284</c:v>
                </c:pt>
                <c:pt idx="52">
                  <c:v>0.70000000000000284</c:v>
                </c:pt>
                <c:pt idx="53">
                  <c:v>0.69999999999999574</c:v>
                </c:pt>
                <c:pt idx="54">
                  <c:v>0.59999999999999432</c:v>
                </c:pt>
                <c:pt idx="55">
                  <c:v>0.60000000000000142</c:v>
                </c:pt>
                <c:pt idx="56">
                  <c:v>0.70000000000000284</c:v>
                </c:pt>
                <c:pt idx="57">
                  <c:v>0.69999999999999574</c:v>
                </c:pt>
                <c:pt idx="58">
                  <c:v>0.60000000000000142</c:v>
                </c:pt>
                <c:pt idx="59">
                  <c:v>0.60000000000000142</c:v>
                </c:pt>
                <c:pt idx="60">
                  <c:v>0.60000000000000142</c:v>
                </c:pt>
                <c:pt idx="61">
                  <c:v>0.5</c:v>
                </c:pt>
                <c:pt idx="62">
                  <c:v>0.89999999999999858</c:v>
                </c:pt>
                <c:pt idx="63">
                  <c:v>0.79999999999999716</c:v>
                </c:pt>
                <c:pt idx="64">
                  <c:v>0.80000000000000426</c:v>
                </c:pt>
                <c:pt idx="65">
                  <c:v>0.80000000000000426</c:v>
                </c:pt>
                <c:pt idx="66">
                  <c:v>0.69999999999999574</c:v>
                </c:pt>
                <c:pt idx="67">
                  <c:v>0.79999999999999716</c:v>
                </c:pt>
                <c:pt idx="68">
                  <c:v>0.69999999999999574</c:v>
                </c:pt>
                <c:pt idx="69">
                  <c:v>0.69999999999999574</c:v>
                </c:pt>
                <c:pt idx="70">
                  <c:v>0.80000000000000426</c:v>
                </c:pt>
                <c:pt idx="71">
                  <c:v>0.79999999999999716</c:v>
                </c:pt>
                <c:pt idx="72">
                  <c:v>0.79999999999999716</c:v>
                </c:pt>
                <c:pt idx="73">
                  <c:v>0.70000000000000284</c:v>
                </c:pt>
                <c:pt idx="74">
                  <c:v>0.70000000000000284</c:v>
                </c:pt>
                <c:pt idx="75">
                  <c:v>0.69999999999999574</c:v>
                </c:pt>
                <c:pt idx="76">
                  <c:v>0.59999999999999432</c:v>
                </c:pt>
                <c:pt idx="77">
                  <c:v>0.60000000000000142</c:v>
                </c:pt>
                <c:pt idx="78">
                  <c:v>0.60000000000000142</c:v>
                </c:pt>
                <c:pt idx="79">
                  <c:v>0.60000000000000142</c:v>
                </c:pt>
                <c:pt idx="80">
                  <c:v>0.60000000000000142</c:v>
                </c:pt>
                <c:pt idx="81">
                  <c:v>0.60000000000000142</c:v>
                </c:pt>
                <c:pt idx="82">
                  <c:v>0.59999999999999432</c:v>
                </c:pt>
                <c:pt idx="83">
                  <c:v>0.60000000000000142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0.60000000000000142</c:v>
                </c:pt>
                <c:pt idx="88">
                  <c:v>0.5</c:v>
                </c:pt>
                <c:pt idx="89">
                  <c:v>0.39999999999999858</c:v>
                </c:pt>
                <c:pt idx="90">
                  <c:v>0.5</c:v>
                </c:pt>
                <c:pt idx="91">
                  <c:v>0.40000000000000213</c:v>
                </c:pt>
                <c:pt idx="92">
                  <c:v>0.40000000000000213</c:v>
                </c:pt>
                <c:pt idx="93">
                  <c:v>0.39999999999999858</c:v>
                </c:pt>
                <c:pt idx="94">
                  <c:v>0.40000000000000213</c:v>
                </c:pt>
                <c:pt idx="95">
                  <c:v>0.40000000000000213</c:v>
                </c:pt>
                <c:pt idx="96">
                  <c:v>0.30000000000000071</c:v>
                </c:pt>
                <c:pt idx="97">
                  <c:v>0.40000000000000213</c:v>
                </c:pt>
                <c:pt idx="98">
                  <c:v>0.39999999999999858</c:v>
                </c:pt>
                <c:pt idx="99">
                  <c:v>0.30000000000000071</c:v>
                </c:pt>
                <c:pt idx="100">
                  <c:v>0.29999999999999716</c:v>
                </c:pt>
                <c:pt idx="101">
                  <c:v>0.30000000000000071</c:v>
                </c:pt>
                <c:pt idx="102">
                  <c:v>0.30000000000000071</c:v>
                </c:pt>
                <c:pt idx="103">
                  <c:v>0.29999999999999716</c:v>
                </c:pt>
                <c:pt idx="104">
                  <c:v>0.30000000000000071</c:v>
                </c:pt>
                <c:pt idx="105">
                  <c:v>0.39999999999999858</c:v>
                </c:pt>
                <c:pt idx="106">
                  <c:v>0.29999999999999716</c:v>
                </c:pt>
                <c:pt idx="107">
                  <c:v>0.30000000000000071</c:v>
                </c:pt>
                <c:pt idx="108">
                  <c:v>0.30000000000000071</c:v>
                </c:pt>
                <c:pt idx="109">
                  <c:v>0.30000000000000071</c:v>
                </c:pt>
                <c:pt idx="110">
                  <c:v>0.30000000000000071</c:v>
                </c:pt>
                <c:pt idx="111">
                  <c:v>0.29999999999999716</c:v>
                </c:pt>
                <c:pt idx="112">
                  <c:v>0.30000000000000071</c:v>
                </c:pt>
                <c:pt idx="113">
                  <c:v>0.30000000000000071</c:v>
                </c:pt>
              </c:numCache>
            </c:numRef>
          </c:xVal>
          <c:yVal>
            <c:numRef>
              <c:f>calibration_s1_to_s4!$J$2:$J$115</c:f>
              <c:numCache>
                <c:formatCode>General</c:formatCode>
                <c:ptCount val="114"/>
                <c:pt idx="0">
                  <c:v>55.6</c:v>
                </c:pt>
                <c:pt idx="1">
                  <c:v>55.4</c:v>
                </c:pt>
                <c:pt idx="2">
                  <c:v>55.3</c:v>
                </c:pt>
                <c:pt idx="3">
                  <c:v>55</c:v>
                </c:pt>
                <c:pt idx="4">
                  <c:v>54.8</c:v>
                </c:pt>
                <c:pt idx="5">
                  <c:v>54.6</c:v>
                </c:pt>
                <c:pt idx="6">
                  <c:v>54.4</c:v>
                </c:pt>
                <c:pt idx="7">
                  <c:v>54</c:v>
                </c:pt>
                <c:pt idx="8">
                  <c:v>53.6</c:v>
                </c:pt>
                <c:pt idx="9">
                  <c:v>53.4</c:v>
                </c:pt>
                <c:pt idx="10">
                  <c:v>53</c:v>
                </c:pt>
                <c:pt idx="11">
                  <c:v>52.8</c:v>
                </c:pt>
                <c:pt idx="12">
                  <c:v>52.5</c:v>
                </c:pt>
                <c:pt idx="13">
                  <c:v>52.2</c:v>
                </c:pt>
                <c:pt idx="14">
                  <c:v>51.9</c:v>
                </c:pt>
                <c:pt idx="15">
                  <c:v>51.4</c:v>
                </c:pt>
                <c:pt idx="16">
                  <c:v>51.1</c:v>
                </c:pt>
                <c:pt idx="17">
                  <c:v>50.9</c:v>
                </c:pt>
                <c:pt idx="18">
                  <c:v>50.6</c:v>
                </c:pt>
                <c:pt idx="19">
                  <c:v>50.4</c:v>
                </c:pt>
                <c:pt idx="20">
                  <c:v>50.1</c:v>
                </c:pt>
                <c:pt idx="21">
                  <c:v>49.9</c:v>
                </c:pt>
                <c:pt idx="22">
                  <c:v>49.6</c:v>
                </c:pt>
                <c:pt idx="23">
                  <c:v>49.4</c:v>
                </c:pt>
                <c:pt idx="24">
                  <c:v>49</c:v>
                </c:pt>
                <c:pt idx="25">
                  <c:v>48.6</c:v>
                </c:pt>
                <c:pt idx="26">
                  <c:v>48.3</c:v>
                </c:pt>
                <c:pt idx="27">
                  <c:v>47.9</c:v>
                </c:pt>
                <c:pt idx="28">
                  <c:v>47.7</c:v>
                </c:pt>
                <c:pt idx="29">
                  <c:v>47.3</c:v>
                </c:pt>
                <c:pt idx="30">
                  <c:v>47.1</c:v>
                </c:pt>
                <c:pt idx="31">
                  <c:v>46.8</c:v>
                </c:pt>
                <c:pt idx="32">
                  <c:v>46.4</c:v>
                </c:pt>
                <c:pt idx="33">
                  <c:v>46.2</c:v>
                </c:pt>
                <c:pt idx="34">
                  <c:v>45.9</c:v>
                </c:pt>
                <c:pt idx="35">
                  <c:v>45.6</c:v>
                </c:pt>
                <c:pt idx="36">
                  <c:v>45.3</c:v>
                </c:pt>
                <c:pt idx="37">
                  <c:v>45.1</c:v>
                </c:pt>
                <c:pt idx="38">
                  <c:v>44.8</c:v>
                </c:pt>
                <c:pt idx="39">
                  <c:v>44.4</c:v>
                </c:pt>
                <c:pt idx="40">
                  <c:v>44.1</c:v>
                </c:pt>
                <c:pt idx="41">
                  <c:v>43.8</c:v>
                </c:pt>
                <c:pt idx="42">
                  <c:v>43.4</c:v>
                </c:pt>
                <c:pt idx="43">
                  <c:v>43.1</c:v>
                </c:pt>
                <c:pt idx="44">
                  <c:v>42.8</c:v>
                </c:pt>
                <c:pt idx="45">
                  <c:v>42.5</c:v>
                </c:pt>
                <c:pt idx="46">
                  <c:v>42.2</c:v>
                </c:pt>
                <c:pt idx="47">
                  <c:v>41.9</c:v>
                </c:pt>
                <c:pt idx="48">
                  <c:v>41.6</c:v>
                </c:pt>
                <c:pt idx="49">
                  <c:v>41.3</c:v>
                </c:pt>
                <c:pt idx="50">
                  <c:v>41</c:v>
                </c:pt>
                <c:pt idx="51">
                  <c:v>40.6</c:v>
                </c:pt>
                <c:pt idx="52">
                  <c:v>40.1</c:v>
                </c:pt>
                <c:pt idx="53">
                  <c:v>39.799999999999997</c:v>
                </c:pt>
                <c:pt idx="54">
                  <c:v>39.299999999999997</c:v>
                </c:pt>
                <c:pt idx="55">
                  <c:v>39</c:v>
                </c:pt>
                <c:pt idx="56">
                  <c:v>38.700000000000003</c:v>
                </c:pt>
                <c:pt idx="57">
                  <c:v>38.299999999999997</c:v>
                </c:pt>
                <c:pt idx="58">
                  <c:v>38</c:v>
                </c:pt>
                <c:pt idx="59">
                  <c:v>37.700000000000003</c:v>
                </c:pt>
                <c:pt idx="60">
                  <c:v>37.4</c:v>
                </c:pt>
                <c:pt idx="61">
                  <c:v>36.9</c:v>
                </c:pt>
                <c:pt idx="62">
                  <c:v>43.8</c:v>
                </c:pt>
                <c:pt idx="63">
                  <c:v>43.4</c:v>
                </c:pt>
                <c:pt idx="64">
                  <c:v>42.6</c:v>
                </c:pt>
                <c:pt idx="65">
                  <c:v>42.2</c:v>
                </c:pt>
                <c:pt idx="66">
                  <c:v>41.8</c:v>
                </c:pt>
                <c:pt idx="67">
                  <c:v>41.4</c:v>
                </c:pt>
                <c:pt idx="68">
                  <c:v>40.4</c:v>
                </c:pt>
                <c:pt idx="69">
                  <c:v>39.299999999999997</c:v>
                </c:pt>
                <c:pt idx="70">
                  <c:v>39.1</c:v>
                </c:pt>
                <c:pt idx="71">
                  <c:v>38.799999999999997</c:v>
                </c:pt>
                <c:pt idx="72">
                  <c:v>37.799999999999997</c:v>
                </c:pt>
                <c:pt idx="73">
                  <c:v>37.200000000000003</c:v>
                </c:pt>
                <c:pt idx="74">
                  <c:v>36.6</c:v>
                </c:pt>
                <c:pt idx="75">
                  <c:v>36.299999999999997</c:v>
                </c:pt>
                <c:pt idx="76">
                  <c:v>35.799999999999997</c:v>
                </c:pt>
                <c:pt idx="77">
                  <c:v>35.6</c:v>
                </c:pt>
                <c:pt idx="78">
                  <c:v>35.4</c:v>
                </c:pt>
                <c:pt idx="79">
                  <c:v>35.1</c:v>
                </c:pt>
                <c:pt idx="80">
                  <c:v>34.6</c:v>
                </c:pt>
                <c:pt idx="81">
                  <c:v>34</c:v>
                </c:pt>
                <c:pt idx="82">
                  <c:v>33.799999999999997</c:v>
                </c:pt>
                <c:pt idx="83">
                  <c:v>33.6</c:v>
                </c:pt>
                <c:pt idx="84">
                  <c:v>33.200000000000003</c:v>
                </c:pt>
                <c:pt idx="85">
                  <c:v>32.799999999999997</c:v>
                </c:pt>
                <c:pt idx="86">
                  <c:v>32.4</c:v>
                </c:pt>
                <c:pt idx="87">
                  <c:v>32.1</c:v>
                </c:pt>
                <c:pt idx="88">
                  <c:v>31</c:v>
                </c:pt>
                <c:pt idx="89">
                  <c:v>30.4</c:v>
                </c:pt>
                <c:pt idx="90">
                  <c:v>29.8</c:v>
                </c:pt>
                <c:pt idx="91">
                  <c:v>29.6</c:v>
                </c:pt>
                <c:pt idx="92">
                  <c:v>29.3</c:v>
                </c:pt>
                <c:pt idx="93">
                  <c:v>28.7</c:v>
                </c:pt>
                <c:pt idx="94">
                  <c:v>28.3</c:v>
                </c:pt>
                <c:pt idx="95">
                  <c:v>28.1</c:v>
                </c:pt>
                <c:pt idx="96">
                  <c:v>27.8</c:v>
                </c:pt>
                <c:pt idx="97">
                  <c:v>27.6</c:v>
                </c:pt>
                <c:pt idx="98">
                  <c:v>27.4</c:v>
                </c:pt>
                <c:pt idx="99">
                  <c:v>27.1</c:v>
                </c:pt>
                <c:pt idx="100">
                  <c:v>26.9</c:v>
                </c:pt>
                <c:pt idx="101">
                  <c:v>26.7</c:v>
                </c:pt>
                <c:pt idx="102">
                  <c:v>26.5</c:v>
                </c:pt>
                <c:pt idx="103">
                  <c:v>26.4</c:v>
                </c:pt>
                <c:pt idx="104">
                  <c:v>26.3</c:v>
                </c:pt>
                <c:pt idx="105">
                  <c:v>26.2</c:v>
                </c:pt>
                <c:pt idx="106">
                  <c:v>25.9</c:v>
                </c:pt>
                <c:pt idx="107">
                  <c:v>25.7</c:v>
                </c:pt>
                <c:pt idx="108">
                  <c:v>25.5</c:v>
                </c:pt>
                <c:pt idx="109">
                  <c:v>25.3</c:v>
                </c:pt>
                <c:pt idx="110">
                  <c:v>25.1</c:v>
                </c:pt>
                <c:pt idx="111">
                  <c:v>24.9</c:v>
                </c:pt>
                <c:pt idx="112">
                  <c:v>24.8</c:v>
                </c:pt>
                <c:pt idx="113">
                  <c:v>24.7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3-4CFD-9766-50BBA6523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56768"/>
        <c:axId val="1132562592"/>
      </c:scatterChart>
      <c:valAx>
        <c:axId val="11325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</a:t>
                </a:r>
                <a:r>
                  <a:rPr lang="en-US" sz="1000" b="0" i="0" u="none" strike="noStrike" baseline="0">
                    <a:effectLst/>
                  </a:rPr>
                  <a:t>℃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62592"/>
        <c:crosses val="autoZero"/>
        <c:crossBetween val="midCat"/>
      </c:valAx>
      <c:valAx>
        <c:axId val="11325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  <a:r>
                  <a:rPr lang="en-US" sz="1000" b="0" i="0" u="none" strike="noStrike" baseline="0">
                    <a:effectLst/>
                  </a:rPr>
                  <a:t>℃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5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'validation s1_to_s4'!$G$2:$G$193</c:f>
              <c:numCache>
                <c:formatCode>General</c:formatCode>
                <c:ptCount val="192"/>
                <c:pt idx="0">
                  <c:v>55.3</c:v>
                </c:pt>
                <c:pt idx="1">
                  <c:v>55</c:v>
                </c:pt>
                <c:pt idx="2">
                  <c:v>54.7</c:v>
                </c:pt>
                <c:pt idx="3">
                  <c:v>54.4</c:v>
                </c:pt>
                <c:pt idx="4">
                  <c:v>54.2</c:v>
                </c:pt>
                <c:pt idx="5">
                  <c:v>54</c:v>
                </c:pt>
                <c:pt idx="6">
                  <c:v>53.7</c:v>
                </c:pt>
                <c:pt idx="7">
                  <c:v>53.6</c:v>
                </c:pt>
                <c:pt idx="8">
                  <c:v>53.2</c:v>
                </c:pt>
                <c:pt idx="9">
                  <c:v>53</c:v>
                </c:pt>
                <c:pt idx="10">
                  <c:v>52.7</c:v>
                </c:pt>
                <c:pt idx="11">
                  <c:v>52.6</c:v>
                </c:pt>
                <c:pt idx="12">
                  <c:v>52.4</c:v>
                </c:pt>
                <c:pt idx="13">
                  <c:v>52.1</c:v>
                </c:pt>
                <c:pt idx="14">
                  <c:v>51.8</c:v>
                </c:pt>
                <c:pt idx="15">
                  <c:v>51.6</c:v>
                </c:pt>
                <c:pt idx="16">
                  <c:v>51.4</c:v>
                </c:pt>
                <c:pt idx="17">
                  <c:v>51.2</c:v>
                </c:pt>
                <c:pt idx="18">
                  <c:v>51</c:v>
                </c:pt>
                <c:pt idx="19">
                  <c:v>50.7</c:v>
                </c:pt>
                <c:pt idx="20">
                  <c:v>50.5</c:v>
                </c:pt>
                <c:pt idx="21">
                  <c:v>50.2</c:v>
                </c:pt>
                <c:pt idx="22">
                  <c:v>49.7</c:v>
                </c:pt>
                <c:pt idx="23">
                  <c:v>49.3</c:v>
                </c:pt>
                <c:pt idx="24">
                  <c:v>48.9</c:v>
                </c:pt>
                <c:pt idx="25">
                  <c:v>48.5</c:v>
                </c:pt>
                <c:pt idx="26">
                  <c:v>48.2</c:v>
                </c:pt>
                <c:pt idx="27">
                  <c:v>47.8</c:v>
                </c:pt>
                <c:pt idx="28">
                  <c:v>47.4</c:v>
                </c:pt>
                <c:pt idx="29">
                  <c:v>47.1</c:v>
                </c:pt>
                <c:pt idx="30">
                  <c:v>46.8</c:v>
                </c:pt>
                <c:pt idx="31">
                  <c:v>46.4</c:v>
                </c:pt>
                <c:pt idx="32">
                  <c:v>46.1</c:v>
                </c:pt>
                <c:pt idx="33">
                  <c:v>45.8</c:v>
                </c:pt>
                <c:pt idx="34">
                  <c:v>45.5</c:v>
                </c:pt>
                <c:pt idx="35">
                  <c:v>45.2</c:v>
                </c:pt>
                <c:pt idx="36">
                  <c:v>44.9</c:v>
                </c:pt>
                <c:pt idx="37">
                  <c:v>44.6</c:v>
                </c:pt>
                <c:pt idx="38">
                  <c:v>44.3</c:v>
                </c:pt>
                <c:pt idx="39">
                  <c:v>44</c:v>
                </c:pt>
                <c:pt idx="40">
                  <c:v>43.7</c:v>
                </c:pt>
                <c:pt idx="41">
                  <c:v>43.4</c:v>
                </c:pt>
                <c:pt idx="42">
                  <c:v>43.1</c:v>
                </c:pt>
                <c:pt idx="43">
                  <c:v>42.9</c:v>
                </c:pt>
                <c:pt idx="44">
                  <c:v>42.6</c:v>
                </c:pt>
                <c:pt idx="45">
                  <c:v>42.5</c:v>
                </c:pt>
                <c:pt idx="46">
                  <c:v>42.2</c:v>
                </c:pt>
                <c:pt idx="47">
                  <c:v>42</c:v>
                </c:pt>
                <c:pt idx="48">
                  <c:v>41.7</c:v>
                </c:pt>
                <c:pt idx="49">
                  <c:v>41.5</c:v>
                </c:pt>
                <c:pt idx="50">
                  <c:v>41.2</c:v>
                </c:pt>
                <c:pt idx="51">
                  <c:v>41</c:v>
                </c:pt>
                <c:pt idx="52">
                  <c:v>40.5</c:v>
                </c:pt>
                <c:pt idx="53">
                  <c:v>40</c:v>
                </c:pt>
                <c:pt idx="54">
                  <c:v>39.6</c:v>
                </c:pt>
                <c:pt idx="55">
                  <c:v>39.200000000000003</c:v>
                </c:pt>
                <c:pt idx="56">
                  <c:v>38.799999999999997</c:v>
                </c:pt>
                <c:pt idx="57">
                  <c:v>38.4</c:v>
                </c:pt>
                <c:pt idx="58">
                  <c:v>38.1</c:v>
                </c:pt>
                <c:pt idx="59">
                  <c:v>37.700000000000003</c:v>
                </c:pt>
                <c:pt idx="60">
                  <c:v>37.299999999999997</c:v>
                </c:pt>
                <c:pt idx="61">
                  <c:v>37.1</c:v>
                </c:pt>
                <c:pt idx="62">
                  <c:v>36.700000000000003</c:v>
                </c:pt>
                <c:pt idx="63">
                  <c:v>36.4</c:v>
                </c:pt>
                <c:pt idx="64">
                  <c:v>36</c:v>
                </c:pt>
                <c:pt idx="65">
                  <c:v>35.700000000000003</c:v>
                </c:pt>
                <c:pt idx="66">
                  <c:v>35.5</c:v>
                </c:pt>
                <c:pt idx="67">
                  <c:v>35.200000000000003</c:v>
                </c:pt>
                <c:pt idx="68">
                  <c:v>34.9</c:v>
                </c:pt>
                <c:pt idx="69">
                  <c:v>34.6</c:v>
                </c:pt>
                <c:pt idx="70">
                  <c:v>34.4</c:v>
                </c:pt>
                <c:pt idx="71">
                  <c:v>34.1</c:v>
                </c:pt>
                <c:pt idx="72">
                  <c:v>33.9</c:v>
                </c:pt>
                <c:pt idx="73">
                  <c:v>33.6</c:v>
                </c:pt>
                <c:pt idx="74">
                  <c:v>33.299999999999997</c:v>
                </c:pt>
                <c:pt idx="75">
                  <c:v>33.1</c:v>
                </c:pt>
                <c:pt idx="76">
                  <c:v>32.9</c:v>
                </c:pt>
                <c:pt idx="77">
                  <c:v>32.700000000000003</c:v>
                </c:pt>
                <c:pt idx="78">
                  <c:v>32.5</c:v>
                </c:pt>
                <c:pt idx="79">
                  <c:v>32.299999999999997</c:v>
                </c:pt>
                <c:pt idx="80">
                  <c:v>32</c:v>
                </c:pt>
                <c:pt idx="81">
                  <c:v>31.7</c:v>
                </c:pt>
                <c:pt idx="82">
                  <c:v>31.4</c:v>
                </c:pt>
                <c:pt idx="83">
                  <c:v>31.1</c:v>
                </c:pt>
                <c:pt idx="84">
                  <c:v>30.8</c:v>
                </c:pt>
                <c:pt idx="85">
                  <c:v>30.6</c:v>
                </c:pt>
                <c:pt idx="86">
                  <c:v>30.4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xVal>
          <c:yVal>
            <c:numRef>
              <c:f>'validation s1_to_s4'!$L$2:$L$193</c:f>
              <c:numCache>
                <c:formatCode>General</c:formatCode>
                <c:ptCount val="192"/>
                <c:pt idx="0">
                  <c:v>9.9999999999994316E-2</c:v>
                </c:pt>
                <c:pt idx="1">
                  <c:v>0.10000000000000142</c:v>
                </c:pt>
                <c:pt idx="2">
                  <c:v>0.10000000000000142</c:v>
                </c:pt>
                <c:pt idx="3">
                  <c:v>0</c:v>
                </c:pt>
                <c:pt idx="4">
                  <c:v>0.10000000000000142</c:v>
                </c:pt>
                <c:pt idx="5">
                  <c:v>0.20000000000000284</c:v>
                </c:pt>
                <c:pt idx="6">
                  <c:v>0.10000000000000142</c:v>
                </c:pt>
                <c:pt idx="7">
                  <c:v>0.30000000000000426</c:v>
                </c:pt>
                <c:pt idx="8">
                  <c:v>0.10000000000000142</c:v>
                </c:pt>
                <c:pt idx="9">
                  <c:v>0.10000000000000142</c:v>
                </c:pt>
                <c:pt idx="10">
                  <c:v>0.10000000000000142</c:v>
                </c:pt>
                <c:pt idx="11">
                  <c:v>0.20000000000000284</c:v>
                </c:pt>
                <c:pt idx="12">
                  <c:v>0.19999999999999574</c:v>
                </c:pt>
                <c:pt idx="13">
                  <c:v>0.10000000000000142</c:v>
                </c:pt>
                <c:pt idx="14">
                  <c:v>9.9999999999994316E-2</c:v>
                </c:pt>
                <c:pt idx="15">
                  <c:v>0.10000000000000142</c:v>
                </c:pt>
                <c:pt idx="16">
                  <c:v>0.10000000000000142</c:v>
                </c:pt>
                <c:pt idx="17">
                  <c:v>0.10000000000000142</c:v>
                </c:pt>
                <c:pt idx="18">
                  <c:v>0.10000000000000142</c:v>
                </c:pt>
                <c:pt idx="19">
                  <c:v>0.10000000000000142</c:v>
                </c:pt>
                <c:pt idx="20">
                  <c:v>0.20000000000000284</c:v>
                </c:pt>
                <c:pt idx="21">
                  <c:v>0.20000000000000284</c:v>
                </c:pt>
                <c:pt idx="22">
                  <c:v>0.10000000000000142</c:v>
                </c:pt>
                <c:pt idx="23">
                  <c:v>9.9999999999994316E-2</c:v>
                </c:pt>
                <c:pt idx="24">
                  <c:v>0.10000000000000142</c:v>
                </c:pt>
                <c:pt idx="25">
                  <c:v>0.10000000000000142</c:v>
                </c:pt>
                <c:pt idx="26">
                  <c:v>0.20000000000000284</c:v>
                </c:pt>
                <c:pt idx="27">
                  <c:v>9.9999999999994316E-2</c:v>
                </c:pt>
                <c:pt idx="28">
                  <c:v>0.10000000000000142</c:v>
                </c:pt>
                <c:pt idx="29">
                  <c:v>0.10000000000000142</c:v>
                </c:pt>
                <c:pt idx="30">
                  <c:v>0.19999999999999574</c:v>
                </c:pt>
                <c:pt idx="31">
                  <c:v>0.10000000000000142</c:v>
                </c:pt>
                <c:pt idx="32">
                  <c:v>0.10000000000000142</c:v>
                </c:pt>
                <c:pt idx="33">
                  <c:v>9.9999999999994316E-2</c:v>
                </c:pt>
                <c:pt idx="34">
                  <c:v>0.10000000000000142</c:v>
                </c:pt>
                <c:pt idx="35">
                  <c:v>0.10000000000000142</c:v>
                </c:pt>
                <c:pt idx="36">
                  <c:v>0.19999999999999574</c:v>
                </c:pt>
                <c:pt idx="37">
                  <c:v>0.10000000000000142</c:v>
                </c:pt>
                <c:pt idx="38">
                  <c:v>9.9999999999994316E-2</c:v>
                </c:pt>
                <c:pt idx="39">
                  <c:v>0.10000000000000142</c:v>
                </c:pt>
                <c:pt idx="40">
                  <c:v>0.10000000000000142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0.20000000000000284</c:v>
                </c:pt>
                <c:pt idx="46">
                  <c:v>0.10000000000000142</c:v>
                </c:pt>
                <c:pt idx="47">
                  <c:v>0.10000000000000142</c:v>
                </c:pt>
                <c:pt idx="48">
                  <c:v>0.10000000000000142</c:v>
                </c:pt>
                <c:pt idx="49">
                  <c:v>0.20000000000000284</c:v>
                </c:pt>
                <c:pt idx="50">
                  <c:v>0.10000000000000142</c:v>
                </c:pt>
                <c:pt idx="51">
                  <c:v>0.10000000000000142</c:v>
                </c:pt>
                <c:pt idx="52">
                  <c:v>0.10000000000000142</c:v>
                </c:pt>
                <c:pt idx="53">
                  <c:v>0</c:v>
                </c:pt>
                <c:pt idx="54">
                  <c:v>0.10000000000000142</c:v>
                </c:pt>
                <c:pt idx="55">
                  <c:v>0.10000000000000142</c:v>
                </c:pt>
                <c:pt idx="56">
                  <c:v>9.9999999999994316E-2</c:v>
                </c:pt>
                <c:pt idx="57">
                  <c:v>0</c:v>
                </c:pt>
                <c:pt idx="58">
                  <c:v>0.10000000000000142</c:v>
                </c:pt>
                <c:pt idx="59">
                  <c:v>0.10000000000000142</c:v>
                </c:pt>
                <c:pt idx="60">
                  <c:v>0</c:v>
                </c:pt>
                <c:pt idx="61">
                  <c:v>0.20000000000000284</c:v>
                </c:pt>
                <c:pt idx="62">
                  <c:v>0.10000000000000142</c:v>
                </c:pt>
                <c:pt idx="63">
                  <c:v>0.10000000000000142</c:v>
                </c:pt>
                <c:pt idx="64">
                  <c:v>0</c:v>
                </c:pt>
                <c:pt idx="65">
                  <c:v>0</c:v>
                </c:pt>
                <c:pt idx="66">
                  <c:v>0.10000000000000142</c:v>
                </c:pt>
                <c:pt idx="67">
                  <c:v>0.10000000000000142</c:v>
                </c:pt>
                <c:pt idx="68">
                  <c:v>0</c:v>
                </c:pt>
                <c:pt idx="69">
                  <c:v>0</c:v>
                </c:pt>
                <c:pt idx="70">
                  <c:v>0.10000000000000142</c:v>
                </c:pt>
                <c:pt idx="71">
                  <c:v>0.10000000000000142</c:v>
                </c:pt>
                <c:pt idx="72">
                  <c:v>0.10000000000000142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0.10000000000000142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9.9999999999997868E-2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6-4ECA-A303-2E011DABF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754752"/>
        <c:axId val="1363755168"/>
      </c:scatterChart>
      <c:valAx>
        <c:axId val="13637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755168"/>
        <c:crosses val="autoZero"/>
        <c:crossBetween val="midCat"/>
      </c:valAx>
      <c:valAx>
        <c:axId val="13637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75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4042343071445267E-2"/>
                  <c:y val="-0.12229865348467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calibration_s5_to_s10!$I$2:$I$157</c:f>
              <c:numCache>
                <c:formatCode>General</c:formatCode>
                <c:ptCount val="156"/>
                <c:pt idx="0">
                  <c:v>55.6</c:v>
                </c:pt>
                <c:pt idx="1">
                  <c:v>55.1</c:v>
                </c:pt>
                <c:pt idx="2">
                  <c:v>54.6</c:v>
                </c:pt>
                <c:pt idx="3">
                  <c:v>54.3</c:v>
                </c:pt>
                <c:pt idx="4">
                  <c:v>53.9</c:v>
                </c:pt>
                <c:pt idx="5">
                  <c:v>53.5</c:v>
                </c:pt>
                <c:pt idx="6">
                  <c:v>53.2</c:v>
                </c:pt>
                <c:pt idx="7">
                  <c:v>52.8</c:v>
                </c:pt>
                <c:pt idx="8">
                  <c:v>52.5</c:v>
                </c:pt>
                <c:pt idx="9">
                  <c:v>52.2</c:v>
                </c:pt>
                <c:pt idx="10">
                  <c:v>51.8</c:v>
                </c:pt>
                <c:pt idx="11">
                  <c:v>51.4</c:v>
                </c:pt>
                <c:pt idx="12">
                  <c:v>51.2</c:v>
                </c:pt>
                <c:pt idx="13">
                  <c:v>50.7</c:v>
                </c:pt>
                <c:pt idx="14">
                  <c:v>50.4</c:v>
                </c:pt>
                <c:pt idx="15">
                  <c:v>50</c:v>
                </c:pt>
                <c:pt idx="16">
                  <c:v>49.6</c:v>
                </c:pt>
                <c:pt idx="17">
                  <c:v>49.4</c:v>
                </c:pt>
                <c:pt idx="18">
                  <c:v>49.1</c:v>
                </c:pt>
                <c:pt idx="19">
                  <c:v>48.6</c:v>
                </c:pt>
                <c:pt idx="20">
                  <c:v>48.4</c:v>
                </c:pt>
                <c:pt idx="21">
                  <c:v>48</c:v>
                </c:pt>
                <c:pt idx="22">
                  <c:v>47.7</c:v>
                </c:pt>
                <c:pt idx="23">
                  <c:v>47.3</c:v>
                </c:pt>
                <c:pt idx="24">
                  <c:v>46.9</c:v>
                </c:pt>
                <c:pt idx="25">
                  <c:v>46.6</c:v>
                </c:pt>
                <c:pt idx="26">
                  <c:v>46.3</c:v>
                </c:pt>
                <c:pt idx="27">
                  <c:v>45.9</c:v>
                </c:pt>
                <c:pt idx="28">
                  <c:v>45.4</c:v>
                </c:pt>
                <c:pt idx="29">
                  <c:v>44.8</c:v>
                </c:pt>
                <c:pt idx="30">
                  <c:v>44.7</c:v>
                </c:pt>
                <c:pt idx="31">
                  <c:v>44.2</c:v>
                </c:pt>
                <c:pt idx="32">
                  <c:v>44</c:v>
                </c:pt>
                <c:pt idx="33">
                  <c:v>43.8</c:v>
                </c:pt>
                <c:pt idx="34">
                  <c:v>43.4</c:v>
                </c:pt>
                <c:pt idx="35">
                  <c:v>43.1</c:v>
                </c:pt>
                <c:pt idx="36">
                  <c:v>42.6</c:v>
                </c:pt>
                <c:pt idx="37">
                  <c:v>42.1</c:v>
                </c:pt>
                <c:pt idx="38">
                  <c:v>41.6</c:v>
                </c:pt>
                <c:pt idx="39">
                  <c:v>41.1</c:v>
                </c:pt>
                <c:pt idx="40">
                  <c:v>40.700000000000003</c:v>
                </c:pt>
                <c:pt idx="41">
                  <c:v>40.299999999999997</c:v>
                </c:pt>
                <c:pt idx="42">
                  <c:v>39.799999999999997</c:v>
                </c:pt>
                <c:pt idx="43">
                  <c:v>39.299999999999997</c:v>
                </c:pt>
                <c:pt idx="44">
                  <c:v>38.9</c:v>
                </c:pt>
                <c:pt idx="45">
                  <c:v>38.6</c:v>
                </c:pt>
                <c:pt idx="46">
                  <c:v>38.1</c:v>
                </c:pt>
                <c:pt idx="47">
                  <c:v>37.9</c:v>
                </c:pt>
                <c:pt idx="48">
                  <c:v>37.4</c:v>
                </c:pt>
                <c:pt idx="49">
                  <c:v>37.1</c:v>
                </c:pt>
                <c:pt idx="50">
                  <c:v>36.6</c:v>
                </c:pt>
                <c:pt idx="51">
                  <c:v>36.299999999999997</c:v>
                </c:pt>
                <c:pt idx="52">
                  <c:v>35.9</c:v>
                </c:pt>
                <c:pt idx="53">
                  <c:v>35.5</c:v>
                </c:pt>
                <c:pt idx="54">
                  <c:v>35</c:v>
                </c:pt>
                <c:pt idx="55">
                  <c:v>34.6</c:v>
                </c:pt>
                <c:pt idx="56">
                  <c:v>34.1</c:v>
                </c:pt>
                <c:pt idx="57">
                  <c:v>33.799999999999997</c:v>
                </c:pt>
                <c:pt idx="58">
                  <c:v>33.4</c:v>
                </c:pt>
                <c:pt idx="59">
                  <c:v>33.1</c:v>
                </c:pt>
                <c:pt idx="60">
                  <c:v>32.700000000000003</c:v>
                </c:pt>
                <c:pt idx="61">
                  <c:v>31.4</c:v>
                </c:pt>
                <c:pt idx="62">
                  <c:v>31.2</c:v>
                </c:pt>
                <c:pt idx="63">
                  <c:v>31</c:v>
                </c:pt>
                <c:pt idx="64">
                  <c:v>30.7</c:v>
                </c:pt>
                <c:pt idx="65">
                  <c:v>30.4</c:v>
                </c:pt>
                <c:pt idx="66">
                  <c:v>30.1</c:v>
                </c:pt>
                <c:pt idx="67">
                  <c:v>29.8</c:v>
                </c:pt>
                <c:pt idx="68">
                  <c:v>29.5</c:v>
                </c:pt>
                <c:pt idx="69">
                  <c:v>29.1</c:v>
                </c:pt>
                <c:pt idx="70">
                  <c:v>28.9</c:v>
                </c:pt>
                <c:pt idx="71">
                  <c:v>28.6</c:v>
                </c:pt>
                <c:pt idx="72">
                  <c:v>28.3</c:v>
                </c:pt>
                <c:pt idx="73">
                  <c:v>27.9</c:v>
                </c:pt>
                <c:pt idx="74">
                  <c:v>27.6</c:v>
                </c:pt>
                <c:pt idx="75">
                  <c:v>27.4</c:v>
                </c:pt>
                <c:pt idx="76">
                  <c:v>27.1</c:v>
                </c:pt>
                <c:pt idx="77">
                  <c:v>26.8</c:v>
                </c:pt>
                <c:pt idx="78">
                  <c:v>26.5</c:v>
                </c:pt>
                <c:pt idx="79">
                  <c:v>26.1</c:v>
                </c:pt>
                <c:pt idx="80">
                  <c:v>25.9</c:v>
                </c:pt>
                <c:pt idx="81">
                  <c:v>25.5</c:v>
                </c:pt>
                <c:pt idx="82">
                  <c:v>25.3</c:v>
                </c:pt>
                <c:pt idx="83">
                  <c:v>24.9</c:v>
                </c:pt>
                <c:pt idx="84">
                  <c:v>24.6</c:v>
                </c:pt>
                <c:pt idx="85">
                  <c:v>24.3</c:v>
                </c:pt>
                <c:pt idx="86">
                  <c:v>24.1</c:v>
                </c:pt>
                <c:pt idx="87">
                  <c:v>23.8</c:v>
                </c:pt>
                <c:pt idx="88">
                  <c:v>23.5</c:v>
                </c:pt>
                <c:pt idx="89">
                  <c:v>23.3</c:v>
                </c:pt>
                <c:pt idx="90">
                  <c:v>23</c:v>
                </c:pt>
                <c:pt idx="91">
                  <c:v>22.8</c:v>
                </c:pt>
                <c:pt idx="92">
                  <c:v>22.5</c:v>
                </c:pt>
                <c:pt idx="93">
                  <c:v>22.3</c:v>
                </c:pt>
                <c:pt idx="94">
                  <c:v>22.1</c:v>
                </c:pt>
                <c:pt idx="95">
                  <c:v>21.8</c:v>
                </c:pt>
                <c:pt idx="96">
                  <c:v>21.5</c:v>
                </c:pt>
                <c:pt idx="97">
                  <c:v>1.9</c:v>
                </c:pt>
                <c:pt idx="98">
                  <c:v>2.2000000000000002</c:v>
                </c:pt>
                <c:pt idx="99">
                  <c:v>2.4</c:v>
                </c:pt>
                <c:pt idx="100">
                  <c:v>2.8</c:v>
                </c:pt>
                <c:pt idx="101">
                  <c:v>3.2</c:v>
                </c:pt>
                <c:pt idx="102">
                  <c:v>3.4</c:v>
                </c:pt>
                <c:pt idx="103">
                  <c:v>3.8</c:v>
                </c:pt>
                <c:pt idx="104">
                  <c:v>3.9</c:v>
                </c:pt>
                <c:pt idx="105">
                  <c:v>4.9000000000000004</c:v>
                </c:pt>
                <c:pt idx="106">
                  <c:v>5.0999999999999996</c:v>
                </c:pt>
                <c:pt idx="107">
                  <c:v>5.5</c:v>
                </c:pt>
                <c:pt idx="108">
                  <c:v>5.8</c:v>
                </c:pt>
                <c:pt idx="109">
                  <c:v>6.1</c:v>
                </c:pt>
                <c:pt idx="110">
                  <c:v>6.5</c:v>
                </c:pt>
                <c:pt idx="111">
                  <c:v>6.8</c:v>
                </c:pt>
                <c:pt idx="112">
                  <c:v>7.2</c:v>
                </c:pt>
                <c:pt idx="113">
                  <c:v>7.6</c:v>
                </c:pt>
                <c:pt idx="114">
                  <c:v>7.9</c:v>
                </c:pt>
                <c:pt idx="115">
                  <c:v>8.1</c:v>
                </c:pt>
                <c:pt idx="116">
                  <c:v>8.6</c:v>
                </c:pt>
                <c:pt idx="117">
                  <c:v>8.9</c:v>
                </c:pt>
                <c:pt idx="118">
                  <c:v>9.1</c:v>
                </c:pt>
                <c:pt idx="119">
                  <c:v>9.6</c:v>
                </c:pt>
                <c:pt idx="120">
                  <c:v>9.9</c:v>
                </c:pt>
                <c:pt idx="121">
                  <c:v>10.1</c:v>
                </c:pt>
                <c:pt idx="122">
                  <c:v>10.5</c:v>
                </c:pt>
                <c:pt idx="123">
                  <c:v>10.9</c:v>
                </c:pt>
                <c:pt idx="124">
                  <c:v>11.2</c:v>
                </c:pt>
                <c:pt idx="125">
                  <c:v>11.5</c:v>
                </c:pt>
                <c:pt idx="126">
                  <c:v>11.8</c:v>
                </c:pt>
                <c:pt idx="127">
                  <c:v>12.1</c:v>
                </c:pt>
                <c:pt idx="128">
                  <c:v>12.4</c:v>
                </c:pt>
                <c:pt idx="129">
                  <c:v>12.6</c:v>
                </c:pt>
                <c:pt idx="130">
                  <c:v>12.8</c:v>
                </c:pt>
                <c:pt idx="131">
                  <c:v>13.1</c:v>
                </c:pt>
                <c:pt idx="132">
                  <c:v>13.4</c:v>
                </c:pt>
                <c:pt idx="133">
                  <c:v>13.6</c:v>
                </c:pt>
                <c:pt idx="134">
                  <c:v>14</c:v>
                </c:pt>
                <c:pt idx="135">
                  <c:v>14.3</c:v>
                </c:pt>
                <c:pt idx="136">
                  <c:v>14.7</c:v>
                </c:pt>
                <c:pt idx="137">
                  <c:v>15</c:v>
                </c:pt>
                <c:pt idx="138">
                  <c:v>15.1</c:v>
                </c:pt>
                <c:pt idx="139">
                  <c:v>15.4</c:v>
                </c:pt>
                <c:pt idx="140">
                  <c:v>15.7</c:v>
                </c:pt>
                <c:pt idx="141">
                  <c:v>15.9</c:v>
                </c:pt>
                <c:pt idx="142">
                  <c:v>16.2</c:v>
                </c:pt>
                <c:pt idx="143">
                  <c:v>16.600000000000001</c:v>
                </c:pt>
                <c:pt idx="144">
                  <c:v>16.8</c:v>
                </c:pt>
                <c:pt idx="145">
                  <c:v>17.100000000000001</c:v>
                </c:pt>
                <c:pt idx="146">
                  <c:v>17.5</c:v>
                </c:pt>
                <c:pt idx="147">
                  <c:v>17.8</c:v>
                </c:pt>
                <c:pt idx="148">
                  <c:v>18</c:v>
                </c:pt>
                <c:pt idx="149">
                  <c:v>18.3</c:v>
                </c:pt>
                <c:pt idx="150">
                  <c:v>18.600000000000001</c:v>
                </c:pt>
                <c:pt idx="151">
                  <c:v>18.899999999999999</c:v>
                </c:pt>
                <c:pt idx="152">
                  <c:v>19.100000000000001</c:v>
                </c:pt>
                <c:pt idx="153">
                  <c:v>19.600000000000001</c:v>
                </c:pt>
                <c:pt idx="154">
                  <c:v>19.8</c:v>
                </c:pt>
                <c:pt idx="155">
                  <c:v>20</c:v>
                </c:pt>
              </c:numCache>
            </c:numRef>
          </c:xVal>
          <c:yVal>
            <c:numRef>
              <c:f>calibration_s5_to_s10!$G$2:$G$157</c:f>
              <c:numCache>
                <c:formatCode>General</c:formatCode>
                <c:ptCount val="156"/>
                <c:pt idx="0">
                  <c:v>55</c:v>
                </c:pt>
                <c:pt idx="1">
                  <c:v>54.6</c:v>
                </c:pt>
                <c:pt idx="2">
                  <c:v>54.3</c:v>
                </c:pt>
                <c:pt idx="3">
                  <c:v>53.8</c:v>
                </c:pt>
                <c:pt idx="4">
                  <c:v>53.5</c:v>
                </c:pt>
                <c:pt idx="5">
                  <c:v>53.1</c:v>
                </c:pt>
                <c:pt idx="6">
                  <c:v>52.7</c:v>
                </c:pt>
                <c:pt idx="7">
                  <c:v>52.4</c:v>
                </c:pt>
                <c:pt idx="8">
                  <c:v>52.1</c:v>
                </c:pt>
                <c:pt idx="9">
                  <c:v>51.8</c:v>
                </c:pt>
                <c:pt idx="10">
                  <c:v>51.4</c:v>
                </c:pt>
                <c:pt idx="11">
                  <c:v>51.1</c:v>
                </c:pt>
                <c:pt idx="12">
                  <c:v>50.8</c:v>
                </c:pt>
                <c:pt idx="13">
                  <c:v>50.3</c:v>
                </c:pt>
                <c:pt idx="14">
                  <c:v>49.9</c:v>
                </c:pt>
                <c:pt idx="15">
                  <c:v>49.6</c:v>
                </c:pt>
                <c:pt idx="16">
                  <c:v>49.2</c:v>
                </c:pt>
                <c:pt idx="17">
                  <c:v>48.9</c:v>
                </c:pt>
                <c:pt idx="18">
                  <c:v>48.6</c:v>
                </c:pt>
                <c:pt idx="19">
                  <c:v>48.3</c:v>
                </c:pt>
                <c:pt idx="20">
                  <c:v>47.9</c:v>
                </c:pt>
                <c:pt idx="21">
                  <c:v>47.6</c:v>
                </c:pt>
                <c:pt idx="22">
                  <c:v>47.3</c:v>
                </c:pt>
                <c:pt idx="23">
                  <c:v>46.9</c:v>
                </c:pt>
                <c:pt idx="24">
                  <c:v>46.6</c:v>
                </c:pt>
                <c:pt idx="25">
                  <c:v>46.3</c:v>
                </c:pt>
                <c:pt idx="26">
                  <c:v>45.9</c:v>
                </c:pt>
                <c:pt idx="27">
                  <c:v>45.6</c:v>
                </c:pt>
                <c:pt idx="28">
                  <c:v>45</c:v>
                </c:pt>
                <c:pt idx="29">
                  <c:v>44.5</c:v>
                </c:pt>
                <c:pt idx="30">
                  <c:v>44.3</c:v>
                </c:pt>
                <c:pt idx="31">
                  <c:v>43.9</c:v>
                </c:pt>
                <c:pt idx="32">
                  <c:v>43.7</c:v>
                </c:pt>
                <c:pt idx="33">
                  <c:v>43.4</c:v>
                </c:pt>
                <c:pt idx="34">
                  <c:v>43.1</c:v>
                </c:pt>
                <c:pt idx="35">
                  <c:v>42.8</c:v>
                </c:pt>
                <c:pt idx="36">
                  <c:v>42.3</c:v>
                </c:pt>
                <c:pt idx="37">
                  <c:v>41.8</c:v>
                </c:pt>
                <c:pt idx="38">
                  <c:v>41.4</c:v>
                </c:pt>
                <c:pt idx="39">
                  <c:v>40.9</c:v>
                </c:pt>
                <c:pt idx="40">
                  <c:v>40.5</c:v>
                </c:pt>
                <c:pt idx="41">
                  <c:v>40</c:v>
                </c:pt>
                <c:pt idx="42">
                  <c:v>39.6</c:v>
                </c:pt>
                <c:pt idx="43">
                  <c:v>39.200000000000003</c:v>
                </c:pt>
                <c:pt idx="44">
                  <c:v>38.799999999999997</c:v>
                </c:pt>
                <c:pt idx="45">
                  <c:v>38.4</c:v>
                </c:pt>
                <c:pt idx="46">
                  <c:v>37.9</c:v>
                </c:pt>
                <c:pt idx="47">
                  <c:v>37.700000000000003</c:v>
                </c:pt>
                <c:pt idx="48">
                  <c:v>37.299999999999997</c:v>
                </c:pt>
                <c:pt idx="49">
                  <c:v>37</c:v>
                </c:pt>
                <c:pt idx="50">
                  <c:v>36.4</c:v>
                </c:pt>
                <c:pt idx="51">
                  <c:v>36</c:v>
                </c:pt>
                <c:pt idx="52">
                  <c:v>35.799999999999997</c:v>
                </c:pt>
                <c:pt idx="53">
                  <c:v>35.299999999999997</c:v>
                </c:pt>
                <c:pt idx="54">
                  <c:v>34.799999999999997</c:v>
                </c:pt>
                <c:pt idx="55">
                  <c:v>34.4</c:v>
                </c:pt>
                <c:pt idx="56">
                  <c:v>34</c:v>
                </c:pt>
                <c:pt idx="57">
                  <c:v>33.700000000000003</c:v>
                </c:pt>
                <c:pt idx="58">
                  <c:v>33.299999999999997</c:v>
                </c:pt>
                <c:pt idx="59">
                  <c:v>33</c:v>
                </c:pt>
                <c:pt idx="60">
                  <c:v>32.6</c:v>
                </c:pt>
                <c:pt idx="61">
                  <c:v>31.5</c:v>
                </c:pt>
                <c:pt idx="62">
                  <c:v>31.2</c:v>
                </c:pt>
                <c:pt idx="63">
                  <c:v>31</c:v>
                </c:pt>
                <c:pt idx="64">
                  <c:v>30.7</c:v>
                </c:pt>
                <c:pt idx="65">
                  <c:v>30.5</c:v>
                </c:pt>
                <c:pt idx="66">
                  <c:v>30.1</c:v>
                </c:pt>
                <c:pt idx="67">
                  <c:v>29.8</c:v>
                </c:pt>
                <c:pt idx="68">
                  <c:v>29.5</c:v>
                </c:pt>
                <c:pt idx="69">
                  <c:v>29.2</c:v>
                </c:pt>
                <c:pt idx="70">
                  <c:v>28.9</c:v>
                </c:pt>
                <c:pt idx="71">
                  <c:v>28.7</c:v>
                </c:pt>
                <c:pt idx="72">
                  <c:v>28.4</c:v>
                </c:pt>
                <c:pt idx="73">
                  <c:v>28.1</c:v>
                </c:pt>
                <c:pt idx="74">
                  <c:v>27.8</c:v>
                </c:pt>
                <c:pt idx="75">
                  <c:v>27.6</c:v>
                </c:pt>
                <c:pt idx="76">
                  <c:v>27.3</c:v>
                </c:pt>
                <c:pt idx="77">
                  <c:v>27</c:v>
                </c:pt>
                <c:pt idx="78">
                  <c:v>26.7</c:v>
                </c:pt>
                <c:pt idx="79">
                  <c:v>26.4</c:v>
                </c:pt>
                <c:pt idx="80">
                  <c:v>26</c:v>
                </c:pt>
                <c:pt idx="81">
                  <c:v>25.7</c:v>
                </c:pt>
                <c:pt idx="82">
                  <c:v>25.4</c:v>
                </c:pt>
                <c:pt idx="83">
                  <c:v>25.1</c:v>
                </c:pt>
                <c:pt idx="84">
                  <c:v>24.8</c:v>
                </c:pt>
                <c:pt idx="85">
                  <c:v>24.5</c:v>
                </c:pt>
                <c:pt idx="86">
                  <c:v>24.3</c:v>
                </c:pt>
                <c:pt idx="87">
                  <c:v>24</c:v>
                </c:pt>
                <c:pt idx="88">
                  <c:v>23.8</c:v>
                </c:pt>
                <c:pt idx="89">
                  <c:v>23.5</c:v>
                </c:pt>
                <c:pt idx="90">
                  <c:v>23.2</c:v>
                </c:pt>
                <c:pt idx="91">
                  <c:v>23</c:v>
                </c:pt>
                <c:pt idx="92">
                  <c:v>22.7</c:v>
                </c:pt>
                <c:pt idx="93">
                  <c:v>22.5</c:v>
                </c:pt>
                <c:pt idx="94">
                  <c:v>22.3</c:v>
                </c:pt>
                <c:pt idx="95">
                  <c:v>22</c:v>
                </c:pt>
                <c:pt idx="96">
                  <c:v>21.8</c:v>
                </c:pt>
                <c:pt idx="97">
                  <c:v>2.5</c:v>
                </c:pt>
                <c:pt idx="98">
                  <c:v>2.8</c:v>
                </c:pt>
                <c:pt idx="99">
                  <c:v>3.1</c:v>
                </c:pt>
                <c:pt idx="100">
                  <c:v>3.4</c:v>
                </c:pt>
                <c:pt idx="101">
                  <c:v>3.8</c:v>
                </c:pt>
                <c:pt idx="102">
                  <c:v>4</c:v>
                </c:pt>
                <c:pt idx="103">
                  <c:v>4.2</c:v>
                </c:pt>
                <c:pt idx="104">
                  <c:v>4.4000000000000004</c:v>
                </c:pt>
                <c:pt idx="105">
                  <c:v>5.5</c:v>
                </c:pt>
                <c:pt idx="106">
                  <c:v>5.8</c:v>
                </c:pt>
                <c:pt idx="107">
                  <c:v>6.2</c:v>
                </c:pt>
                <c:pt idx="108">
                  <c:v>6.5</c:v>
                </c:pt>
                <c:pt idx="109">
                  <c:v>6.8</c:v>
                </c:pt>
                <c:pt idx="110">
                  <c:v>7.2</c:v>
                </c:pt>
                <c:pt idx="111">
                  <c:v>7.5</c:v>
                </c:pt>
                <c:pt idx="112">
                  <c:v>7.8</c:v>
                </c:pt>
                <c:pt idx="113">
                  <c:v>8.1999999999999993</c:v>
                </c:pt>
                <c:pt idx="114">
                  <c:v>8.5</c:v>
                </c:pt>
                <c:pt idx="115">
                  <c:v>8.8000000000000007</c:v>
                </c:pt>
                <c:pt idx="116">
                  <c:v>9.1999999999999993</c:v>
                </c:pt>
                <c:pt idx="117">
                  <c:v>9.5</c:v>
                </c:pt>
                <c:pt idx="118">
                  <c:v>9.8000000000000007</c:v>
                </c:pt>
                <c:pt idx="119">
                  <c:v>10.1</c:v>
                </c:pt>
                <c:pt idx="120">
                  <c:v>10.4</c:v>
                </c:pt>
                <c:pt idx="121">
                  <c:v>10.7</c:v>
                </c:pt>
                <c:pt idx="122">
                  <c:v>11</c:v>
                </c:pt>
                <c:pt idx="123">
                  <c:v>11.3</c:v>
                </c:pt>
                <c:pt idx="124">
                  <c:v>11.6</c:v>
                </c:pt>
                <c:pt idx="125">
                  <c:v>11.9</c:v>
                </c:pt>
                <c:pt idx="126">
                  <c:v>12.2</c:v>
                </c:pt>
                <c:pt idx="127">
                  <c:v>12.5</c:v>
                </c:pt>
                <c:pt idx="128">
                  <c:v>12.8</c:v>
                </c:pt>
                <c:pt idx="129">
                  <c:v>13</c:v>
                </c:pt>
                <c:pt idx="130">
                  <c:v>13.2</c:v>
                </c:pt>
                <c:pt idx="131">
                  <c:v>13.5</c:v>
                </c:pt>
                <c:pt idx="132">
                  <c:v>13.8</c:v>
                </c:pt>
                <c:pt idx="133">
                  <c:v>14.1</c:v>
                </c:pt>
                <c:pt idx="134">
                  <c:v>14.4</c:v>
                </c:pt>
                <c:pt idx="135">
                  <c:v>14.7</c:v>
                </c:pt>
                <c:pt idx="136">
                  <c:v>15</c:v>
                </c:pt>
                <c:pt idx="137">
                  <c:v>15.3</c:v>
                </c:pt>
                <c:pt idx="138">
                  <c:v>15.5</c:v>
                </c:pt>
                <c:pt idx="139">
                  <c:v>15.8</c:v>
                </c:pt>
                <c:pt idx="140">
                  <c:v>16</c:v>
                </c:pt>
                <c:pt idx="141">
                  <c:v>16.3</c:v>
                </c:pt>
                <c:pt idx="142">
                  <c:v>16.600000000000001</c:v>
                </c:pt>
                <c:pt idx="143">
                  <c:v>16.899999999999999</c:v>
                </c:pt>
                <c:pt idx="144">
                  <c:v>17.2</c:v>
                </c:pt>
                <c:pt idx="145">
                  <c:v>17.5</c:v>
                </c:pt>
                <c:pt idx="146">
                  <c:v>17.8</c:v>
                </c:pt>
                <c:pt idx="147">
                  <c:v>18</c:v>
                </c:pt>
                <c:pt idx="148">
                  <c:v>18.3</c:v>
                </c:pt>
                <c:pt idx="149">
                  <c:v>18.600000000000001</c:v>
                </c:pt>
                <c:pt idx="150">
                  <c:v>18.899999999999999</c:v>
                </c:pt>
                <c:pt idx="151">
                  <c:v>19.2</c:v>
                </c:pt>
                <c:pt idx="152">
                  <c:v>19.5</c:v>
                </c:pt>
                <c:pt idx="153">
                  <c:v>19.8</c:v>
                </c:pt>
                <c:pt idx="154">
                  <c:v>20.100000000000001</c:v>
                </c:pt>
                <c:pt idx="155">
                  <c:v>20.3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6B2-4755-9563-8467FC248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56799"/>
        <c:axId val="519957215"/>
      </c:scatterChart>
      <c:valAx>
        <c:axId val="5199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57215"/>
        <c:crosses val="autoZero"/>
        <c:crossBetween val="midCat"/>
      </c:valAx>
      <c:valAx>
        <c:axId val="51995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7296846196808425E-2"/>
                  <c:y val="-0.10745419621749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calibration_s5_to_s10!$J$2:$J$157</c:f>
              <c:numCache>
                <c:formatCode>General</c:formatCode>
                <c:ptCount val="156"/>
                <c:pt idx="0">
                  <c:v>54.8</c:v>
                </c:pt>
                <c:pt idx="1">
                  <c:v>54.3</c:v>
                </c:pt>
                <c:pt idx="2">
                  <c:v>53.9</c:v>
                </c:pt>
                <c:pt idx="3">
                  <c:v>53.5</c:v>
                </c:pt>
                <c:pt idx="4">
                  <c:v>53.2</c:v>
                </c:pt>
                <c:pt idx="5">
                  <c:v>52.8</c:v>
                </c:pt>
                <c:pt idx="6">
                  <c:v>52.4</c:v>
                </c:pt>
                <c:pt idx="7">
                  <c:v>52.1</c:v>
                </c:pt>
                <c:pt idx="8">
                  <c:v>51.8</c:v>
                </c:pt>
                <c:pt idx="9">
                  <c:v>51.5</c:v>
                </c:pt>
                <c:pt idx="10">
                  <c:v>51</c:v>
                </c:pt>
                <c:pt idx="11">
                  <c:v>50.7</c:v>
                </c:pt>
                <c:pt idx="12">
                  <c:v>50.5</c:v>
                </c:pt>
                <c:pt idx="13">
                  <c:v>49.9</c:v>
                </c:pt>
                <c:pt idx="14">
                  <c:v>49.7</c:v>
                </c:pt>
                <c:pt idx="15">
                  <c:v>49.3</c:v>
                </c:pt>
                <c:pt idx="16">
                  <c:v>48.9</c:v>
                </c:pt>
                <c:pt idx="17">
                  <c:v>48.6</c:v>
                </c:pt>
                <c:pt idx="18">
                  <c:v>48.3</c:v>
                </c:pt>
                <c:pt idx="19">
                  <c:v>48</c:v>
                </c:pt>
                <c:pt idx="20">
                  <c:v>47.6</c:v>
                </c:pt>
                <c:pt idx="21">
                  <c:v>47.3</c:v>
                </c:pt>
                <c:pt idx="22">
                  <c:v>47</c:v>
                </c:pt>
                <c:pt idx="23">
                  <c:v>46.6</c:v>
                </c:pt>
                <c:pt idx="24">
                  <c:v>46.3</c:v>
                </c:pt>
                <c:pt idx="25">
                  <c:v>45.9</c:v>
                </c:pt>
                <c:pt idx="26">
                  <c:v>45.6</c:v>
                </c:pt>
                <c:pt idx="27">
                  <c:v>45.3</c:v>
                </c:pt>
                <c:pt idx="28">
                  <c:v>44.7</c:v>
                </c:pt>
                <c:pt idx="29">
                  <c:v>44.2</c:v>
                </c:pt>
                <c:pt idx="30">
                  <c:v>44</c:v>
                </c:pt>
                <c:pt idx="31">
                  <c:v>43.6</c:v>
                </c:pt>
                <c:pt idx="32">
                  <c:v>43.4</c:v>
                </c:pt>
                <c:pt idx="33">
                  <c:v>43.1</c:v>
                </c:pt>
                <c:pt idx="34">
                  <c:v>42.8</c:v>
                </c:pt>
                <c:pt idx="35">
                  <c:v>42.5</c:v>
                </c:pt>
                <c:pt idx="36">
                  <c:v>42</c:v>
                </c:pt>
                <c:pt idx="37">
                  <c:v>41.4</c:v>
                </c:pt>
                <c:pt idx="38">
                  <c:v>41</c:v>
                </c:pt>
                <c:pt idx="39">
                  <c:v>40.6</c:v>
                </c:pt>
                <c:pt idx="40">
                  <c:v>40.1</c:v>
                </c:pt>
                <c:pt idx="41">
                  <c:v>39.6</c:v>
                </c:pt>
                <c:pt idx="42">
                  <c:v>39.200000000000003</c:v>
                </c:pt>
                <c:pt idx="43">
                  <c:v>38.799999999999997</c:v>
                </c:pt>
                <c:pt idx="44">
                  <c:v>38.4</c:v>
                </c:pt>
                <c:pt idx="45">
                  <c:v>38</c:v>
                </c:pt>
                <c:pt idx="46">
                  <c:v>37.5</c:v>
                </c:pt>
                <c:pt idx="47">
                  <c:v>37.299999999999997</c:v>
                </c:pt>
                <c:pt idx="48">
                  <c:v>36.9</c:v>
                </c:pt>
                <c:pt idx="49">
                  <c:v>36.6</c:v>
                </c:pt>
                <c:pt idx="50">
                  <c:v>36</c:v>
                </c:pt>
                <c:pt idx="51">
                  <c:v>35.700000000000003</c:v>
                </c:pt>
                <c:pt idx="52">
                  <c:v>35.4</c:v>
                </c:pt>
                <c:pt idx="53">
                  <c:v>34.9</c:v>
                </c:pt>
                <c:pt idx="54">
                  <c:v>34.5</c:v>
                </c:pt>
                <c:pt idx="55">
                  <c:v>34</c:v>
                </c:pt>
                <c:pt idx="56">
                  <c:v>33.6</c:v>
                </c:pt>
                <c:pt idx="57">
                  <c:v>33.299999999999997</c:v>
                </c:pt>
                <c:pt idx="58">
                  <c:v>32.9</c:v>
                </c:pt>
                <c:pt idx="59">
                  <c:v>32.6</c:v>
                </c:pt>
                <c:pt idx="60">
                  <c:v>32.200000000000003</c:v>
                </c:pt>
                <c:pt idx="61">
                  <c:v>31.1</c:v>
                </c:pt>
                <c:pt idx="62">
                  <c:v>30.8</c:v>
                </c:pt>
                <c:pt idx="63">
                  <c:v>30.6</c:v>
                </c:pt>
                <c:pt idx="64">
                  <c:v>30.3</c:v>
                </c:pt>
                <c:pt idx="65">
                  <c:v>30</c:v>
                </c:pt>
                <c:pt idx="66">
                  <c:v>29.7</c:v>
                </c:pt>
                <c:pt idx="67">
                  <c:v>29.4</c:v>
                </c:pt>
                <c:pt idx="68">
                  <c:v>29.1</c:v>
                </c:pt>
                <c:pt idx="69">
                  <c:v>28.8</c:v>
                </c:pt>
                <c:pt idx="70">
                  <c:v>28.5</c:v>
                </c:pt>
                <c:pt idx="71">
                  <c:v>28.3</c:v>
                </c:pt>
                <c:pt idx="72">
                  <c:v>27.9</c:v>
                </c:pt>
                <c:pt idx="73">
                  <c:v>27.6</c:v>
                </c:pt>
                <c:pt idx="74">
                  <c:v>27.3</c:v>
                </c:pt>
                <c:pt idx="75">
                  <c:v>27.1</c:v>
                </c:pt>
                <c:pt idx="76">
                  <c:v>26.8</c:v>
                </c:pt>
                <c:pt idx="77">
                  <c:v>26.5</c:v>
                </c:pt>
                <c:pt idx="78">
                  <c:v>26.2</c:v>
                </c:pt>
                <c:pt idx="79">
                  <c:v>25.9</c:v>
                </c:pt>
                <c:pt idx="80">
                  <c:v>25.6</c:v>
                </c:pt>
                <c:pt idx="81">
                  <c:v>25.2</c:v>
                </c:pt>
                <c:pt idx="82">
                  <c:v>24.9</c:v>
                </c:pt>
                <c:pt idx="83">
                  <c:v>24.7</c:v>
                </c:pt>
                <c:pt idx="84">
                  <c:v>24.3</c:v>
                </c:pt>
                <c:pt idx="85">
                  <c:v>24.1</c:v>
                </c:pt>
                <c:pt idx="86">
                  <c:v>23.8</c:v>
                </c:pt>
                <c:pt idx="87">
                  <c:v>23.6</c:v>
                </c:pt>
                <c:pt idx="88">
                  <c:v>23.3</c:v>
                </c:pt>
                <c:pt idx="89">
                  <c:v>23.1</c:v>
                </c:pt>
                <c:pt idx="90">
                  <c:v>22.7</c:v>
                </c:pt>
                <c:pt idx="91">
                  <c:v>22.6</c:v>
                </c:pt>
                <c:pt idx="92">
                  <c:v>22.3</c:v>
                </c:pt>
                <c:pt idx="93">
                  <c:v>22.1</c:v>
                </c:pt>
                <c:pt idx="94">
                  <c:v>21.9</c:v>
                </c:pt>
                <c:pt idx="95">
                  <c:v>21.6</c:v>
                </c:pt>
                <c:pt idx="96">
                  <c:v>21.3</c:v>
                </c:pt>
                <c:pt idx="97">
                  <c:v>2.2000000000000002</c:v>
                </c:pt>
                <c:pt idx="98">
                  <c:v>2.4</c:v>
                </c:pt>
                <c:pt idx="99">
                  <c:v>2.8</c:v>
                </c:pt>
                <c:pt idx="100">
                  <c:v>3.1</c:v>
                </c:pt>
                <c:pt idx="101">
                  <c:v>3.4</c:v>
                </c:pt>
                <c:pt idx="102">
                  <c:v>3.7</c:v>
                </c:pt>
                <c:pt idx="103">
                  <c:v>3.9</c:v>
                </c:pt>
                <c:pt idx="104">
                  <c:v>4</c:v>
                </c:pt>
                <c:pt idx="105">
                  <c:v>4.9000000000000004</c:v>
                </c:pt>
                <c:pt idx="106">
                  <c:v>5.0999999999999996</c:v>
                </c:pt>
                <c:pt idx="107">
                  <c:v>5.6</c:v>
                </c:pt>
                <c:pt idx="108">
                  <c:v>5.9</c:v>
                </c:pt>
                <c:pt idx="109">
                  <c:v>6.2</c:v>
                </c:pt>
                <c:pt idx="110">
                  <c:v>6.7</c:v>
                </c:pt>
                <c:pt idx="111">
                  <c:v>7</c:v>
                </c:pt>
                <c:pt idx="112">
                  <c:v>7.3</c:v>
                </c:pt>
                <c:pt idx="113">
                  <c:v>7.7</c:v>
                </c:pt>
                <c:pt idx="114">
                  <c:v>8.1</c:v>
                </c:pt>
                <c:pt idx="115">
                  <c:v>8.1999999999999993</c:v>
                </c:pt>
                <c:pt idx="116">
                  <c:v>8.8000000000000007</c:v>
                </c:pt>
                <c:pt idx="117">
                  <c:v>8.9</c:v>
                </c:pt>
                <c:pt idx="118">
                  <c:v>9.1999999999999993</c:v>
                </c:pt>
                <c:pt idx="119">
                  <c:v>9.6</c:v>
                </c:pt>
                <c:pt idx="120">
                  <c:v>9.9</c:v>
                </c:pt>
                <c:pt idx="121">
                  <c:v>10.199999999999999</c:v>
                </c:pt>
                <c:pt idx="122">
                  <c:v>10.6</c:v>
                </c:pt>
                <c:pt idx="123">
                  <c:v>10.8</c:v>
                </c:pt>
                <c:pt idx="124">
                  <c:v>11.1</c:v>
                </c:pt>
                <c:pt idx="125">
                  <c:v>11.4</c:v>
                </c:pt>
                <c:pt idx="126">
                  <c:v>11.8</c:v>
                </c:pt>
                <c:pt idx="127">
                  <c:v>12</c:v>
                </c:pt>
                <c:pt idx="128">
                  <c:v>12.3</c:v>
                </c:pt>
                <c:pt idx="129">
                  <c:v>12.6</c:v>
                </c:pt>
                <c:pt idx="130">
                  <c:v>12.8</c:v>
                </c:pt>
                <c:pt idx="131">
                  <c:v>13.1</c:v>
                </c:pt>
                <c:pt idx="132">
                  <c:v>13.3</c:v>
                </c:pt>
                <c:pt idx="133">
                  <c:v>13.6</c:v>
                </c:pt>
                <c:pt idx="134">
                  <c:v>13.9</c:v>
                </c:pt>
                <c:pt idx="135">
                  <c:v>14.2</c:v>
                </c:pt>
                <c:pt idx="136">
                  <c:v>14.6</c:v>
                </c:pt>
                <c:pt idx="137">
                  <c:v>14.9</c:v>
                </c:pt>
                <c:pt idx="138">
                  <c:v>15</c:v>
                </c:pt>
                <c:pt idx="139">
                  <c:v>15.3</c:v>
                </c:pt>
                <c:pt idx="140">
                  <c:v>15.5</c:v>
                </c:pt>
                <c:pt idx="141">
                  <c:v>15.8</c:v>
                </c:pt>
                <c:pt idx="142">
                  <c:v>16.100000000000001</c:v>
                </c:pt>
                <c:pt idx="143">
                  <c:v>16.399999999999999</c:v>
                </c:pt>
                <c:pt idx="144">
                  <c:v>16.7</c:v>
                </c:pt>
                <c:pt idx="145">
                  <c:v>17</c:v>
                </c:pt>
                <c:pt idx="146">
                  <c:v>17.3</c:v>
                </c:pt>
                <c:pt idx="147">
                  <c:v>17.600000000000001</c:v>
                </c:pt>
                <c:pt idx="148">
                  <c:v>17.8</c:v>
                </c:pt>
                <c:pt idx="149">
                  <c:v>18.100000000000001</c:v>
                </c:pt>
                <c:pt idx="150">
                  <c:v>18.399999999999999</c:v>
                </c:pt>
                <c:pt idx="151">
                  <c:v>18.7</c:v>
                </c:pt>
                <c:pt idx="152">
                  <c:v>18.899999999999999</c:v>
                </c:pt>
                <c:pt idx="153">
                  <c:v>19.399999999999999</c:v>
                </c:pt>
                <c:pt idx="154">
                  <c:v>19.600000000000001</c:v>
                </c:pt>
                <c:pt idx="155">
                  <c:v>19.8</c:v>
                </c:pt>
              </c:numCache>
            </c:numRef>
          </c:xVal>
          <c:yVal>
            <c:numRef>
              <c:f>calibration_s5_to_s10!$G$2:$G$157</c:f>
              <c:numCache>
                <c:formatCode>General</c:formatCode>
                <c:ptCount val="156"/>
                <c:pt idx="0">
                  <c:v>55</c:v>
                </c:pt>
                <c:pt idx="1">
                  <c:v>54.6</c:v>
                </c:pt>
                <c:pt idx="2">
                  <c:v>54.3</c:v>
                </c:pt>
                <c:pt idx="3">
                  <c:v>53.8</c:v>
                </c:pt>
                <c:pt idx="4">
                  <c:v>53.5</c:v>
                </c:pt>
                <c:pt idx="5">
                  <c:v>53.1</c:v>
                </c:pt>
                <c:pt idx="6">
                  <c:v>52.7</c:v>
                </c:pt>
                <c:pt idx="7">
                  <c:v>52.4</c:v>
                </c:pt>
                <c:pt idx="8">
                  <c:v>52.1</c:v>
                </c:pt>
                <c:pt idx="9">
                  <c:v>51.8</c:v>
                </c:pt>
                <c:pt idx="10">
                  <c:v>51.4</c:v>
                </c:pt>
                <c:pt idx="11">
                  <c:v>51.1</c:v>
                </c:pt>
                <c:pt idx="12">
                  <c:v>50.8</c:v>
                </c:pt>
                <c:pt idx="13">
                  <c:v>50.3</c:v>
                </c:pt>
                <c:pt idx="14">
                  <c:v>49.9</c:v>
                </c:pt>
                <c:pt idx="15">
                  <c:v>49.6</c:v>
                </c:pt>
                <c:pt idx="16">
                  <c:v>49.2</c:v>
                </c:pt>
                <c:pt idx="17">
                  <c:v>48.9</c:v>
                </c:pt>
                <c:pt idx="18">
                  <c:v>48.6</c:v>
                </c:pt>
                <c:pt idx="19">
                  <c:v>48.3</c:v>
                </c:pt>
                <c:pt idx="20">
                  <c:v>47.9</c:v>
                </c:pt>
                <c:pt idx="21">
                  <c:v>47.6</c:v>
                </c:pt>
                <c:pt idx="22">
                  <c:v>47.3</c:v>
                </c:pt>
                <c:pt idx="23">
                  <c:v>46.9</c:v>
                </c:pt>
                <c:pt idx="24">
                  <c:v>46.6</c:v>
                </c:pt>
                <c:pt idx="25">
                  <c:v>46.3</c:v>
                </c:pt>
                <c:pt idx="26">
                  <c:v>45.9</c:v>
                </c:pt>
                <c:pt idx="27">
                  <c:v>45.6</c:v>
                </c:pt>
                <c:pt idx="28">
                  <c:v>45</c:v>
                </c:pt>
                <c:pt idx="29">
                  <c:v>44.5</c:v>
                </c:pt>
                <c:pt idx="30">
                  <c:v>44.3</c:v>
                </c:pt>
                <c:pt idx="31">
                  <c:v>43.9</c:v>
                </c:pt>
                <c:pt idx="32">
                  <c:v>43.7</c:v>
                </c:pt>
                <c:pt idx="33">
                  <c:v>43.4</c:v>
                </c:pt>
                <c:pt idx="34">
                  <c:v>43.1</c:v>
                </c:pt>
                <c:pt idx="35">
                  <c:v>42.8</c:v>
                </c:pt>
                <c:pt idx="36">
                  <c:v>42.3</c:v>
                </c:pt>
                <c:pt idx="37">
                  <c:v>41.8</c:v>
                </c:pt>
                <c:pt idx="38">
                  <c:v>41.4</c:v>
                </c:pt>
                <c:pt idx="39">
                  <c:v>40.9</c:v>
                </c:pt>
                <c:pt idx="40">
                  <c:v>40.5</c:v>
                </c:pt>
                <c:pt idx="41">
                  <c:v>40</c:v>
                </c:pt>
                <c:pt idx="42">
                  <c:v>39.6</c:v>
                </c:pt>
                <c:pt idx="43">
                  <c:v>39.200000000000003</c:v>
                </c:pt>
                <c:pt idx="44">
                  <c:v>38.799999999999997</c:v>
                </c:pt>
                <c:pt idx="45">
                  <c:v>38.4</c:v>
                </c:pt>
                <c:pt idx="46">
                  <c:v>37.9</c:v>
                </c:pt>
                <c:pt idx="47">
                  <c:v>37.700000000000003</c:v>
                </c:pt>
                <c:pt idx="48">
                  <c:v>37.299999999999997</c:v>
                </c:pt>
                <c:pt idx="49">
                  <c:v>37</c:v>
                </c:pt>
                <c:pt idx="50">
                  <c:v>36.4</c:v>
                </c:pt>
                <c:pt idx="51">
                  <c:v>36</c:v>
                </c:pt>
                <c:pt idx="52">
                  <c:v>35.799999999999997</c:v>
                </c:pt>
                <c:pt idx="53">
                  <c:v>35.299999999999997</c:v>
                </c:pt>
                <c:pt idx="54">
                  <c:v>34.799999999999997</c:v>
                </c:pt>
                <c:pt idx="55">
                  <c:v>34.4</c:v>
                </c:pt>
                <c:pt idx="56">
                  <c:v>34</c:v>
                </c:pt>
                <c:pt idx="57">
                  <c:v>33.700000000000003</c:v>
                </c:pt>
                <c:pt idx="58">
                  <c:v>33.299999999999997</c:v>
                </c:pt>
                <c:pt idx="59">
                  <c:v>33</c:v>
                </c:pt>
                <c:pt idx="60">
                  <c:v>32.6</c:v>
                </c:pt>
                <c:pt idx="61">
                  <c:v>31.5</c:v>
                </c:pt>
                <c:pt idx="62">
                  <c:v>31.2</c:v>
                </c:pt>
                <c:pt idx="63">
                  <c:v>31</c:v>
                </c:pt>
                <c:pt idx="64">
                  <c:v>30.7</c:v>
                </c:pt>
                <c:pt idx="65">
                  <c:v>30.5</c:v>
                </c:pt>
                <c:pt idx="66">
                  <c:v>30.1</c:v>
                </c:pt>
                <c:pt idx="67">
                  <c:v>29.8</c:v>
                </c:pt>
                <c:pt idx="68">
                  <c:v>29.5</c:v>
                </c:pt>
                <c:pt idx="69">
                  <c:v>29.2</c:v>
                </c:pt>
                <c:pt idx="70">
                  <c:v>28.9</c:v>
                </c:pt>
                <c:pt idx="71">
                  <c:v>28.7</c:v>
                </c:pt>
                <c:pt idx="72">
                  <c:v>28.4</c:v>
                </c:pt>
                <c:pt idx="73">
                  <c:v>28.1</c:v>
                </c:pt>
                <c:pt idx="74">
                  <c:v>27.8</c:v>
                </c:pt>
                <c:pt idx="75">
                  <c:v>27.6</c:v>
                </c:pt>
                <c:pt idx="76">
                  <c:v>27.3</c:v>
                </c:pt>
                <c:pt idx="77">
                  <c:v>27</c:v>
                </c:pt>
                <c:pt idx="78">
                  <c:v>26.7</c:v>
                </c:pt>
                <c:pt idx="79">
                  <c:v>26.4</c:v>
                </c:pt>
                <c:pt idx="80">
                  <c:v>26</c:v>
                </c:pt>
                <c:pt idx="81">
                  <c:v>25.7</c:v>
                </c:pt>
                <c:pt idx="82">
                  <c:v>25.4</c:v>
                </c:pt>
                <c:pt idx="83">
                  <c:v>25.1</c:v>
                </c:pt>
                <c:pt idx="84">
                  <c:v>24.8</c:v>
                </c:pt>
                <c:pt idx="85">
                  <c:v>24.5</c:v>
                </c:pt>
                <c:pt idx="86">
                  <c:v>24.3</c:v>
                </c:pt>
                <c:pt idx="87">
                  <c:v>24</c:v>
                </c:pt>
                <c:pt idx="88">
                  <c:v>23.8</c:v>
                </c:pt>
                <c:pt idx="89">
                  <c:v>23.5</c:v>
                </c:pt>
                <c:pt idx="90">
                  <c:v>23.2</c:v>
                </c:pt>
                <c:pt idx="91">
                  <c:v>23</c:v>
                </c:pt>
                <c:pt idx="92">
                  <c:v>22.7</c:v>
                </c:pt>
                <c:pt idx="93">
                  <c:v>22.5</c:v>
                </c:pt>
                <c:pt idx="94">
                  <c:v>22.3</c:v>
                </c:pt>
                <c:pt idx="95">
                  <c:v>22</c:v>
                </c:pt>
                <c:pt idx="96">
                  <c:v>21.8</c:v>
                </c:pt>
                <c:pt idx="97">
                  <c:v>2.5</c:v>
                </c:pt>
                <c:pt idx="98">
                  <c:v>2.8</c:v>
                </c:pt>
                <c:pt idx="99">
                  <c:v>3.1</c:v>
                </c:pt>
                <c:pt idx="100">
                  <c:v>3.4</c:v>
                </c:pt>
                <c:pt idx="101">
                  <c:v>3.8</c:v>
                </c:pt>
                <c:pt idx="102">
                  <c:v>4</c:v>
                </c:pt>
                <c:pt idx="103">
                  <c:v>4.2</c:v>
                </c:pt>
                <c:pt idx="104">
                  <c:v>4.4000000000000004</c:v>
                </c:pt>
                <c:pt idx="105">
                  <c:v>5.5</c:v>
                </c:pt>
                <c:pt idx="106">
                  <c:v>5.8</c:v>
                </c:pt>
                <c:pt idx="107">
                  <c:v>6.2</c:v>
                </c:pt>
                <c:pt idx="108">
                  <c:v>6.5</c:v>
                </c:pt>
                <c:pt idx="109">
                  <c:v>6.8</c:v>
                </c:pt>
                <c:pt idx="110">
                  <c:v>7.2</c:v>
                </c:pt>
                <c:pt idx="111">
                  <c:v>7.5</c:v>
                </c:pt>
                <c:pt idx="112">
                  <c:v>7.8</c:v>
                </c:pt>
                <c:pt idx="113">
                  <c:v>8.1999999999999993</c:v>
                </c:pt>
                <c:pt idx="114">
                  <c:v>8.5</c:v>
                </c:pt>
                <c:pt idx="115">
                  <c:v>8.8000000000000007</c:v>
                </c:pt>
                <c:pt idx="116">
                  <c:v>9.1999999999999993</c:v>
                </c:pt>
                <c:pt idx="117">
                  <c:v>9.5</c:v>
                </c:pt>
                <c:pt idx="118">
                  <c:v>9.8000000000000007</c:v>
                </c:pt>
                <c:pt idx="119">
                  <c:v>10.1</c:v>
                </c:pt>
                <c:pt idx="120">
                  <c:v>10.4</c:v>
                </c:pt>
                <c:pt idx="121">
                  <c:v>10.7</c:v>
                </c:pt>
                <c:pt idx="122">
                  <c:v>11</c:v>
                </c:pt>
                <c:pt idx="123">
                  <c:v>11.3</c:v>
                </c:pt>
                <c:pt idx="124">
                  <c:v>11.6</c:v>
                </c:pt>
                <c:pt idx="125">
                  <c:v>11.9</c:v>
                </c:pt>
                <c:pt idx="126">
                  <c:v>12.2</c:v>
                </c:pt>
                <c:pt idx="127">
                  <c:v>12.5</c:v>
                </c:pt>
                <c:pt idx="128">
                  <c:v>12.8</c:v>
                </c:pt>
                <c:pt idx="129">
                  <c:v>13</c:v>
                </c:pt>
                <c:pt idx="130">
                  <c:v>13.2</c:v>
                </c:pt>
                <c:pt idx="131">
                  <c:v>13.5</c:v>
                </c:pt>
                <c:pt idx="132">
                  <c:v>13.8</c:v>
                </c:pt>
                <c:pt idx="133">
                  <c:v>14.1</c:v>
                </c:pt>
                <c:pt idx="134">
                  <c:v>14.4</c:v>
                </c:pt>
                <c:pt idx="135">
                  <c:v>14.7</c:v>
                </c:pt>
                <c:pt idx="136">
                  <c:v>15</c:v>
                </c:pt>
                <c:pt idx="137">
                  <c:v>15.3</c:v>
                </c:pt>
                <c:pt idx="138">
                  <c:v>15.5</c:v>
                </c:pt>
                <c:pt idx="139">
                  <c:v>15.8</c:v>
                </c:pt>
                <c:pt idx="140">
                  <c:v>16</c:v>
                </c:pt>
                <c:pt idx="141">
                  <c:v>16.3</c:v>
                </c:pt>
                <c:pt idx="142">
                  <c:v>16.600000000000001</c:v>
                </c:pt>
                <c:pt idx="143">
                  <c:v>16.899999999999999</c:v>
                </c:pt>
                <c:pt idx="144">
                  <c:v>17.2</c:v>
                </c:pt>
                <c:pt idx="145">
                  <c:v>17.5</c:v>
                </c:pt>
                <c:pt idx="146">
                  <c:v>17.8</c:v>
                </c:pt>
                <c:pt idx="147">
                  <c:v>18</c:v>
                </c:pt>
                <c:pt idx="148">
                  <c:v>18.3</c:v>
                </c:pt>
                <c:pt idx="149">
                  <c:v>18.600000000000001</c:v>
                </c:pt>
                <c:pt idx="150">
                  <c:v>18.899999999999999</c:v>
                </c:pt>
                <c:pt idx="151">
                  <c:v>19.2</c:v>
                </c:pt>
                <c:pt idx="152">
                  <c:v>19.5</c:v>
                </c:pt>
                <c:pt idx="153">
                  <c:v>19.8</c:v>
                </c:pt>
                <c:pt idx="154">
                  <c:v>20.100000000000001</c:v>
                </c:pt>
                <c:pt idx="155">
                  <c:v>20.3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6B2-4755-9563-8467FC248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56799"/>
        <c:axId val="519957215"/>
      </c:scatterChart>
      <c:valAx>
        <c:axId val="5199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57215"/>
        <c:crosses val="autoZero"/>
        <c:crossBetween val="midCat"/>
      </c:valAx>
      <c:valAx>
        <c:axId val="51995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4117519673148414E-3"/>
                  <c:y val="-0.114841903073286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calibration_s5_to_s10!$K$2:$K$157</c:f>
              <c:numCache>
                <c:formatCode>General</c:formatCode>
                <c:ptCount val="156"/>
                <c:pt idx="0">
                  <c:v>55.6</c:v>
                </c:pt>
                <c:pt idx="1">
                  <c:v>55.1</c:v>
                </c:pt>
                <c:pt idx="2">
                  <c:v>54.7</c:v>
                </c:pt>
                <c:pt idx="3">
                  <c:v>54.4</c:v>
                </c:pt>
                <c:pt idx="4">
                  <c:v>54</c:v>
                </c:pt>
                <c:pt idx="5">
                  <c:v>53.6</c:v>
                </c:pt>
                <c:pt idx="6">
                  <c:v>53.2</c:v>
                </c:pt>
                <c:pt idx="7">
                  <c:v>52.9</c:v>
                </c:pt>
                <c:pt idx="8">
                  <c:v>52.6</c:v>
                </c:pt>
                <c:pt idx="9">
                  <c:v>52.3</c:v>
                </c:pt>
                <c:pt idx="10">
                  <c:v>51.8</c:v>
                </c:pt>
                <c:pt idx="11">
                  <c:v>51.5</c:v>
                </c:pt>
                <c:pt idx="12">
                  <c:v>51.3</c:v>
                </c:pt>
                <c:pt idx="13">
                  <c:v>50.8</c:v>
                </c:pt>
                <c:pt idx="14">
                  <c:v>50.4</c:v>
                </c:pt>
                <c:pt idx="15">
                  <c:v>50.1</c:v>
                </c:pt>
                <c:pt idx="16">
                  <c:v>49.7</c:v>
                </c:pt>
                <c:pt idx="17">
                  <c:v>49.4</c:v>
                </c:pt>
                <c:pt idx="18">
                  <c:v>49.1</c:v>
                </c:pt>
                <c:pt idx="19">
                  <c:v>48.8</c:v>
                </c:pt>
                <c:pt idx="20">
                  <c:v>48.4</c:v>
                </c:pt>
                <c:pt idx="21">
                  <c:v>48.1</c:v>
                </c:pt>
                <c:pt idx="22">
                  <c:v>47.8</c:v>
                </c:pt>
                <c:pt idx="23">
                  <c:v>47.4</c:v>
                </c:pt>
                <c:pt idx="24">
                  <c:v>47.1</c:v>
                </c:pt>
                <c:pt idx="25">
                  <c:v>46.8</c:v>
                </c:pt>
                <c:pt idx="26">
                  <c:v>46.3</c:v>
                </c:pt>
                <c:pt idx="27">
                  <c:v>46.1</c:v>
                </c:pt>
                <c:pt idx="28">
                  <c:v>45.4</c:v>
                </c:pt>
                <c:pt idx="29">
                  <c:v>44.9</c:v>
                </c:pt>
                <c:pt idx="30">
                  <c:v>44.8</c:v>
                </c:pt>
                <c:pt idx="31">
                  <c:v>44.3</c:v>
                </c:pt>
                <c:pt idx="32">
                  <c:v>44.1</c:v>
                </c:pt>
                <c:pt idx="33">
                  <c:v>43.8</c:v>
                </c:pt>
                <c:pt idx="34">
                  <c:v>43.5</c:v>
                </c:pt>
                <c:pt idx="35">
                  <c:v>43.3</c:v>
                </c:pt>
                <c:pt idx="36">
                  <c:v>42.8</c:v>
                </c:pt>
                <c:pt idx="37">
                  <c:v>42.2</c:v>
                </c:pt>
                <c:pt idx="38">
                  <c:v>41.8</c:v>
                </c:pt>
                <c:pt idx="39">
                  <c:v>41.3</c:v>
                </c:pt>
                <c:pt idx="40">
                  <c:v>40.9</c:v>
                </c:pt>
                <c:pt idx="41">
                  <c:v>40.4</c:v>
                </c:pt>
                <c:pt idx="42">
                  <c:v>39.9</c:v>
                </c:pt>
                <c:pt idx="43">
                  <c:v>39.4</c:v>
                </c:pt>
                <c:pt idx="44">
                  <c:v>39.1</c:v>
                </c:pt>
                <c:pt idx="45">
                  <c:v>38.700000000000003</c:v>
                </c:pt>
                <c:pt idx="46">
                  <c:v>38.299999999999997</c:v>
                </c:pt>
                <c:pt idx="47">
                  <c:v>38</c:v>
                </c:pt>
                <c:pt idx="48">
                  <c:v>37.6</c:v>
                </c:pt>
                <c:pt idx="49">
                  <c:v>37.4</c:v>
                </c:pt>
                <c:pt idx="50">
                  <c:v>36.700000000000003</c:v>
                </c:pt>
                <c:pt idx="51">
                  <c:v>36.4</c:v>
                </c:pt>
                <c:pt idx="52">
                  <c:v>36.1</c:v>
                </c:pt>
                <c:pt idx="53">
                  <c:v>35.6</c:v>
                </c:pt>
                <c:pt idx="54">
                  <c:v>35.1</c:v>
                </c:pt>
                <c:pt idx="55">
                  <c:v>34.700000000000003</c:v>
                </c:pt>
                <c:pt idx="56">
                  <c:v>34.4</c:v>
                </c:pt>
                <c:pt idx="57">
                  <c:v>34</c:v>
                </c:pt>
                <c:pt idx="58">
                  <c:v>33.6</c:v>
                </c:pt>
                <c:pt idx="59">
                  <c:v>33.299999999999997</c:v>
                </c:pt>
                <c:pt idx="60">
                  <c:v>32.9</c:v>
                </c:pt>
                <c:pt idx="61">
                  <c:v>31.8</c:v>
                </c:pt>
                <c:pt idx="62">
                  <c:v>31.3</c:v>
                </c:pt>
                <c:pt idx="63">
                  <c:v>31.2</c:v>
                </c:pt>
                <c:pt idx="64">
                  <c:v>30.9</c:v>
                </c:pt>
                <c:pt idx="65">
                  <c:v>30.6</c:v>
                </c:pt>
                <c:pt idx="66">
                  <c:v>30.3</c:v>
                </c:pt>
                <c:pt idx="67">
                  <c:v>29.9</c:v>
                </c:pt>
                <c:pt idx="68">
                  <c:v>29.6</c:v>
                </c:pt>
                <c:pt idx="69">
                  <c:v>29.3</c:v>
                </c:pt>
                <c:pt idx="70">
                  <c:v>29.1</c:v>
                </c:pt>
                <c:pt idx="71">
                  <c:v>28.8</c:v>
                </c:pt>
                <c:pt idx="72">
                  <c:v>28.4</c:v>
                </c:pt>
                <c:pt idx="73">
                  <c:v>28</c:v>
                </c:pt>
                <c:pt idx="74">
                  <c:v>27.7</c:v>
                </c:pt>
                <c:pt idx="75">
                  <c:v>27.6</c:v>
                </c:pt>
                <c:pt idx="76">
                  <c:v>27.3</c:v>
                </c:pt>
                <c:pt idx="77">
                  <c:v>26.9</c:v>
                </c:pt>
                <c:pt idx="78">
                  <c:v>26.6</c:v>
                </c:pt>
                <c:pt idx="79">
                  <c:v>26.4</c:v>
                </c:pt>
                <c:pt idx="80">
                  <c:v>26</c:v>
                </c:pt>
                <c:pt idx="81">
                  <c:v>25.6</c:v>
                </c:pt>
                <c:pt idx="82">
                  <c:v>25.4</c:v>
                </c:pt>
                <c:pt idx="83">
                  <c:v>25.1</c:v>
                </c:pt>
                <c:pt idx="84">
                  <c:v>24.8</c:v>
                </c:pt>
                <c:pt idx="85">
                  <c:v>24.5</c:v>
                </c:pt>
                <c:pt idx="86">
                  <c:v>24.5</c:v>
                </c:pt>
                <c:pt idx="87">
                  <c:v>24</c:v>
                </c:pt>
                <c:pt idx="88">
                  <c:v>23.8</c:v>
                </c:pt>
                <c:pt idx="89">
                  <c:v>23.6</c:v>
                </c:pt>
                <c:pt idx="90">
                  <c:v>23.2</c:v>
                </c:pt>
                <c:pt idx="91">
                  <c:v>22.9</c:v>
                </c:pt>
                <c:pt idx="92">
                  <c:v>22.7</c:v>
                </c:pt>
                <c:pt idx="93">
                  <c:v>22.6</c:v>
                </c:pt>
                <c:pt idx="94">
                  <c:v>22.4</c:v>
                </c:pt>
                <c:pt idx="95">
                  <c:v>22.1</c:v>
                </c:pt>
                <c:pt idx="96">
                  <c:v>21.8</c:v>
                </c:pt>
                <c:pt idx="97">
                  <c:v>2.2000000000000002</c:v>
                </c:pt>
                <c:pt idx="98">
                  <c:v>2.4</c:v>
                </c:pt>
                <c:pt idx="99">
                  <c:v>2.8</c:v>
                </c:pt>
                <c:pt idx="100">
                  <c:v>3.2</c:v>
                </c:pt>
                <c:pt idx="101">
                  <c:v>3.5</c:v>
                </c:pt>
                <c:pt idx="102">
                  <c:v>3.8</c:v>
                </c:pt>
                <c:pt idx="103">
                  <c:v>4</c:v>
                </c:pt>
                <c:pt idx="104">
                  <c:v>4.2</c:v>
                </c:pt>
                <c:pt idx="105">
                  <c:v>5.2</c:v>
                </c:pt>
                <c:pt idx="106">
                  <c:v>5.5</c:v>
                </c:pt>
                <c:pt idx="107">
                  <c:v>5.9</c:v>
                </c:pt>
                <c:pt idx="108">
                  <c:v>6.1</c:v>
                </c:pt>
                <c:pt idx="109">
                  <c:v>6.5</c:v>
                </c:pt>
                <c:pt idx="110">
                  <c:v>6.9</c:v>
                </c:pt>
                <c:pt idx="111">
                  <c:v>7.3</c:v>
                </c:pt>
                <c:pt idx="112">
                  <c:v>7.6</c:v>
                </c:pt>
                <c:pt idx="113">
                  <c:v>7.9</c:v>
                </c:pt>
                <c:pt idx="114">
                  <c:v>8.3000000000000007</c:v>
                </c:pt>
                <c:pt idx="115">
                  <c:v>8.5</c:v>
                </c:pt>
                <c:pt idx="116">
                  <c:v>9</c:v>
                </c:pt>
                <c:pt idx="117">
                  <c:v>9.3000000000000007</c:v>
                </c:pt>
                <c:pt idx="118">
                  <c:v>9.6</c:v>
                </c:pt>
                <c:pt idx="119">
                  <c:v>9.9</c:v>
                </c:pt>
                <c:pt idx="120">
                  <c:v>10.3</c:v>
                </c:pt>
                <c:pt idx="121">
                  <c:v>10.5</c:v>
                </c:pt>
                <c:pt idx="122">
                  <c:v>10.8</c:v>
                </c:pt>
                <c:pt idx="123">
                  <c:v>11.2</c:v>
                </c:pt>
                <c:pt idx="124">
                  <c:v>11.4</c:v>
                </c:pt>
                <c:pt idx="125">
                  <c:v>11.8</c:v>
                </c:pt>
                <c:pt idx="126">
                  <c:v>12.1</c:v>
                </c:pt>
                <c:pt idx="127">
                  <c:v>12.3</c:v>
                </c:pt>
                <c:pt idx="128">
                  <c:v>12.7</c:v>
                </c:pt>
                <c:pt idx="129">
                  <c:v>12.9</c:v>
                </c:pt>
                <c:pt idx="130">
                  <c:v>13.1</c:v>
                </c:pt>
                <c:pt idx="131">
                  <c:v>13.4</c:v>
                </c:pt>
                <c:pt idx="132">
                  <c:v>13.6</c:v>
                </c:pt>
                <c:pt idx="133">
                  <c:v>13.9</c:v>
                </c:pt>
                <c:pt idx="134">
                  <c:v>14.3</c:v>
                </c:pt>
                <c:pt idx="135">
                  <c:v>14.6</c:v>
                </c:pt>
                <c:pt idx="136">
                  <c:v>15</c:v>
                </c:pt>
                <c:pt idx="137">
                  <c:v>15.3</c:v>
                </c:pt>
                <c:pt idx="138">
                  <c:v>15.4</c:v>
                </c:pt>
                <c:pt idx="139">
                  <c:v>15.6</c:v>
                </c:pt>
                <c:pt idx="140">
                  <c:v>15.9</c:v>
                </c:pt>
                <c:pt idx="141">
                  <c:v>16.100000000000001</c:v>
                </c:pt>
                <c:pt idx="142">
                  <c:v>16.399999999999999</c:v>
                </c:pt>
                <c:pt idx="143">
                  <c:v>16.899999999999999</c:v>
                </c:pt>
                <c:pt idx="144">
                  <c:v>17.100000000000001</c:v>
                </c:pt>
                <c:pt idx="145">
                  <c:v>17.399999999999999</c:v>
                </c:pt>
                <c:pt idx="146">
                  <c:v>17.7</c:v>
                </c:pt>
                <c:pt idx="147">
                  <c:v>18</c:v>
                </c:pt>
                <c:pt idx="148">
                  <c:v>18.3</c:v>
                </c:pt>
                <c:pt idx="149">
                  <c:v>18.5</c:v>
                </c:pt>
                <c:pt idx="150">
                  <c:v>18.8</c:v>
                </c:pt>
                <c:pt idx="151">
                  <c:v>19.2</c:v>
                </c:pt>
                <c:pt idx="152">
                  <c:v>19.399999999999999</c:v>
                </c:pt>
                <c:pt idx="153">
                  <c:v>19.8</c:v>
                </c:pt>
                <c:pt idx="154">
                  <c:v>20.100000000000001</c:v>
                </c:pt>
                <c:pt idx="155">
                  <c:v>20.3</c:v>
                </c:pt>
              </c:numCache>
            </c:numRef>
          </c:xVal>
          <c:yVal>
            <c:numRef>
              <c:f>calibration_s5_to_s10!$G$2:$G$157</c:f>
              <c:numCache>
                <c:formatCode>General</c:formatCode>
                <c:ptCount val="156"/>
                <c:pt idx="0">
                  <c:v>55</c:v>
                </c:pt>
                <c:pt idx="1">
                  <c:v>54.6</c:v>
                </c:pt>
                <c:pt idx="2">
                  <c:v>54.3</c:v>
                </c:pt>
                <c:pt idx="3">
                  <c:v>53.8</c:v>
                </c:pt>
                <c:pt idx="4">
                  <c:v>53.5</c:v>
                </c:pt>
                <c:pt idx="5">
                  <c:v>53.1</c:v>
                </c:pt>
                <c:pt idx="6">
                  <c:v>52.7</c:v>
                </c:pt>
                <c:pt idx="7">
                  <c:v>52.4</c:v>
                </c:pt>
                <c:pt idx="8">
                  <c:v>52.1</c:v>
                </c:pt>
                <c:pt idx="9">
                  <c:v>51.8</c:v>
                </c:pt>
                <c:pt idx="10">
                  <c:v>51.4</c:v>
                </c:pt>
                <c:pt idx="11">
                  <c:v>51.1</c:v>
                </c:pt>
                <c:pt idx="12">
                  <c:v>50.8</c:v>
                </c:pt>
                <c:pt idx="13">
                  <c:v>50.3</c:v>
                </c:pt>
                <c:pt idx="14">
                  <c:v>49.9</c:v>
                </c:pt>
                <c:pt idx="15">
                  <c:v>49.6</c:v>
                </c:pt>
                <c:pt idx="16">
                  <c:v>49.2</c:v>
                </c:pt>
                <c:pt idx="17">
                  <c:v>48.9</c:v>
                </c:pt>
                <c:pt idx="18">
                  <c:v>48.6</c:v>
                </c:pt>
                <c:pt idx="19">
                  <c:v>48.3</c:v>
                </c:pt>
                <c:pt idx="20">
                  <c:v>47.9</c:v>
                </c:pt>
                <c:pt idx="21">
                  <c:v>47.6</c:v>
                </c:pt>
                <c:pt idx="22">
                  <c:v>47.3</c:v>
                </c:pt>
                <c:pt idx="23">
                  <c:v>46.9</c:v>
                </c:pt>
                <c:pt idx="24">
                  <c:v>46.6</c:v>
                </c:pt>
                <c:pt idx="25">
                  <c:v>46.3</c:v>
                </c:pt>
                <c:pt idx="26">
                  <c:v>45.9</c:v>
                </c:pt>
                <c:pt idx="27">
                  <c:v>45.6</c:v>
                </c:pt>
                <c:pt idx="28">
                  <c:v>45</c:v>
                </c:pt>
                <c:pt idx="29">
                  <c:v>44.5</c:v>
                </c:pt>
                <c:pt idx="30">
                  <c:v>44.3</c:v>
                </c:pt>
                <c:pt idx="31">
                  <c:v>43.9</c:v>
                </c:pt>
                <c:pt idx="32">
                  <c:v>43.7</c:v>
                </c:pt>
                <c:pt idx="33">
                  <c:v>43.4</c:v>
                </c:pt>
                <c:pt idx="34">
                  <c:v>43.1</c:v>
                </c:pt>
                <c:pt idx="35">
                  <c:v>42.8</c:v>
                </c:pt>
                <c:pt idx="36">
                  <c:v>42.3</c:v>
                </c:pt>
                <c:pt idx="37">
                  <c:v>41.8</c:v>
                </c:pt>
                <c:pt idx="38">
                  <c:v>41.4</c:v>
                </c:pt>
                <c:pt idx="39">
                  <c:v>40.9</c:v>
                </c:pt>
                <c:pt idx="40">
                  <c:v>40.5</c:v>
                </c:pt>
                <c:pt idx="41">
                  <c:v>40</c:v>
                </c:pt>
                <c:pt idx="42">
                  <c:v>39.6</c:v>
                </c:pt>
                <c:pt idx="43">
                  <c:v>39.200000000000003</c:v>
                </c:pt>
                <c:pt idx="44">
                  <c:v>38.799999999999997</c:v>
                </c:pt>
                <c:pt idx="45">
                  <c:v>38.4</c:v>
                </c:pt>
                <c:pt idx="46">
                  <c:v>37.9</c:v>
                </c:pt>
                <c:pt idx="47">
                  <c:v>37.700000000000003</c:v>
                </c:pt>
                <c:pt idx="48">
                  <c:v>37.299999999999997</c:v>
                </c:pt>
                <c:pt idx="49">
                  <c:v>37</c:v>
                </c:pt>
                <c:pt idx="50">
                  <c:v>36.4</c:v>
                </c:pt>
                <c:pt idx="51">
                  <c:v>36</c:v>
                </c:pt>
                <c:pt idx="52">
                  <c:v>35.799999999999997</c:v>
                </c:pt>
                <c:pt idx="53">
                  <c:v>35.299999999999997</c:v>
                </c:pt>
                <c:pt idx="54">
                  <c:v>34.799999999999997</c:v>
                </c:pt>
                <c:pt idx="55">
                  <c:v>34.4</c:v>
                </c:pt>
                <c:pt idx="56">
                  <c:v>34</c:v>
                </c:pt>
                <c:pt idx="57">
                  <c:v>33.700000000000003</c:v>
                </c:pt>
                <c:pt idx="58">
                  <c:v>33.299999999999997</c:v>
                </c:pt>
                <c:pt idx="59">
                  <c:v>33</c:v>
                </c:pt>
                <c:pt idx="60">
                  <c:v>32.6</c:v>
                </c:pt>
                <c:pt idx="61">
                  <c:v>31.5</c:v>
                </c:pt>
                <c:pt idx="62">
                  <c:v>31.2</c:v>
                </c:pt>
                <c:pt idx="63">
                  <c:v>31</c:v>
                </c:pt>
                <c:pt idx="64">
                  <c:v>30.7</c:v>
                </c:pt>
                <c:pt idx="65">
                  <c:v>30.5</c:v>
                </c:pt>
                <c:pt idx="66">
                  <c:v>30.1</c:v>
                </c:pt>
                <c:pt idx="67">
                  <c:v>29.8</c:v>
                </c:pt>
                <c:pt idx="68">
                  <c:v>29.5</c:v>
                </c:pt>
                <c:pt idx="69">
                  <c:v>29.2</c:v>
                </c:pt>
                <c:pt idx="70">
                  <c:v>28.9</c:v>
                </c:pt>
                <c:pt idx="71">
                  <c:v>28.7</c:v>
                </c:pt>
                <c:pt idx="72">
                  <c:v>28.4</c:v>
                </c:pt>
                <c:pt idx="73">
                  <c:v>28.1</c:v>
                </c:pt>
                <c:pt idx="74">
                  <c:v>27.8</c:v>
                </c:pt>
                <c:pt idx="75">
                  <c:v>27.6</c:v>
                </c:pt>
                <c:pt idx="76">
                  <c:v>27.3</c:v>
                </c:pt>
                <c:pt idx="77">
                  <c:v>27</c:v>
                </c:pt>
                <c:pt idx="78">
                  <c:v>26.7</c:v>
                </c:pt>
                <c:pt idx="79">
                  <c:v>26.4</c:v>
                </c:pt>
                <c:pt idx="80">
                  <c:v>26</c:v>
                </c:pt>
                <c:pt idx="81">
                  <c:v>25.7</c:v>
                </c:pt>
                <c:pt idx="82">
                  <c:v>25.4</c:v>
                </c:pt>
                <c:pt idx="83">
                  <c:v>25.1</c:v>
                </c:pt>
                <c:pt idx="84">
                  <c:v>24.8</c:v>
                </c:pt>
                <c:pt idx="85">
                  <c:v>24.5</c:v>
                </c:pt>
                <c:pt idx="86">
                  <c:v>24.3</c:v>
                </c:pt>
                <c:pt idx="87">
                  <c:v>24</c:v>
                </c:pt>
                <c:pt idx="88">
                  <c:v>23.8</c:v>
                </c:pt>
                <c:pt idx="89">
                  <c:v>23.5</c:v>
                </c:pt>
                <c:pt idx="90">
                  <c:v>23.2</c:v>
                </c:pt>
                <c:pt idx="91">
                  <c:v>23</c:v>
                </c:pt>
                <c:pt idx="92">
                  <c:v>22.7</c:v>
                </c:pt>
                <c:pt idx="93">
                  <c:v>22.5</c:v>
                </c:pt>
                <c:pt idx="94">
                  <c:v>22.3</c:v>
                </c:pt>
                <c:pt idx="95">
                  <c:v>22</c:v>
                </c:pt>
                <c:pt idx="96">
                  <c:v>21.8</c:v>
                </c:pt>
                <c:pt idx="97">
                  <c:v>2.5</c:v>
                </c:pt>
                <c:pt idx="98">
                  <c:v>2.8</c:v>
                </c:pt>
                <c:pt idx="99">
                  <c:v>3.1</c:v>
                </c:pt>
                <c:pt idx="100">
                  <c:v>3.4</c:v>
                </c:pt>
                <c:pt idx="101">
                  <c:v>3.8</c:v>
                </c:pt>
                <c:pt idx="102">
                  <c:v>4</c:v>
                </c:pt>
                <c:pt idx="103">
                  <c:v>4.2</c:v>
                </c:pt>
                <c:pt idx="104">
                  <c:v>4.4000000000000004</c:v>
                </c:pt>
                <c:pt idx="105">
                  <c:v>5.5</c:v>
                </c:pt>
                <c:pt idx="106">
                  <c:v>5.8</c:v>
                </c:pt>
                <c:pt idx="107">
                  <c:v>6.2</c:v>
                </c:pt>
                <c:pt idx="108">
                  <c:v>6.5</c:v>
                </c:pt>
                <c:pt idx="109">
                  <c:v>6.8</c:v>
                </c:pt>
                <c:pt idx="110">
                  <c:v>7.2</c:v>
                </c:pt>
                <c:pt idx="111">
                  <c:v>7.5</c:v>
                </c:pt>
                <c:pt idx="112">
                  <c:v>7.8</c:v>
                </c:pt>
                <c:pt idx="113">
                  <c:v>8.1999999999999993</c:v>
                </c:pt>
                <c:pt idx="114">
                  <c:v>8.5</c:v>
                </c:pt>
                <c:pt idx="115">
                  <c:v>8.8000000000000007</c:v>
                </c:pt>
                <c:pt idx="116">
                  <c:v>9.1999999999999993</c:v>
                </c:pt>
                <c:pt idx="117">
                  <c:v>9.5</c:v>
                </c:pt>
                <c:pt idx="118">
                  <c:v>9.8000000000000007</c:v>
                </c:pt>
                <c:pt idx="119">
                  <c:v>10.1</c:v>
                </c:pt>
                <c:pt idx="120">
                  <c:v>10.4</c:v>
                </c:pt>
                <c:pt idx="121">
                  <c:v>10.7</c:v>
                </c:pt>
                <c:pt idx="122">
                  <c:v>11</c:v>
                </c:pt>
                <c:pt idx="123">
                  <c:v>11.3</c:v>
                </c:pt>
                <c:pt idx="124">
                  <c:v>11.6</c:v>
                </c:pt>
                <c:pt idx="125">
                  <c:v>11.9</c:v>
                </c:pt>
                <c:pt idx="126">
                  <c:v>12.2</c:v>
                </c:pt>
                <c:pt idx="127">
                  <c:v>12.5</c:v>
                </c:pt>
                <c:pt idx="128">
                  <c:v>12.8</c:v>
                </c:pt>
                <c:pt idx="129">
                  <c:v>13</c:v>
                </c:pt>
                <c:pt idx="130">
                  <c:v>13.2</c:v>
                </c:pt>
                <c:pt idx="131">
                  <c:v>13.5</c:v>
                </c:pt>
                <c:pt idx="132">
                  <c:v>13.8</c:v>
                </c:pt>
                <c:pt idx="133">
                  <c:v>14.1</c:v>
                </c:pt>
                <c:pt idx="134">
                  <c:v>14.4</c:v>
                </c:pt>
                <c:pt idx="135">
                  <c:v>14.7</c:v>
                </c:pt>
                <c:pt idx="136">
                  <c:v>15</c:v>
                </c:pt>
                <c:pt idx="137">
                  <c:v>15.3</c:v>
                </c:pt>
                <c:pt idx="138">
                  <c:v>15.5</c:v>
                </c:pt>
                <c:pt idx="139">
                  <c:v>15.8</c:v>
                </c:pt>
                <c:pt idx="140">
                  <c:v>16</c:v>
                </c:pt>
                <c:pt idx="141">
                  <c:v>16.3</c:v>
                </c:pt>
                <c:pt idx="142">
                  <c:v>16.600000000000001</c:v>
                </c:pt>
                <c:pt idx="143">
                  <c:v>16.899999999999999</c:v>
                </c:pt>
                <c:pt idx="144">
                  <c:v>17.2</c:v>
                </c:pt>
                <c:pt idx="145">
                  <c:v>17.5</c:v>
                </c:pt>
                <c:pt idx="146">
                  <c:v>17.8</c:v>
                </c:pt>
                <c:pt idx="147">
                  <c:v>18</c:v>
                </c:pt>
                <c:pt idx="148">
                  <c:v>18.3</c:v>
                </c:pt>
                <c:pt idx="149">
                  <c:v>18.600000000000001</c:v>
                </c:pt>
                <c:pt idx="150">
                  <c:v>18.899999999999999</c:v>
                </c:pt>
                <c:pt idx="151">
                  <c:v>19.2</c:v>
                </c:pt>
                <c:pt idx="152">
                  <c:v>19.5</c:v>
                </c:pt>
                <c:pt idx="153">
                  <c:v>19.8</c:v>
                </c:pt>
                <c:pt idx="154">
                  <c:v>20.100000000000001</c:v>
                </c:pt>
                <c:pt idx="155">
                  <c:v>20.3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6B2-4755-9563-8467FC248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56799"/>
        <c:axId val="519957215"/>
      </c:scatterChart>
      <c:valAx>
        <c:axId val="5199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57215"/>
        <c:crosses val="autoZero"/>
        <c:crossBetween val="midCat"/>
      </c:valAx>
      <c:valAx>
        <c:axId val="51995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S8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2450872146516739E-3"/>
                  <c:y val="-0.12592346335697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calibration_s5_to_s10!$L$2:$L$157</c:f>
              <c:numCache>
                <c:formatCode>General</c:formatCode>
                <c:ptCount val="156"/>
                <c:pt idx="0">
                  <c:v>55.3</c:v>
                </c:pt>
                <c:pt idx="1">
                  <c:v>54.8</c:v>
                </c:pt>
                <c:pt idx="2">
                  <c:v>54.4</c:v>
                </c:pt>
                <c:pt idx="3">
                  <c:v>54</c:v>
                </c:pt>
                <c:pt idx="4">
                  <c:v>53.7</c:v>
                </c:pt>
                <c:pt idx="5">
                  <c:v>53.3</c:v>
                </c:pt>
                <c:pt idx="6">
                  <c:v>52.9</c:v>
                </c:pt>
                <c:pt idx="7">
                  <c:v>52.6</c:v>
                </c:pt>
                <c:pt idx="8">
                  <c:v>52.3</c:v>
                </c:pt>
                <c:pt idx="9">
                  <c:v>52</c:v>
                </c:pt>
                <c:pt idx="10">
                  <c:v>51.4</c:v>
                </c:pt>
                <c:pt idx="11">
                  <c:v>51.2</c:v>
                </c:pt>
                <c:pt idx="12">
                  <c:v>50.9</c:v>
                </c:pt>
                <c:pt idx="13">
                  <c:v>50.4</c:v>
                </c:pt>
                <c:pt idx="14">
                  <c:v>50.1</c:v>
                </c:pt>
                <c:pt idx="15">
                  <c:v>49.8</c:v>
                </c:pt>
                <c:pt idx="16">
                  <c:v>49.4</c:v>
                </c:pt>
                <c:pt idx="17">
                  <c:v>49.1</c:v>
                </c:pt>
                <c:pt idx="18">
                  <c:v>48.8</c:v>
                </c:pt>
                <c:pt idx="19">
                  <c:v>48.4</c:v>
                </c:pt>
                <c:pt idx="20">
                  <c:v>48.1</c:v>
                </c:pt>
                <c:pt idx="21">
                  <c:v>47.8</c:v>
                </c:pt>
                <c:pt idx="22">
                  <c:v>47.4</c:v>
                </c:pt>
                <c:pt idx="23">
                  <c:v>47.1</c:v>
                </c:pt>
                <c:pt idx="24">
                  <c:v>46.7</c:v>
                </c:pt>
                <c:pt idx="25">
                  <c:v>46.4</c:v>
                </c:pt>
                <c:pt idx="26">
                  <c:v>46</c:v>
                </c:pt>
                <c:pt idx="27">
                  <c:v>45.6</c:v>
                </c:pt>
                <c:pt idx="28">
                  <c:v>45.1</c:v>
                </c:pt>
                <c:pt idx="29">
                  <c:v>44.6</c:v>
                </c:pt>
                <c:pt idx="30">
                  <c:v>44.4</c:v>
                </c:pt>
                <c:pt idx="31">
                  <c:v>43.9</c:v>
                </c:pt>
                <c:pt idx="32">
                  <c:v>43.8</c:v>
                </c:pt>
                <c:pt idx="33">
                  <c:v>43.4</c:v>
                </c:pt>
                <c:pt idx="34">
                  <c:v>43.1</c:v>
                </c:pt>
                <c:pt idx="35">
                  <c:v>42.9</c:v>
                </c:pt>
                <c:pt idx="36">
                  <c:v>42.4</c:v>
                </c:pt>
                <c:pt idx="37">
                  <c:v>41.8</c:v>
                </c:pt>
                <c:pt idx="38">
                  <c:v>41.4</c:v>
                </c:pt>
                <c:pt idx="39">
                  <c:v>40.9</c:v>
                </c:pt>
                <c:pt idx="40">
                  <c:v>40.6</c:v>
                </c:pt>
                <c:pt idx="41">
                  <c:v>40.1</c:v>
                </c:pt>
                <c:pt idx="42">
                  <c:v>39.6</c:v>
                </c:pt>
                <c:pt idx="43">
                  <c:v>39.1</c:v>
                </c:pt>
                <c:pt idx="44">
                  <c:v>38.799999999999997</c:v>
                </c:pt>
                <c:pt idx="45">
                  <c:v>38.4</c:v>
                </c:pt>
                <c:pt idx="46">
                  <c:v>37.9</c:v>
                </c:pt>
                <c:pt idx="47">
                  <c:v>37.6</c:v>
                </c:pt>
                <c:pt idx="48">
                  <c:v>37.299999999999997</c:v>
                </c:pt>
                <c:pt idx="49">
                  <c:v>36.9</c:v>
                </c:pt>
                <c:pt idx="50">
                  <c:v>36.299999999999997</c:v>
                </c:pt>
                <c:pt idx="51">
                  <c:v>36</c:v>
                </c:pt>
                <c:pt idx="52">
                  <c:v>35.700000000000003</c:v>
                </c:pt>
                <c:pt idx="53">
                  <c:v>35.299999999999997</c:v>
                </c:pt>
                <c:pt idx="54">
                  <c:v>34.799999999999997</c:v>
                </c:pt>
                <c:pt idx="55">
                  <c:v>34.299999999999997</c:v>
                </c:pt>
                <c:pt idx="56">
                  <c:v>33.9</c:v>
                </c:pt>
                <c:pt idx="57">
                  <c:v>33.6</c:v>
                </c:pt>
                <c:pt idx="58">
                  <c:v>33.200000000000003</c:v>
                </c:pt>
                <c:pt idx="59">
                  <c:v>32.9</c:v>
                </c:pt>
                <c:pt idx="60">
                  <c:v>32.4</c:v>
                </c:pt>
                <c:pt idx="61">
                  <c:v>31.4</c:v>
                </c:pt>
                <c:pt idx="62">
                  <c:v>31</c:v>
                </c:pt>
                <c:pt idx="63">
                  <c:v>30.8</c:v>
                </c:pt>
                <c:pt idx="64">
                  <c:v>30.5</c:v>
                </c:pt>
                <c:pt idx="65">
                  <c:v>30.3</c:v>
                </c:pt>
                <c:pt idx="66">
                  <c:v>29.9</c:v>
                </c:pt>
                <c:pt idx="67">
                  <c:v>29.6</c:v>
                </c:pt>
                <c:pt idx="68">
                  <c:v>29.2</c:v>
                </c:pt>
                <c:pt idx="69">
                  <c:v>28.9</c:v>
                </c:pt>
                <c:pt idx="70">
                  <c:v>28.7</c:v>
                </c:pt>
                <c:pt idx="71">
                  <c:v>28.4</c:v>
                </c:pt>
                <c:pt idx="72">
                  <c:v>28.1</c:v>
                </c:pt>
                <c:pt idx="73">
                  <c:v>27.6</c:v>
                </c:pt>
                <c:pt idx="74">
                  <c:v>27.2</c:v>
                </c:pt>
                <c:pt idx="75">
                  <c:v>27.1</c:v>
                </c:pt>
                <c:pt idx="76">
                  <c:v>26.8</c:v>
                </c:pt>
                <c:pt idx="77">
                  <c:v>26.4</c:v>
                </c:pt>
                <c:pt idx="78">
                  <c:v>26.2</c:v>
                </c:pt>
                <c:pt idx="79">
                  <c:v>25.8</c:v>
                </c:pt>
                <c:pt idx="80">
                  <c:v>25.5</c:v>
                </c:pt>
                <c:pt idx="81">
                  <c:v>25.2</c:v>
                </c:pt>
                <c:pt idx="82">
                  <c:v>24.9</c:v>
                </c:pt>
                <c:pt idx="83">
                  <c:v>24.6</c:v>
                </c:pt>
                <c:pt idx="84">
                  <c:v>24.3</c:v>
                </c:pt>
                <c:pt idx="85">
                  <c:v>24</c:v>
                </c:pt>
                <c:pt idx="86">
                  <c:v>23.8</c:v>
                </c:pt>
                <c:pt idx="87">
                  <c:v>23.4</c:v>
                </c:pt>
                <c:pt idx="88">
                  <c:v>23.3</c:v>
                </c:pt>
                <c:pt idx="89">
                  <c:v>23</c:v>
                </c:pt>
                <c:pt idx="90">
                  <c:v>22.7</c:v>
                </c:pt>
                <c:pt idx="91">
                  <c:v>22.5</c:v>
                </c:pt>
                <c:pt idx="92">
                  <c:v>22.2</c:v>
                </c:pt>
                <c:pt idx="93">
                  <c:v>22</c:v>
                </c:pt>
                <c:pt idx="94">
                  <c:v>21.8</c:v>
                </c:pt>
                <c:pt idx="95">
                  <c:v>21.5</c:v>
                </c:pt>
                <c:pt idx="96">
                  <c:v>21.3</c:v>
                </c:pt>
                <c:pt idx="97">
                  <c:v>1.9</c:v>
                </c:pt>
                <c:pt idx="98">
                  <c:v>2.1</c:v>
                </c:pt>
                <c:pt idx="99">
                  <c:v>2.5</c:v>
                </c:pt>
                <c:pt idx="100">
                  <c:v>2.8</c:v>
                </c:pt>
                <c:pt idx="101">
                  <c:v>3.1</c:v>
                </c:pt>
                <c:pt idx="102">
                  <c:v>3.3</c:v>
                </c:pt>
                <c:pt idx="103">
                  <c:v>3.6</c:v>
                </c:pt>
                <c:pt idx="104">
                  <c:v>3.7</c:v>
                </c:pt>
                <c:pt idx="105">
                  <c:v>4.8</c:v>
                </c:pt>
                <c:pt idx="106">
                  <c:v>5</c:v>
                </c:pt>
                <c:pt idx="107">
                  <c:v>5.4</c:v>
                </c:pt>
                <c:pt idx="108">
                  <c:v>5.7</c:v>
                </c:pt>
                <c:pt idx="109">
                  <c:v>6.1</c:v>
                </c:pt>
                <c:pt idx="110">
                  <c:v>6.5</c:v>
                </c:pt>
                <c:pt idx="111">
                  <c:v>6.8</c:v>
                </c:pt>
                <c:pt idx="112">
                  <c:v>7.1</c:v>
                </c:pt>
                <c:pt idx="113">
                  <c:v>7.5</c:v>
                </c:pt>
                <c:pt idx="114">
                  <c:v>7.8</c:v>
                </c:pt>
                <c:pt idx="115">
                  <c:v>8</c:v>
                </c:pt>
                <c:pt idx="116">
                  <c:v>8.5</c:v>
                </c:pt>
                <c:pt idx="117">
                  <c:v>8.8000000000000007</c:v>
                </c:pt>
                <c:pt idx="118">
                  <c:v>9</c:v>
                </c:pt>
                <c:pt idx="119">
                  <c:v>9.4</c:v>
                </c:pt>
                <c:pt idx="120">
                  <c:v>9.6999999999999993</c:v>
                </c:pt>
                <c:pt idx="121">
                  <c:v>10</c:v>
                </c:pt>
                <c:pt idx="122">
                  <c:v>10.3</c:v>
                </c:pt>
                <c:pt idx="123">
                  <c:v>10.6</c:v>
                </c:pt>
                <c:pt idx="124">
                  <c:v>10.9</c:v>
                </c:pt>
                <c:pt idx="125">
                  <c:v>11.3</c:v>
                </c:pt>
                <c:pt idx="126">
                  <c:v>11.5</c:v>
                </c:pt>
                <c:pt idx="127">
                  <c:v>11.9</c:v>
                </c:pt>
                <c:pt idx="128">
                  <c:v>12.1</c:v>
                </c:pt>
                <c:pt idx="129">
                  <c:v>12.4</c:v>
                </c:pt>
                <c:pt idx="130">
                  <c:v>12.6</c:v>
                </c:pt>
                <c:pt idx="131">
                  <c:v>12.9</c:v>
                </c:pt>
                <c:pt idx="132">
                  <c:v>13.2</c:v>
                </c:pt>
                <c:pt idx="133">
                  <c:v>13.4</c:v>
                </c:pt>
                <c:pt idx="134">
                  <c:v>13.8</c:v>
                </c:pt>
                <c:pt idx="135">
                  <c:v>14</c:v>
                </c:pt>
                <c:pt idx="136">
                  <c:v>14.4</c:v>
                </c:pt>
                <c:pt idx="137">
                  <c:v>14.7</c:v>
                </c:pt>
                <c:pt idx="138">
                  <c:v>14.8</c:v>
                </c:pt>
                <c:pt idx="139">
                  <c:v>15.1</c:v>
                </c:pt>
                <c:pt idx="140">
                  <c:v>15.4</c:v>
                </c:pt>
                <c:pt idx="141">
                  <c:v>15.6</c:v>
                </c:pt>
                <c:pt idx="142">
                  <c:v>15.9</c:v>
                </c:pt>
                <c:pt idx="143">
                  <c:v>16.3</c:v>
                </c:pt>
                <c:pt idx="144">
                  <c:v>16.600000000000001</c:v>
                </c:pt>
                <c:pt idx="145">
                  <c:v>16.899999999999999</c:v>
                </c:pt>
                <c:pt idx="146">
                  <c:v>17.100000000000001</c:v>
                </c:pt>
                <c:pt idx="147">
                  <c:v>17.399999999999999</c:v>
                </c:pt>
                <c:pt idx="148">
                  <c:v>17.7</c:v>
                </c:pt>
                <c:pt idx="149">
                  <c:v>17.899999999999999</c:v>
                </c:pt>
                <c:pt idx="150">
                  <c:v>18.3</c:v>
                </c:pt>
                <c:pt idx="151">
                  <c:v>18.600000000000001</c:v>
                </c:pt>
                <c:pt idx="152">
                  <c:v>18.8</c:v>
                </c:pt>
                <c:pt idx="153">
                  <c:v>19.2</c:v>
                </c:pt>
                <c:pt idx="154">
                  <c:v>19.5</c:v>
                </c:pt>
                <c:pt idx="155">
                  <c:v>19.7</c:v>
                </c:pt>
              </c:numCache>
            </c:numRef>
          </c:xVal>
          <c:yVal>
            <c:numRef>
              <c:f>calibration_s5_to_s10!$G$2:$G$157</c:f>
              <c:numCache>
                <c:formatCode>General</c:formatCode>
                <c:ptCount val="156"/>
                <c:pt idx="0">
                  <c:v>55</c:v>
                </c:pt>
                <c:pt idx="1">
                  <c:v>54.6</c:v>
                </c:pt>
                <c:pt idx="2">
                  <c:v>54.3</c:v>
                </c:pt>
                <c:pt idx="3">
                  <c:v>53.8</c:v>
                </c:pt>
                <c:pt idx="4">
                  <c:v>53.5</c:v>
                </c:pt>
                <c:pt idx="5">
                  <c:v>53.1</c:v>
                </c:pt>
                <c:pt idx="6">
                  <c:v>52.7</c:v>
                </c:pt>
                <c:pt idx="7">
                  <c:v>52.4</c:v>
                </c:pt>
                <c:pt idx="8">
                  <c:v>52.1</c:v>
                </c:pt>
                <c:pt idx="9">
                  <c:v>51.8</c:v>
                </c:pt>
                <c:pt idx="10">
                  <c:v>51.4</c:v>
                </c:pt>
                <c:pt idx="11">
                  <c:v>51.1</c:v>
                </c:pt>
                <c:pt idx="12">
                  <c:v>50.8</c:v>
                </c:pt>
                <c:pt idx="13">
                  <c:v>50.3</c:v>
                </c:pt>
                <c:pt idx="14">
                  <c:v>49.9</c:v>
                </c:pt>
                <c:pt idx="15">
                  <c:v>49.6</c:v>
                </c:pt>
                <c:pt idx="16">
                  <c:v>49.2</c:v>
                </c:pt>
                <c:pt idx="17">
                  <c:v>48.9</c:v>
                </c:pt>
                <c:pt idx="18">
                  <c:v>48.6</c:v>
                </c:pt>
                <c:pt idx="19">
                  <c:v>48.3</c:v>
                </c:pt>
                <c:pt idx="20">
                  <c:v>47.9</c:v>
                </c:pt>
                <c:pt idx="21">
                  <c:v>47.6</c:v>
                </c:pt>
                <c:pt idx="22">
                  <c:v>47.3</c:v>
                </c:pt>
                <c:pt idx="23">
                  <c:v>46.9</c:v>
                </c:pt>
                <c:pt idx="24">
                  <c:v>46.6</c:v>
                </c:pt>
                <c:pt idx="25">
                  <c:v>46.3</c:v>
                </c:pt>
                <c:pt idx="26">
                  <c:v>45.9</c:v>
                </c:pt>
                <c:pt idx="27">
                  <c:v>45.6</c:v>
                </c:pt>
                <c:pt idx="28">
                  <c:v>45</c:v>
                </c:pt>
                <c:pt idx="29">
                  <c:v>44.5</c:v>
                </c:pt>
                <c:pt idx="30">
                  <c:v>44.3</c:v>
                </c:pt>
                <c:pt idx="31">
                  <c:v>43.9</c:v>
                </c:pt>
                <c:pt idx="32">
                  <c:v>43.7</c:v>
                </c:pt>
                <c:pt idx="33">
                  <c:v>43.4</c:v>
                </c:pt>
                <c:pt idx="34">
                  <c:v>43.1</c:v>
                </c:pt>
                <c:pt idx="35">
                  <c:v>42.8</c:v>
                </c:pt>
                <c:pt idx="36">
                  <c:v>42.3</c:v>
                </c:pt>
                <c:pt idx="37">
                  <c:v>41.8</c:v>
                </c:pt>
                <c:pt idx="38">
                  <c:v>41.4</c:v>
                </c:pt>
                <c:pt idx="39">
                  <c:v>40.9</c:v>
                </c:pt>
                <c:pt idx="40">
                  <c:v>40.5</c:v>
                </c:pt>
                <c:pt idx="41">
                  <c:v>40</c:v>
                </c:pt>
                <c:pt idx="42">
                  <c:v>39.6</c:v>
                </c:pt>
                <c:pt idx="43">
                  <c:v>39.200000000000003</c:v>
                </c:pt>
                <c:pt idx="44">
                  <c:v>38.799999999999997</c:v>
                </c:pt>
                <c:pt idx="45">
                  <c:v>38.4</c:v>
                </c:pt>
                <c:pt idx="46">
                  <c:v>37.9</c:v>
                </c:pt>
                <c:pt idx="47">
                  <c:v>37.700000000000003</c:v>
                </c:pt>
                <c:pt idx="48">
                  <c:v>37.299999999999997</c:v>
                </c:pt>
                <c:pt idx="49">
                  <c:v>37</c:v>
                </c:pt>
                <c:pt idx="50">
                  <c:v>36.4</c:v>
                </c:pt>
                <c:pt idx="51">
                  <c:v>36</c:v>
                </c:pt>
                <c:pt idx="52">
                  <c:v>35.799999999999997</c:v>
                </c:pt>
                <c:pt idx="53">
                  <c:v>35.299999999999997</c:v>
                </c:pt>
                <c:pt idx="54">
                  <c:v>34.799999999999997</c:v>
                </c:pt>
                <c:pt idx="55">
                  <c:v>34.4</c:v>
                </c:pt>
                <c:pt idx="56">
                  <c:v>34</c:v>
                </c:pt>
                <c:pt idx="57">
                  <c:v>33.700000000000003</c:v>
                </c:pt>
                <c:pt idx="58">
                  <c:v>33.299999999999997</c:v>
                </c:pt>
                <c:pt idx="59">
                  <c:v>33</c:v>
                </c:pt>
                <c:pt idx="60">
                  <c:v>32.6</c:v>
                </c:pt>
                <c:pt idx="61">
                  <c:v>31.5</c:v>
                </c:pt>
                <c:pt idx="62">
                  <c:v>31.2</c:v>
                </c:pt>
                <c:pt idx="63">
                  <c:v>31</c:v>
                </c:pt>
                <c:pt idx="64">
                  <c:v>30.7</c:v>
                </c:pt>
                <c:pt idx="65">
                  <c:v>30.5</c:v>
                </c:pt>
                <c:pt idx="66">
                  <c:v>30.1</c:v>
                </c:pt>
                <c:pt idx="67">
                  <c:v>29.8</c:v>
                </c:pt>
                <c:pt idx="68">
                  <c:v>29.5</c:v>
                </c:pt>
                <c:pt idx="69">
                  <c:v>29.2</c:v>
                </c:pt>
                <c:pt idx="70">
                  <c:v>28.9</c:v>
                </c:pt>
                <c:pt idx="71">
                  <c:v>28.7</c:v>
                </c:pt>
                <c:pt idx="72">
                  <c:v>28.4</c:v>
                </c:pt>
                <c:pt idx="73">
                  <c:v>28.1</c:v>
                </c:pt>
                <c:pt idx="74">
                  <c:v>27.8</c:v>
                </c:pt>
                <c:pt idx="75">
                  <c:v>27.6</c:v>
                </c:pt>
                <c:pt idx="76">
                  <c:v>27.3</c:v>
                </c:pt>
                <c:pt idx="77">
                  <c:v>27</c:v>
                </c:pt>
                <c:pt idx="78">
                  <c:v>26.7</c:v>
                </c:pt>
                <c:pt idx="79">
                  <c:v>26.4</c:v>
                </c:pt>
                <c:pt idx="80">
                  <c:v>26</c:v>
                </c:pt>
                <c:pt idx="81">
                  <c:v>25.7</c:v>
                </c:pt>
                <c:pt idx="82">
                  <c:v>25.4</c:v>
                </c:pt>
                <c:pt idx="83">
                  <c:v>25.1</c:v>
                </c:pt>
                <c:pt idx="84">
                  <c:v>24.8</c:v>
                </c:pt>
                <c:pt idx="85">
                  <c:v>24.5</c:v>
                </c:pt>
                <c:pt idx="86">
                  <c:v>24.3</c:v>
                </c:pt>
                <c:pt idx="87">
                  <c:v>24</c:v>
                </c:pt>
                <c:pt idx="88">
                  <c:v>23.8</c:v>
                </c:pt>
                <c:pt idx="89">
                  <c:v>23.5</c:v>
                </c:pt>
                <c:pt idx="90">
                  <c:v>23.2</c:v>
                </c:pt>
                <c:pt idx="91">
                  <c:v>23</c:v>
                </c:pt>
                <c:pt idx="92">
                  <c:v>22.7</c:v>
                </c:pt>
                <c:pt idx="93">
                  <c:v>22.5</c:v>
                </c:pt>
                <c:pt idx="94">
                  <c:v>22.3</c:v>
                </c:pt>
                <c:pt idx="95">
                  <c:v>22</c:v>
                </c:pt>
                <c:pt idx="96">
                  <c:v>21.8</c:v>
                </c:pt>
                <c:pt idx="97">
                  <c:v>2.5</c:v>
                </c:pt>
                <c:pt idx="98">
                  <c:v>2.8</c:v>
                </c:pt>
                <c:pt idx="99">
                  <c:v>3.1</c:v>
                </c:pt>
                <c:pt idx="100">
                  <c:v>3.4</c:v>
                </c:pt>
                <c:pt idx="101">
                  <c:v>3.8</c:v>
                </c:pt>
                <c:pt idx="102">
                  <c:v>4</c:v>
                </c:pt>
                <c:pt idx="103">
                  <c:v>4.2</c:v>
                </c:pt>
                <c:pt idx="104">
                  <c:v>4.4000000000000004</c:v>
                </c:pt>
                <c:pt idx="105">
                  <c:v>5.5</c:v>
                </c:pt>
                <c:pt idx="106">
                  <c:v>5.8</c:v>
                </c:pt>
                <c:pt idx="107">
                  <c:v>6.2</c:v>
                </c:pt>
                <c:pt idx="108">
                  <c:v>6.5</c:v>
                </c:pt>
                <c:pt idx="109">
                  <c:v>6.8</c:v>
                </c:pt>
                <c:pt idx="110">
                  <c:v>7.2</c:v>
                </c:pt>
                <c:pt idx="111">
                  <c:v>7.5</c:v>
                </c:pt>
                <c:pt idx="112">
                  <c:v>7.8</c:v>
                </c:pt>
                <c:pt idx="113">
                  <c:v>8.1999999999999993</c:v>
                </c:pt>
                <c:pt idx="114">
                  <c:v>8.5</c:v>
                </c:pt>
                <c:pt idx="115">
                  <c:v>8.8000000000000007</c:v>
                </c:pt>
                <c:pt idx="116">
                  <c:v>9.1999999999999993</c:v>
                </c:pt>
                <c:pt idx="117">
                  <c:v>9.5</c:v>
                </c:pt>
                <c:pt idx="118">
                  <c:v>9.8000000000000007</c:v>
                </c:pt>
                <c:pt idx="119">
                  <c:v>10.1</c:v>
                </c:pt>
                <c:pt idx="120">
                  <c:v>10.4</c:v>
                </c:pt>
                <c:pt idx="121">
                  <c:v>10.7</c:v>
                </c:pt>
                <c:pt idx="122">
                  <c:v>11</c:v>
                </c:pt>
                <c:pt idx="123">
                  <c:v>11.3</c:v>
                </c:pt>
                <c:pt idx="124">
                  <c:v>11.6</c:v>
                </c:pt>
                <c:pt idx="125">
                  <c:v>11.9</c:v>
                </c:pt>
                <c:pt idx="126">
                  <c:v>12.2</c:v>
                </c:pt>
                <c:pt idx="127">
                  <c:v>12.5</c:v>
                </c:pt>
                <c:pt idx="128">
                  <c:v>12.8</c:v>
                </c:pt>
                <c:pt idx="129">
                  <c:v>13</c:v>
                </c:pt>
                <c:pt idx="130">
                  <c:v>13.2</c:v>
                </c:pt>
                <c:pt idx="131">
                  <c:v>13.5</c:v>
                </c:pt>
                <c:pt idx="132">
                  <c:v>13.8</c:v>
                </c:pt>
                <c:pt idx="133">
                  <c:v>14.1</c:v>
                </c:pt>
                <c:pt idx="134">
                  <c:v>14.4</c:v>
                </c:pt>
                <c:pt idx="135">
                  <c:v>14.7</c:v>
                </c:pt>
                <c:pt idx="136">
                  <c:v>15</c:v>
                </c:pt>
                <c:pt idx="137">
                  <c:v>15.3</c:v>
                </c:pt>
                <c:pt idx="138">
                  <c:v>15.5</c:v>
                </c:pt>
                <c:pt idx="139">
                  <c:v>15.8</c:v>
                </c:pt>
                <c:pt idx="140">
                  <c:v>16</c:v>
                </c:pt>
                <c:pt idx="141">
                  <c:v>16.3</c:v>
                </c:pt>
                <c:pt idx="142">
                  <c:v>16.600000000000001</c:v>
                </c:pt>
                <c:pt idx="143">
                  <c:v>16.899999999999999</c:v>
                </c:pt>
                <c:pt idx="144">
                  <c:v>17.2</c:v>
                </c:pt>
                <c:pt idx="145">
                  <c:v>17.5</c:v>
                </c:pt>
                <c:pt idx="146">
                  <c:v>17.8</c:v>
                </c:pt>
                <c:pt idx="147">
                  <c:v>18</c:v>
                </c:pt>
                <c:pt idx="148">
                  <c:v>18.3</c:v>
                </c:pt>
                <c:pt idx="149">
                  <c:v>18.600000000000001</c:v>
                </c:pt>
                <c:pt idx="150">
                  <c:v>18.899999999999999</c:v>
                </c:pt>
                <c:pt idx="151">
                  <c:v>19.2</c:v>
                </c:pt>
                <c:pt idx="152">
                  <c:v>19.5</c:v>
                </c:pt>
                <c:pt idx="153">
                  <c:v>19.8</c:v>
                </c:pt>
                <c:pt idx="154">
                  <c:v>20.100000000000001</c:v>
                </c:pt>
                <c:pt idx="155">
                  <c:v>20.3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6B2-4755-9563-8467FC248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56799"/>
        <c:axId val="519957215"/>
      </c:scatterChart>
      <c:valAx>
        <c:axId val="5199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57215"/>
        <c:crosses val="autoZero"/>
        <c:crossBetween val="midCat"/>
      </c:valAx>
      <c:valAx>
        <c:axId val="51995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S9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3716574173616692E-3"/>
                  <c:y val="-0.12592346335697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calibration_s5_to_s10!$M$2:$M$157</c:f>
              <c:numCache>
                <c:formatCode>General</c:formatCode>
                <c:ptCount val="156"/>
                <c:pt idx="0">
                  <c:v>55.8</c:v>
                </c:pt>
                <c:pt idx="1">
                  <c:v>55.3</c:v>
                </c:pt>
                <c:pt idx="2">
                  <c:v>54.9</c:v>
                </c:pt>
                <c:pt idx="3">
                  <c:v>54.5</c:v>
                </c:pt>
                <c:pt idx="4">
                  <c:v>54.2</c:v>
                </c:pt>
                <c:pt idx="5">
                  <c:v>53.8</c:v>
                </c:pt>
                <c:pt idx="6">
                  <c:v>53.4</c:v>
                </c:pt>
                <c:pt idx="7">
                  <c:v>53.1</c:v>
                </c:pt>
                <c:pt idx="8">
                  <c:v>52.8</c:v>
                </c:pt>
                <c:pt idx="9">
                  <c:v>52.5</c:v>
                </c:pt>
                <c:pt idx="10">
                  <c:v>52</c:v>
                </c:pt>
                <c:pt idx="11">
                  <c:v>51.6</c:v>
                </c:pt>
                <c:pt idx="12">
                  <c:v>51.4</c:v>
                </c:pt>
                <c:pt idx="13">
                  <c:v>50.9</c:v>
                </c:pt>
                <c:pt idx="14">
                  <c:v>50.6</c:v>
                </c:pt>
                <c:pt idx="15">
                  <c:v>50.3</c:v>
                </c:pt>
                <c:pt idx="16">
                  <c:v>49.8</c:v>
                </c:pt>
                <c:pt idx="17">
                  <c:v>49.6</c:v>
                </c:pt>
                <c:pt idx="18">
                  <c:v>49.3</c:v>
                </c:pt>
                <c:pt idx="19">
                  <c:v>48.9</c:v>
                </c:pt>
                <c:pt idx="20">
                  <c:v>48.5</c:v>
                </c:pt>
                <c:pt idx="21">
                  <c:v>48.2</c:v>
                </c:pt>
                <c:pt idx="22">
                  <c:v>47.9</c:v>
                </c:pt>
                <c:pt idx="23">
                  <c:v>47.5</c:v>
                </c:pt>
                <c:pt idx="24">
                  <c:v>47.1</c:v>
                </c:pt>
                <c:pt idx="25">
                  <c:v>46.8</c:v>
                </c:pt>
                <c:pt idx="26">
                  <c:v>46.4</c:v>
                </c:pt>
                <c:pt idx="27">
                  <c:v>46.1</c:v>
                </c:pt>
                <c:pt idx="28">
                  <c:v>45.6</c:v>
                </c:pt>
                <c:pt idx="29">
                  <c:v>45.1</c:v>
                </c:pt>
                <c:pt idx="30">
                  <c:v>44.9</c:v>
                </c:pt>
                <c:pt idx="31">
                  <c:v>44.4</c:v>
                </c:pt>
                <c:pt idx="32">
                  <c:v>44.3</c:v>
                </c:pt>
                <c:pt idx="33">
                  <c:v>43.9</c:v>
                </c:pt>
                <c:pt idx="34">
                  <c:v>43.6</c:v>
                </c:pt>
                <c:pt idx="35">
                  <c:v>43.4</c:v>
                </c:pt>
                <c:pt idx="36">
                  <c:v>42.8</c:v>
                </c:pt>
                <c:pt idx="37">
                  <c:v>42.3</c:v>
                </c:pt>
                <c:pt idx="38">
                  <c:v>41.9</c:v>
                </c:pt>
                <c:pt idx="39">
                  <c:v>41.4</c:v>
                </c:pt>
                <c:pt idx="40">
                  <c:v>41</c:v>
                </c:pt>
                <c:pt idx="41">
                  <c:v>40.5</c:v>
                </c:pt>
                <c:pt idx="42">
                  <c:v>40.1</c:v>
                </c:pt>
                <c:pt idx="43">
                  <c:v>39.6</c:v>
                </c:pt>
                <c:pt idx="44">
                  <c:v>39.200000000000003</c:v>
                </c:pt>
                <c:pt idx="45">
                  <c:v>38.799999999999997</c:v>
                </c:pt>
                <c:pt idx="46">
                  <c:v>38.4</c:v>
                </c:pt>
                <c:pt idx="47">
                  <c:v>38.1</c:v>
                </c:pt>
                <c:pt idx="48">
                  <c:v>37.799999999999997</c:v>
                </c:pt>
                <c:pt idx="49">
                  <c:v>37.4</c:v>
                </c:pt>
                <c:pt idx="50">
                  <c:v>36.799999999999997</c:v>
                </c:pt>
                <c:pt idx="51">
                  <c:v>36.4</c:v>
                </c:pt>
                <c:pt idx="52">
                  <c:v>36.200000000000003</c:v>
                </c:pt>
                <c:pt idx="53">
                  <c:v>35.799999999999997</c:v>
                </c:pt>
                <c:pt idx="54">
                  <c:v>35.200000000000003</c:v>
                </c:pt>
                <c:pt idx="55">
                  <c:v>34.799999999999997</c:v>
                </c:pt>
                <c:pt idx="56">
                  <c:v>34.4</c:v>
                </c:pt>
                <c:pt idx="57">
                  <c:v>34</c:v>
                </c:pt>
                <c:pt idx="58">
                  <c:v>33.6</c:v>
                </c:pt>
                <c:pt idx="59">
                  <c:v>33.299999999999997</c:v>
                </c:pt>
                <c:pt idx="60">
                  <c:v>32.9</c:v>
                </c:pt>
                <c:pt idx="61">
                  <c:v>31.7</c:v>
                </c:pt>
                <c:pt idx="62">
                  <c:v>31.4</c:v>
                </c:pt>
                <c:pt idx="63">
                  <c:v>31.3</c:v>
                </c:pt>
                <c:pt idx="64">
                  <c:v>30.9</c:v>
                </c:pt>
                <c:pt idx="65">
                  <c:v>30.7</c:v>
                </c:pt>
                <c:pt idx="66">
                  <c:v>30.3</c:v>
                </c:pt>
                <c:pt idx="67">
                  <c:v>30</c:v>
                </c:pt>
                <c:pt idx="68">
                  <c:v>29.7</c:v>
                </c:pt>
                <c:pt idx="69">
                  <c:v>29.4</c:v>
                </c:pt>
                <c:pt idx="70">
                  <c:v>29.1</c:v>
                </c:pt>
                <c:pt idx="71">
                  <c:v>28.8</c:v>
                </c:pt>
                <c:pt idx="72">
                  <c:v>28.5</c:v>
                </c:pt>
                <c:pt idx="73">
                  <c:v>28.1</c:v>
                </c:pt>
                <c:pt idx="74">
                  <c:v>27.7</c:v>
                </c:pt>
                <c:pt idx="75">
                  <c:v>27.6</c:v>
                </c:pt>
                <c:pt idx="76">
                  <c:v>27.3</c:v>
                </c:pt>
                <c:pt idx="77">
                  <c:v>26.9</c:v>
                </c:pt>
                <c:pt idx="78">
                  <c:v>26.6</c:v>
                </c:pt>
                <c:pt idx="79">
                  <c:v>26.3</c:v>
                </c:pt>
                <c:pt idx="80">
                  <c:v>26</c:v>
                </c:pt>
                <c:pt idx="81">
                  <c:v>25.7</c:v>
                </c:pt>
                <c:pt idx="82">
                  <c:v>25.4</c:v>
                </c:pt>
                <c:pt idx="83">
                  <c:v>25.1</c:v>
                </c:pt>
                <c:pt idx="84">
                  <c:v>24.6</c:v>
                </c:pt>
                <c:pt idx="85">
                  <c:v>24.4</c:v>
                </c:pt>
                <c:pt idx="86">
                  <c:v>24.3</c:v>
                </c:pt>
                <c:pt idx="87">
                  <c:v>23.9</c:v>
                </c:pt>
                <c:pt idx="88">
                  <c:v>23.7</c:v>
                </c:pt>
                <c:pt idx="89">
                  <c:v>23.4</c:v>
                </c:pt>
                <c:pt idx="90">
                  <c:v>23.1</c:v>
                </c:pt>
                <c:pt idx="91">
                  <c:v>22.9</c:v>
                </c:pt>
                <c:pt idx="92">
                  <c:v>22.6</c:v>
                </c:pt>
                <c:pt idx="93">
                  <c:v>22.4</c:v>
                </c:pt>
                <c:pt idx="94">
                  <c:v>22.3</c:v>
                </c:pt>
                <c:pt idx="95">
                  <c:v>21.9</c:v>
                </c:pt>
                <c:pt idx="96">
                  <c:v>21.6</c:v>
                </c:pt>
                <c:pt idx="97">
                  <c:v>1.8</c:v>
                </c:pt>
                <c:pt idx="98">
                  <c:v>2.1</c:v>
                </c:pt>
                <c:pt idx="99">
                  <c:v>2.4</c:v>
                </c:pt>
                <c:pt idx="100">
                  <c:v>2.8</c:v>
                </c:pt>
                <c:pt idx="101">
                  <c:v>3.1</c:v>
                </c:pt>
                <c:pt idx="102">
                  <c:v>3.4</c:v>
                </c:pt>
                <c:pt idx="103">
                  <c:v>3.7</c:v>
                </c:pt>
                <c:pt idx="104">
                  <c:v>3.9</c:v>
                </c:pt>
                <c:pt idx="105">
                  <c:v>4.9000000000000004</c:v>
                </c:pt>
                <c:pt idx="106">
                  <c:v>5.2</c:v>
                </c:pt>
                <c:pt idx="107">
                  <c:v>5.6</c:v>
                </c:pt>
                <c:pt idx="108">
                  <c:v>5.8</c:v>
                </c:pt>
                <c:pt idx="109">
                  <c:v>6.3</c:v>
                </c:pt>
                <c:pt idx="110">
                  <c:v>6.6</c:v>
                </c:pt>
                <c:pt idx="111">
                  <c:v>6.9</c:v>
                </c:pt>
                <c:pt idx="112">
                  <c:v>7.3</c:v>
                </c:pt>
                <c:pt idx="113">
                  <c:v>7.7</c:v>
                </c:pt>
                <c:pt idx="114">
                  <c:v>8.1</c:v>
                </c:pt>
                <c:pt idx="115">
                  <c:v>8.1999999999999993</c:v>
                </c:pt>
                <c:pt idx="116">
                  <c:v>8.6999999999999993</c:v>
                </c:pt>
                <c:pt idx="117">
                  <c:v>8.9</c:v>
                </c:pt>
                <c:pt idx="118">
                  <c:v>9.3000000000000007</c:v>
                </c:pt>
                <c:pt idx="119">
                  <c:v>9.6</c:v>
                </c:pt>
                <c:pt idx="120">
                  <c:v>9.9</c:v>
                </c:pt>
                <c:pt idx="121">
                  <c:v>10.3</c:v>
                </c:pt>
                <c:pt idx="122">
                  <c:v>10.6</c:v>
                </c:pt>
                <c:pt idx="123">
                  <c:v>10.9</c:v>
                </c:pt>
                <c:pt idx="124">
                  <c:v>11.3</c:v>
                </c:pt>
                <c:pt idx="125">
                  <c:v>11.6</c:v>
                </c:pt>
                <c:pt idx="126">
                  <c:v>11.8</c:v>
                </c:pt>
                <c:pt idx="127">
                  <c:v>12.1</c:v>
                </c:pt>
                <c:pt idx="128">
                  <c:v>12.4</c:v>
                </c:pt>
                <c:pt idx="129">
                  <c:v>12.6</c:v>
                </c:pt>
                <c:pt idx="130">
                  <c:v>12.9</c:v>
                </c:pt>
                <c:pt idx="131">
                  <c:v>13.2</c:v>
                </c:pt>
                <c:pt idx="132">
                  <c:v>13.4</c:v>
                </c:pt>
                <c:pt idx="133">
                  <c:v>13.8</c:v>
                </c:pt>
                <c:pt idx="134">
                  <c:v>14.1</c:v>
                </c:pt>
                <c:pt idx="135">
                  <c:v>14.4</c:v>
                </c:pt>
                <c:pt idx="136">
                  <c:v>14.8</c:v>
                </c:pt>
                <c:pt idx="137">
                  <c:v>15.1</c:v>
                </c:pt>
                <c:pt idx="138">
                  <c:v>15.2</c:v>
                </c:pt>
                <c:pt idx="139">
                  <c:v>15.5</c:v>
                </c:pt>
                <c:pt idx="140">
                  <c:v>15.8</c:v>
                </c:pt>
                <c:pt idx="141">
                  <c:v>15.9</c:v>
                </c:pt>
                <c:pt idx="142">
                  <c:v>16.3</c:v>
                </c:pt>
                <c:pt idx="143">
                  <c:v>16.8</c:v>
                </c:pt>
                <c:pt idx="144">
                  <c:v>16.899999999999999</c:v>
                </c:pt>
                <c:pt idx="145">
                  <c:v>17.3</c:v>
                </c:pt>
                <c:pt idx="146">
                  <c:v>17.600000000000001</c:v>
                </c:pt>
                <c:pt idx="147">
                  <c:v>17.8</c:v>
                </c:pt>
                <c:pt idx="148">
                  <c:v>18.100000000000001</c:v>
                </c:pt>
                <c:pt idx="149">
                  <c:v>18.399999999999999</c:v>
                </c:pt>
                <c:pt idx="150">
                  <c:v>18.600000000000001</c:v>
                </c:pt>
                <c:pt idx="151">
                  <c:v>19</c:v>
                </c:pt>
                <c:pt idx="152">
                  <c:v>19.3</c:v>
                </c:pt>
                <c:pt idx="153">
                  <c:v>19.600000000000001</c:v>
                </c:pt>
                <c:pt idx="154">
                  <c:v>19.899999999999999</c:v>
                </c:pt>
                <c:pt idx="155">
                  <c:v>20.100000000000001</c:v>
                </c:pt>
              </c:numCache>
            </c:numRef>
          </c:xVal>
          <c:yVal>
            <c:numRef>
              <c:f>calibration_s5_to_s10!$G$2:$G$157</c:f>
              <c:numCache>
                <c:formatCode>General</c:formatCode>
                <c:ptCount val="156"/>
                <c:pt idx="0">
                  <c:v>55</c:v>
                </c:pt>
                <c:pt idx="1">
                  <c:v>54.6</c:v>
                </c:pt>
                <c:pt idx="2">
                  <c:v>54.3</c:v>
                </c:pt>
                <c:pt idx="3">
                  <c:v>53.8</c:v>
                </c:pt>
                <c:pt idx="4">
                  <c:v>53.5</c:v>
                </c:pt>
                <c:pt idx="5">
                  <c:v>53.1</c:v>
                </c:pt>
                <c:pt idx="6">
                  <c:v>52.7</c:v>
                </c:pt>
                <c:pt idx="7">
                  <c:v>52.4</c:v>
                </c:pt>
                <c:pt idx="8">
                  <c:v>52.1</c:v>
                </c:pt>
                <c:pt idx="9">
                  <c:v>51.8</c:v>
                </c:pt>
                <c:pt idx="10">
                  <c:v>51.4</c:v>
                </c:pt>
                <c:pt idx="11">
                  <c:v>51.1</c:v>
                </c:pt>
                <c:pt idx="12">
                  <c:v>50.8</c:v>
                </c:pt>
                <c:pt idx="13">
                  <c:v>50.3</c:v>
                </c:pt>
                <c:pt idx="14">
                  <c:v>49.9</c:v>
                </c:pt>
                <c:pt idx="15">
                  <c:v>49.6</c:v>
                </c:pt>
                <c:pt idx="16">
                  <c:v>49.2</c:v>
                </c:pt>
                <c:pt idx="17">
                  <c:v>48.9</c:v>
                </c:pt>
                <c:pt idx="18">
                  <c:v>48.6</c:v>
                </c:pt>
                <c:pt idx="19">
                  <c:v>48.3</c:v>
                </c:pt>
                <c:pt idx="20">
                  <c:v>47.9</c:v>
                </c:pt>
                <c:pt idx="21">
                  <c:v>47.6</c:v>
                </c:pt>
                <c:pt idx="22">
                  <c:v>47.3</c:v>
                </c:pt>
                <c:pt idx="23">
                  <c:v>46.9</c:v>
                </c:pt>
                <c:pt idx="24">
                  <c:v>46.6</c:v>
                </c:pt>
                <c:pt idx="25">
                  <c:v>46.3</c:v>
                </c:pt>
                <c:pt idx="26">
                  <c:v>45.9</c:v>
                </c:pt>
                <c:pt idx="27">
                  <c:v>45.6</c:v>
                </c:pt>
                <c:pt idx="28">
                  <c:v>45</c:v>
                </c:pt>
                <c:pt idx="29">
                  <c:v>44.5</c:v>
                </c:pt>
                <c:pt idx="30">
                  <c:v>44.3</c:v>
                </c:pt>
                <c:pt idx="31">
                  <c:v>43.9</c:v>
                </c:pt>
                <c:pt idx="32">
                  <c:v>43.7</c:v>
                </c:pt>
                <c:pt idx="33">
                  <c:v>43.4</c:v>
                </c:pt>
                <c:pt idx="34">
                  <c:v>43.1</c:v>
                </c:pt>
                <c:pt idx="35">
                  <c:v>42.8</c:v>
                </c:pt>
                <c:pt idx="36">
                  <c:v>42.3</c:v>
                </c:pt>
                <c:pt idx="37">
                  <c:v>41.8</c:v>
                </c:pt>
                <c:pt idx="38">
                  <c:v>41.4</c:v>
                </c:pt>
                <c:pt idx="39">
                  <c:v>40.9</c:v>
                </c:pt>
                <c:pt idx="40">
                  <c:v>40.5</c:v>
                </c:pt>
                <c:pt idx="41">
                  <c:v>40</c:v>
                </c:pt>
                <c:pt idx="42">
                  <c:v>39.6</c:v>
                </c:pt>
                <c:pt idx="43">
                  <c:v>39.200000000000003</c:v>
                </c:pt>
                <c:pt idx="44">
                  <c:v>38.799999999999997</c:v>
                </c:pt>
                <c:pt idx="45">
                  <c:v>38.4</c:v>
                </c:pt>
                <c:pt idx="46">
                  <c:v>37.9</c:v>
                </c:pt>
                <c:pt idx="47">
                  <c:v>37.700000000000003</c:v>
                </c:pt>
                <c:pt idx="48">
                  <c:v>37.299999999999997</c:v>
                </c:pt>
                <c:pt idx="49">
                  <c:v>37</c:v>
                </c:pt>
                <c:pt idx="50">
                  <c:v>36.4</c:v>
                </c:pt>
                <c:pt idx="51">
                  <c:v>36</c:v>
                </c:pt>
                <c:pt idx="52">
                  <c:v>35.799999999999997</c:v>
                </c:pt>
                <c:pt idx="53">
                  <c:v>35.299999999999997</c:v>
                </c:pt>
                <c:pt idx="54">
                  <c:v>34.799999999999997</c:v>
                </c:pt>
                <c:pt idx="55">
                  <c:v>34.4</c:v>
                </c:pt>
                <c:pt idx="56">
                  <c:v>34</c:v>
                </c:pt>
                <c:pt idx="57">
                  <c:v>33.700000000000003</c:v>
                </c:pt>
                <c:pt idx="58">
                  <c:v>33.299999999999997</c:v>
                </c:pt>
                <c:pt idx="59">
                  <c:v>33</c:v>
                </c:pt>
                <c:pt idx="60">
                  <c:v>32.6</c:v>
                </c:pt>
                <c:pt idx="61">
                  <c:v>31.5</c:v>
                </c:pt>
                <c:pt idx="62">
                  <c:v>31.2</c:v>
                </c:pt>
                <c:pt idx="63">
                  <c:v>31</c:v>
                </c:pt>
                <c:pt idx="64">
                  <c:v>30.7</c:v>
                </c:pt>
                <c:pt idx="65">
                  <c:v>30.5</c:v>
                </c:pt>
                <c:pt idx="66">
                  <c:v>30.1</c:v>
                </c:pt>
                <c:pt idx="67">
                  <c:v>29.8</c:v>
                </c:pt>
                <c:pt idx="68">
                  <c:v>29.5</c:v>
                </c:pt>
                <c:pt idx="69">
                  <c:v>29.2</c:v>
                </c:pt>
                <c:pt idx="70">
                  <c:v>28.9</c:v>
                </c:pt>
                <c:pt idx="71">
                  <c:v>28.7</c:v>
                </c:pt>
                <c:pt idx="72">
                  <c:v>28.4</c:v>
                </c:pt>
                <c:pt idx="73">
                  <c:v>28.1</c:v>
                </c:pt>
                <c:pt idx="74">
                  <c:v>27.8</c:v>
                </c:pt>
                <c:pt idx="75">
                  <c:v>27.6</c:v>
                </c:pt>
                <c:pt idx="76">
                  <c:v>27.3</c:v>
                </c:pt>
                <c:pt idx="77">
                  <c:v>27</c:v>
                </c:pt>
                <c:pt idx="78">
                  <c:v>26.7</c:v>
                </c:pt>
                <c:pt idx="79">
                  <c:v>26.4</c:v>
                </c:pt>
                <c:pt idx="80">
                  <c:v>26</c:v>
                </c:pt>
                <c:pt idx="81">
                  <c:v>25.7</c:v>
                </c:pt>
                <c:pt idx="82">
                  <c:v>25.4</c:v>
                </c:pt>
                <c:pt idx="83">
                  <c:v>25.1</c:v>
                </c:pt>
                <c:pt idx="84">
                  <c:v>24.8</c:v>
                </c:pt>
                <c:pt idx="85">
                  <c:v>24.5</c:v>
                </c:pt>
                <c:pt idx="86">
                  <c:v>24.3</c:v>
                </c:pt>
                <c:pt idx="87">
                  <c:v>24</c:v>
                </c:pt>
                <c:pt idx="88">
                  <c:v>23.8</c:v>
                </c:pt>
                <c:pt idx="89">
                  <c:v>23.5</c:v>
                </c:pt>
                <c:pt idx="90">
                  <c:v>23.2</c:v>
                </c:pt>
                <c:pt idx="91">
                  <c:v>23</c:v>
                </c:pt>
                <c:pt idx="92">
                  <c:v>22.7</c:v>
                </c:pt>
                <c:pt idx="93">
                  <c:v>22.5</c:v>
                </c:pt>
                <c:pt idx="94">
                  <c:v>22.3</c:v>
                </c:pt>
                <c:pt idx="95">
                  <c:v>22</c:v>
                </c:pt>
                <c:pt idx="96">
                  <c:v>21.8</c:v>
                </c:pt>
                <c:pt idx="97">
                  <c:v>2.5</c:v>
                </c:pt>
                <c:pt idx="98">
                  <c:v>2.8</c:v>
                </c:pt>
                <c:pt idx="99">
                  <c:v>3.1</c:v>
                </c:pt>
                <c:pt idx="100">
                  <c:v>3.4</c:v>
                </c:pt>
                <c:pt idx="101">
                  <c:v>3.8</c:v>
                </c:pt>
                <c:pt idx="102">
                  <c:v>4</c:v>
                </c:pt>
                <c:pt idx="103">
                  <c:v>4.2</c:v>
                </c:pt>
                <c:pt idx="104">
                  <c:v>4.4000000000000004</c:v>
                </c:pt>
                <c:pt idx="105">
                  <c:v>5.5</c:v>
                </c:pt>
                <c:pt idx="106">
                  <c:v>5.8</c:v>
                </c:pt>
                <c:pt idx="107">
                  <c:v>6.2</c:v>
                </c:pt>
                <c:pt idx="108">
                  <c:v>6.5</c:v>
                </c:pt>
                <c:pt idx="109">
                  <c:v>6.8</c:v>
                </c:pt>
                <c:pt idx="110">
                  <c:v>7.2</c:v>
                </c:pt>
                <c:pt idx="111">
                  <c:v>7.5</c:v>
                </c:pt>
                <c:pt idx="112">
                  <c:v>7.8</c:v>
                </c:pt>
                <c:pt idx="113">
                  <c:v>8.1999999999999993</c:v>
                </c:pt>
                <c:pt idx="114">
                  <c:v>8.5</c:v>
                </c:pt>
                <c:pt idx="115">
                  <c:v>8.8000000000000007</c:v>
                </c:pt>
                <c:pt idx="116">
                  <c:v>9.1999999999999993</c:v>
                </c:pt>
                <c:pt idx="117">
                  <c:v>9.5</c:v>
                </c:pt>
                <c:pt idx="118">
                  <c:v>9.8000000000000007</c:v>
                </c:pt>
                <c:pt idx="119">
                  <c:v>10.1</c:v>
                </c:pt>
                <c:pt idx="120">
                  <c:v>10.4</c:v>
                </c:pt>
                <c:pt idx="121">
                  <c:v>10.7</c:v>
                </c:pt>
                <c:pt idx="122">
                  <c:v>11</c:v>
                </c:pt>
                <c:pt idx="123">
                  <c:v>11.3</c:v>
                </c:pt>
                <c:pt idx="124">
                  <c:v>11.6</c:v>
                </c:pt>
                <c:pt idx="125">
                  <c:v>11.9</c:v>
                </c:pt>
                <c:pt idx="126">
                  <c:v>12.2</c:v>
                </c:pt>
                <c:pt idx="127">
                  <c:v>12.5</c:v>
                </c:pt>
                <c:pt idx="128">
                  <c:v>12.8</c:v>
                </c:pt>
                <c:pt idx="129">
                  <c:v>13</c:v>
                </c:pt>
                <c:pt idx="130">
                  <c:v>13.2</c:v>
                </c:pt>
                <c:pt idx="131">
                  <c:v>13.5</c:v>
                </c:pt>
                <c:pt idx="132">
                  <c:v>13.8</c:v>
                </c:pt>
                <c:pt idx="133">
                  <c:v>14.1</c:v>
                </c:pt>
                <c:pt idx="134">
                  <c:v>14.4</c:v>
                </c:pt>
                <c:pt idx="135">
                  <c:v>14.7</c:v>
                </c:pt>
                <c:pt idx="136">
                  <c:v>15</c:v>
                </c:pt>
                <c:pt idx="137">
                  <c:v>15.3</c:v>
                </c:pt>
                <c:pt idx="138">
                  <c:v>15.5</c:v>
                </c:pt>
                <c:pt idx="139">
                  <c:v>15.8</c:v>
                </c:pt>
                <c:pt idx="140">
                  <c:v>16</c:v>
                </c:pt>
                <c:pt idx="141">
                  <c:v>16.3</c:v>
                </c:pt>
                <c:pt idx="142">
                  <c:v>16.600000000000001</c:v>
                </c:pt>
                <c:pt idx="143">
                  <c:v>16.899999999999999</c:v>
                </c:pt>
                <c:pt idx="144">
                  <c:v>17.2</c:v>
                </c:pt>
                <c:pt idx="145">
                  <c:v>17.5</c:v>
                </c:pt>
                <c:pt idx="146">
                  <c:v>17.8</c:v>
                </c:pt>
                <c:pt idx="147">
                  <c:v>18</c:v>
                </c:pt>
                <c:pt idx="148">
                  <c:v>18.3</c:v>
                </c:pt>
                <c:pt idx="149">
                  <c:v>18.600000000000001</c:v>
                </c:pt>
                <c:pt idx="150">
                  <c:v>18.899999999999999</c:v>
                </c:pt>
                <c:pt idx="151">
                  <c:v>19.2</c:v>
                </c:pt>
                <c:pt idx="152">
                  <c:v>19.5</c:v>
                </c:pt>
                <c:pt idx="153">
                  <c:v>19.8</c:v>
                </c:pt>
                <c:pt idx="154">
                  <c:v>20.100000000000001</c:v>
                </c:pt>
                <c:pt idx="155">
                  <c:v>20.3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6B2-4755-9563-8467FC248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56799"/>
        <c:axId val="519957215"/>
      </c:scatterChart>
      <c:valAx>
        <c:axId val="5199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57215"/>
        <c:crosses val="autoZero"/>
        <c:crossBetween val="midCat"/>
      </c:valAx>
      <c:valAx>
        <c:axId val="51995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31-28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855205599300086E-2"/>
                  <c:y val="-0.21023913677456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second_try!$C$78:$C$94</c:f>
              <c:numCache>
                <c:formatCode>General</c:formatCode>
                <c:ptCount val="17"/>
                <c:pt idx="0">
                  <c:v>31</c:v>
                </c:pt>
                <c:pt idx="1">
                  <c:v>30.8</c:v>
                </c:pt>
                <c:pt idx="2">
                  <c:v>30.6</c:v>
                </c:pt>
                <c:pt idx="3">
                  <c:v>30.4</c:v>
                </c:pt>
                <c:pt idx="4">
                  <c:v>30.3</c:v>
                </c:pt>
                <c:pt idx="5">
                  <c:v>30</c:v>
                </c:pt>
                <c:pt idx="6">
                  <c:v>29.8</c:v>
                </c:pt>
                <c:pt idx="7">
                  <c:v>29.6</c:v>
                </c:pt>
                <c:pt idx="8">
                  <c:v>29.4</c:v>
                </c:pt>
                <c:pt idx="9">
                  <c:v>29.3</c:v>
                </c:pt>
                <c:pt idx="10">
                  <c:v>29.1</c:v>
                </c:pt>
                <c:pt idx="11">
                  <c:v>28.9</c:v>
                </c:pt>
                <c:pt idx="12">
                  <c:v>28.8</c:v>
                </c:pt>
                <c:pt idx="13">
                  <c:v>28.6</c:v>
                </c:pt>
                <c:pt idx="14">
                  <c:v>28.5</c:v>
                </c:pt>
                <c:pt idx="15">
                  <c:v>28.3</c:v>
                </c:pt>
                <c:pt idx="16">
                  <c:v>28.2</c:v>
                </c:pt>
              </c:numCache>
            </c:numRef>
          </c:xVal>
          <c:yVal>
            <c:numRef>
              <c:f>second_try!$B$78:$B$94</c:f>
              <c:numCache>
                <c:formatCode>General</c:formatCode>
                <c:ptCount val="17"/>
                <c:pt idx="0">
                  <c:v>30.9</c:v>
                </c:pt>
                <c:pt idx="1">
                  <c:v>30.7</c:v>
                </c:pt>
                <c:pt idx="2">
                  <c:v>30.5</c:v>
                </c:pt>
                <c:pt idx="3">
                  <c:v>30.3</c:v>
                </c:pt>
                <c:pt idx="4">
                  <c:v>30.1</c:v>
                </c:pt>
                <c:pt idx="5">
                  <c:v>29.9</c:v>
                </c:pt>
                <c:pt idx="6">
                  <c:v>29.8</c:v>
                </c:pt>
                <c:pt idx="7">
                  <c:v>29.6</c:v>
                </c:pt>
                <c:pt idx="8">
                  <c:v>29.4</c:v>
                </c:pt>
                <c:pt idx="9">
                  <c:v>29.2</c:v>
                </c:pt>
                <c:pt idx="10">
                  <c:v>29</c:v>
                </c:pt>
                <c:pt idx="11">
                  <c:v>28.9</c:v>
                </c:pt>
                <c:pt idx="12">
                  <c:v>28.8</c:v>
                </c:pt>
                <c:pt idx="13">
                  <c:v>28.6</c:v>
                </c:pt>
                <c:pt idx="14">
                  <c:v>28.5</c:v>
                </c:pt>
                <c:pt idx="15">
                  <c:v>28.3</c:v>
                </c:pt>
                <c:pt idx="16">
                  <c:v>28.2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6-4969-9BD3-E047E5306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98192"/>
        <c:axId val="2073402768"/>
      </c:scatterChart>
      <c:valAx>
        <c:axId val="207339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02768"/>
        <c:crosses val="autoZero"/>
        <c:crossBetween val="midCat"/>
      </c:valAx>
      <c:valAx>
        <c:axId val="20734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9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S10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0201646872063069E-2"/>
                  <c:y val="-0.12961731678486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calibration_s5_to_s10!$N$2:$N$157</c:f>
              <c:numCache>
                <c:formatCode>General</c:formatCode>
                <c:ptCount val="156"/>
                <c:pt idx="0">
                  <c:v>55.2</c:v>
                </c:pt>
                <c:pt idx="1">
                  <c:v>54.7</c:v>
                </c:pt>
                <c:pt idx="2">
                  <c:v>54.3</c:v>
                </c:pt>
                <c:pt idx="3">
                  <c:v>53.9</c:v>
                </c:pt>
                <c:pt idx="4">
                  <c:v>53.5</c:v>
                </c:pt>
                <c:pt idx="5">
                  <c:v>53.3</c:v>
                </c:pt>
                <c:pt idx="6">
                  <c:v>52.8</c:v>
                </c:pt>
                <c:pt idx="7">
                  <c:v>52.4</c:v>
                </c:pt>
                <c:pt idx="8">
                  <c:v>52.2</c:v>
                </c:pt>
                <c:pt idx="9">
                  <c:v>51.9</c:v>
                </c:pt>
                <c:pt idx="10">
                  <c:v>51.3</c:v>
                </c:pt>
                <c:pt idx="11">
                  <c:v>51.1</c:v>
                </c:pt>
                <c:pt idx="12">
                  <c:v>50.8</c:v>
                </c:pt>
                <c:pt idx="13">
                  <c:v>50.4</c:v>
                </c:pt>
                <c:pt idx="14">
                  <c:v>50.1</c:v>
                </c:pt>
                <c:pt idx="15">
                  <c:v>49.7</c:v>
                </c:pt>
                <c:pt idx="16">
                  <c:v>49.3</c:v>
                </c:pt>
                <c:pt idx="17">
                  <c:v>49.1</c:v>
                </c:pt>
                <c:pt idx="18">
                  <c:v>48.8</c:v>
                </c:pt>
                <c:pt idx="19">
                  <c:v>48.3</c:v>
                </c:pt>
                <c:pt idx="20">
                  <c:v>48</c:v>
                </c:pt>
                <c:pt idx="21">
                  <c:v>47.7</c:v>
                </c:pt>
                <c:pt idx="22">
                  <c:v>47.4</c:v>
                </c:pt>
                <c:pt idx="23">
                  <c:v>46.9</c:v>
                </c:pt>
                <c:pt idx="24">
                  <c:v>46.6</c:v>
                </c:pt>
                <c:pt idx="25">
                  <c:v>46.4</c:v>
                </c:pt>
                <c:pt idx="26">
                  <c:v>45.9</c:v>
                </c:pt>
                <c:pt idx="27">
                  <c:v>45.7</c:v>
                </c:pt>
                <c:pt idx="28">
                  <c:v>45.1</c:v>
                </c:pt>
                <c:pt idx="29">
                  <c:v>44.6</c:v>
                </c:pt>
                <c:pt idx="30">
                  <c:v>44.4</c:v>
                </c:pt>
                <c:pt idx="31">
                  <c:v>43.9</c:v>
                </c:pt>
                <c:pt idx="32">
                  <c:v>43.8</c:v>
                </c:pt>
                <c:pt idx="33">
                  <c:v>43.5</c:v>
                </c:pt>
                <c:pt idx="34">
                  <c:v>43.2</c:v>
                </c:pt>
                <c:pt idx="35">
                  <c:v>42.9</c:v>
                </c:pt>
                <c:pt idx="36">
                  <c:v>42.4</c:v>
                </c:pt>
                <c:pt idx="37">
                  <c:v>41.9</c:v>
                </c:pt>
                <c:pt idx="38">
                  <c:v>41.4</c:v>
                </c:pt>
                <c:pt idx="39">
                  <c:v>40.9</c:v>
                </c:pt>
                <c:pt idx="40">
                  <c:v>40.5</c:v>
                </c:pt>
                <c:pt idx="41">
                  <c:v>40</c:v>
                </c:pt>
                <c:pt idx="42">
                  <c:v>39.6</c:v>
                </c:pt>
                <c:pt idx="43">
                  <c:v>39.200000000000003</c:v>
                </c:pt>
                <c:pt idx="44">
                  <c:v>38.799999999999997</c:v>
                </c:pt>
                <c:pt idx="45">
                  <c:v>38.4</c:v>
                </c:pt>
                <c:pt idx="46">
                  <c:v>37.9</c:v>
                </c:pt>
                <c:pt idx="47">
                  <c:v>37.700000000000003</c:v>
                </c:pt>
                <c:pt idx="48">
                  <c:v>37.299999999999997</c:v>
                </c:pt>
                <c:pt idx="49">
                  <c:v>37</c:v>
                </c:pt>
                <c:pt idx="50">
                  <c:v>36.4</c:v>
                </c:pt>
                <c:pt idx="51">
                  <c:v>36.1</c:v>
                </c:pt>
                <c:pt idx="52">
                  <c:v>35.799999999999997</c:v>
                </c:pt>
                <c:pt idx="53">
                  <c:v>35.299999999999997</c:v>
                </c:pt>
                <c:pt idx="54">
                  <c:v>34.799999999999997</c:v>
                </c:pt>
                <c:pt idx="55">
                  <c:v>34.4</c:v>
                </c:pt>
                <c:pt idx="56">
                  <c:v>34.1</c:v>
                </c:pt>
                <c:pt idx="57">
                  <c:v>33.700000000000003</c:v>
                </c:pt>
                <c:pt idx="58">
                  <c:v>33.4</c:v>
                </c:pt>
                <c:pt idx="59">
                  <c:v>33.1</c:v>
                </c:pt>
                <c:pt idx="60">
                  <c:v>32.6</c:v>
                </c:pt>
                <c:pt idx="61">
                  <c:v>31.5</c:v>
                </c:pt>
                <c:pt idx="62">
                  <c:v>31.1</c:v>
                </c:pt>
                <c:pt idx="63">
                  <c:v>31</c:v>
                </c:pt>
                <c:pt idx="64">
                  <c:v>30.7</c:v>
                </c:pt>
                <c:pt idx="65">
                  <c:v>30.5</c:v>
                </c:pt>
                <c:pt idx="66">
                  <c:v>30.1</c:v>
                </c:pt>
                <c:pt idx="67">
                  <c:v>29.8</c:v>
                </c:pt>
                <c:pt idx="68">
                  <c:v>29.5</c:v>
                </c:pt>
                <c:pt idx="69">
                  <c:v>29.2</c:v>
                </c:pt>
                <c:pt idx="70">
                  <c:v>28.9</c:v>
                </c:pt>
                <c:pt idx="71">
                  <c:v>28.7</c:v>
                </c:pt>
                <c:pt idx="72">
                  <c:v>28.4</c:v>
                </c:pt>
                <c:pt idx="73">
                  <c:v>28.1</c:v>
                </c:pt>
                <c:pt idx="74">
                  <c:v>27.8</c:v>
                </c:pt>
                <c:pt idx="75">
                  <c:v>27.6</c:v>
                </c:pt>
                <c:pt idx="76">
                  <c:v>27.3</c:v>
                </c:pt>
                <c:pt idx="77">
                  <c:v>27</c:v>
                </c:pt>
                <c:pt idx="78">
                  <c:v>26.8</c:v>
                </c:pt>
                <c:pt idx="79">
                  <c:v>26.4</c:v>
                </c:pt>
                <c:pt idx="80">
                  <c:v>26.1</c:v>
                </c:pt>
                <c:pt idx="81">
                  <c:v>25.8</c:v>
                </c:pt>
                <c:pt idx="82">
                  <c:v>25.4</c:v>
                </c:pt>
                <c:pt idx="83">
                  <c:v>25.1</c:v>
                </c:pt>
                <c:pt idx="84">
                  <c:v>24.8</c:v>
                </c:pt>
                <c:pt idx="85">
                  <c:v>24.6</c:v>
                </c:pt>
                <c:pt idx="86">
                  <c:v>24.3</c:v>
                </c:pt>
                <c:pt idx="87">
                  <c:v>24</c:v>
                </c:pt>
                <c:pt idx="88">
                  <c:v>23.8</c:v>
                </c:pt>
                <c:pt idx="89">
                  <c:v>23.5</c:v>
                </c:pt>
                <c:pt idx="90">
                  <c:v>23.2</c:v>
                </c:pt>
                <c:pt idx="91">
                  <c:v>23</c:v>
                </c:pt>
                <c:pt idx="92">
                  <c:v>22.7</c:v>
                </c:pt>
                <c:pt idx="93">
                  <c:v>22.5</c:v>
                </c:pt>
                <c:pt idx="94">
                  <c:v>22.3</c:v>
                </c:pt>
                <c:pt idx="95">
                  <c:v>22</c:v>
                </c:pt>
                <c:pt idx="96">
                  <c:v>21.8</c:v>
                </c:pt>
                <c:pt idx="97">
                  <c:v>2.5</c:v>
                </c:pt>
                <c:pt idx="98">
                  <c:v>2.8</c:v>
                </c:pt>
                <c:pt idx="99">
                  <c:v>3.1</c:v>
                </c:pt>
                <c:pt idx="100">
                  <c:v>3.4</c:v>
                </c:pt>
                <c:pt idx="101">
                  <c:v>3.8</c:v>
                </c:pt>
                <c:pt idx="102">
                  <c:v>4</c:v>
                </c:pt>
                <c:pt idx="103">
                  <c:v>4.3</c:v>
                </c:pt>
                <c:pt idx="104">
                  <c:v>4.4000000000000004</c:v>
                </c:pt>
                <c:pt idx="105">
                  <c:v>5.4</c:v>
                </c:pt>
                <c:pt idx="106">
                  <c:v>5.7</c:v>
                </c:pt>
                <c:pt idx="107">
                  <c:v>6.1</c:v>
                </c:pt>
                <c:pt idx="108">
                  <c:v>6.4</c:v>
                </c:pt>
                <c:pt idx="109">
                  <c:v>6.8</c:v>
                </c:pt>
                <c:pt idx="110">
                  <c:v>7.2</c:v>
                </c:pt>
                <c:pt idx="111">
                  <c:v>7.4</c:v>
                </c:pt>
                <c:pt idx="112">
                  <c:v>7.8</c:v>
                </c:pt>
                <c:pt idx="113">
                  <c:v>8.1</c:v>
                </c:pt>
                <c:pt idx="114">
                  <c:v>8.4</c:v>
                </c:pt>
                <c:pt idx="115">
                  <c:v>8.6999999999999993</c:v>
                </c:pt>
                <c:pt idx="116">
                  <c:v>9.1999999999999993</c:v>
                </c:pt>
                <c:pt idx="117">
                  <c:v>9.4</c:v>
                </c:pt>
                <c:pt idx="118">
                  <c:v>9.6999999999999993</c:v>
                </c:pt>
                <c:pt idx="119">
                  <c:v>10</c:v>
                </c:pt>
                <c:pt idx="120">
                  <c:v>10.3</c:v>
                </c:pt>
                <c:pt idx="121">
                  <c:v>10.6</c:v>
                </c:pt>
                <c:pt idx="122">
                  <c:v>10.9</c:v>
                </c:pt>
                <c:pt idx="123">
                  <c:v>11.2</c:v>
                </c:pt>
                <c:pt idx="124">
                  <c:v>11.6</c:v>
                </c:pt>
                <c:pt idx="125">
                  <c:v>11.9</c:v>
                </c:pt>
                <c:pt idx="126">
                  <c:v>12.2</c:v>
                </c:pt>
                <c:pt idx="127">
                  <c:v>12.4</c:v>
                </c:pt>
                <c:pt idx="128">
                  <c:v>12.8</c:v>
                </c:pt>
                <c:pt idx="129">
                  <c:v>13</c:v>
                </c:pt>
                <c:pt idx="130">
                  <c:v>13.3</c:v>
                </c:pt>
                <c:pt idx="131">
                  <c:v>13.5</c:v>
                </c:pt>
                <c:pt idx="132">
                  <c:v>13.7</c:v>
                </c:pt>
                <c:pt idx="133">
                  <c:v>14</c:v>
                </c:pt>
                <c:pt idx="134">
                  <c:v>14.4</c:v>
                </c:pt>
                <c:pt idx="135">
                  <c:v>14.7</c:v>
                </c:pt>
                <c:pt idx="136">
                  <c:v>15</c:v>
                </c:pt>
                <c:pt idx="137">
                  <c:v>15.3</c:v>
                </c:pt>
                <c:pt idx="138">
                  <c:v>15.4</c:v>
                </c:pt>
                <c:pt idx="139">
                  <c:v>15.8</c:v>
                </c:pt>
                <c:pt idx="140">
                  <c:v>15.9</c:v>
                </c:pt>
                <c:pt idx="141">
                  <c:v>16.3</c:v>
                </c:pt>
                <c:pt idx="142">
                  <c:v>16.5</c:v>
                </c:pt>
                <c:pt idx="143">
                  <c:v>16.899999999999999</c:v>
                </c:pt>
                <c:pt idx="144">
                  <c:v>17.2</c:v>
                </c:pt>
                <c:pt idx="145">
                  <c:v>17.399999999999999</c:v>
                </c:pt>
                <c:pt idx="146">
                  <c:v>17.8</c:v>
                </c:pt>
                <c:pt idx="147">
                  <c:v>18</c:v>
                </c:pt>
                <c:pt idx="148">
                  <c:v>18.3</c:v>
                </c:pt>
                <c:pt idx="149">
                  <c:v>18.600000000000001</c:v>
                </c:pt>
                <c:pt idx="150">
                  <c:v>18.899999999999999</c:v>
                </c:pt>
                <c:pt idx="151">
                  <c:v>19.2</c:v>
                </c:pt>
                <c:pt idx="152">
                  <c:v>19.399999999999999</c:v>
                </c:pt>
                <c:pt idx="153">
                  <c:v>19.8</c:v>
                </c:pt>
                <c:pt idx="154">
                  <c:v>20.100000000000001</c:v>
                </c:pt>
                <c:pt idx="155">
                  <c:v>20.3</c:v>
                </c:pt>
              </c:numCache>
            </c:numRef>
          </c:xVal>
          <c:yVal>
            <c:numRef>
              <c:f>calibration_s5_to_s10!$G$2:$G$157</c:f>
              <c:numCache>
                <c:formatCode>General</c:formatCode>
                <c:ptCount val="156"/>
                <c:pt idx="0">
                  <c:v>55</c:v>
                </c:pt>
                <c:pt idx="1">
                  <c:v>54.6</c:v>
                </c:pt>
                <c:pt idx="2">
                  <c:v>54.3</c:v>
                </c:pt>
                <c:pt idx="3">
                  <c:v>53.8</c:v>
                </c:pt>
                <c:pt idx="4">
                  <c:v>53.5</c:v>
                </c:pt>
                <c:pt idx="5">
                  <c:v>53.1</c:v>
                </c:pt>
                <c:pt idx="6">
                  <c:v>52.7</c:v>
                </c:pt>
                <c:pt idx="7">
                  <c:v>52.4</c:v>
                </c:pt>
                <c:pt idx="8">
                  <c:v>52.1</c:v>
                </c:pt>
                <c:pt idx="9">
                  <c:v>51.8</c:v>
                </c:pt>
                <c:pt idx="10">
                  <c:v>51.4</c:v>
                </c:pt>
                <c:pt idx="11">
                  <c:v>51.1</c:v>
                </c:pt>
                <c:pt idx="12">
                  <c:v>50.8</c:v>
                </c:pt>
                <c:pt idx="13">
                  <c:v>50.3</c:v>
                </c:pt>
                <c:pt idx="14">
                  <c:v>49.9</c:v>
                </c:pt>
                <c:pt idx="15">
                  <c:v>49.6</c:v>
                </c:pt>
                <c:pt idx="16">
                  <c:v>49.2</c:v>
                </c:pt>
                <c:pt idx="17">
                  <c:v>48.9</c:v>
                </c:pt>
                <c:pt idx="18">
                  <c:v>48.6</c:v>
                </c:pt>
                <c:pt idx="19">
                  <c:v>48.3</c:v>
                </c:pt>
                <c:pt idx="20">
                  <c:v>47.9</c:v>
                </c:pt>
                <c:pt idx="21">
                  <c:v>47.6</c:v>
                </c:pt>
                <c:pt idx="22">
                  <c:v>47.3</c:v>
                </c:pt>
                <c:pt idx="23">
                  <c:v>46.9</c:v>
                </c:pt>
                <c:pt idx="24">
                  <c:v>46.6</c:v>
                </c:pt>
                <c:pt idx="25">
                  <c:v>46.3</c:v>
                </c:pt>
                <c:pt idx="26">
                  <c:v>45.9</c:v>
                </c:pt>
                <c:pt idx="27">
                  <c:v>45.6</c:v>
                </c:pt>
                <c:pt idx="28">
                  <c:v>45</c:v>
                </c:pt>
                <c:pt idx="29">
                  <c:v>44.5</c:v>
                </c:pt>
                <c:pt idx="30">
                  <c:v>44.3</c:v>
                </c:pt>
                <c:pt idx="31">
                  <c:v>43.9</c:v>
                </c:pt>
                <c:pt idx="32">
                  <c:v>43.7</c:v>
                </c:pt>
                <c:pt idx="33">
                  <c:v>43.4</c:v>
                </c:pt>
                <c:pt idx="34">
                  <c:v>43.1</c:v>
                </c:pt>
                <c:pt idx="35">
                  <c:v>42.8</c:v>
                </c:pt>
                <c:pt idx="36">
                  <c:v>42.3</c:v>
                </c:pt>
                <c:pt idx="37">
                  <c:v>41.8</c:v>
                </c:pt>
                <c:pt idx="38">
                  <c:v>41.4</c:v>
                </c:pt>
                <c:pt idx="39">
                  <c:v>40.9</c:v>
                </c:pt>
                <c:pt idx="40">
                  <c:v>40.5</c:v>
                </c:pt>
                <c:pt idx="41">
                  <c:v>40</c:v>
                </c:pt>
                <c:pt idx="42">
                  <c:v>39.6</c:v>
                </c:pt>
                <c:pt idx="43">
                  <c:v>39.200000000000003</c:v>
                </c:pt>
                <c:pt idx="44">
                  <c:v>38.799999999999997</c:v>
                </c:pt>
                <c:pt idx="45">
                  <c:v>38.4</c:v>
                </c:pt>
                <c:pt idx="46">
                  <c:v>37.9</c:v>
                </c:pt>
                <c:pt idx="47">
                  <c:v>37.700000000000003</c:v>
                </c:pt>
                <c:pt idx="48">
                  <c:v>37.299999999999997</c:v>
                </c:pt>
                <c:pt idx="49">
                  <c:v>37</c:v>
                </c:pt>
                <c:pt idx="50">
                  <c:v>36.4</c:v>
                </c:pt>
                <c:pt idx="51">
                  <c:v>36</c:v>
                </c:pt>
                <c:pt idx="52">
                  <c:v>35.799999999999997</c:v>
                </c:pt>
                <c:pt idx="53">
                  <c:v>35.299999999999997</c:v>
                </c:pt>
                <c:pt idx="54">
                  <c:v>34.799999999999997</c:v>
                </c:pt>
                <c:pt idx="55">
                  <c:v>34.4</c:v>
                </c:pt>
                <c:pt idx="56">
                  <c:v>34</c:v>
                </c:pt>
                <c:pt idx="57">
                  <c:v>33.700000000000003</c:v>
                </c:pt>
                <c:pt idx="58">
                  <c:v>33.299999999999997</c:v>
                </c:pt>
                <c:pt idx="59">
                  <c:v>33</c:v>
                </c:pt>
                <c:pt idx="60">
                  <c:v>32.6</c:v>
                </c:pt>
                <c:pt idx="61">
                  <c:v>31.5</c:v>
                </c:pt>
                <c:pt idx="62">
                  <c:v>31.2</c:v>
                </c:pt>
                <c:pt idx="63">
                  <c:v>31</c:v>
                </c:pt>
                <c:pt idx="64">
                  <c:v>30.7</c:v>
                </c:pt>
                <c:pt idx="65">
                  <c:v>30.5</c:v>
                </c:pt>
                <c:pt idx="66">
                  <c:v>30.1</c:v>
                </c:pt>
                <c:pt idx="67">
                  <c:v>29.8</c:v>
                </c:pt>
                <c:pt idx="68">
                  <c:v>29.5</c:v>
                </c:pt>
                <c:pt idx="69">
                  <c:v>29.2</c:v>
                </c:pt>
                <c:pt idx="70">
                  <c:v>28.9</c:v>
                </c:pt>
                <c:pt idx="71">
                  <c:v>28.7</c:v>
                </c:pt>
                <c:pt idx="72">
                  <c:v>28.4</c:v>
                </c:pt>
                <c:pt idx="73">
                  <c:v>28.1</c:v>
                </c:pt>
                <c:pt idx="74">
                  <c:v>27.8</c:v>
                </c:pt>
                <c:pt idx="75">
                  <c:v>27.6</c:v>
                </c:pt>
                <c:pt idx="76">
                  <c:v>27.3</c:v>
                </c:pt>
                <c:pt idx="77">
                  <c:v>27</c:v>
                </c:pt>
                <c:pt idx="78">
                  <c:v>26.7</c:v>
                </c:pt>
                <c:pt idx="79">
                  <c:v>26.4</c:v>
                </c:pt>
                <c:pt idx="80">
                  <c:v>26</c:v>
                </c:pt>
                <c:pt idx="81">
                  <c:v>25.7</c:v>
                </c:pt>
                <c:pt idx="82">
                  <c:v>25.4</c:v>
                </c:pt>
                <c:pt idx="83">
                  <c:v>25.1</c:v>
                </c:pt>
                <c:pt idx="84">
                  <c:v>24.8</c:v>
                </c:pt>
                <c:pt idx="85">
                  <c:v>24.5</c:v>
                </c:pt>
                <c:pt idx="86">
                  <c:v>24.3</c:v>
                </c:pt>
                <c:pt idx="87">
                  <c:v>24</c:v>
                </c:pt>
                <c:pt idx="88">
                  <c:v>23.8</c:v>
                </c:pt>
                <c:pt idx="89">
                  <c:v>23.5</c:v>
                </c:pt>
                <c:pt idx="90">
                  <c:v>23.2</c:v>
                </c:pt>
                <c:pt idx="91">
                  <c:v>23</c:v>
                </c:pt>
                <c:pt idx="92">
                  <c:v>22.7</c:v>
                </c:pt>
                <c:pt idx="93">
                  <c:v>22.5</c:v>
                </c:pt>
                <c:pt idx="94">
                  <c:v>22.3</c:v>
                </c:pt>
                <c:pt idx="95">
                  <c:v>22</c:v>
                </c:pt>
                <c:pt idx="96">
                  <c:v>21.8</c:v>
                </c:pt>
                <c:pt idx="97">
                  <c:v>2.5</c:v>
                </c:pt>
                <c:pt idx="98">
                  <c:v>2.8</c:v>
                </c:pt>
                <c:pt idx="99">
                  <c:v>3.1</c:v>
                </c:pt>
                <c:pt idx="100">
                  <c:v>3.4</c:v>
                </c:pt>
                <c:pt idx="101">
                  <c:v>3.8</c:v>
                </c:pt>
                <c:pt idx="102">
                  <c:v>4</c:v>
                </c:pt>
                <c:pt idx="103">
                  <c:v>4.2</c:v>
                </c:pt>
                <c:pt idx="104">
                  <c:v>4.4000000000000004</c:v>
                </c:pt>
                <c:pt idx="105">
                  <c:v>5.5</c:v>
                </c:pt>
                <c:pt idx="106">
                  <c:v>5.8</c:v>
                </c:pt>
                <c:pt idx="107">
                  <c:v>6.2</c:v>
                </c:pt>
                <c:pt idx="108">
                  <c:v>6.5</c:v>
                </c:pt>
                <c:pt idx="109">
                  <c:v>6.8</c:v>
                </c:pt>
                <c:pt idx="110">
                  <c:v>7.2</c:v>
                </c:pt>
                <c:pt idx="111">
                  <c:v>7.5</c:v>
                </c:pt>
                <c:pt idx="112">
                  <c:v>7.8</c:v>
                </c:pt>
                <c:pt idx="113">
                  <c:v>8.1999999999999993</c:v>
                </c:pt>
                <c:pt idx="114">
                  <c:v>8.5</c:v>
                </c:pt>
                <c:pt idx="115">
                  <c:v>8.8000000000000007</c:v>
                </c:pt>
                <c:pt idx="116">
                  <c:v>9.1999999999999993</c:v>
                </c:pt>
                <c:pt idx="117">
                  <c:v>9.5</c:v>
                </c:pt>
                <c:pt idx="118">
                  <c:v>9.8000000000000007</c:v>
                </c:pt>
                <c:pt idx="119">
                  <c:v>10.1</c:v>
                </c:pt>
                <c:pt idx="120">
                  <c:v>10.4</c:v>
                </c:pt>
                <c:pt idx="121">
                  <c:v>10.7</c:v>
                </c:pt>
                <c:pt idx="122">
                  <c:v>11</c:v>
                </c:pt>
                <c:pt idx="123">
                  <c:v>11.3</c:v>
                </c:pt>
                <c:pt idx="124">
                  <c:v>11.6</c:v>
                </c:pt>
                <c:pt idx="125">
                  <c:v>11.9</c:v>
                </c:pt>
                <c:pt idx="126">
                  <c:v>12.2</c:v>
                </c:pt>
                <c:pt idx="127">
                  <c:v>12.5</c:v>
                </c:pt>
                <c:pt idx="128">
                  <c:v>12.8</c:v>
                </c:pt>
                <c:pt idx="129">
                  <c:v>13</c:v>
                </c:pt>
                <c:pt idx="130">
                  <c:v>13.2</c:v>
                </c:pt>
                <c:pt idx="131">
                  <c:v>13.5</c:v>
                </c:pt>
                <c:pt idx="132">
                  <c:v>13.8</c:v>
                </c:pt>
                <c:pt idx="133">
                  <c:v>14.1</c:v>
                </c:pt>
                <c:pt idx="134">
                  <c:v>14.4</c:v>
                </c:pt>
                <c:pt idx="135">
                  <c:v>14.7</c:v>
                </c:pt>
                <c:pt idx="136">
                  <c:v>15</c:v>
                </c:pt>
                <c:pt idx="137">
                  <c:v>15.3</c:v>
                </c:pt>
                <c:pt idx="138">
                  <c:v>15.5</c:v>
                </c:pt>
                <c:pt idx="139">
                  <c:v>15.8</c:v>
                </c:pt>
                <c:pt idx="140">
                  <c:v>16</c:v>
                </c:pt>
                <c:pt idx="141">
                  <c:v>16.3</c:v>
                </c:pt>
                <c:pt idx="142">
                  <c:v>16.600000000000001</c:v>
                </c:pt>
                <c:pt idx="143">
                  <c:v>16.899999999999999</c:v>
                </c:pt>
                <c:pt idx="144">
                  <c:v>17.2</c:v>
                </c:pt>
                <c:pt idx="145">
                  <c:v>17.5</c:v>
                </c:pt>
                <c:pt idx="146">
                  <c:v>17.8</c:v>
                </c:pt>
                <c:pt idx="147">
                  <c:v>18</c:v>
                </c:pt>
                <c:pt idx="148">
                  <c:v>18.3</c:v>
                </c:pt>
                <c:pt idx="149">
                  <c:v>18.600000000000001</c:v>
                </c:pt>
                <c:pt idx="150">
                  <c:v>18.899999999999999</c:v>
                </c:pt>
                <c:pt idx="151">
                  <c:v>19.2</c:v>
                </c:pt>
                <c:pt idx="152">
                  <c:v>19.5</c:v>
                </c:pt>
                <c:pt idx="153">
                  <c:v>19.8</c:v>
                </c:pt>
                <c:pt idx="154">
                  <c:v>20.100000000000001</c:v>
                </c:pt>
                <c:pt idx="155">
                  <c:v>20.3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6B2-4755-9563-8467FC248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56799"/>
        <c:axId val="519957215"/>
      </c:scatterChart>
      <c:valAx>
        <c:axId val="5199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57215"/>
        <c:crosses val="autoZero"/>
        <c:crossBetween val="midCat"/>
      </c:valAx>
      <c:valAx>
        <c:axId val="51995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validation_s5_to_s10!$K$19:$K$180</c:f>
              <c:numCache>
                <c:formatCode>General</c:formatCode>
                <c:ptCount val="162"/>
                <c:pt idx="0">
                  <c:v>5.8</c:v>
                </c:pt>
                <c:pt idx="1">
                  <c:v>6.1</c:v>
                </c:pt>
                <c:pt idx="2">
                  <c:v>6.3</c:v>
                </c:pt>
                <c:pt idx="3">
                  <c:v>6.7</c:v>
                </c:pt>
                <c:pt idx="4">
                  <c:v>6.9</c:v>
                </c:pt>
                <c:pt idx="5">
                  <c:v>7.3</c:v>
                </c:pt>
                <c:pt idx="6">
                  <c:v>7.6</c:v>
                </c:pt>
                <c:pt idx="7">
                  <c:v>7.8</c:v>
                </c:pt>
                <c:pt idx="8">
                  <c:v>8.1999999999999993</c:v>
                </c:pt>
                <c:pt idx="9">
                  <c:v>8.4</c:v>
                </c:pt>
                <c:pt idx="10">
                  <c:v>8.8000000000000007</c:v>
                </c:pt>
                <c:pt idx="11">
                  <c:v>9.1</c:v>
                </c:pt>
                <c:pt idx="12">
                  <c:v>9.5</c:v>
                </c:pt>
                <c:pt idx="13">
                  <c:v>9.6999999999999993</c:v>
                </c:pt>
                <c:pt idx="14">
                  <c:v>9.9</c:v>
                </c:pt>
                <c:pt idx="15">
                  <c:v>10.4</c:v>
                </c:pt>
                <c:pt idx="16">
                  <c:v>10.6</c:v>
                </c:pt>
                <c:pt idx="17">
                  <c:v>10.9</c:v>
                </c:pt>
                <c:pt idx="18">
                  <c:v>11.2</c:v>
                </c:pt>
                <c:pt idx="19">
                  <c:v>11.5</c:v>
                </c:pt>
                <c:pt idx="20">
                  <c:v>11.8</c:v>
                </c:pt>
                <c:pt idx="21">
                  <c:v>12.1</c:v>
                </c:pt>
                <c:pt idx="22">
                  <c:v>12.4</c:v>
                </c:pt>
                <c:pt idx="23">
                  <c:v>12.7</c:v>
                </c:pt>
                <c:pt idx="24">
                  <c:v>13</c:v>
                </c:pt>
                <c:pt idx="25">
                  <c:v>13.3</c:v>
                </c:pt>
                <c:pt idx="26">
                  <c:v>13.6</c:v>
                </c:pt>
                <c:pt idx="27">
                  <c:v>13.9</c:v>
                </c:pt>
                <c:pt idx="28">
                  <c:v>14.2</c:v>
                </c:pt>
                <c:pt idx="29">
                  <c:v>14.5</c:v>
                </c:pt>
                <c:pt idx="30">
                  <c:v>14.8</c:v>
                </c:pt>
                <c:pt idx="31">
                  <c:v>15.2</c:v>
                </c:pt>
                <c:pt idx="32">
                  <c:v>15.5</c:v>
                </c:pt>
                <c:pt idx="33">
                  <c:v>15.7</c:v>
                </c:pt>
                <c:pt idx="34">
                  <c:v>16</c:v>
                </c:pt>
                <c:pt idx="35">
                  <c:v>16.399999999999999</c:v>
                </c:pt>
                <c:pt idx="36">
                  <c:v>16.7</c:v>
                </c:pt>
                <c:pt idx="37">
                  <c:v>16.899999999999999</c:v>
                </c:pt>
                <c:pt idx="38">
                  <c:v>17.2</c:v>
                </c:pt>
                <c:pt idx="39">
                  <c:v>17.5</c:v>
                </c:pt>
                <c:pt idx="40">
                  <c:v>17.899999999999999</c:v>
                </c:pt>
                <c:pt idx="41">
                  <c:v>18.100000000000001</c:v>
                </c:pt>
                <c:pt idx="42">
                  <c:v>18.399999999999999</c:v>
                </c:pt>
                <c:pt idx="43">
                  <c:v>18.8</c:v>
                </c:pt>
                <c:pt idx="44">
                  <c:v>19.100000000000001</c:v>
                </c:pt>
                <c:pt idx="45">
                  <c:v>19.3</c:v>
                </c:pt>
                <c:pt idx="46">
                  <c:v>19.7</c:v>
                </c:pt>
                <c:pt idx="47">
                  <c:v>20</c:v>
                </c:pt>
                <c:pt idx="48">
                  <c:v>20.3</c:v>
                </c:pt>
                <c:pt idx="49">
                  <c:v>20.6</c:v>
                </c:pt>
                <c:pt idx="50">
                  <c:v>20.9</c:v>
                </c:pt>
                <c:pt idx="51">
                  <c:v>21.5</c:v>
                </c:pt>
                <c:pt idx="52">
                  <c:v>21.8</c:v>
                </c:pt>
                <c:pt idx="53">
                  <c:v>22.1</c:v>
                </c:pt>
                <c:pt idx="54">
                  <c:v>22.4</c:v>
                </c:pt>
                <c:pt idx="55">
                  <c:v>22.7</c:v>
                </c:pt>
                <c:pt idx="56">
                  <c:v>23.1</c:v>
                </c:pt>
                <c:pt idx="57">
                  <c:v>23.3</c:v>
                </c:pt>
                <c:pt idx="58">
                  <c:v>23.6</c:v>
                </c:pt>
                <c:pt idx="59">
                  <c:v>23.9</c:v>
                </c:pt>
                <c:pt idx="60">
                  <c:v>24.3</c:v>
                </c:pt>
                <c:pt idx="61">
                  <c:v>24.5</c:v>
                </c:pt>
                <c:pt idx="62">
                  <c:v>24.8</c:v>
                </c:pt>
                <c:pt idx="63">
                  <c:v>25.1</c:v>
                </c:pt>
                <c:pt idx="64">
                  <c:v>25.5</c:v>
                </c:pt>
                <c:pt idx="65">
                  <c:v>25.7</c:v>
                </c:pt>
                <c:pt idx="66">
                  <c:v>26.1</c:v>
                </c:pt>
                <c:pt idx="67">
                  <c:v>26.4</c:v>
                </c:pt>
                <c:pt idx="68">
                  <c:v>26.7</c:v>
                </c:pt>
                <c:pt idx="69">
                  <c:v>27</c:v>
                </c:pt>
                <c:pt idx="70">
                  <c:v>27.3</c:v>
                </c:pt>
                <c:pt idx="71">
                  <c:v>27.5</c:v>
                </c:pt>
                <c:pt idx="72">
                  <c:v>27.9</c:v>
                </c:pt>
                <c:pt idx="73">
                  <c:v>28.2</c:v>
                </c:pt>
                <c:pt idx="74">
                  <c:v>28.5</c:v>
                </c:pt>
                <c:pt idx="75">
                  <c:v>28.7</c:v>
                </c:pt>
                <c:pt idx="76">
                  <c:v>29.1</c:v>
                </c:pt>
                <c:pt idx="77">
                  <c:v>29.4</c:v>
                </c:pt>
                <c:pt idx="78">
                  <c:v>29.8</c:v>
                </c:pt>
                <c:pt idx="79">
                  <c:v>30</c:v>
                </c:pt>
                <c:pt idx="80">
                  <c:v>30.3</c:v>
                </c:pt>
                <c:pt idx="81">
                  <c:v>30.6</c:v>
                </c:pt>
                <c:pt idx="82">
                  <c:v>30.9</c:v>
                </c:pt>
                <c:pt idx="83">
                  <c:v>31.1</c:v>
                </c:pt>
                <c:pt idx="84">
                  <c:v>31.5</c:v>
                </c:pt>
                <c:pt idx="85">
                  <c:v>31.8</c:v>
                </c:pt>
                <c:pt idx="86">
                  <c:v>32.200000000000003</c:v>
                </c:pt>
                <c:pt idx="87">
                  <c:v>32.4</c:v>
                </c:pt>
                <c:pt idx="88">
                  <c:v>32.700000000000003</c:v>
                </c:pt>
                <c:pt idx="89">
                  <c:v>33</c:v>
                </c:pt>
                <c:pt idx="90">
                  <c:v>33.4</c:v>
                </c:pt>
                <c:pt idx="91">
                  <c:v>33.700000000000003</c:v>
                </c:pt>
                <c:pt idx="92">
                  <c:v>34.1</c:v>
                </c:pt>
                <c:pt idx="93">
                  <c:v>34.299999999999997</c:v>
                </c:pt>
                <c:pt idx="94">
                  <c:v>34.700000000000003</c:v>
                </c:pt>
                <c:pt idx="95">
                  <c:v>34.9</c:v>
                </c:pt>
                <c:pt idx="96">
                  <c:v>35.299999999999997</c:v>
                </c:pt>
                <c:pt idx="97">
                  <c:v>35.5</c:v>
                </c:pt>
                <c:pt idx="98">
                  <c:v>35.9</c:v>
                </c:pt>
                <c:pt idx="99">
                  <c:v>36.299999999999997</c:v>
                </c:pt>
                <c:pt idx="100">
                  <c:v>36.5</c:v>
                </c:pt>
                <c:pt idx="101">
                  <c:v>36.799999999999997</c:v>
                </c:pt>
                <c:pt idx="102">
                  <c:v>37.1</c:v>
                </c:pt>
                <c:pt idx="103">
                  <c:v>37.4</c:v>
                </c:pt>
                <c:pt idx="104">
                  <c:v>37.799999999999997</c:v>
                </c:pt>
                <c:pt idx="105">
                  <c:v>38</c:v>
                </c:pt>
                <c:pt idx="106">
                  <c:v>38.299999999999997</c:v>
                </c:pt>
                <c:pt idx="107">
                  <c:v>38.700000000000003</c:v>
                </c:pt>
                <c:pt idx="108">
                  <c:v>38.9</c:v>
                </c:pt>
                <c:pt idx="109">
                  <c:v>39.200000000000003</c:v>
                </c:pt>
                <c:pt idx="110">
                  <c:v>39.5</c:v>
                </c:pt>
                <c:pt idx="111">
                  <c:v>39.799999999999997</c:v>
                </c:pt>
                <c:pt idx="112">
                  <c:v>40.200000000000003</c:v>
                </c:pt>
                <c:pt idx="113">
                  <c:v>40.5</c:v>
                </c:pt>
                <c:pt idx="114">
                  <c:v>40.700000000000003</c:v>
                </c:pt>
                <c:pt idx="115">
                  <c:v>41.1</c:v>
                </c:pt>
                <c:pt idx="116">
                  <c:v>41.4</c:v>
                </c:pt>
                <c:pt idx="117">
                  <c:v>41.7</c:v>
                </c:pt>
                <c:pt idx="118">
                  <c:v>41.9</c:v>
                </c:pt>
                <c:pt idx="119">
                  <c:v>42.3</c:v>
                </c:pt>
                <c:pt idx="120">
                  <c:v>42.6</c:v>
                </c:pt>
                <c:pt idx="121">
                  <c:v>42.9</c:v>
                </c:pt>
                <c:pt idx="122">
                  <c:v>43.2</c:v>
                </c:pt>
                <c:pt idx="123">
                  <c:v>43.5</c:v>
                </c:pt>
                <c:pt idx="124">
                  <c:v>43.8</c:v>
                </c:pt>
                <c:pt idx="125">
                  <c:v>44</c:v>
                </c:pt>
                <c:pt idx="126">
                  <c:v>44.3</c:v>
                </c:pt>
                <c:pt idx="127">
                  <c:v>44.6</c:v>
                </c:pt>
                <c:pt idx="128">
                  <c:v>45</c:v>
                </c:pt>
                <c:pt idx="129">
                  <c:v>45.3</c:v>
                </c:pt>
                <c:pt idx="130">
                  <c:v>45.6</c:v>
                </c:pt>
                <c:pt idx="131">
                  <c:v>45.9</c:v>
                </c:pt>
                <c:pt idx="132">
                  <c:v>46.2</c:v>
                </c:pt>
                <c:pt idx="133">
                  <c:v>46.5</c:v>
                </c:pt>
                <c:pt idx="134">
                  <c:v>46.8</c:v>
                </c:pt>
                <c:pt idx="135">
                  <c:v>47.1</c:v>
                </c:pt>
                <c:pt idx="136">
                  <c:v>47.4</c:v>
                </c:pt>
                <c:pt idx="137">
                  <c:v>47.8</c:v>
                </c:pt>
                <c:pt idx="138">
                  <c:v>48.1</c:v>
                </c:pt>
                <c:pt idx="139">
                  <c:v>48.4</c:v>
                </c:pt>
                <c:pt idx="140">
                  <c:v>48.6</c:v>
                </c:pt>
                <c:pt idx="141">
                  <c:v>49</c:v>
                </c:pt>
                <c:pt idx="142">
                  <c:v>49.3</c:v>
                </c:pt>
                <c:pt idx="143">
                  <c:v>49.6</c:v>
                </c:pt>
                <c:pt idx="144">
                  <c:v>50</c:v>
                </c:pt>
                <c:pt idx="145">
                  <c:v>50.3</c:v>
                </c:pt>
                <c:pt idx="146">
                  <c:v>50.7</c:v>
                </c:pt>
                <c:pt idx="147">
                  <c:v>50.9</c:v>
                </c:pt>
                <c:pt idx="148">
                  <c:v>51.2</c:v>
                </c:pt>
                <c:pt idx="149">
                  <c:v>51.4</c:v>
                </c:pt>
                <c:pt idx="150">
                  <c:v>51.9</c:v>
                </c:pt>
                <c:pt idx="151">
                  <c:v>52.1</c:v>
                </c:pt>
                <c:pt idx="152">
                  <c:v>52.4</c:v>
                </c:pt>
                <c:pt idx="153">
                  <c:v>52.7</c:v>
                </c:pt>
                <c:pt idx="154">
                  <c:v>53.1</c:v>
                </c:pt>
                <c:pt idx="155">
                  <c:v>53.3</c:v>
                </c:pt>
                <c:pt idx="156">
                  <c:v>53.7</c:v>
                </c:pt>
                <c:pt idx="157">
                  <c:v>54.1</c:v>
                </c:pt>
                <c:pt idx="158">
                  <c:v>54.5</c:v>
                </c:pt>
                <c:pt idx="159">
                  <c:v>54.8</c:v>
                </c:pt>
                <c:pt idx="160">
                  <c:v>55.1</c:v>
                </c:pt>
                <c:pt idx="161">
                  <c:v>55.3</c:v>
                </c:pt>
              </c:numCache>
            </c:numRef>
          </c:xVal>
          <c:yVal>
            <c:numRef>
              <c:f>validation_s5_to_s10!$R$19:$R$180</c:f>
              <c:numCache>
                <c:formatCode>General</c:formatCode>
                <c:ptCount val="162"/>
                <c:pt idx="0">
                  <c:v>-0.29999999999999982</c:v>
                </c:pt>
                <c:pt idx="1">
                  <c:v>-0.30000000000000071</c:v>
                </c:pt>
                <c:pt idx="2">
                  <c:v>-0.40000000000000036</c:v>
                </c:pt>
                <c:pt idx="3">
                  <c:v>-0.29999999999999982</c:v>
                </c:pt>
                <c:pt idx="4">
                  <c:v>-0.39999999999999947</c:v>
                </c:pt>
                <c:pt idx="5">
                  <c:v>-0.29999999999999982</c:v>
                </c:pt>
                <c:pt idx="6">
                  <c:v>-0.30000000000000071</c:v>
                </c:pt>
                <c:pt idx="7">
                  <c:v>-0.39999999999999947</c:v>
                </c:pt>
                <c:pt idx="8">
                  <c:v>-0.30000000000000071</c:v>
                </c:pt>
                <c:pt idx="9">
                  <c:v>-0.40000000000000036</c:v>
                </c:pt>
                <c:pt idx="10">
                  <c:v>-0.29999999999999893</c:v>
                </c:pt>
                <c:pt idx="11">
                  <c:v>-0.30000000000000071</c:v>
                </c:pt>
                <c:pt idx="12">
                  <c:v>-0.19999999999999929</c:v>
                </c:pt>
                <c:pt idx="13">
                  <c:v>-0.30000000000000071</c:v>
                </c:pt>
                <c:pt idx="14">
                  <c:v>-0.40000000000000036</c:v>
                </c:pt>
                <c:pt idx="15">
                  <c:v>-0.19999999999999929</c:v>
                </c:pt>
                <c:pt idx="16">
                  <c:v>-0.30000000000000071</c:v>
                </c:pt>
                <c:pt idx="17">
                  <c:v>-0.29999999999999893</c:v>
                </c:pt>
                <c:pt idx="18">
                  <c:v>-0.30000000000000071</c:v>
                </c:pt>
                <c:pt idx="19">
                  <c:v>-0.30000000000000071</c:v>
                </c:pt>
                <c:pt idx="20">
                  <c:v>-0.29999999999999893</c:v>
                </c:pt>
                <c:pt idx="21">
                  <c:v>-0.30000000000000071</c:v>
                </c:pt>
                <c:pt idx="22">
                  <c:v>-0.29999999999999893</c:v>
                </c:pt>
                <c:pt idx="23">
                  <c:v>-0.30000000000000071</c:v>
                </c:pt>
                <c:pt idx="24">
                  <c:v>-0.30000000000000071</c:v>
                </c:pt>
                <c:pt idx="25">
                  <c:v>-0.29999999999999893</c:v>
                </c:pt>
                <c:pt idx="26">
                  <c:v>-0.30000000000000071</c:v>
                </c:pt>
                <c:pt idx="27">
                  <c:v>-0.29999999999999893</c:v>
                </c:pt>
                <c:pt idx="28">
                  <c:v>-0.30000000000000071</c:v>
                </c:pt>
                <c:pt idx="29">
                  <c:v>-0.30000000000000071</c:v>
                </c:pt>
                <c:pt idx="30">
                  <c:v>-0.29999999999999893</c:v>
                </c:pt>
                <c:pt idx="31">
                  <c:v>-0.20000000000000107</c:v>
                </c:pt>
                <c:pt idx="32">
                  <c:v>-0.19999999999999929</c:v>
                </c:pt>
                <c:pt idx="33">
                  <c:v>-0.30000000000000071</c:v>
                </c:pt>
                <c:pt idx="34">
                  <c:v>-0.30000000000000071</c:v>
                </c:pt>
                <c:pt idx="35">
                  <c:v>-0.20000000000000284</c:v>
                </c:pt>
                <c:pt idx="36">
                  <c:v>-0.19999999999999929</c:v>
                </c:pt>
                <c:pt idx="37">
                  <c:v>-0.30000000000000071</c:v>
                </c:pt>
                <c:pt idx="38">
                  <c:v>-0.30000000000000071</c:v>
                </c:pt>
                <c:pt idx="39">
                  <c:v>-0.30000000000000071</c:v>
                </c:pt>
                <c:pt idx="40">
                  <c:v>-0.20000000000000284</c:v>
                </c:pt>
                <c:pt idx="41">
                  <c:v>-0.29999999999999716</c:v>
                </c:pt>
                <c:pt idx="42">
                  <c:v>-0.30000000000000071</c:v>
                </c:pt>
                <c:pt idx="43">
                  <c:v>-0.19999999999999929</c:v>
                </c:pt>
                <c:pt idx="44">
                  <c:v>-0.19999999999999929</c:v>
                </c:pt>
                <c:pt idx="45">
                  <c:v>-0.30000000000000071</c:v>
                </c:pt>
                <c:pt idx="46">
                  <c:v>-0.19999999999999929</c:v>
                </c:pt>
                <c:pt idx="47">
                  <c:v>-0.19999999999999929</c:v>
                </c:pt>
                <c:pt idx="48">
                  <c:v>-0.19999999999999929</c:v>
                </c:pt>
                <c:pt idx="49">
                  <c:v>-0.19999999999999929</c:v>
                </c:pt>
                <c:pt idx="50">
                  <c:v>-0.20000000000000284</c:v>
                </c:pt>
                <c:pt idx="51">
                  <c:v>-0.10000000000000142</c:v>
                </c:pt>
                <c:pt idx="52">
                  <c:v>-9.9999999999997868E-2</c:v>
                </c:pt>
                <c:pt idx="53">
                  <c:v>-9.9999999999997868E-2</c:v>
                </c:pt>
                <c:pt idx="54">
                  <c:v>-0.10000000000000142</c:v>
                </c:pt>
                <c:pt idx="55">
                  <c:v>-0.10000000000000142</c:v>
                </c:pt>
                <c:pt idx="56">
                  <c:v>0</c:v>
                </c:pt>
                <c:pt idx="57">
                  <c:v>-9.9999999999997868E-2</c:v>
                </c:pt>
                <c:pt idx="58">
                  <c:v>-9.9999999999997868E-2</c:v>
                </c:pt>
                <c:pt idx="59">
                  <c:v>-0.10000000000000142</c:v>
                </c:pt>
                <c:pt idx="60">
                  <c:v>0</c:v>
                </c:pt>
                <c:pt idx="61">
                  <c:v>-0.10000000000000142</c:v>
                </c:pt>
                <c:pt idx="62">
                  <c:v>-9.9999999999997868E-2</c:v>
                </c:pt>
                <c:pt idx="63">
                  <c:v>-9.9999999999997868E-2</c:v>
                </c:pt>
                <c:pt idx="64">
                  <c:v>0</c:v>
                </c:pt>
                <c:pt idx="65">
                  <c:v>-0.10000000000000142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-0.10000000000000142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-0.10000000000000142</c:v>
                </c:pt>
                <c:pt idx="76">
                  <c:v>0</c:v>
                </c:pt>
                <c:pt idx="77">
                  <c:v>0</c:v>
                </c:pt>
                <c:pt idx="78">
                  <c:v>0.10000000000000142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-9.9999999999997868E-2</c:v>
                </c:pt>
                <c:pt idx="84">
                  <c:v>0</c:v>
                </c:pt>
                <c:pt idx="85">
                  <c:v>0</c:v>
                </c:pt>
                <c:pt idx="86">
                  <c:v>0.10000000000000142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0.10000000000000142</c:v>
                </c:pt>
                <c:pt idx="91">
                  <c:v>0</c:v>
                </c:pt>
                <c:pt idx="92">
                  <c:v>0.10000000000000142</c:v>
                </c:pt>
                <c:pt idx="93">
                  <c:v>0</c:v>
                </c:pt>
                <c:pt idx="94">
                  <c:v>0.10000000000000142</c:v>
                </c:pt>
                <c:pt idx="95">
                  <c:v>0</c:v>
                </c:pt>
                <c:pt idx="96">
                  <c:v>9.9999999999994316E-2</c:v>
                </c:pt>
                <c:pt idx="97">
                  <c:v>0</c:v>
                </c:pt>
                <c:pt idx="98">
                  <c:v>0.10000000000000142</c:v>
                </c:pt>
                <c:pt idx="99">
                  <c:v>0.19999999999999574</c:v>
                </c:pt>
                <c:pt idx="100">
                  <c:v>0.10000000000000142</c:v>
                </c:pt>
                <c:pt idx="101">
                  <c:v>9.9999999999994316E-2</c:v>
                </c:pt>
                <c:pt idx="102">
                  <c:v>0.10000000000000142</c:v>
                </c:pt>
                <c:pt idx="103">
                  <c:v>0.10000000000000142</c:v>
                </c:pt>
                <c:pt idx="104">
                  <c:v>0.19999999999999574</c:v>
                </c:pt>
                <c:pt idx="105">
                  <c:v>0.10000000000000142</c:v>
                </c:pt>
                <c:pt idx="106">
                  <c:v>9.9999999999994316E-2</c:v>
                </c:pt>
                <c:pt idx="107">
                  <c:v>0.20000000000000284</c:v>
                </c:pt>
                <c:pt idx="108">
                  <c:v>0.10000000000000142</c:v>
                </c:pt>
                <c:pt idx="109">
                  <c:v>0.10000000000000142</c:v>
                </c:pt>
                <c:pt idx="110">
                  <c:v>0.10000000000000142</c:v>
                </c:pt>
                <c:pt idx="111">
                  <c:v>9.9999999999994316E-2</c:v>
                </c:pt>
                <c:pt idx="112">
                  <c:v>0.20000000000000284</c:v>
                </c:pt>
                <c:pt idx="113">
                  <c:v>0.20000000000000284</c:v>
                </c:pt>
                <c:pt idx="114">
                  <c:v>0.10000000000000142</c:v>
                </c:pt>
                <c:pt idx="115">
                  <c:v>0.20000000000000284</c:v>
                </c:pt>
                <c:pt idx="116">
                  <c:v>0.19999999999999574</c:v>
                </c:pt>
                <c:pt idx="117">
                  <c:v>0.20000000000000284</c:v>
                </c:pt>
                <c:pt idx="118">
                  <c:v>0.10000000000000142</c:v>
                </c:pt>
                <c:pt idx="119">
                  <c:v>0.19999999999999574</c:v>
                </c:pt>
                <c:pt idx="120">
                  <c:v>0.20000000000000284</c:v>
                </c:pt>
                <c:pt idx="121">
                  <c:v>0.19999999999999574</c:v>
                </c:pt>
                <c:pt idx="122">
                  <c:v>0.20000000000000284</c:v>
                </c:pt>
                <c:pt idx="123">
                  <c:v>0.20000000000000284</c:v>
                </c:pt>
                <c:pt idx="124">
                  <c:v>0.19999999999999574</c:v>
                </c:pt>
                <c:pt idx="125">
                  <c:v>0.10000000000000142</c:v>
                </c:pt>
                <c:pt idx="126">
                  <c:v>9.9999999999994316E-2</c:v>
                </c:pt>
                <c:pt idx="127">
                  <c:v>0.10000000000000142</c:v>
                </c:pt>
                <c:pt idx="128">
                  <c:v>0.20000000000000284</c:v>
                </c:pt>
                <c:pt idx="129">
                  <c:v>0.19999999999999574</c:v>
                </c:pt>
                <c:pt idx="130">
                  <c:v>0.20000000000000284</c:v>
                </c:pt>
                <c:pt idx="131">
                  <c:v>0.19999999999999574</c:v>
                </c:pt>
                <c:pt idx="132">
                  <c:v>0.20000000000000284</c:v>
                </c:pt>
                <c:pt idx="133">
                  <c:v>0.20000000000000284</c:v>
                </c:pt>
                <c:pt idx="134">
                  <c:v>0.19999999999999574</c:v>
                </c:pt>
                <c:pt idx="135">
                  <c:v>0.20000000000000284</c:v>
                </c:pt>
                <c:pt idx="136">
                  <c:v>0.19999999999999574</c:v>
                </c:pt>
                <c:pt idx="137">
                  <c:v>0.29999999999999716</c:v>
                </c:pt>
                <c:pt idx="138">
                  <c:v>0.30000000000000426</c:v>
                </c:pt>
                <c:pt idx="139">
                  <c:v>0.29999999999999716</c:v>
                </c:pt>
                <c:pt idx="140">
                  <c:v>0.20000000000000284</c:v>
                </c:pt>
                <c:pt idx="141">
                  <c:v>0.29999999999999716</c:v>
                </c:pt>
                <c:pt idx="142">
                  <c:v>0.29999999999999716</c:v>
                </c:pt>
                <c:pt idx="143">
                  <c:v>0.30000000000000426</c:v>
                </c:pt>
                <c:pt idx="144">
                  <c:v>0.29999999999999716</c:v>
                </c:pt>
                <c:pt idx="145">
                  <c:v>0.29999999999999716</c:v>
                </c:pt>
                <c:pt idx="146">
                  <c:v>0.40000000000000568</c:v>
                </c:pt>
                <c:pt idx="147">
                  <c:v>0.29999999999999716</c:v>
                </c:pt>
                <c:pt idx="148">
                  <c:v>0.30000000000000426</c:v>
                </c:pt>
                <c:pt idx="149">
                  <c:v>0.19999999999999574</c:v>
                </c:pt>
                <c:pt idx="150">
                  <c:v>0.39999999999999858</c:v>
                </c:pt>
                <c:pt idx="151">
                  <c:v>0.30000000000000426</c:v>
                </c:pt>
                <c:pt idx="152">
                  <c:v>0.29999999999999716</c:v>
                </c:pt>
                <c:pt idx="153">
                  <c:v>0.30000000000000426</c:v>
                </c:pt>
                <c:pt idx="154">
                  <c:v>0.39999999999999858</c:v>
                </c:pt>
                <c:pt idx="155">
                  <c:v>0.29999999999999716</c:v>
                </c:pt>
                <c:pt idx="156">
                  <c:v>0.40000000000000568</c:v>
                </c:pt>
                <c:pt idx="157">
                  <c:v>0.39999999999999858</c:v>
                </c:pt>
                <c:pt idx="158">
                  <c:v>0.39999999999999858</c:v>
                </c:pt>
                <c:pt idx="159">
                  <c:v>0.39999999999999858</c:v>
                </c:pt>
                <c:pt idx="160">
                  <c:v>0.39999999999999858</c:v>
                </c:pt>
                <c:pt idx="161">
                  <c:v>0.29999999999999716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C-453F-B034-9EEBE12EA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90751"/>
        <c:axId val="723091583"/>
      </c:scatterChart>
      <c:valAx>
        <c:axId val="7230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91583"/>
        <c:crosses val="autoZero"/>
        <c:crossBetween val="midCat"/>
      </c:valAx>
      <c:valAx>
        <c:axId val="7230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Tfluke - Tsensor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9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validation_s5_to_s10!$L$18:$L$180</c:f>
              <c:numCache>
                <c:formatCode>General</c:formatCode>
                <c:ptCount val="163"/>
                <c:pt idx="0">
                  <c:v>5.6</c:v>
                </c:pt>
                <c:pt idx="1">
                  <c:v>6</c:v>
                </c:pt>
                <c:pt idx="2">
                  <c:v>6.2</c:v>
                </c:pt>
                <c:pt idx="3">
                  <c:v>6.5</c:v>
                </c:pt>
                <c:pt idx="4">
                  <c:v>6.8</c:v>
                </c:pt>
                <c:pt idx="5">
                  <c:v>7.1</c:v>
                </c:pt>
                <c:pt idx="6">
                  <c:v>7.4</c:v>
                </c:pt>
                <c:pt idx="7">
                  <c:v>7.7</c:v>
                </c:pt>
                <c:pt idx="8">
                  <c:v>7.9</c:v>
                </c:pt>
                <c:pt idx="9">
                  <c:v>8.3000000000000007</c:v>
                </c:pt>
                <c:pt idx="10">
                  <c:v>8.6</c:v>
                </c:pt>
                <c:pt idx="11">
                  <c:v>8.9</c:v>
                </c:pt>
                <c:pt idx="12">
                  <c:v>9.1</c:v>
                </c:pt>
                <c:pt idx="13">
                  <c:v>9.5</c:v>
                </c:pt>
                <c:pt idx="14">
                  <c:v>9.8000000000000007</c:v>
                </c:pt>
                <c:pt idx="15">
                  <c:v>10.1</c:v>
                </c:pt>
                <c:pt idx="16">
                  <c:v>10.4</c:v>
                </c:pt>
                <c:pt idx="17">
                  <c:v>10.7</c:v>
                </c:pt>
                <c:pt idx="18">
                  <c:v>11</c:v>
                </c:pt>
                <c:pt idx="19">
                  <c:v>11.2</c:v>
                </c:pt>
                <c:pt idx="20">
                  <c:v>11.6</c:v>
                </c:pt>
                <c:pt idx="21">
                  <c:v>11.9</c:v>
                </c:pt>
                <c:pt idx="22">
                  <c:v>12.2</c:v>
                </c:pt>
                <c:pt idx="23">
                  <c:v>12.5</c:v>
                </c:pt>
                <c:pt idx="24">
                  <c:v>12.9</c:v>
                </c:pt>
                <c:pt idx="25">
                  <c:v>13.2</c:v>
                </c:pt>
                <c:pt idx="26">
                  <c:v>13.4</c:v>
                </c:pt>
                <c:pt idx="27">
                  <c:v>13.7</c:v>
                </c:pt>
                <c:pt idx="28">
                  <c:v>14.1</c:v>
                </c:pt>
                <c:pt idx="29">
                  <c:v>14.3</c:v>
                </c:pt>
                <c:pt idx="30">
                  <c:v>14.6</c:v>
                </c:pt>
                <c:pt idx="31">
                  <c:v>15</c:v>
                </c:pt>
                <c:pt idx="32">
                  <c:v>15.3</c:v>
                </c:pt>
                <c:pt idx="33">
                  <c:v>15.5</c:v>
                </c:pt>
                <c:pt idx="34">
                  <c:v>15.8</c:v>
                </c:pt>
                <c:pt idx="35">
                  <c:v>16.100000000000001</c:v>
                </c:pt>
                <c:pt idx="36">
                  <c:v>16.399999999999999</c:v>
                </c:pt>
                <c:pt idx="37">
                  <c:v>16.8</c:v>
                </c:pt>
                <c:pt idx="38">
                  <c:v>17.100000000000001</c:v>
                </c:pt>
                <c:pt idx="39">
                  <c:v>17.3</c:v>
                </c:pt>
                <c:pt idx="40">
                  <c:v>17.600000000000001</c:v>
                </c:pt>
                <c:pt idx="41">
                  <c:v>17.899999999999999</c:v>
                </c:pt>
                <c:pt idx="42">
                  <c:v>18.2</c:v>
                </c:pt>
                <c:pt idx="43">
                  <c:v>18.5</c:v>
                </c:pt>
                <c:pt idx="44">
                  <c:v>18.899999999999999</c:v>
                </c:pt>
                <c:pt idx="45">
                  <c:v>19.2</c:v>
                </c:pt>
                <c:pt idx="46">
                  <c:v>19.399999999999999</c:v>
                </c:pt>
                <c:pt idx="47">
                  <c:v>19.7</c:v>
                </c:pt>
                <c:pt idx="48">
                  <c:v>20.100000000000001</c:v>
                </c:pt>
                <c:pt idx="49">
                  <c:v>20.399999999999999</c:v>
                </c:pt>
                <c:pt idx="50">
                  <c:v>20.7</c:v>
                </c:pt>
                <c:pt idx="51">
                  <c:v>21</c:v>
                </c:pt>
                <c:pt idx="52">
                  <c:v>21.5</c:v>
                </c:pt>
                <c:pt idx="53">
                  <c:v>21.7</c:v>
                </c:pt>
                <c:pt idx="54">
                  <c:v>22</c:v>
                </c:pt>
                <c:pt idx="55">
                  <c:v>22.4</c:v>
                </c:pt>
                <c:pt idx="56">
                  <c:v>22.7</c:v>
                </c:pt>
                <c:pt idx="57">
                  <c:v>23</c:v>
                </c:pt>
                <c:pt idx="58">
                  <c:v>23.3</c:v>
                </c:pt>
                <c:pt idx="59">
                  <c:v>23.5</c:v>
                </c:pt>
                <c:pt idx="60">
                  <c:v>23.8</c:v>
                </c:pt>
                <c:pt idx="61">
                  <c:v>24.1</c:v>
                </c:pt>
                <c:pt idx="62">
                  <c:v>24.5</c:v>
                </c:pt>
                <c:pt idx="63">
                  <c:v>24.8</c:v>
                </c:pt>
                <c:pt idx="64">
                  <c:v>25.1</c:v>
                </c:pt>
                <c:pt idx="65">
                  <c:v>25.3</c:v>
                </c:pt>
                <c:pt idx="66">
                  <c:v>25.6</c:v>
                </c:pt>
                <c:pt idx="67">
                  <c:v>25.9</c:v>
                </c:pt>
                <c:pt idx="68">
                  <c:v>26.2</c:v>
                </c:pt>
                <c:pt idx="69">
                  <c:v>26.5</c:v>
                </c:pt>
                <c:pt idx="70">
                  <c:v>26.8</c:v>
                </c:pt>
                <c:pt idx="71">
                  <c:v>27.2</c:v>
                </c:pt>
                <c:pt idx="72">
                  <c:v>27.4</c:v>
                </c:pt>
                <c:pt idx="73">
                  <c:v>27.7</c:v>
                </c:pt>
                <c:pt idx="74">
                  <c:v>28.1</c:v>
                </c:pt>
                <c:pt idx="75">
                  <c:v>28.3</c:v>
                </c:pt>
                <c:pt idx="76">
                  <c:v>28.6</c:v>
                </c:pt>
                <c:pt idx="77">
                  <c:v>28.9</c:v>
                </c:pt>
                <c:pt idx="78">
                  <c:v>29.2</c:v>
                </c:pt>
                <c:pt idx="79">
                  <c:v>29.5</c:v>
                </c:pt>
                <c:pt idx="80">
                  <c:v>29.8</c:v>
                </c:pt>
                <c:pt idx="81">
                  <c:v>30.1</c:v>
                </c:pt>
                <c:pt idx="82">
                  <c:v>30.4</c:v>
                </c:pt>
                <c:pt idx="83">
                  <c:v>30.7</c:v>
                </c:pt>
                <c:pt idx="84">
                  <c:v>31</c:v>
                </c:pt>
                <c:pt idx="85">
                  <c:v>31.3</c:v>
                </c:pt>
                <c:pt idx="86">
                  <c:v>31.6</c:v>
                </c:pt>
                <c:pt idx="87">
                  <c:v>32</c:v>
                </c:pt>
                <c:pt idx="88">
                  <c:v>32.299999999999997</c:v>
                </c:pt>
                <c:pt idx="89">
                  <c:v>32.6</c:v>
                </c:pt>
                <c:pt idx="90">
                  <c:v>32.9</c:v>
                </c:pt>
                <c:pt idx="91">
                  <c:v>33.200000000000003</c:v>
                </c:pt>
                <c:pt idx="92">
                  <c:v>33.6</c:v>
                </c:pt>
                <c:pt idx="93">
                  <c:v>33.9</c:v>
                </c:pt>
                <c:pt idx="94">
                  <c:v>34.1</c:v>
                </c:pt>
                <c:pt idx="95">
                  <c:v>34.4</c:v>
                </c:pt>
                <c:pt idx="96">
                  <c:v>34.799999999999997</c:v>
                </c:pt>
                <c:pt idx="97">
                  <c:v>34.9</c:v>
                </c:pt>
                <c:pt idx="98">
                  <c:v>35.299999999999997</c:v>
                </c:pt>
                <c:pt idx="99">
                  <c:v>35.6</c:v>
                </c:pt>
                <c:pt idx="100">
                  <c:v>35.9</c:v>
                </c:pt>
                <c:pt idx="101">
                  <c:v>36.299999999999997</c:v>
                </c:pt>
                <c:pt idx="102">
                  <c:v>36.5</c:v>
                </c:pt>
                <c:pt idx="103">
                  <c:v>36.9</c:v>
                </c:pt>
                <c:pt idx="104">
                  <c:v>37.1</c:v>
                </c:pt>
                <c:pt idx="105">
                  <c:v>37.5</c:v>
                </c:pt>
                <c:pt idx="106">
                  <c:v>37.799999999999997</c:v>
                </c:pt>
                <c:pt idx="107">
                  <c:v>38</c:v>
                </c:pt>
                <c:pt idx="108">
                  <c:v>38.4</c:v>
                </c:pt>
                <c:pt idx="109">
                  <c:v>38.6</c:v>
                </c:pt>
                <c:pt idx="110">
                  <c:v>38.9</c:v>
                </c:pt>
                <c:pt idx="111">
                  <c:v>39.299999999999997</c:v>
                </c:pt>
                <c:pt idx="112">
                  <c:v>39.5</c:v>
                </c:pt>
                <c:pt idx="113">
                  <c:v>39.799999999999997</c:v>
                </c:pt>
                <c:pt idx="114">
                  <c:v>40.200000000000003</c:v>
                </c:pt>
                <c:pt idx="115">
                  <c:v>40.299999999999997</c:v>
                </c:pt>
                <c:pt idx="116">
                  <c:v>40.700000000000003</c:v>
                </c:pt>
                <c:pt idx="117">
                  <c:v>41.1</c:v>
                </c:pt>
                <c:pt idx="118">
                  <c:v>41.3</c:v>
                </c:pt>
                <c:pt idx="119">
                  <c:v>41.6</c:v>
                </c:pt>
                <c:pt idx="120">
                  <c:v>41.9</c:v>
                </c:pt>
                <c:pt idx="121">
                  <c:v>42.2</c:v>
                </c:pt>
                <c:pt idx="122">
                  <c:v>42.5</c:v>
                </c:pt>
                <c:pt idx="123">
                  <c:v>42.8</c:v>
                </c:pt>
                <c:pt idx="124">
                  <c:v>43.1</c:v>
                </c:pt>
                <c:pt idx="125">
                  <c:v>43.4</c:v>
                </c:pt>
                <c:pt idx="126">
                  <c:v>43.7</c:v>
                </c:pt>
                <c:pt idx="127">
                  <c:v>44</c:v>
                </c:pt>
                <c:pt idx="128">
                  <c:v>44.2</c:v>
                </c:pt>
                <c:pt idx="129">
                  <c:v>44.6</c:v>
                </c:pt>
                <c:pt idx="130">
                  <c:v>44.9</c:v>
                </c:pt>
                <c:pt idx="131">
                  <c:v>45.3</c:v>
                </c:pt>
                <c:pt idx="132">
                  <c:v>45.5</c:v>
                </c:pt>
                <c:pt idx="133">
                  <c:v>45.8</c:v>
                </c:pt>
                <c:pt idx="134">
                  <c:v>46</c:v>
                </c:pt>
                <c:pt idx="135">
                  <c:v>46.4</c:v>
                </c:pt>
                <c:pt idx="136">
                  <c:v>46.7</c:v>
                </c:pt>
                <c:pt idx="137">
                  <c:v>47</c:v>
                </c:pt>
                <c:pt idx="138">
                  <c:v>47.3</c:v>
                </c:pt>
                <c:pt idx="139">
                  <c:v>47.6</c:v>
                </c:pt>
                <c:pt idx="140">
                  <c:v>47.9</c:v>
                </c:pt>
                <c:pt idx="141">
                  <c:v>48.2</c:v>
                </c:pt>
                <c:pt idx="142">
                  <c:v>48.4</c:v>
                </c:pt>
                <c:pt idx="143">
                  <c:v>48.8</c:v>
                </c:pt>
                <c:pt idx="144">
                  <c:v>49.1</c:v>
                </c:pt>
                <c:pt idx="145">
                  <c:v>49.5</c:v>
                </c:pt>
                <c:pt idx="146">
                  <c:v>49.8</c:v>
                </c:pt>
                <c:pt idx="147">
                  <c:v>50.2</c:v>
                </c:pt>
                <c:pt idx="148">
                  <c:v>50.4</c:v>
                </c:pt>
                <c:pt idx="149">
                  <c:v>50.7</c:v>
                </c:pt>
                <c:pt idx="150">
                  <c:v>50.9</c:v>
                </c:pt>
                <c:pt idx="151">
                  <c:v>51.3</c:v>
                </c:pt>
                <c:pt idx="152">
                  <c:v>51.6</c:v>
                </c:pt>
                <c:pt idx="153">
                  <c:v>51.9</c:v>
                </c:pt>
                <c:pt idx="154">
                  <c:v>52.2</c:v>
                </c:pt>
                <c:pt idx="155">
                  <c:v>52.5</c:v>
                </c:pt>
                <c:pt idx="156">
                  <c:v>52.7</c:v>
                </c:pt>
                <c:pt idx="157">
                  <c:v>53.2</c:v>
                </c:pt>
                <c:pt idx="158">
                  <c:v>53.6</c:v>
                </c:pt>
                <c:pt idx="159">
                  <c:v>53.9</c:v>
                </c:pt>
                <c:pt idx="160">
                  <c:v>54.2</c:v>
                </c:pt>
                <c:pt idx="161">
                  <c:v>54.5</c:v>
                </c:pt>
                <c:pt idx="162">
                  <c:v>54.9</c:v>
                </c:pt>
              </c:numCache>
            </c:numRef>
          </c:xVal>
          <c:yVal>
            <c:numRef>
              <c:f>validation_s5_to_s10!$S$18:$S$180</c:f>
              <c:numCache>
                <c:formatCode>General</c:formatCode>
                <c:ptCount val="163"/>
                <c:pt idx="0">
                  <c:v>-0.20000000000000018</c:v>
                </c:pt>
                <c:pt idx="1">
                  <c:v>-9.9999999999999645E-2</c:v>
                </c:pt>
                <c:pt idx="2">
                  <c:v>-0.20000000000000018</c:v>
                </c:pt>
                <c:pt idx="3">
                  <c:v>-0.20000000000000018</c:v>
                </c:pt>
                <c:pt idx="4">
                  <c:v>-0.20000000000000018</c:v>
                </c:pt>
                <c:pt idx="5">
                  <c:v>-0.20000000000000018</c:v>
                </c:pt>
                <c:pt idx="6">
                  <c:v>-0.19999999999999929</c:v>
                </c:pt>
                <c:pt idx="7">
                  <c:v>-0.20000000000000018</c:v>
                </c:pt>
                <c:pt idx="8">
                  <c:v>-0.29999999999999893</c:v>
                </c:pt>
                <c:pt idx="9">
                  <c:v>-0.19999999999999929</c:v>
                </c:pt>
                <c:pt idx="10">
                  <c:v>-0.20000000000000107</c:v>
                </c:pt>
                <c:pt idx="11">
                  <c:v>-0.19999999999999929</c:v>
                </c:pt>
                <c:pt idx="12">
                  <c:v>-0.30000000000000071</c:v>
                </c:pt>
                <c:pt idx="13">
                  <c:v>-0.19999999999999929</c:v>
                </c:pt>
                <c:pt idx="14">
                  <c:v>-0.19999999999999929</c:v>
                </c:pt>
                <c:pt idx="15">
                  <c:v>-0.20000000000000107</c:v>
                </c:pt>
                <c:pt idx="16">
                  <c:v>-0.19999999999999929</c:v>
                </c:pt>
                <c:pt idx="17">
                  <c:v>-0.20000000000000107</c:v>
                </c:pt>
                <c:pt idx="18">
                  <c:v>-0.19999999999999929</c:v>
                </c:pt>
                <c:pt idx="19">
                  <c:v>-0.30000000000000071</c:v>
                </c:pt>
                <c:pt idx="20">
                  <c:v>-0.20000000000000107</c:v>
                </c:pt>
                <c:pt idx="21">
                  <c:v>-0.19999999999999929</c:v>
                </c:pt>
                <c:pt idx="22">
                  <c:v>-0.20000000000000107</c:v>
                </c:pt>
                <c:pt idx="23">
                  <c:v>-0.19999999999999929</c:v>
                </c:pt>
                <c:pt idx="24">
                  <c:v>-9.9999999999999645E-2</c:v>
                </c:pt>
                <c:pt idx="25">
                  <c:v>-0.10000000000000142</c:v>
                </c:pt>
                <c:pt idx="26">
                  <c:v>-0.19999999999999929</c:v>
                </c:pt>
                <c:pt idx="27">
                  <c:v>-0.20000000000000107</c:v>
                </c:pt>
                <c:pt idx="28">
                  <c:v>-9.9999999999999645E-2</c:v>
                </c:pt>
                <c:pt idx="29">
                  <c:v>-0.19999999999999929</c:v>
                </c:pt>
                <c:pt idx="30">
                  <c:v>-0.20000000000000107</c:v>
                </c:pt>
                <c:pt idx="31">
                  <c:v>-9.9999999999999645E-2</c:v>
                </c:pt>
                <c:pt idx="32">
                  <c:v>-9.9999999999999645E-2</c:v>
                </c:pt>
                <c:pt idx="33">
                  <c:v>-0.19999999999999929</c:v>
                </c:pt>
                <c:pt idx="34">
                  <c:v>-0.19999999999999929</c:v>
                </c:pt>
                <c:pt idx="35">
                  <c:v>-0.19999999999999929</c:v>
                </c:pt>
                <c:pt idx="36">
                  <c:v>-0.20000000000000284</c:v>
                </c:pt>
                <c:pt idx="37">
                  <c:v>-9.9999999999997868E-2</c:v>
                </c:pt>
                <c:pt idx="38">
                  <c:v>-9.9999999999997868E-2</c:v>
                </c:pt>
                <c:pt idx="39">
                  <c:v>-0.19999999999999929</c:v>
                </c:pt>
                <c:pt idx="40">
                  <c:v>-0.19999999999999929</c:v>
                </c:pt>
                <c:pt idx="41">
                  <c:v>-0.20000000000000284</c:v>
                </c:pt>
                <c:pt idx="42">
                  <c:v>-0.19999999999999929</c:v>
                </c:pt>
                <c:pt idx="43">
                  <c:v>-0.19999999999999929</c:v>
                </c:pt>
                <c:pt idx="44">
                  <c:v>-0.10000000000000142</c:v>
                </c:pt>
                <c:pt idx="45">
                  <c:v>-0.10000000000000142</c:v>
                </c:pt>
                <c:pt idx="46">
                  <c:v>-0.20000000000000284</c:v>
                </c:pt>
                <c:pt idx="47">
                  <c:v>-0.19999999999999929</c:v>
                </c:pt>
                <c:pt idx="48">
                  <c:v>-9.9999999999997868E-2</c:v>
                </c:pt>
                <c:pt idx="49">
                  <c:v>-0.10000000000000142</c:v>
                </c:pt>
                <c:pt idx="50">
                  <c:v>-0.10000000000000142</c:v>
                </c:pt>
                <c:pt idx="51">
                  <c:v>-0.10000000000000142</c:v>
                </c:pt>
                <c:pt idx="52">
                  <c:v>-0.10000000000000142</c:v>
                </c:pt>
                <c:pt idx="53">
                  <c:v>-0.19999999999999929</c:v>
                </c:pt>
                <c:pt idx="54">
                  <c:v>-0.19999999999999929</c:v>
                </c:pt>
                <c:pt idx="55">
                  <c:v>-0.10000000000000142</c:v>
                </c:pt>
                <c:pt idx="56">
                  <c:v>-0.10000000000000142</c:v>
                </c:pt>
                <c:pt idx="57">
                  <c:v>-0.10000000000000142</c:v>
                </c:pt>
                <c:pt idx="58">
                  <c:v>-9.9999999999997868E-2</c:v>
                </c:pt>
                <c:pt idx="59">
                  <c:v>-0.19999999999999929</c:v>
                </c:pt>
                <c:pt idx="60">
                  <c:v>-0.19999999999999929</c:v>
                </c:pt>
                <c:pt idx="61">
                  <c:v>-0.19999999999999929</c:v>
                </c:pt>
                <c:pt idx="62">
                  <c:v>-0.10000000000000142</c:v>
                </c:pt>
                <c:pt idx="63">
                  <c:v>-9.9999999999997868E-2</c:v>
                </c:pt>
                <c:pt idx="64">
                  <c:v>-9.9999999999997868E-2</c:v>
                </c:pt>
                <c:pt idx="65">
                  <c:v>-0.19999999999999929</c:v>
                </c:pt>
                <c:pt idx="66">
                  <c:v>-0.19999999999999929</c:v>
                </c:pt>
                <c:pt idx="67">
                  <c:v>-0.20000000000000284</c:v>
                </c:pt>
                <c:pt idx="68">
                  <c:v>-0.19999999999999929</c:v>
                </c:pt>
                <c:pt idx="69">
                  <c:v>-0.19999999999999929</c:v>
                </c:pt>
                <c:pt idx="70">
                  <c:v>-0.19999999999999929</c:v>
                </c:pt>
                <c:pt idx="71">
                  <c:v>-0.10000000000000142</c:v>
                </c:pt>
                <c:pt idx="72">
                  <c:v>-0.20000000000000284</c:v>
                </c:pt>
                <c:pt idx="73">
                  <c:v>-0.19999999999999929</c:v>
                </c:pt>
                <c:pt idx="74">
                  <c:v>-9.9999999999997868E-2</c:v>
                </c:pt>
                <c:pt idx="75">
                  <c:v>-0.19999999999999929</c:v>
                </c:pt>
                <c:pt idx="76">
                  <c:v>-0.19999999999999929</c:v>
                </c:pt>
                <c:pt idx="77">
                  <c:v>-0.20000000000000284</c:v>
                </c:pt>
                <c:pt idx="78">
                  <c:v>-0.19999999999999929</c:v>
                </c:pt>
                <c:pt idx="79">
                  <c:v>-0.19999999999999929</c:v>
                </c:pt>
                <c:pt idx="80">
                  <c:v>-0.19999999999999929</c:v>
                </c:pt>
                <c:pt idx="81">
                  <c:v>-0.19999999999999929</c:v>
                </c:pt>
                <c:pt idx="82">
                  <c:v>-0.20000000000000284</c:v>
                </c:pt>
                <c:pt idx="83">
                  <c:v>-0.19999999999999929</c:v>
                </c:pt>
                <c:pt idx="84">
                  <c:v>-0.19999999999999929</c:v>
                </c:pt>
                <c:pt idx="85">
                  <c:v>-0.19999999999999929</c:v>
                </c:pt>
                <c:pt idx="86">
                  <c:v>-0.19999999999999929</c:v>
                </c:pt>
                <c:pt idx="87">
                  <c:v>-0.10000000000000142</c:v>
                </c:pt>
                <c:pt idx="88">
                  <c:v>-0.10000000000000142</c:v>
                </c:pt>
                <c:pt idx="89">
                  <c:v>-0.10000000000000142</c:v>
                </c:pt>
                <c:pt idx="90">
                  <c:v>-0.10000000000000142</c:v>
                </c:pt>
                <c:pt idx="91">
                  <c:v>-9.9999999999994316E-2</c:v>
                </c:pt>
                <c:pt idx="92">
                  <c:v>-0.10000000000000142</c:v>
                </c:pt>
                <c:pt idx="93">
                  <c:v>-0.10000000000000142</c:v>
                </c:pt>
                <c:pt idx="94">
                  <c:v>-0.19999999999999574</c:v>
                </c:pt>
                <c:pt idx="95">
                  <c:v>-0.20000000000000284</c:v>
                </c:pt>
                <c:pt idx="96">
                  <c:v>-0.10000000000000142</c:v>
                </c:pt>
                <c:pt idx="97">
                  <c:v>-0.30000000000000426</c:v>
                </c:pt>
                <c:pt idx="98">
                  <c:v>-0.20000000000000284</c:v>
                </c:pt>
                <c:pt idx="99">
                  <c:v>-0.19999999999999574</c:v>
                </c:pt>
                <c:pt idx="100">
                  <c:v>-0.20000000000000284</c:v>
                </c:pt>
                <c:pt idx="101">
                  <c:v>-0.10000000000000142</c:v>
                </c:pt>
                <c:pt idx="102">
                  <c:v>-0.20000000000000284</c:v>
                </c:pt>
                <c:pt idx="103">
                  <c:v>-0.10000000000000142</c:v>
                </c:pt>
                <c:pt idx="104">
                  <c:v>-0.19999999999999574</c:v>
                </c:pt>
                <c:pt idx="105">
                  <c:v>-0.10000000000000142</c:v>
                </c:pt>
                <c:pt idx="106">
                  <c:v>-0.10000000000000142</c:v>
                </c:pt>
                <c:pt idx="107">
                  <c:v>-0.20000000000000284</c:v>
                </c:pt>
                <c:pt idx="108">
                  <c:v>-0.10000000000000142</c:v>
                </c:pt>
                <c:pt idx="109">
                  <c:v>-0.19999999999999574</c:v>
                </c:pt>
                <c:pt idx="110">
                  <c:v>-0.20000000000000284</c:v>
                </c:pt>
                <c:pt idx="111">
                  <c:v>-0.10000000000000142</c:v>
                </c:pt>
                <c:pt idx="112">
                  <c:v>-0.20000000000000284</c:v>
                </c:pt>
                <c:pt idx="113">
                  <c:v>-0.20000000000000284</c:v>
                </c:pt>
                <c:pt idx="114">
                  <c:v>-9.9999999999994316E-2</c:v>
                </c:pt>
                <c:pt idx="115">
                  <c:v>-0.30000000000000426</c:v>
                </c:pt>
                <c:pt idx="116">
                  <c:v>-0.19999999999999574</c:v>
                </c:pt>
                <c:pt idx="117">
                  <c:v>-0.10000000000000142</c:v>
                </c:pt>
                <c:pt idx="118">
                  <c:v>-0.20000000000000284</c:v>
                </c:pt>
                <c:pt idx="119">
                  <c:v>-0.19999999999999574</c:v>
                </c:pt>
                <c:pt idx="120">
                  <c:v>-0.20000000000000284</c:v>
                </c:pt>
                <c:pt idx="121">
                  <c:v>-0.19999999999999574</c:v>
                </c:pt>
                <c:pt idx="122">
                  <c:v>-0.20000000000000284</c:v>
                </c:pt>
                <c:pt idx="123">
                  <c:v>-0.20000000000000284</c:v>
                </c:pt>
                <c:pt idx="124">
                  <c:v>-0.19999999999999574</c:v>
                </c:pt>
                <c:pt idx="125">
                  <c:v>-0.20000000000000284</c:v>
                </c:pt>
                <c:pt idx="126">
                  <c:v>-0.19999999999999574</c:v>
                </c:pt>
                <c:pt idx="127">
                  <c:v>-0.20000000000000284</c:v>
                </c:pt>
                <c:pt idx="128">
                  <c:v>-0.29999999999999716</c:v>
                </c:pt>
                <c:pt idx="129">
                  <c:v>-0.19999999999999574</c:v>
                </c:pt>
                <c:pt idx="130">
                  <c:v>-0.20000000000000284</c:v>
                </c:pt>
                <c:pt idx="131">
                  <c:v>-0.10000000000000142</c:v>
                </c:pt>
                <c:pt idx="132">
                  <c:v>-0.20000000000000284</c:v>
                </c:pt>
                <c:pt idx="133">
                  <c:v>-0.20000000000000284</c:v>
                </c:pt>
                <c:pt idx="134">
                  <c:v>-0.29999999999999716</c:v>
                </c:pt>
                <c:pt idx="135">
                  <c:v>-0.20000000000000284</c:v>
                </c:pt>
                <c:pt idx="136">
                  <c:v>-0.19999999999999574</c:v>
                </c:pt>
                <c:pt idx="137">
                  <c:v>-0.20000000000000284</c:v>
                </c:pt>
                <c:pt idx="138">
                  <c:v>-0.20000000000000284</c:v>
                </c:pt>
                <c:pt idx="139">
                  <c:v>-0.19999999999999574</c:v>
                </c:pt>
                <c:pt idx="140">
                  <c:v>-0.20000000000000284</c:v>
                </c:pt>
                <c:pt idx="141">
                  <c:v>-0.19999999999999574</c:v>
                </c:pt>
                <c:pt idx="142">
                  <c:v>-0.30000000000000426</c:v>
                </c:pt>
                <c:pt idx="143">
                  <c:v>-0.20000000000000284</c:v>
                </c:pt>
                <c:pt idx="144">
                  <c:v>-0.19999999999999574</c:v>
                </c:pt>
                <c:pt idx="145">
                  <c:v>-0.20000000000000284</c:v>
                </c:pt>
                <c:pt idx="146">
                  <c:v>-0.20000000000000284</c:v>
                </c:pt>
                <c:pt idx="147">
                  <c:v>-9.9999999999994316E-2</c:v>
                </c:pt>
                <c:pt idx="148">
                  <c:v>-0.20000000000000284</c:v>
                </c:pt>
                <c:pt idx="149">
                  <c:v>-0.19999999999999574</c:v>
                </c:pt>
                <c:pt idx="150">
                  <c:v>-0.30000000000000426</c:v>
                </c:pt>
                <c:pt idx="151">
                  <c:v>-0.20000000000000284</c:v>
                </c:pt>
                <c:pt idx="152">
                  <c:v>-0.19999999999999574</c:v>
                </c:pt>
                <c:pt idx="153">
                  <c:v>-0.20000000000000284</c:v>
                </c:pt>
                <c:pt idx="154">
                  <c:v>-0.19999999999999574</c:v>
                </c:pt>
                <c:pt idx="155">
                  <c:v>-0.20000000000000284</c:v>
                </c:pt>
                <c:pt idx="156">
                  <c:v>-0.29999999999999716</c:v>
                </c:pt>
                <c:pt idx="157">
                  <c:v>-9.9999999999994316E-2</c:v>
                </c:pt>
                <c:pt idx="158">
                  <c:v>-0.10000000000000142</c:v>
                </c:pt>
                <c:pt idx="159">
                  <c:v>-0.20000000000000284</c:v>
                </c:pt>
                <c:pt idx="160">
                  <c:v>-0.19999999999999574</c:v>
                </c:pt>
                <c:pt idx="161">
                  <c:v>-0.20000000000000284</c:v>
                </c:pt>
                <c:pt idx="162">
                  <c:v>-0.10000000000000142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6-4173-8BA3-C0A82D761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672975"/>
        <c:axId val="1120673807"/>
      </c:scatterChart>
      <c:valAx>
        <c:axId val="112067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73807"/>
        <c:crosses val="autoZero"/>
        <c:crossBetween val="midCat"/>
      </c:valAx>
      <c:valAx>
        <c:axId val="112067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Tfluke - Tsensor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7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validation_s5_to_s10!$M$19:$M$180</c:f>
              <c:numCache>
                <c:formatCode>General</c:formatCode>
                <c:ptCount val="162"/>
                <c:pt idx="0">
                  <c:v>5.5</c:v>
                </c:pt>
                <c:pt idx="1">
                  <c:v>5.7</c:v>
                </c:pt>
                <c:pt idx="2">
                  <c:v>6</c:v>
                </c:pt>
                <c:pt idx="3">
                  <c:v>6.3</c:v>
                </c:pt>
                <c:pt idx="4">
                  <c:v>6.5</c:v>
                </c:pt>
                <c:pt idx="5">
                  <c:v>6.8</c:v>
                </c:pt>
                <c:pt idx="6">
                  <c:v>7.2</c:v>
                </c:pt>
                <c:pt idx="7">
                  <c:v>7.5</c:v>
                </c:pt>
                <c:pt idx="8">
                  <c:v>7.8</c:v>
                </c:pt>
                <c:pt idx="9">
                  <c:v>8.1</c:v>
                </c:pt>
                <c:pt idx="10">
                  <c:v>8.4</c:v>
                </c:pt>
                <c:pt idx="11">
                  <c:v>8.6999999999999993</c:v>
                </c:pt>
                <c:pt idx="12">
                  <c:v>9</c:v>
                </c:pt>
                <c:pt idx="13">
                  <c:v>9.3000000000000007</c:v>
                </c:pt>
                <c:pt idx="14">
                  <c:v>9.6</c:v>
                </c:pt>
                <c:pt idx="15">
                  <c:v>10</c:v>
                </c:pt>
                <c:pt idx="16">
                  <c:v>10.199999999999999</c:v>
                </c:pt>
                <c:pt idx="17">
                  <c:v>10.5</c:v>
                </c:pt>
                <c:pt idx="18">
                  <c:v>10.8</c:v>
                </c:pt>
                <c:pt idx="19">
                  <c:v>11.2</c:v>
                </c:pt>
                <c:pt idx="20">
                  <c:v>11.5</c:v>
                </c:pt>
                <c:pt idx="21">
                  <c:v>11.8</c:v>
                </c:pt>
                <c:pt idx="22">
                  <c:v>12.1</c:v>
                </c:pt>
                <c:pt idx="23">
                  <c:v>12.4</c:v>
                </c:pt>
                <c:pt idx="24">
                  <c:v>12.7</c:v>
                </c:pt>
                <c:pt idx="25">
                  <c:v>13</c:v>
                </c:pt>
                <c:pt idx="26">
                  <c:v>13.2</c:v>
                </c:pt>
                <c:pt idx="27">
                  <c:v>13.6</c:v>
                </c:pt>
                <c:pt idx="28">
                  <c:v>13.9</c:v>
                </c:pt>
                <c:pt idx="29">
                  <c:v>14.2</c:v>
                </c:pt>
                <c:pt idx="30">
                  <c:v>14.6</c:v>
                </c:pt>
                <c:pt idx="31">
                  <c:v>14.9</c:v>
                </c:pt>
                <c:pt idx="32">
                  <c:v>15.1</c:v>
                </c:pt>
                <c:pt idx="33">
                  <c:v>15.5</c:v>
                </c:pt>
                <c:pt idx="34">
                  <c:v>15.8</c:v>
                </c:pt>
                <c:pt idx="35">
                  <c:v>16.100000000000001</c:v>
                </c:pt>
                <c:pt idx="36">
                  <c:v>16.399999999999999</c:v>
                </c:pt>
                <c:pt idx="37">
                  <c:v>16.7</c:v>
                </c:pt>
                <c:pt idx="38">
                  <c:v>16.899999999999999</c:v>
                </c:pt>
                <c:pt idx="39">
                  <c:v>17.3</c:v>
                </c:pt>
                <c:pt idx="40">
                  <c:v>17.600000000000001</c:v>
                </c:pt>
                <c:pt idx="41">
                  <c:v>17.899999999999999</c:v>
                </c:pt>
                <c:pt idx="42">
                  <c:v>18.100000000000001</c:v>
                </c:pt>
                <c:pt idx="43">
                  <c:v>18.5</c:v>
                </c:pt>
                <c:pt idx="44">
                  <c:v>18.8</c:v>
                </c:pt>
                <c:pt idx="45">
                  <c:v>19.100000000000001</c:v>
                </c:pt>
                <c:pt idx="46">
                  <c:v>19.399999999999999</c:v>
                </c:pt>
                <c:pt idx="47">
                  <c:v>19.8</c:v>
                </c:pt>
                <c:pt idx="48">
                  <c:v>20.100000000000001</c:v>
                </c:pt>
                <c:pt idx="49">
                  <c:v>20.3</c:v>
                </c:pt>
                <c:pt idx="50">
                  <c:v>20.6</c:v>
                </c:pt>
                <c:pt idx="51">
                  <c:v>21.2</c:v>
                </c:pt>
                <c:pt idx="52">
                  <c:v>21.4</c:v>
                </c:pt>
                <c:pt idx="53">
                  <c:v>21.8</c:v>
                </c:pt>
                <c:pt idx="54">
                  <c:v>22.1</c:v>
                </c:pt>
                <c:pt idx="55">
                  <c:v>22.4</c:v>
                </c:pt>
                <c:pt idx="56">
                  <c:v>22.7</c:v>
                </c:pt>
                <c:pt idx="57">
                  <c:v>23</c:v>
                </c:pt>
                <c:pt idx="58">
                  <c:v>23.3</c:v>
                </c:pt>
                <c:pt idx="59">
                  <c:v>23.5</c:v>
                </c:pt>
                <c:pt idx="60">
                  <c:v>23.8</c:v>
                </c:pt>
                <c:pt idx="61">
                  <c:v>24.2</c:v>
                </c:pt>
                <c:pt idx="62">
                  <c:v>24.5</c:v>
                </c:pt>
                <c:pt idx="63">
                  <c:v>24.8</c:v>
                </c:pt>
                <c:pt idx="64">
                  <c:v>25.1</c:v>
                </c:pt>
                <c:pt idx="65">
                  <c:v>25.4</c:v>
                </c:pt>
                <c:pt idx="66">
                  <c:v>25.7</c:v>
                </c:pt>
                <c:pt idx="67">
                  <c:v>26</c:v>
                </c:pt>
                <c:pt idx="68">
                  <c:v>26.4</c:v>
                </c:pt>
                <c:pt idx="69">
                  <c:v>26.6</c:v>
                </c:pt>
                <c:pt idx="70">
                  <c:v>26.9</c:v>
                </c:pt>
                <c:pt idx="71">
                  <c:v>27.2</c:v>
                </c:pt>
                <c:pt idx="72">
                  <c:v>27.5</c:v>
                </c:pt>
                <c:pt idx="73">
                  <c:v>27.9</c:v>
                </c:pt>
                <c:pt idx="74">
                  <c:v>28.1</c:v>
                </c:pt>
                <c:pt idx="75">
                  <c:v>28.4</c:v>
                </c:pt>
                <c:pt idx="76">
                  <c:v>28.7</c:v>
                </c:pt>
                <c:pt idx="77">
                  <c:v>29.1</c:v>
                </c:pt>
                <c:pt idx="78">
                  <c:v>29.4</c:v>
                </c:pt>
                <c:pt idx="79">
                  <c:v>29.7</c:v>
                </c:pt>
                <c:pt idx="80">
                  <c:v>29.9</c:v>
                </c:pt>
                <c:pt idx="81">
                  <c:v>30.2</c:v>
                </c:pt>
                <c:pt idx="82">
                  <c:v>30.5</c:v>
                </c:pt>
                <c:pt idx="83">
                  <c:v>30.8</c:v>
                </c:pt>
                <c:pt idx="84">
                  <c:v>31.2</c:v>
                </c:pt>
                <c:pt idx="85">
                  <c:v>31.5</c:v>
                </c:pt>
                <c:pt idx="86">
                  <c:v>31.8</c:v>
                </c:pt>
                <c:pt idx="87">
                  <c:v>32.1</c:v>
                </c:pt>
                <c:pt idx="88">
                  <c:v>32.4</c:v>
                </c:pt>
                <c:pt idx="89">
                  <c:v>32.799999999999997</c:v>
                </c:pt>
                <c:pt idx="90">
                  <c:v>33.1</c:v>
                </c:pt>
                <c:pt idx="91">
                  <c:v>33.4</c:v>
                </c:pt>
                <c:pt idx="92">
                  <c:v>33.799999999999997</c:v>
                </c:pt>
                <c:pt idx="93">
                  <c:v>34</c:v>
                </c:pt>
                <c:pt idx="94">
                  <c:v>34.299999999999997</c:v>
                </c:pt>
                <c:pt idx="95">
                  <c:v>34.6</c:v>
                </c:pt>
                <c:pt idx="96">
                  <c:v>34.9</c:v>
                </c:pt>
                <c:pt idx="97">
                  <c:v>35.1</c:v>
                </c:pt>
                <c:pt idx="98">
                  <c:v>35.5</c:v>
                </c:pt>
                <c:pt idx="99">
                  <c:v>35.9</c:v>
                </c:pt>
                <c:pt idx="100">
                  <c:v>36.1</c:v>
                </c:pt>
                <c:pt idx="101">
                  <c:v>36.5</c:v>
                </c:pt>
                <c:pt idx="102">
                  <c:v>36.799999999999997</c:v>
                </c:pt>
                <c:pt idx="103">
                  <c:v>37</c:v>
                </c:pt>
                <c:pt idx="104">
                  <c:v>37.4</c:v>
                </c:pt>
                <c:pt idx="105">
                  <c:v>37.700000000000003</c:v>
                </c:pt>
                <c:pt idx="106">
                  <c:v>38</c:v>
                </c:pt>
                <c:pt idx="107">
                  <c:v>38.299999999999997</c:v>
                </c:pt>
                <c:pt idx="108">
                  <c:v>38.6</c:v>
                </c:pt>
                <c:pt idx="109">
                  <c:v>38.9</c:v>
                </c:pt>
                <c:pt idx="110">
                  <c:v>39.200000000000003</c:v>
                </c:pt>
                <c:pt idx="111">
                  <c:v>39.5</c:v>
                </c:pt>
                <c:pt idx="112">
                  <c:v>39.799999999999997</c:v>
                </c:pt>
                <c:pt idx="113">
                  <c:v>40.1</c:v>
                </c:pt>
                <c:pt idx="114">
                  <c:v>40.299999999999997</c:v>
                </c:pt>
                <c:pt idx="115">
                  <c:v>40.700000000000003</c:v>
                </c:pt>
                <c:pt idx="116">
                  <c:v>41</c:v>
                </c:pt>
                <c:pt idx="117">
                  <c:v>41.3</c:v>
                </c:pt>
                <c:pt idx="118">
                  <c:v>41.7</c:v>
                </c:pt>
                <c:pt idx="119">
                  <c:v>41.9</c:v>
                </c:pt>
                <c:pt idx="120">
                  <c:v>42.2</c:v>
                </c:pt>
                <c:pt idx="121">
                  <c:v>42.5</c:v>
                </c:pt>
                <c:pt idx="122">
                  <c:v>42.9</c:v>
                </c:pt>
                <c:pt idx="123">
                  <c:v>43.1</c:v>
                </c:pt>
                <c:pt idx="124">
                  <c:v>43.4</c:v>
                </c:pt>
                <c:pt idx="125">
                  <c:v>43.7</c:v>
                </c:pt>
                <c:pt idx="126">
                  <c:v>44</c:v>
                </c:pt>
                <c:pt idx="127">
                  <c:v>44.3</c:v>
                </c:pt>
                <c:pt idx="128">
                  <c:v>44.6</c:v>
                </c:pt>
                <c:pt idx="129">
                  <c:v>44.9</c:v>
                </c:pt>
                <c:pt idx="130">
                  <c:v>45.2</c:v>
                </c:pt>
                <c:pt idx="131">
                  <c:v>45.5</c:v>
                </c:pt>
                <c:pt idx="132">
                  <c:v>45.9</c:v>
                </c:pt>
                <c:pt idx="133">
                  <c:v>46.1</c:v>
                </c:pt>
                <c:pt idx="134">
                  <c:v>46.4</c:v>
                </c:pt>
                <c:pt idx="135">
                  <c:v>46.7</c:v>
                </c:pt>
                <c:pt idx="136">
                  <c:v>47.1</c:v>
                </c:pt>
                <c:pt idx="137">
                  <c:v>47.4</c:v>
                </c:pt>
                <c:pt idx="138">
                  <c:v>47.7</c:v>
                </c:pt>
                <c:pt idx="139">
                  <c:v>47.9</c:v>
                </c:pt>
                <c:pt idx="140">
                  <c:v>48.3</c:v>
                </c:pt>
                <c:pt idx="141">
                  <c:v>48.5</c:v>
                </c:pt>
                <c:pt idx="142">
                  <c:v>48.9</c:v>
                </c:pt>
                <c:pt idx="143">
                  <c:v>49.2</c:v>
                </c:pt>
                <c:pt idx="144">
                  <c:v>49.6</c:v>
                </c:pt>
                <c:pt idx="145">
                  <c:v>49.9</c:v>
                </c:pt>
                <c:pt idx="146">
                  <c:v>50.3</c:v>
                </c:pt>
                <c:pt idx="147">
                  <c:v>50.5</c:v>
                </c:pt>
                <c:pt idx="148">
                  <c:v>50.8</c:v>
                </c:pt>
                <c:pt idx="149">
                  <c:v>51.1</c:v>
                </c:pt>
                <c:pt idx="150">
                  <c:v>51.4</c:v>
                </c:pt>
                <c:pt idx="151">
                  <c:v>51.8</c:v>
                </c:pt>
                <c:pt idx="152">
                  <c:v>52</c:v>
                </c:pt>
                <c:pt idx="153">
                  <c:v>52.3</c:v>
                </c:pt>
                <c:pt idx="154">
                  <c:v>52.6</c:v>
                </c:pt>
                <c:pt idx="155">
                  <c:v>52.9</c:v>
                </c:pt>
                <c:pt idx="156">
                  <c:v>53.3</c:v>
                </c:pt>
                <c:pt idx="157">
                  <c:v>53.6</c:v>
                </c:pt>
                <c:pt idx="158">
                  <c:v>54</c:v>
                </c:pt>
                <c:pt idx="159">
                  <c:v>54.3</c:v>
                </c:pt>
                <c:pt idx="160">
                  <c:v>54.6</c:v>
                </c:pt>
                <c:pt idx="161">
                  <c:v>55</c:v>
                </c:pt>
              </c:numCache>
            </c:numRef>
          </c:xVal>
          <c:yVal>
            <c:numRef>
              <c:f>validation_s5_to_s10!$T$19:$T$180</c:f>
              <c:numCache>
                <c:formatCode>General</c:formatCode>
                <c:ptCount val="162"/>
                <c:pt idx="0">
                  <c:v>-0.59999999999999964</c:v>
                </c:pt>
                <c:pt idx="1">
                  <c:v>-0.70000000000000018</c:v>
                </c:pt>
                <c:pt idx="2">
                  <c:v>-0.70000000000000018</c:v>
                </c:pt>
                <c:pt idx="3">
                  <c:v>-0.70000000000000018</c:v>
                </c:pt>
                <c:pt idx="4">
                  <c:v>-0.79999999999999982</c:v>
                </c:pt>
                <c:pt idx="5">
                  <c:v>-0.79999999999999982</c:v>
                </c:pt>
                <c:pt idx="6">
                  <c:v>-0.70000000000000018</c:v>
                </c:pt>
                <c:pt idx="7">
                  <c:v>-0.69999999999999929</c:v>
                </c:pt>
                <c:pt idx="8">
                  <c:v>-0.70000000000000018</c:v>
                </c:pt>
                <c:pt idx="9">
                  <c:v>-0.70000000000000107</c:v>
                </c:pt>
                <c:pt idx="10">
                  <c:v>-0.69999999999999929</c:v>
                </c:pt>
                <c:pt idx="11">
                  <c:v>-0.70000000000000107</c:v>
                </c:pt>
                <c:pt idx="12">
                  <c:v>-0.69999999999999929</c:v>
                </c:pt>
                <c:pt idx="13">
                  <c:v>-0.69999999999999929</c:v>
                </c:pt>
                <c:pt idx="14">
                  <c:v>-0.70000000000000107</c:v>
                </c:pt>
                <c:pt idx="15">
                  <c:v>-0.59999999999999964</c:v>
                </c:pt>
                <c:pt idx="16">
                  <c:v>-0.70000000000000107</c:v>
                </c:pt>
                <c:pt idx="17">
                  <c:v>-0.69999999999999929</c:v>
                </c:pt>
                <c:pt idx="18">
                  <c:v>-0.69999999999999929</c:v>
                </c:pt>
                <c:pt idx="19">
                  <c:v>-0.60000000000000142</c:v>
                </c:pt>
                <c:pt idx="20">
                  <c:v>-0.59999999999999964</c:v>
                </c:pt>
                <c:pt idx="21">
                  <c:v>-0.59999999999999964</c:v>
                </c:pt>
                <c:pt idx="22">
                  <c:v>-0.59999999999999964</c:v>
                </c:pt>
                <c:pt idx="23">
                  <c:v>-0.59999999999999964</c:v>
                </c:pt>
                <c:pt idx="24">
                  <c:v>-0.60000000000000142</c:v>
                </c:pt>
                <c:pt idx="25">
                  <c:v>-0.59999999999999964</c:v>
                </c:pt>
                <c:pt idx="26">
                  <c:v>-0.70000000000000107</c:v>
                </c:pt>
                <c:pt idx="27">
                  <c:v>-0.59999999999999964</c:v>
                </c:pt>
                <c:pt idx="28">
                  <c:v>-0.59999999999999964</c:v>
                </c:pt>
                <c:pt idx="29">
                  <c:v>-0.60000000000000142</c:v>
                </c:pt>
                <c:pt idx="30">
                  <c:v>-0.5</c:v>
                </c:pt>
                <c:pt idx="31">
                  <c:v>-0.5</c:v>
                </c:pt>
                <c:pt idx="32">
                  <c:v>-0.59999999999999964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-0.60000000000000142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-0.59999999999999787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-0.39999999999999858</c:v>
                </c:pt>
                <c:pt idx="48">
                  <c:v>-0.39999999999999858</c:v>
                </c:pt>
                <c:pt idx="49">
                  <c:v>-0.5</c:v>
                </c:pt>
                <c:pt idx="50">
                  <c:v>-0.5</c:v>
                </c:pt>
                <c:pt idx="51">
                  <c:v>-0.40000000000000213</c:v>
                </c:pt>
                <c:pt idx="52">
                  <c:v>-0.5</c:v>
                </c:pt>
                <c:pt idx="53">
                  <c:v>-0.39999999999999858</c:v>
                </c:pt>
                <c:pt idx="54">
                  <c:v>-0.39999999999999858</c:v>
                </c:pt>
                <c:pt idx="55">
                  <c:v>-0.40000000000000213</c:v>
                </c:pt>
                <c:pt idx="56">
                  <c:v>-0.40000000000000213</c:v>
                </c:pt>
                <c:pt idx="57">
                  <c:v>-0.39999999999999858</c:v>
                </c:pt>
                <c:pt idx="58">
                  <c:v>-0.39999999999999858</c:v>
                </c:pt>
                <c:pt idx="59">
                  <c:v>-0.5</c:v>
                </c:pt>
                <c:pt idx="60">
                  <c:v>-0.5</c:v>
                </c:pt>
                <c:pt idx="61">
                  <c:v>-0.40000000000000213</c:v>
                </c:pt>
                <c:pt idx="62">
                  <c:v>-0.39999999999999858</c:v>
                </c:pt>
                <c:pt idx="63">
                  <c:v>-0.39999999999999858</c:v>
                </c:pt>
                <c:pt idx="64">
                  <c:v>-0.39999999999999858</c:v>
                </c:pt>
                <c:pt idx="65">
                  <c:v>-0.40000000000000213</c:v>
                </c:pt>
                <c:pt idx="66">
                  <c:v>-0.40000000000000213</c:v>
                </c:pt>
                <c:pt idx="67">
                  <c:v>-0.39999999999999858</c:v>
                </c:pt>
                <c:pt idx="68">
                  <c:v>-0.30000000000000071</c:v>
                </c:pt>
                <c:pt idx="69">
                  <c:v>-0.39999999999999858</c:v>
                </c:pt>
                <c:pt idx="70">
                  <c:v>-0.40000000000000213</c:v>
                </c:pt>
                <c:pt idx="71">
                  <c:v>-0.40000000000000213</c:v>
                </c:pt>
                <c:pt idx="72">
                  <c:v>-0.39999999999999858</c:v>
                </c:pt>
                <c:pt idx="73">
                  <c:v>-0.30000000000000071</c:v>
                </c:pt>
                <c:pt idx="74">
                  <c:v>-0.39999999999999858</c:v>
                </c:pt>
                <c:pt idx="75">
                  <c:v>-0.40000000000000213</c:v>
                </c:pt>
                <c:pt idx="76">
                  <c:v>-0.40000000000000213</c:v>
                </c:pt>
                <c:pt idx="77">
                  <c:v>-0.29999999999999716</c:v>
                </c:pt>
                <c:pt idx="78">
                  <c:v>-0.30000000000000071</c:v>
                </c:pt>
                <c:pt idx="79">
                  <c:v>-0.30000000000000071</c:v>
                </c:pt>
                <c:pt idx="80">
                  <c:v>-0.40000000000000213</c:v>
                </c:pt>
                <c:pt idx="81">
                  <c:v>-0.40000000000000213</c:v>
                </c:pt>
                <c:pt idx="82">
                  <c:v>-0.39999999999999858</c:v>
                </c:pt>
                <c:pt idx="83">
                  <c:v>-0.39999999999999858</c:v>
                </c:pt>
                <c:pt idx="84">
                  <c:v>-0.30000000000000071</c:v>
                </c:pt>
                <c:pt idx="85">
                  <c:v>-0.30000000000000071</c:v>
                </c:pt>
                <c:pt idx="86">
                  <c:v>-0.30000000000000071</c:v>
                </c:pt>
                <c:pt idx="87">
                  <c:v>-0.29999999999999716</c:v>
                </c:pt>
                <c:pt idx="88">
                  <c:v>-0.30000000000000426</c:v>
                </c:pt>
                <c:pt idx="89">
                  <c:v>-0.20000000000000284</c:v>
                </c:pt>
                <c:pt idx="90">
                  <c:v>-0.19999999999999574</c:v>
                </c:pt>
                <c:pt idx="91">
                  <c:v>-0.30000000000000426</c:v>
                </c:pt>
                <c:pt idx="92">
                  <c:v>-0.20000000000000284</c:v>
                </c:pt>
                <c:pt idx="93">
                  <c:v>-0.29999999999999716</c:v>
                </c:pt>
                <c:pt idx="94">
                  <c:v>-0.30000000000000426</c:v>
                </c:pt>
                <c:pt idx="95">
                  <c:v>-0.29999999999999716</c:v>
                </c:pt>
                <c:pt idx="96">
                  <c:v>-0.30000000000000426</c:v>
                </c:pt>
                <c:pt idx="97">
                  <c:v>-0.39999999999999858</c:v>
                </c:pt>
                <c:pt idx="98">
                  <c:v>-0.29999999999999716</c:v>
                </c:pt>
                <c:pt idx="99">
                  <c:v>-0.20000000000000284</c:v>
                </c:pt>
                <c:pt idx="100">
                  <c:v>-0.29999999999999716</c:v>
                </c:pt>
                <c:pt idx="101">
                  <c:v>-0.20000000000000284</c:v>
                </c:pt>
                <c:pt idx="102">
                  <c:v>-0.20000000000000284</c:v>
                </c:pt>
                <c:pt idx="103">
                  <c:v>-0.29999999999999716</c:v>
                </c:pt>
                <c:pt idx="104">
                  <c:v>-0.20000000000000284</c:v>
                </c:pt>
                <c:pt idx="105">
                  <c:v>-0.19999999999999574</c:v>
                </c:pt>
                <c:pt idx="106">
                  <c:v>-0.20000000000000284</c:v>
                </c:pt>
                <c:pt idx="107">
                  <c:v>-0.20000000000000284</c:v>
                </c:pt>
                <c:pt idx="108">
                  <c:v>-0.19999999999999574</c:v>
                </c:pt>
                <c:pt idx="109">
                  <c:v>-0.20000000000000284</c:v>
                </c:pt>
                <c:pt idx="110">
                  <c:v>-0.19999999999999574</c:v>
                </c:pt>
                <c:pt idx="111">
                  <c:v>-0.20000000000000284</c:v>
                </c:pt>
                <c:pt idx="112">
                  <c:v>-0.20000000000000284</c:v>
                </c:pt>
                <c:pt idx="113">
                  <c:v>-0.19999999999999574</c:v>
                </c:pt>
                <c:pt idx="114">
                  <c:v>-0.30000000000000426</c:v>
                </c:pt>
                <c:pt idx="115">
                  <c:v>-0.19999999999999574</c:v>
                </c:pt>
                <c:pt idx="116">
                  <c:v>-0.20000000000000284</c:v>
                </c:pt>
                <c:pt idx="117">
                  <c:v>-0.20000000000000284</c:v>
                </c:pt>
                <c:pt idx="118">
                  <c:v>-9.9999999999994316E-2</c:v>
                </c:pt>
                <c:pt idx="119">
                  <c:v>-0.20000000000000284</c:v>
                </c:pt>
                <c:pt idx="120">
                  <c:v>-0.19999999999999574</c:v>
                </c:pt>
                <c:pt idx="121">
                  <c:v>-0.20000000000000284</c:v>
                </c:pt>
                <c:pt idx="122">
                  <c:v>-0.10000000000000142</c:v>
                </c:pt>
                <c:pt idx="123">
                  <c:v>-0.19999999999999574</c:v>
                </c:pt>
                <c:pt idx="124">
                  <c:v>-0.20000000000000284</c:v>
                </c:pt>
                <c:pt idx="125">
                  <c:v>-0.19999999999999574</c:v>
                </c:pt>
                <c:pt idx="126">
                  <c:v>-0.20000000000000284</c:v>
                </c:pt>
                <c:pt idx="127">
                  <c:v>-0.20000000000000284</c:v>
                </c:pt>
                <c:pt idx="128">
                  <c:v>-0.19999999999999574</c:v>
                </c:pt>
                <c:pt idx="129">
                  <c:v>-0.20000000000000284</c:v>
                </c:pt>
                <c:pt idx="130">
                  <c:v>-0.19999999999999574</c:v>
                </c:pt>
                <c:pt idx="131">
                  <c:v>-0.20000000000000284</c:v>
                </c:pt>
                <c:pt idx="132">
                  <c:v>-0.10000000000000142</c:v>
                </c:pt>
                <c:pt idx="133">
                  <c:v>-0.19999999999999574</c:v>
                </c:pt>
                <c:pt idx="134">
                  <c:v>-0.20000000000000284</c:v>
                </c:pt>
                <c:pt idx="135">
                  <c:v>-0.19999999999999574</c:v>
                </c:pt>
                <c:pt idx="136">
                  <c:v>-0.10000000000000142</c:v>
                </c:pt>
                <c:pt idx="137">
                  <c:v>-0.10000000000000142</c:v>
                </c:pt>
                <c:pt idx="138">
                  <c:v>-9.9999999999994316E-2</c:v>
                </c:pt>
                <c:pt idx="139">
                  <c:v>-0.20000000000000284</c:v>
                </c:pt>
                <c:pt idx="140">
                  <c:v>-0.10000000000000142</c:v>
                </c:pt>
                <c:pt idx="141">
                  <c:v>-0.20000000000000284</c:v>
                </c:pt>
                <c:pt idx="142">
                  <c:v>-0.10000000000000142</c:v>
                </c:pt>
                <c:pt idx="143">
                  <c:v>-9.9999999999994316E-2</c:v>
                </c:pt>
                <c:pt idx="144">
                  <c:v>-0.10000000000000142</c:v>
                </c:pt>
                <c:pt idx="145">
                  <c:v>-0.10000000000000142</c:v>
                </c:pt>
                <c:pt idx="146">
                  <c:v>0</c:v>
                </c:pt>
                <c:pt idx="147">
                  <c:v>-0.10000000000000142</c:v>
                </c:pt>
                <c:pt idx="148">
                  <c:v>-0.10000000000000142</c:v>
                </c:pt>
                <c:pt idx="149">
                  <c:v>-0.10000000000000142</c:v>
                </c:pt>
                <c:pt idx="150">
                  <c:v>-0.10000000000000142</c:v>
                </c:pt>
                <c:pt idx="151">
                  <c:v>0</c:v>
                </c:pt>
                <c:pt idx="152">
                  <c:v>-0.10000000000000142</c:v>
                </c:pt>
                <c:pt idx="153">
                  <c:v>-0.10000000000000142</c:v>
                </c:pt>
                <c:pt idx="154">
                  <c:v>-0.10000000000000142</c:v>
                </c:pt>
                <c:pt idx="155">
                  <c:v>-0.10000000000000142</c:v>
                </c:pt>
                <c:pt idx="156">
                  <c:v>0</c:v>
                </c:pt>
                <c:pt idx="157">
                  <c:v>-0.10000000000000142</c:v>
                </c:pt>
                <c:pt idx="158">
                  <c:v>-0.10000000000000142</c:v>
                </c:pt>
                <c:pt idx="159">
                  <c:v>-0.10000000000000142</c:v>
                </c:pt>
                <c:pt idx="160">
                  <c:v>-0.10000000000000142</c:v>
                </c:pt>
                <c:pt idx="1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9-42B7-8A5D-5DADD35E8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628879"/>
        <c:axId val="1120682543"/>
      </c:scatterChart>
      <c:valAx>
        <c:axId val="112062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0477756257947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82543"/>
        <c:crosses val="autoZero"/>
        <c:crossBetween val="midCat"/>
      </c:valAx>
      <c:valAx>
        <c:axId val="112068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Tfluke</a:t>
                </a:r>
                <a:r>
                  <a:rPr lang="en-US" baseline="0"/>
                  <a:t> - Tsensor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2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validation_s5_to_s10!$N$19:$N$180</c:f>
              <c:numCache>
                <c:formatCode>General</c:formatCode>
                <c:ptCount val="162"/>
                <c:pt idx="0">
                  <c:v>5.6</c:v>
                </c:pt>
                <c:pt idx="1">
                  <c:v>6</c:v>
                </c:pt>
                <c:pt idx="2">
                  <c:v>6.1</c:v>
                </c:pt>
                <c:pt idx="3">
                  <c:v>6.5</c:v>
                </c:pt>
                <c:pt idx="4">
                  <c:v>6.8</c:v>
                </c:pt>
                <c:pt idx="5">
                  <c:v>7.1</c:v>
                </c:pt>
                <c:pt idx="6">
                  <c:v>7.4</c:v>
                </c:pt>
                <c:pt idx="7">
                  <c:v>7.8</c:v>
                </c:pt>
                <c:pt idx="8">
                  <c:v>8.1</c:v>
                </c:pt>
                <c:pt idx="9">
                  <c:v>8.4</c:v>
                </c:pt>
                <c:pt idx="10">
                  <c:v>8.6</c:v>
                </c:pt>
                <c:pt idx="11">
                  <c:v>8.9</c:v>
                </c:pt>
                <c:pt idx="12">
                  <c:v>9.3000000000000007</c:v>
                </c:pt>
                <c:pt idx="13">
                  <c:v>9.6</c:v>
                </c:pt>
                <c:pt idx="14">
                  <c:v>9.9</c:v>
                </c:pt>
                <c:pt idx="15">
                  <c:v>10.199999999999999</c:v>
                </c:pt>
                <c:pt idx="16">
                  <c:v>10.5</c:v>
                </c:pt>
                <c:pt idx="17">
                  <c:v>10.9</c:v>
                </c:pt>
                <c:pt idx="18">
                  <c:v>11</c:v>
                </c:pt>
                <c:pt idx="19">
                  <c:v>11.3</c:v>
                </c:pt>
                <c:pt idx="20">
                  <c:v>11.7</c:v>
                </c:pt>
                <c:pt idx="21">
                  <c:v>12</c:v>
                </c:pt>
                <c:pt idx="22">
                  <c:v>12.3</c:v>
                </c:pt>
                <c:pt idx="23">
                  <c:v>12.6</c:v>
                </c:pt>
                <c:pt idx="24">
                  <c:v>12.9</c:v>
                </c:pt>
                <c:pt idx="25">
                  <c:v>13.2</c:v>
                </c:pt>
                <c:pt idx="26">
                  <c:v>13.5</c:v>
                </c:pt>
                <c:pt idx="27">
                  <c:v>13.8</c:v>
                </c:pt>
                <c:pt idx="28">
                  <c:v>14.1</c:v>
                </c:pt>
                <c:pt idx="29">
                  <c:v>14.4</c:v>
                </c:pt>
                <c:pt idx="30">
                  <c:v>14.8</c:v>
                </c:pt>
                <c:pt idx="31">
                  <c:v>15.1</c:v>
                </c:pt>
                <c:pt idx="32">
                  <c:v>15.3</c:v>
                </c:pt>
                <c:pt idx="33">
                  <c:v>15.7</c:v>
                </c:pt>
                <c:pt idx="34">
                  <c:v>16</c:v>
                </c:pt>
                <c:pt idx="35">
                  <c:v>16.3</c:v>
                </c:pt>
                <c:pt idx="36">
                  <c:v>16.600000000000001</c:v>
                </c:pt>
                <c:pt idx="37">
                  <c:v>16.899999999999999</c:v>
                </c:pt>
                <c:pt idx="38">
                  <c:v>17.2</c:v>
                </c:pt>
                <c:pt idx="39">
                  <c:v>17.399999999999999</c:v>
                </c:pt>
                <c:pt idx="40">
                  <c:v>17.8</c:v>
                </c:pt>
                <c:pt idx="41">
                  <c:v>18.100000000000001</c:v>
                </c:pt>
                <c:pt idx="42">
                  <c:v>18.3</c:v>
                </c:pt>
                <c:pt idx="43">
                  <c:v>18.7</c:v>
                </c:pt>
                <c:pt idx="44">
                  <c:v>19</c:v>
                </c:pt>
                <c:pt idx="45">
                  <c:v>19.3</c:v>
                </c:pt>
                <c:pt idx="46">
                  <c:v>19.5</c:v>
                </c:pt>
                <c:pt idx="47">
                  <c:v>19.899999999999999</c:v>
                </c:pt>
                <c:pt idx="48">
                  <c:v>20.100000000000001</c:v>
                </c:pt>
                <c:pt idx="49">
                  <c:v>20.5</c:v>
                </c:pt>
                <c:pt idx="50">
                  <c:v>20.8</c:v>
                </c:pt>
                <c:pt idx="51">
                  <c:v>21.4</c:v>
                </c:pt>
                <c:pt idx="52">
                  <c:v>21.6</c:v>
                </c:pt>
                <c:pt idx="53">
                  <c:v>21.9</c:v>
                </c:pt>
                <c:pt idx="54">
                  <c:v>22.3</c:v>
                </c:pt>
                <c:pt idx="55">
                  <c:v>22.4</c:v>
                </c:pt>
                <c:pt idx="56">
                  <c:v>22.8</c:v>
                </c:pt>
                <c:pt idx="57">
                  <c:v>23.2</c:v>
                </c:pt>
                <c:pt idx="58">
                  <c:v>23.4</c:v>
                </c:pt>
                <c:pt idx="59">
                  <c:v>23.6</c:v>
                </c:pt>
                <c:pt idx="60">
                  <c:v>24</c:v>
                </c:pt>
                <c:pt idx="61">
                  <c:v>24.3</c:v>
                </c:pt>
                <c:pt idx="62">
                  <c:v>24.5</c:v>
                </c:pt>
                <c:pt idx="63">
                  <c:v>24.9</c:v>
                </c:pt>
                <c:pt idx="64">
                  <c:v>25.2</c:v>
                </c:pt>
                <c:pt idx="65">
                  <c:v>25.4</c:v>
                </c:pt>
                <c:pt idx="66">
                  <c:v>25.9</c:v>
                </c:pt>
                <c:pt idx="67">
                  <c:v>26.1</c:v>
                </c:pt>
                <c:pt idx="68">
                  <c:v>26.5</c:v>
                </c:pt>
                <c:pt idx="69">
                  <c:v>26.7</c:v>
                </c:pt>
                <c:pt idx="70">
                  <c:v>27</c:v>
                </c:pt>
                <c:pt idx="71">
                  <c:v>27.3</c:v>
                </c:pt>
                <c:pt idx="72">
                  <c:v>27.6</c:v>
                </c:pt>
                <c:pt idx="73">
                  <c:v>27.9</c:v>
                </c:pt>
                <c:pt idx="74">
                  <c:v>28.1</c:v>
                </c:pt>
                <c:pt idx="75">
                  <c:v>28.5</c:v>
                </c:pt>
                <c:pt idx="76">
                  <c:v>28.8</c:v>
                </c:pt>
                <c:pt idx="77">
                  <c:v>29.1</c:v>
                </c:pt>
                <c:pt idx="78">
                  <c:v>29.5</c:v>
                </c:pt>
                <c:pt idx="79">
                  <c:v>29.7</c:v>
                </c:pt>
                <c:pt idx="80">
                  <c:v>30</c:v>
                </c:pt>
                <c:pt idx="81">
                  <c:v>30.4</c:v>
                </c:pt>
                <c:pt idx="82">
                  <c:v>30.6</c:v>
                </c:pt>
                <c:pt idx="83">
                  <c:v>30.9</c:v>
                </c:pt>
                <c:pt idx="84">
                  <c:v>31.2</c:v>
                </c:pt>
                <c:pt idx="85">
                  <c:v>31.6</c:v>
                </c:pt>
                <c:pt idx="86">
                  <c:v>31.9</c:v>
                </c:pt>
                <c:pt idx="87">
                  <c:v>32.200000000000003</c:v>
                </c:pt>
                <c:pt idx="88">
                  <c:v>32.5</c:v>
                </c:pt>
                <c:pt idx="89">
                  <c:v>32.799999999999997</c:v>
                </c:pt>
                <c:pt idx="90">
                  <c:v>33.1</c:v>
                </c:pt>
                <c:pt idx="91">
                  <c:v>33.4</c:v>
                </c:pt>
                <c:pt idx="92">
                  <c:v>33.799999999999997</c:v>
                </c:pt>
                <c:pt idx="93">
                  <c:v>34</c:v>
                </c:pt>
                <c:pt idx="94">
                  <c:v>34.299999999999997</c:v>
                </c:pt>
                <c:pt idx="95">
                  <c:v>34.6</c:v>
                </c:pt>
                <c:pt idx="96">
                  <c:v>35</c:v>
                </c:pt>
                <c:pt idx="97">
                  <c:v>35.200000000000003</c:v>
                </c:pt>
                <c:pt idx="98">
                  <c:v>35.5</c:v>
                </c:pt>
                <c:pt idx="99">
                  <c:v>35.9</c:v>
                </c:pt>
                <c:pt idx="100">
                  <c:v>36.200000000000003</c:v>
                </c:pt>
                <c:pt idx="101">
                  <c:v>36.4</c:v>
                </c:pt>
                <c:pt idx="102">
                  <c:v>36.799999999999997</c:v>
                </c:pt>
                <c:pt idx="103">
                  <c:v>37.1</c:v>
                </c:pt>
                <c:pt idx="104">
                  <c:v>37.4</c:v>
                </c:pt>
                <c:pt idx="105">
                  <c:v>37.799999999999997</c:v>
                </c:pt>
                <c:pt idx="106">
                  <c:v>38</c:v>
                </c:pt>
                <c:pt idx="107">
                  <c:v>38.299999999999997</c:v>
                </c:pt>
                <c:pt idx="108">
                  <c:v>38.6</c:v>
                </c:pt>
                <c:pt idx="109">
                  <c:v>38.9</c:v>
                </c:pt>
                <c:pt idx="110">
                  <c:v>39.200000000000003</c:v>
                </c:pt>
                <c:pt idx="111">
                  <c:v>39.5</c:v>
                </c:pt>
                <c:pt idx="112">
                  <c:v>39.9</c:v>
                </c:pt>
                <c:pt idx="113">
                  <c:v>40.1</c:v>
                </c:pt>
                <c:pt idx="114">
                  <c:v>40.4</c:v>
                </c:pt>
                <c:pt idx="115">
                  <c:v>40.700000000000003</c:v>
                </c:pt>
                <c:pt idx="116">
                  <c:v>41</c:v>
                </c:pt>
                <c:pt idx="117">
                  <c:v>41.3</c:v>
                </c:pt>
                <c:pt idx="118">
                  <c:v>41.6</c:v>
                </c:pt>
                <c:pt idx="119">
                  <c:v>41.8</c:v>
                </c:pt>
                <c:pt idx="120">
                  <c:v>42.2</c:v>
                </c:pt>
                <c:pt idx="121">
                  <c:v>42.5</c:v>
                </c:pt>
                <c:pt idx="122">
                  <c:v>42.8</c:v>
                </c:pt>
                <c:pt idx="123">
                  <c:v>43</c:v>
                </c:pt>
                <c:pt idx="124">
                  <c:v>43.4</c:v>
                </c:pt>
                <c:pt idx="125">
                  <c:v>43.6</c:v>
                </c:pt>
                <c:pt idx="126">
                  <c:v>43.9</c:v>
                </c:pt>
                <c:pt idx="127">
                  <c:v>44.3</c:v>
                </c:pt>
                <c:pt idx="128">
                  <c:v>44.6</c:v>
                </c:pt>
                <c:pt idx="129">
                  <c:v>44.9</c:v>
                </c:pt>
                <c:pt idx="130">
                  <c:v>45.3</c:v>
                </c:pt>
                <c:pt idx="131">
                  <c:v>45.5</c:v>
                </c:pt>
                <c:pt idx="132">
                  <c:v>45.9</c:v>
                </c:pt>
                <c:pt idx="133">
                  <c:v>46.1</c:v>
                </c:pt>
                <c:pt idx="134">
                  <c:v>46.4</c:v>
                </c:pt>
                <c:pt idx="135">
                  <c:v>46.6</c:v>
                </c:pt>
                <c:pt idx="136">
                  <c:v>47</c:v>
                </c:pt>
                <c:pt idx="137">
                  <c:v>47.3</c:v>
                </c:pt>
                <c:pt idx="138">
                  <c:v>47.6</c:v>
                </c:pt>
                <c:pt idx="139">
                  <c:v>47.9</c:v>
                </c:pt>
                <c:pt idx="140">
                  <c:v>48.1</c:v>
                </c:pt>
                <c:pt idx="141">
                  <c:v>48.5</c:v>
                </c:pt>
                <c:pt idx="142">
                  <c:v>48.8</c:v>
                </c:pt>
                <c:pt idx="143">
                  <c:v>49</c:v>
                </c:pt>
                <c:pt idx="144">
                  <c:v>49.5</c:v>
                </c:pt>
                <c:pt idx="145">
                  <c:v>49.8</c:v>
                </c:pt>
                <c:pt idx="146">
                  <c:v>50.1</c:v>
                </c:pt>
                <c:pt idx="147">
                  <c:v>50.4</c:v>
                </c:pt>
                <c:pt idx="148">
                  <c:v>50.6</c:v>
                </c:pt>
                <c:pt idx="149">
                  <c:v>50.9</c:v>
                </c:pt>
                <c:pt idx="150">
                  <c:v>51.3</c:v>
                </c:pt>
                <c:pt idx="151">
                  <c:v>51.6</c:v>
                </c:pt>
                <c:pt idx="152">
                  <c:v>51.9</c:v>
                </c:pt>
                <c:pt idx="153">
                  <c:v>52.2</c:v>
                </c:pt>
                <c:pt idx="154">
                  <c:v>52.5</c:v>
                </c:pt>
                <c:pt idx="155">
                  <c:v>52.8</c:v>
                </c:pt>
                <c:pt idx="156">
                  <c:v>53.1</c:v>
                </c:pt>
                <c:pt idx="157">
                  <c:v>53.6</c:v>
                </c:pt>
                <c:pt idx="158">
                  <c:v>53.9</c:v>
                </c:pt>
                <c:pt idx="159">
                  <c:v>54.2</c:v>
                </c:pt>
                <c:pt idx="160">
                  <c:v>54.5</c:v>
                </c:pt>
                <c:pt idx="161">
                  <c:v>54.9</c:v>
                </c:pt>
              </c:numCache>
            </c:numRef>
          </c:xVal>
          <c:yVal>
            <c:numRef>
              <c:f>validation_s5_to_s10!$U$19:$U$180</c:f>
              <c:numCache>
                <c:formatCode>General</c:formatCode>
                <c:ptCount val="162"/>
                <c:pt idx="0">
                  <c:v>-0.5</c:v>
                </c:pt>
                <c:pt idx="1">
                  <c:v>-0.40000000000000036</c:v>
                </c:pt>
                <c:pt idx="2">
                  <c:v>-0.60000000000000053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-0.39999999999999947</c:v>
                </c:pt>
                <c:pt idx="8">
                  <c:v>-0.40000000000000036</c:v>
                </c:pt>
                <c:pt idx="9">
                  <c:v>-0.40000000000000036</c:v>
                </c:pt>
                <c:pt idx="10">
                  <c:v>-0.5</c:v>
                </c:pt>
                <c:pt idx="11">
                  <c:v>-0.5</c:v>
                </c:pt>
                <c:pt idx="12">
                  <c:v>-0.39999999999999858</c:v>
                </c:pt>
                <c:pt idx="13">
                  <c:v>-0.40000000000000036</c:v>
                </c:pt>
                <c:pt idx="14">
                  <c:v>-0.40000000000000036</c:v>
                </c:pt>
                <c:pt idx="15">
                  <c:v>-0.40000000000000036</c:v>
                </c:pt>
                <c:pt idx="16">
                  <c:v>-0.40000000000000036</c:v>
                </c:pt>
                <c:pt idx="17">
                  <c:v>-0.29999999999999893</c:v>
                </c:pt>
                <c:pt idx="18">
                  <c:v>-0.5</c:v>
                </c:pt>
                <c:pt idx="19">
                  <c:v>-0.5</c:v>
                </c:pt>
                <c:pt idx="20">
                  <c:v>-0.40000000000000036</c:v>
                </c:pt>
                <c:pt idx="21">
                  <c:v>-0.40000000000000036</c:v>
                </c:pt>
                <c:pt idx="22">
                  <c:v>-0.39999999999999858</c:v>
                </c:pt>
                <c:pt idx="23">
                  <c:v>-0.40000000000000036</c:v>
                </c:pt>
                <c:pt idx="24">
                  <c:v>-0.40000000000000036</c:v>
                </c:pt>
                <c:pt idx="25">
                  <c:v>-0.40000000000000036</c:v>
                </c:pt>
                <c:pt idx="26">
                  <c:v>-0.40000000000000036</c:v>
                </c:pt>
                <c:pt idx="27">
                  <c:v>-0.39999999999999858</c:v>
                </c:pt>
                <c:pt idx="28">
                  <c:v>-0.40000000000000036</c:v>
                </c:pt>
                <c:pt idx="29">
                  <c:v>-0.40000000000000036</c:v>
                </c:pt>
                <c:pt idx="30">
                  <c:v>-0.29999999999999893</c:v>
                </c:pt>
                <c:pt idx="31">
                  <c:v>-0.30000000000000071</c:v>
                </c:pt>
                <c:pt idx="32">
                  <c:v>-0.39999999999999858</c:v>
                </c:pt>
                <c:pt idx="33">
                  <c:v>-0.30000000000000071</c:v>
                </c:pt>
                <c:pt idx="34">
                  <c:v>-0.30000000000000071</c:v>
                </c:pt>
                <c:pt idx="35">
                  <c:v>-0.30000000000000071</c:v>
                </c:pt>
                <c:pt idx="36">
                  <c:v>-0.29999999999999716</c:v>
                </c:pt>
                <c:pt idx="37">
                  <c:v>-0.30000000000000071</c:v>
                </c:pt>
                <c:pt idx="38">
                  <c:v>-0.30000000000000071</c:v>
                </c:pt>
                <c:pt idx="39">
                  <c:v>-0.40000000000000213</c:v>
                </c:pt>
                <c:pt idx="40">
                  <c:v>-0.30000000000000071</c:v>
                </c:pt>
                <c:pt idx="41">
                  <c:v>-0.29999999999999716</c:v>
                </c:pt>
                <c:pt idx="42">
                  <c:v>-0.39999999999999858</c:v>
                </c:pt>
                <c:pt idx="43">
                  <c:v>-0.30000000000000071</c:v>
                </c:pt>
                <c:pt idx="44">
                  <c:v>-0.30000000000000071</c:v>
                </c:pt>
                <c:pt idx="45">
                  <c:v>-0.30000000000000071</c:v>
                </c:pt>
                <c:pt idx="46">
                  <c:v>-0.39999999999999858</c:v>
                </c:pt>
                <c:pt idx="47">
                  <c:v>-0.30000000000000071</c:v>
                </c:pt>
                <c:pt idx="48">
                  <c:v>-0.39999999999999858</c:v>
                </c:pt>
                <c:pt idx="49">
                  <c:v>-0.30000000000000071</c:v>
                </c:pt>
                <c:pt idx="50">
                  <c:v>-0.30000000000000071</c:v>
                </c:pt>
                <c:pt idx="51">
                  <c:v>-0.20000000000000284</c:v>
                </c:pt>
                <c:pt idx="52">
                  <c:v>-0.29999999999999716</c:v>
                </c:pt>
                <c:pt idx="53">
                  <c:v>-0.30000000000000071</c:v>
                </c:pt>
                <c:pt idx="54">
                  <c:v>-0.19999999999999929</c:v>
                </c:pt>
                <c:pt idx="55">
                  <c:v>-0.40000000000000213</c:v>
                </c:pt>
                <c:pt idx="56">
                  <c:v>-0.30000000000000071</c:v>
                </c:pt>
                <c:pt idx="57">
                  <c:v>-0.19999999999999929</c:v>
                </c:pt>
                <c:pt idx="58">
                  <c:v>-0.30000000000000071</c:v>
                </c:pt>
                <c:pt idx="59">
                  <c:v>-0.39999999999999858</c:v>
                </c:pt>
                <c:pt idx="60">
                  <c:v>-0.30000000000000071</c:v>
                </c:pt>
                <c:pt idx="61">
                  <c:v>-0.30000000000000071</c:v>
                </c:pt>
                <c:pt idx="62">
                  <c:v>-0.39999999999999858</c:v>
                </c:pt>
                <c:pt idx="63">
                  <c:v>-0.30000000000000071</c:v>
                </c:pt>
                <c:pt idx="64">
                  <c:v>-0.30000000000000071</c:v>
                </c:pt>
                <c:pt idx="65">
                  <c:v>-0.40000000000000213</c:v>
                </c:pt>
                <c:pt idx="66">
                  <c:v>-0.20000000000000284</c:v>
                </c:pt>
                <c:pt idx="67">
                  <c:v>-0.29999999999999716</c:v>
                </c:pt>
                <c:pt idx="68">
                  <c:v>-0.19999999999999929</c:v>
                </c:pt>
                <c:pt idx="69">
                  <c:v>-0.30000000000000071</c:v>
                </c:pt>
                <c:pt idx="70">
                  <c:v>-0.30000000000000071</c:v>
                </c:pt>
                <c:pt idx="71">
                  <c:v>-0.30000000000000071</c:v>
                </c:pt>
                <c:pt idx="72">
                  <c:v>-0.29999999999999716</c:v>
                </c:pt>
                <c:pt idx="73">
                  <c:v>-0.30000000000000071</c:v>
                </c:pt>
                <c:pt idx="74">
                  <c:v>-0.39999999999999858</c:v>
                </c:pt>
                <c:pt idx="75">
                  <c:v>-0.30000000000000071</c:v>
                </c:pt>
                <c:pt idx="76">
                  <c:v>-0.30000000000000071</c:v>
                </c:pt>
                <c:pt idx="77">
                  <c:v>-0.29999999999999716</c:v>
                </c:pt>
                <c:pt idx="78">
                  <c:v>-0.19999999999999929</c:v>
                </c:pt>
                <c:pt idx="79">
                  <c:v>-0.30000000000000071</c:v>
                </c:pt>
                <c:pt idx="80">
                  <c:v>-0.30000000000000071</c:v>
                </c:pt>
                <c:pt idx="81">
                  <c:v>-0.20000000000000284</c:v>
                </c:pt>
                <c:pt idx="82">
                  <c:v>-0.29999999999999716</c:v>
                </c:pt>
                <c:pt idx="83">
                  <c:v>-0.30000000000000071</c:v>
                </c:pt>
                <c:pt idx="84">
                  <c:v>-0.30000000000000071</c:v>
                </c:pt>
                <c:pt idx="85">
                  <c:v>-0.19999999999999929</c:v>
                </c:pt>
                <c:pt idx="86">
                  <c:v>-0.20000000000000284</c:v>
                </c:pt>
                <c:pt idx="87">
                  <c:v>-0.19999999999999574</c:v>
                </c:pt>
                <c:pt idx="88">
                  <c:v>-0.20000000000000284</c:v>
                </c:pt>
                <c:pt idx="89">
                  <c:v>-0.20000000000000284</c:v>
                </c:pt>
                <c:pt idx="90">
                  <c:v>-0.19999999999999574</c:v>
                </c:pt>
                <c:pt idx="91">
                  <c:v>-0.30000000000000426</c:v>
                </c:pt>
                <c:pt idx="92">
                  <c:v>-0.20000000000000284</c:v>
                </c:pt>
                <c:pt idx="93">
                  <c:v>-0.29999999999999716</c:v>
                </c:pt>
                <c:pt idx="94">
                  <c:v>-0.30000000000000426</c:v>
                </c:pt>
                <c:pt idx="95">
                  <c:v>-0.29999999999999716</c:v>
                </c:pt>
                <c:pt idx="96">
                  <c:v>-0.20000000000000284</c:v>
                </c:pt>
                <c:pt idx="97">
                  <c:v>-0.29999999999999716</c:v>
                </c:pt>
                <c:pt idx="98">
                  <c:v>-0.29999999999999716</c:v>
                </c:pt>
                <c:pt idx="99">
                  <c:v>-0.20000000000000284</c:v>
                </c:pt>
                <c:pt idx="100">
                  <c:v>-0.19999999999999574</c:v>
                </c:pt>
                <c:pt idx="101">
                  <c:v>-0.30000000000000426</c:v>
                </c:pt>
                <c:pt idx="102">
                  <c:v>-0.20000000000000284</c:v>
                </c:pt>
                <c:pt idx="103">
                  <c:v>-0.19999999999999574</c:v>
                </c:pt>
                <c:pt idx="104">
                  <c:v>-0.20000000000000284</c:v>
                </c:pt>
                <c:pt idx="105">
                  <c:v>-0.10000000000000142</c:v>
                </c:pt>
                <c:pt idx="106">
                  <c:v>-0.20000000000000284</c:v>
                </c:pt>
                <c:pt idx="107">
                  <c:v>-0.20000000000000284</c:v>
                </c:pt>
                <c:pt idx="108">
                  <c:v>-0.19999999999999574</c:v>
                </c:pt>
                <c:pt idx="109">
                  <c:v>-0.20000000000000284</c:v>
                </c:pt>
                <c:pt idx="110">
                  <c:v>-0.19999999999999574</c:v>
                </c:pt>
                <c:pt idx="111">
                  <c:v>-0.20000000000000284</c:v>
                </c:pt>
                <c:pt idx="112">
                  <c:v>-0.10000000000000142</c:v>
                </c:pt>
                <c:pt idx="113">
                  <c:v>-0.19999999999999574</c:v>
                </c:pt>
                <c:pt idx="114">
                  <c:v>-0.20000000000000284</c:v>
                </c:pt>
                <c:pt idx="115">
                  <c:v>-0.19999999999999574</c:v>
                </c:pt>
                <c:pt idx="116">
                  <c:v>-0.20000000000000284</c:v>
                </c:pt>
                <c:pt idx="117">
                  <c:v>-0.20000000000000284</c:v>
                </c:pt>
                <c:pt idx="118">
                  <c:v>-0.19999999999999574</c:v>
                </c:pt>
                <c:pt idx="119">
                  <c:v>-0.30000000000000426</c:v>
                </c:pt>
                <c:pt idx="120">
                  <c:v>-0.19999999999999574</c:v>
                </c:pt>
                <c:pt idx="121">
                  <c:v>-0.20000000000000284</c:v>
                </c:pt>
                <c:pt idx="122">
                  <c:v>-0.20000000000000284</c:v>
                </c:pt>
                <c:pt idx="123">
                  <c:v>-0.29999999999999716</c:v>
                </c:pt>
                <c:pt idx="124">
                  <c:v>-0.20000000000000284</c:v>
                </c:pt>
                <c:pt idx="125">
                  <c:v>-0.29999999999999716</c:v>
                </c:pt>
                <c:pt idx="126">
                  <c:v>-0.30000000000000426</c:v>
                </c:pt>
                <c:pt idx="127">
                  <c:v>-0.20000000000000284</c:v>
                </c:pt>
                <c:pt idx="128">
                  <c:v>-0.19999999999999574</c:v>
                </c:pt>
                <c:pt idx="129">
                  <c:v>-0.20000000000000284</c:v>
                </c:pt>
                <c:pt idx="130">
                  <c:v>-0.10000000000000142</c:v>
                </c:pt>
                <c:pt idx="131">
                  <c:v>-0.20000000000000284</c:v>
                </c:pt>
                <c:pt idx="132">
                  <c:v>-0.10000000000000142</c:v>
                </c:pt>
                <c:pt idx="133">
                  <c:v>-0.19999999999999574</c:v>
                </c:pt>
                <c:pt idx="134">
                  <c:v>-0.20000000000000284</c:v>
                </c:pt>
                <c:pt idx="135">
                  <c:v>-0.29999999999999716</c:v>
                </c:pt>
                <c:pt idx="136">
                  <c:v>-0.20000000000000284</c:v>
                </c:pt>
                <c:pt idx="137">
                  <c:v>-0.20000000000000284</c:v>
                </c:pt>
                <c:pt idx="138">
                  <c:v>-0.19999999999999574</c:v>
                </c:pt>
                <c:pt idx="139">
                  <c:v>-0.20000000000000284</c:v>
                </c:pt>
                <c:pt idx="140">
                  <c:v>-0.29999999999999716</c:v>
                </c:pt>
                <c:pt idx="141">
                  <c:v>-0.20000000000000284</c:v>
                </c:pt>
                <c:pt idx="142">
                  <c:v>-0.20000000000000284</c:v>
                </c:pt>
                <c:pt idx="143">
                  <c:v>-0.29999999999999716</c:v>
                </c:pt>
                <c:pt idx="144">
                  <c:v>-0.20000000000000284</c:v>
                </c:pt>
                <c:pt idx="145">
                  <c:v>-0.20000000000000284</c:v>
                </c:pt>
                <c:pt idx="146">
                  <c:v>-0.19999999999999574</c:v>
                </c:pt>
                <c:pt idx="147">
                  <c:v>-0.20000000000000284</c:v>
                </c:pt>
                <c:pt idx="148">
                  <c:v>-0.29999999999999716</c:v>
                </c:pt>
                <c:pt idx="149">
                  <c:v>-0.30000000000000426</c:v>
                </c:pt>
                <c:pt idx="150">
                  <c:v>-0.20000000000000284</c:v>
                </c:pt>
                <c:pt idx="151">
                  <c:v>-0.19999999999999574</c:v>
                </c:pt>
                <c:pt idx="152">
                  <c:v>-0.20000000000000284</c:v>
                </c:pt>
                <c:pt idx="153">
                  <c:v>-0.19999999999999574</c:v>
                </c:pt>
                <c:pt idx="154">
                  <c:v>-0.20000000000000284</c:v>
                </c:pt>
                <c:pt idx="155">
                  <c:v>-0.20000000000000284</c:v>
                </c:pt>
                <c:pt idx="156">
                  <c:v>-0.19999999999999574</c:v>
                </c:pt>
                <c:pt idx="157">
                  <c:v>-0.10000000000000142</c:v>
                </c:pt>
                <c:pt idx="158">
                  <c:v>-0.20000000000000284</c:v>
                </c:pt>
                <c:pt idx="159">
                  <c:v>-0.19999999999999574</c:v>
                </c:pt>
                <c:pt idx="160">
                  <c:v>-0.20000000000000284</c:v>
                </c:pt>
                <c:pt idx="161">
                  <c:v>-0.10000000000000142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B-4889-BAB1-7941F432E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844783"/>
        <c:axId val="1120831887"/>
      </c:scatterChart>
      <c:valAx>
        <c:axId val="112084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31887"/>
        <c:crosses val="autoZero"/>
        <c:crossBetween val="midCat"/>
      </c:valAx>
      <c:valAx>
        <c:axId val="11208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Tfluke - Tsensor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4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validation_s5_to_s10!$O$18:$O$180</c:f>
              <c:numCache>
                <c:formatCode>General</c:formatCode>
                <c:ptCount val="163"/>
                <c:pt idx="0">
                  <c:v>5.6</c:v>
                </c:pt>
                <c:pt idx="1">
                  <c:v>5.9</c:v>
                </c:pt>
                <c:pt idx="2">
                  <c:v>6.2</c:v>
                </c:pt>
                <c:pt idx="3">
                  <c:v>6.6</c:v>
                </c:pt>
                <c:pt idx="4">
                  <c:v>6.7</c:v>
                </c:pt>
                <c:pt idx="5">
                  <c:v>7.1</c:v>
                </c:pt>
                <c:pt idx="6">
                  <c:v>7.4</c:v>
                </c:pt>
                <c:pt idx="7">
                  <c:v>7.8</c:v>
                </c:pt>
                <c:pt idx="8">
                  <c:v>8.1</c:v>
                </c:pt>
                <c:pt idx="9">
                  <c:v>8.4</c:v>
                </c:pt>
                <c:pt idx="10">
                  <c:v>8.6</c:v>
                </c:pt>
                <c:pt idx="11">
                  <c:v>9.1</c:v>
                </c:pt>
                <c:pt idx="12">
                  <c:v>9.1999999999999993</c:v>
                </c:pt>
                <c:pt idx="13">
                  <c:v>9.6</c:v>
                </c:pt>
                <c:pt idx="14">
                  <c:v>9.9</c:v>
                </c:pt>
                <c:pt idx="15">
                  <c:v>10.199999999999999</c:v>
                </c:pt>
                <c:pt idx="16">
                  <c:v>10.6</c:v>
                </c:pt>
                <c:pt idx="17">
                  <c:v>10.8</c:v>
                </c:pt>
                <c:pt idx="18">
                  <c:v>11.2</c:v>
                </c:pt>
                <c:pt idx="19">
                  <c:v>11.4</c:v>
                </c:pt>
                <c:pt idx="20">
                  <c:v>11.7</c:v>
                </c:pt>
                <c:pt idx="21">
                  <c:v>12.1</c:v>
                </c:pt>
                <c:pt idx="22">
                  <c:v>12.3</c:v>
                </c:pt>
                <c:pt idx="23">
                  <c:v>12.6</c:v>
                </c:pt>
                <c:pt idx="24">
                  <c:v>13</c:v>
                </c:pt>
                <c:pt idx="25">
                  <c:v>13.3</c:v>
                </c:pt>
                <c:pt idx="26">
                  <c:v>13.6</c:v>
                </c:pt>
                <c:pt idx="27">
                  <c:v>13.8</c:v>
                </c:pt>
                <c:pt idx="28">
                  <c:v>14.1</c:v>
                </c:pt>
                <c:pt idx="29">
                  <c:v>14.4</c:v>
                </c:pt>
                <c:pt idx="30">
                  <c:v>14.7</c:v>
                </c:pt>
                <c:pt idx="31">
                  <c:v>15.1</c:v>
                </c:pt>
                <c:pt idx="32">
                  <c:v>15.4</c:v>
                </c:pt>
                <c:pt idx="33">
                  <c:v>15.7</c:v>
                </c:pt>
                <c:pt idx="34">
                  <c:v>15.9</c:v>
                </c:pt>
                <c:pt idx="35">
                  <c:v>16.2</c:v>
                </c:pt>
                <c:pt idx="36">
                  <c:v>16.600000000000001</c:v>
                </c:pt>
                <c:pt idx="37">
                  <c:v>16.899999999999999</c:v>
                </c:pt>
                <c:pt idx="38">
                  <c:v>17.100000000000001</c:v>
                </c:pt>
                <c:pt idx="39">
                  <c:v>17.399999999999999</c:v>
                </c:pt>
                <c:pt idx="40">
                  <c:v>17.7</c:v>
                </c:pt>
                <c:pt idx="41">
                  <c:v>18.100000000000001</c:v>
                </c:pt>
                <c:pt idx="42">
                  <c:v>18.399999999999999</c:v>
                </c:pt>
                <c:pt idx="43">
                  <c:v>18.600000000000001</c:v>
                </c:pt>
                <c:pt idx="44">
                  <c:v>19.100000000000001</c:v>
                </c:pt>
                <c:pt idx="45">
                  <c:v>19.3</c:v>
                </c:pt>
                <c:pt idx="46">
                  <c:v>19.5</c:v>
                </c:pt>
                <c:pt idx="47">
                  <c:v>19.899999999999999</c:v>
                </c:pt>
                <c:pt idx="48">
                  <c:v>20.2</c:v>
                </c:pt>
                <c:pt idx="49">
                  <c:v>20.5</c:v>
                </c:pt>
                <c:pt idx="50">
                  <c:v>20.8</c:v>
                </c:pt>
                <c:pt idx="51">
                  <c:v>21.1</c:v>
                </c:pt>
                <c:pt idx="52">
                  <c:v>21.6</c:v>
                </c:pt>
                <c:pt idx="53">
                  <c:v>21.9</c:v>
                </c:pt>
                <c:pt idx="54">
                  <c:v>22.2</c:v>
                </c:pt>
                <c:pt idx="55">
                  <c:v>22.5</c:v>
                </c:pt>
                <c:pt idx="56">
                  <c:v>22.8</c:v>
                </c:pt>
                <c:pt idx="57">
                  <c:v>23.1</c:v>
                </c:pt>
                <c:pt idx="58">
                  <c:v>23.4</c:v>
                </c:pt>
                <c:pt idx="59">
                  <c:v>23.7</c:v>
                </c:pt>
                <c:pt idx="60">
                  <c:v>23.9</c:v>
                </c:pt>
                <c:pt idx="61">
                  <c:v>24.3</c:v>
                </c:pt>
                <c:pt idx="62">
                  <c:v>24.6</c:v>
                </c:pt>
                <c:pt idx="63">
                  <c:v>24.9</c:v>
                </c:pt>
                <c:pt idx="64">
                  <c:v>25.2</c:v>
                </c:pt>
                <c:pt idx="65">
                  <c:v>25.5</c:v>
                </c:pt>
                <c:pt idx="66">
                  <c:v>25.8</c:v>
                </c:pt>
                <c:pt idx="67">
                  <c:v>26.1</c:v>
                </c:pt>
                <c:pt idx="68">
                  <c:v>26.4</c:v>
                </c:pt>
                <c:pt idx="69">
                  <c:v>26.7</c:v>
                </c:pt>
                <c:pt idx="70">
                  <c:v>27</c:v>
                </c:pt>
                <c:pt idx="71">
                  <c:v>27.3</c:v>
                </c:pt>
                <c:pt idx="72">
                  <c:v>27.6</c:v>
                </c:pt>
                <c:pt idx="73">
                  <c:v>27.9</c:v>
                </c:pt>
                <c:pt idx="74">
                  <c:v>28.3</c:v>
                </c:pt>
                <c:pt idx="75">
                  <c:v>28.5</c:v>
                </c:pt>
                <c:pt idx="76">
                  <c:v>28.8</c:v>
                </c:pt>
                <c:pt idx="77">
                  <c:v>29.2</c:v>
                </c:pt>
                <c:pt idx="78">
                  <c:v>29.4</c:v>
                </c:pt>
                <c:pt idx="79">
                  <c:v>29.7</c:v>
                </c:pt>
                <c:pt idx="80">
                  <c:v>29.9</c:v>
                </c:pt>
                <c:pt idx="81">
                  <c:v>30.4</c:v>
                </c:pt>
                <c:pt idx="82">
                  <c:v>30.6</c:v>
                </c:pt>
                <c:pt idx="83">
                  <c:v>30.9</c:v>
                </c:pt>
                <c:pt idx="84">
                  <c:v>31.2</c:v>
                </c:pt>
                <c:pt idx="85">
                  <c:v>31.5</c:v>
                </c:pt>
                <c:pt idx="86">
                  <c:v>31.9</c:v>
                </c:pt>
                <c:pt idx="87">
                  <c:v>32.1</c:v>
                </c:pt>
                <c:pt idx="88">
                  <c:v>32.4</c:v>
                </c:pt>
                <c:pt idx="89">
                  <c:v>32.700000000000003</c:v>
                </c:pt>
                <c:pt idx="90">
                  <c:v>33</c:v>
                </c:pt>
                <c:pt idx="91">
                  <c:v>33.4</c:v>
                </c:pt>
                <c:pt idx="92">
                  <c:v>33.700000000000003</c:v>
                </c:pt>
                <c:pt idx="93">
                  <c:v>34</c:v>
                </c:pt>
                <c:pt idx="94">
                  <c:v>34.299999999999997</c:v>
                </c:pt>
                <c:pt idx="95">
                  <c:v>34.6</c:v>
                </c:pt>
                <c:pt idx="96">
                  <c:v>34.9</c:v>
                </c:pt>
                <c:pt idx="97">
                  <c:v>35.200000000000003</c:v>
                </c:pt>
                <c:pt idx="98">
                  <c:v>35.5</c:v>
                </c:pt>
                <c:pt idx="99">
                  <c:v>35.799999999999997</c:v>
                </c:pt>
                <c:pt idx="100">
                  <c:v>36.1</c:v>
                </c:pt>
                <c:pt idx="101">
                  <c:v>36.4</c:v>
                </c:pt>
                <c:pt idx="102">
                  <c:v>36.700000000000003</c:v>
                </c:pt>
                <c:pt idx="103">
                  <c:v>37</c:v>
                </c:pt>
                <c:pt idx="104">
                  <c:v>37.299999999999997</c:v>
                </c:pt>
                <c:pt idx="105">
                  <c:v>37.700000000000003</c:v>
                </c:pt>
                <c:pt idx="106">
                  <c:v>38</c:v>
                </c:pt>
                <c:pt idx="107">
                  <c:v>38.200000000000003</c:v>
                </c:pt>
                <c:pt idx="108">
                  <c:v>38.5</c:v>
                </c:pt>
                <c:pt idx="109">
                  <c:v>38.799999999999997</c:v>
                </c:pt>
                <c:pt idx="110">
                  <c:v>39.1</c:v>
                </c:pt>
                <c:pt idx="111">
                  <c:v>39.4</c:v>
                </c:pt>
                <c:pt idx="112">
                  <c:v>39.700000000000003</c:v>
                </c:pt>
                <c:pt idx="113">
                  <c:v>40.1</c:v>
                </c:pt>
                <c:pt idx="114">
                  <c:v>40.299999999999997</c:v>
                </c:pt>
                <c:pt idx="115">
                  <c:v>40.6</c:v>
                </c:pt>
                <c:pt idx="116">
                  <c:v>40.9</c:v>
                </c:pt>
                <c:pt idx="117">
                  <c:v>41.3</c:v>
                </c:pt>
                <c:pt idx="118">
                  <c:v>41.5</c:v>
                </c:pt>
                <c:pt idx="119">
                  <c:v>41.8</c:v>
                </c:pt>
                <c:pt idx="120">
                  <c:v>42.2</c:v>
                </c:pt>
                <c:pt idx="121">
                  <c:v>42.4</c:v>
                </c:pt>
                <c:pt idx="122">
                  <c:v>42.7</c:v>
                </c:pt>
                <c:pt idx="123">
                  <c:v>43</c:v>
                </c:pt>
                <c:pt idx="124">
                  <c:v>43.3</c:v>
                </c:pt>
                <c:pt idx="125">
                  <c:v>43.6</c:v>
                </c:pt>
                <c:pt idx="126">
                  <c:v>43.9</c:v>
                </c:pt>
                <c:pt idx="127">
                  <c:v>44.2</c:v>
                </c:pt>
                <c:pt idx="128">
                  <c:v>44.4</c:v>
                </c:pt>
                <c:pt idx="129">
                  <c:v>44.8</c:v>
                </c:pt>
                <c:pt idx="130">
                  <c:v>45.1</c:v>
                </c:pt>
                <c:pt idx="131">
                  <c:v>45.4</c:v>
                </c:pt>
                <c:pt idx="132">
                  <c:v>45.7</c:v>
                </c:pt>
                <c:pt idx="133">
                  <c:v>46</c:v>
                </c:pt>
                <c:pt idx="134">
                  <c:v>46.3</c:v>
                </c:pt>
                <c:pt idx="135">
                  <c:v>46.7</c:v>
                </c:pt>
                <c:pt idx="136">
                  <c:v>46.9</c:v>
                </c:pt>
                <c:pt idx="137">
                  <c:v>47.2</c:v>
                </c:pt>
                <c:pt idx="138">
                  <c:v>47.5</c:v>
                </c:pt>
                <c:pt idx="139">
                  <c:v>47.8</c:v>
                </c:pt>
                <c:pt idx="140">
                  <c:v>48.1</c:v>
                </c:pt>
                <c:pt idx="141">
                  <c:v>48.4</c:v>
                </c:pt>
                <c:pt idx="142">
                  <c:v>48.7</c:v>
                </c:pt>
                <c:pt idx="143">
                  <c:v>49</c:v>
                </c:pt>
                <c:pt idx="144">
                  <c:v>49.4</c:v>
                </c:pt>
                <c:pt idx="145">
                  <c:v>49.7</c:v>
                </c:pt>
                <c:pt idx="146">
                  <c:v>50</c:v>
                </c:pt>
                <c:pt idx="147">
                  <c:v>50.3</c:v>
                </c:pt>
                <c:pt idx="148">
                  <c:v>50.6</c:v>
                </c:pt>
                <c:pt idx="149">
                  <c:v>50.9</c:v>
                </c:pt>
                <c:pt idx="150">
                  <c:v>51.2</c:v>
                </c:pt>
                <c:pt idx="151">
                  <c:v>51.5</c:v>
                </c:pt>
                <c:pt idx="152">
                  <c:v>51.8</c:v>
                </c:pt>
                <c:pt idx="153">
                  <c:v>52.1</c:v>
                </c:pt>
                <c:pt idx="154">
                  <c:v>52.5</c:v>
                </c:pt>
                <c:pt idx="155">
                  <c:v>52.7</c:v>
                </c:pt>
                <c:pt idx="156">
                  <c:v>53</c:v>
                </c:pt>
                <c:pt idx="157">
                  <c:v>53.5</c:v>
                </c:pt>
                <c:pt idx="158">
                  <c:v>53.8</c:v>
                </c:pt>
                <c:pt idx="159">
                  <c:v>54.2</c:v>
                </c:pt>
                <c:pt idx="160">
                  <c:v>54.5</c:v>
                </c:pt>
                <c:pt idx="161">
                  <c:v>54.8</c:v>
                </c:pt>
                <c:pt idx="162">
                  <c:v>55.1</c:v>
                </c:pt>
              </c:numCache>
            </c:numRef>
          </c:xVal>
          <c:yVal>
            <c:numRef>
              <c:f>validation_s5_to_s10!$V$18:$V$180</c:f>
              <c:numCache>
                <c:formatCode>General</c:formatCode>
                <c:ptCount val="163"/>
                <c:pt idx="0">
                  <c:v>-0.20000000000000018</c:v>
                </c:pt>
                <c:pt idx="1">
                  <c:v>-0.19999999999999929</c:v>
                </c:pt>
                <c:pt idx="2">
                  <c:v>-0.20000000000000018</c:v>
                </c:pt>
                <c:pt idx="3">
                  <c:v>-0.10000000000000053</c:v>
                </c:pt>
                <c:pt idx="4">
                  <c:v>-0.29999999999999982</c:v>
                </c:pt>
                <c:pt idx="5">
                  <c:v>-0.20000000000000018</c:v>
                </c:pt>
                <c:pt idx="6">
                  <c:v>-0.19999999999999929</c:v>
                </c:pt>
                <c:pt idx="7">
                  <c:v>-0.10000000000000053</c:v>
                </c:pt>
                <c:pt idx="8">
                  <c:v>-9.9999999999999645E-2</c:v>
                </c:pt>
                <c:pt idx="9">
                  <c:v>-9.9999999999999645E-2</c:v>
                </c:pt>
                <c:pt idx="10">
                  <c:v>-0.20000000000000107</c:v>
                </c:pt>
                <c:pt idx="11">
                  <c:v>0</c:v>
                </c:pt>
                <c:pt idx="12">
                  <c:v>-0.20000000000000107</c:v>
                </c:pt>
                <c:pt idx="13">
                  <c:v>-9.9999999999999645E-2</c:v>
                </c:pt>
                <c:pt idx="14">
                  <c:v>-9.9999999999999645E-2</c:v>
                </c:pt>
                <c:pt idx="15">
                  <c:v>-0.10000000000000142</c:v>
                </c:pt>
                <c:pt idx="16">
                  <c:v>0</c:v>
                </c:pt>
                <c:pt idx="17">
                  <c:v>-9.9999999999999645E-2</c:v>
                </c:pt>
                <c:pt idx="18">
                  <c:v>0</c:v>
                </c:pt>
                <c:pt idx="19">
                  <c:v>-9.9999999999999645E-2</c:v>
                </c:pt>
                <c:pt idx="20">
                  <c:v>-0.10000000000000142</c:v>
                </c:pt>
                <c:pt idx="21">
                  <c:v>0</c:v>
                </c:pt>
                <c:pt idx="22">
                  <c:v>-9.9999999999999645E-2</c:v>
                </c:pt>
                <c:pt idx="23">
                  <c:v>-9.9999999999999645E-2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-9.9999999999999645E-2</c:v>
                </c:pt>
                <c:pt idx="28">
                  <c:v>-9.9999999999999645E-2</c:v>
                </c:pt>
                <c:pt idx="29">
                  <c:v>-9.9999999999999645E-2</c:v>
                </c:pt>
                <c:pt idx="30">
                  <c:v>-0.10000000000000142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-9.9999999999999645E-2</c:v>
                </c:pt>
                <c:pt idx="35">
                  <c:v>-0.10000000000000142</c:v>
                </c:pt>
                <c:pt idx="36">
                  <c:v>0</c:v>
                </c:pt>
                <c:pt idx="37">
                  <c:v>0</c:v>
                </c:pt>
                <c:pt idx="38">
                  <c:v>-9.9999999999997868E-2</c:v>
                </c:pt>
                <c:pt idx="39">
                  <c:v>-0.10000000000000142</c:v>
                </c:pt>
                <c:pt idx="40">
                  <c:v>-0.10000000000000142</c:v>
                </c:pt>
                <c:pt idx="41">
                  <c:v>0</c:v>
                </c:pt>
                <c:pt idx="42">
                  <c:v>0</c:v>
                </c:pt>
                <c:pt idx="43">
                  <c:v>-9.9999999999997868E-2</c:v>
                </c:pt>
                <c:pt idx="44">
                  <c:v>0.10000000000000142</c:v>
                </c:pt>
                <c:pt idx="45">
                  <c:v>0</c:v>
                </c:pt>
                <c:pt idx="46">
                  <c:v>-0.10000000000000142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-0.10000000000000142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0.10000000000000142</c:v>
                </c:pt>
                <c:pt idx="75">
                  <c:v>0</c:v>
                </c:pt>
                <c:pt idx="76">
                  <c:v>0</c:v>
                </c:pt>
                <c:pt idx="77">
                  <c:v>9.9999999999997868E-2</c:v>
                </c:pt>
                <c:pt idx="78">
                  <c:v>0</c:v>
                </c:pt>
                <c:pt idx="79">
                  <c:v>0</c:v>
                </c:pt>
                <c:pt idx="80">
                  <c:v>-0.10000000000000142</c:v>
                </c:pt>
                <c:pt idx="81">
                  <c:v>9.9999999999997868E-2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9.9999999999997868E-2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0.10000000000000142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0.10000000000000142</c:v>
                </c:pt>
                <c:pt idx="106">
                  <c:v>0.10000000000000142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0.10000000000000142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9.9999999999994316E-2</c:v>
                </c:pt>
                <c:pt idx="118">
                  <c:v>0</c:v>
                </c:pt>
                <c:pt idx="119">
                  <c:v>0</c:v>
                </c:pt>
                <c:pt idx="120">
                  <c:v>0.10000000000000142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-0.10000000000000142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0.10000000000000142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0.10000000000000142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0.10000000000000142</c:v>
                </c:pt>
                <c:pt idx="155">
                  <c:v>0</c:v>
                </c:pt>
                <c:pt idx="156">
                  <c:v>0</c:v>
                </c:pt>
                <c:pt idx="157">
                  <c:v>0.20000000000000284</c:v>
                </c:pt>
                <c:pt idx="158">
                  <c:v>9.9999999999994316E-2</c:v>
                </c:pt>
                <c:pt idx="159">
                  <c:v>0.10000000000000142</c:v>
                </c:pt>
                <c:pt idx="160">
                  <c:v>0.10000000000000142</c:v>
                </c:pt>
                <c:pt idx="161">
                  <c:v>9.9999999999994316E-2</c:v>
                </c:pt>
                <c:pt idx="162">
                  <c:v>0.10000000000000142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C-42AE-BF02-7CCC4FBBF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227343"/>
        <c:axId val="841222767"/>
      </c:scatterChart>
      <c:valAx>
        <c:axId val="84122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2767"/>
        <c:crosses val="autoZero"/>
        <c:crossBetween val="midCat"/>
      </c:valAx>
      <c:valAx>
        <c:axId val="84122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Tfluke -</a:t>
                </a:r>
                <a:r>
                  <a:rPr lang="en-US" baseline="0"/>
                  <a:t> Tsensor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validation_s5_to_s10!$J$19:$J$180</c:f>
              <c:numCache>
                <c:formatCode>General</c:formatCode>
                <c:ptCount val="162"/>
                <c:pt idx="0">
                  <c:v>5.7</c:v>
                </c:pt>
                <c:pt idx="1">
                  <c:v>6</c:v>
                </c:pt>
                <c:pt idx="2">
                  <c:v>6.3</c:v>
                </c:pt>
                <c:pt idx="3">
                  <c:v>6.5</c:v>
                </c:pt>
                <c:pt idx="4">
                  <c:v>6.9</c:v>
                </c:pt>
                <c:pt idx="5">
                  <c:v>7.1</c:v>
                </c:pt>
                <c:pt idx="6">
                  <c:v>7.5</c:v>
                </c:pt>
                <c:pt idx="7">
                  <c:v>7.7</c:v>
                </c:pt>
                <c:pt idx="8">
                  <c:v>8</c:v>
                </c:pt>
                <c:pt idx="9">
                  <c:v>8.3000000000000007</c:v>
                </c:pt>
                <c:pt idx="10">
                  <c:v>8.6</c:v>
                </c:pt>
                <c:pt idx="11">
                  <c:v>8.9</c:v>
                </c:pt>
                <c:pt idx="12">
                  <c:v>9.3000000000000007</c:v>
                </c:pt>
                <c:pt idx="13">
                  <c:v>9.5</c:v>
                </c:pt>
                <c:pt idx="14">
                  <c:v>9.9</c:v>
                </c:pt>
                <c:pt idx="15">
                  <c:v>10.199999999999999</c:v>
                </c:pt>
                <c:pt idx="16">
                  <c:v>10.5</c:v>
                </c:pt>
                <c:pt idx="17">
                  <c:v>10.8</c:v>
                </c:pt>
                <c:pt idx="18">
                  <c:v>11</c:v>
                </c:pt>
                <c:pt idx="19">
                  <c:v>11.4</c:v>
                </c:pt>
                <c:pt idx="20">
                  <c:v>11.7</c:v>
                </c:pt>
                <c:pt idx="21">
                  <c:v>12</c:v>
                </c:pt>
                <c:pt idx="22">
                  <c:v>12.3</c:v>
                </c:pt>
                <c:pt idx="23">
                  <c:v>12.7</c:v>
                </c:pt>
                <c:pt idx="24">
                  <c:v>13</c:v>
                </c:pt>
                <c:pt idx="25">
                  <c:v>13.2</c:v>
                </c:pt>
                <c:pt idx="26">
                  <c:v>13.5</c:v>
                </c:pt>
                <c:pt idx="27">
                  <c:v>13.8</c:v>
                </c:pt>
                <c:pt idx="28">
                  <c:v>14.2</c:v>
                </c:pt>
                <c:pt idx="29">
                  <c:v>14.5</c:v>
                </c:pt>
                <c:pt idx="30">
                  <c:v>14.8</c:v>
                </c:pt>
                <c:pt idx="31">
                  <c:v>15.1</c:v>
                </c:pt>
                <c:pt idx="32">
                  <c:v>15.4</c:v>
                </c:pt>
                <c:pt idx="33">
                  <c:v>15.6</c:v>
                </c:pt>
                <c:pt idx="34">
                  <c:v>16</c:v>
                </c:pt>
                <c:pt idx="35">
                  <c:v>16.3</c:v>
                </c:pt>
                <c:pt idx="36">
                  <c:v>16.600000000000001</c:v>
                </c:pt>
                <c:pt idx="37">
                  <c:v>16.899999999999999</c:v>
                </c:pt>
                <c:pt idx="38">
                  <c:v>17.2</c:v>
                </c:pt>
                <c:pt idx="39">
                  <c:v>17.5</c:v>
                </c:pt>
                <c:pt idx="40">
                  <c:v>17.8</c:v>
                </c:pt>
                <c:pt idx="41">
                  <c:v>18.100000000000001</c:v>
                </c:pt>
                <c:pt idx="42">
                  <c:v>18.399999999999999</c:v>
                </c:pt>
                <c:pt idx="43">
                  <c:v>18.8</c:v>
                </c:pt>
                <c:pt idx="44">
                  <c:v>19</c:v>
                </c:pt>
                <c:pt idx="45">
                  <c:v>19.3</c:v>
                </c:pt>
                <c:pt idx="46">
                  <c:v>19.600000000000001</c:v>
                </c:pt>
                <c:pt idx="47">
                  <c:v>19.899999999999999</c:v>
                </c:pt>
                <c:pt idx="48">
                  <c:v>20.3</c:v>
                </c:pt>
                <c:pt idx="49">
                  <c:v>20.6</c:v>
                </c:pt>
                <c:pt idx="50">
                  <c:v>20.8</c:v>
                </c:pt>
                <c:pt idx="51">
                  <c:v>21.3</c:v>
                </c:pt>
                <c:pt idx="52">
                  <c:v>21.6</c:v>
                </c:pt>
                <c:pt idx="53">
                  <c:v>21.9</c:v>
                </c:pt>
                <c:pt idx="54">
                  <c:v>22.2</c:v>
                </c:pt>
                <c:pt idx="55">
                  <c:v>22.4</c:v>
                </c:pt>
                <c:pt idx="56">
                  <c:v>22.8</c:v>
                </c:pt>
                <c:pt idx="57">
                  <c:v>23.2</c:v>
                </c:pt>
                <c:pt idx="58">
                  <c:v>23.4</c:v>
                </c:pt>
                <c:pt idx="59">
                  <c:v>23.7</c:v>
                </c:pt>
                <c:pt idx="60">
                  <c:v>24</c:v>
                </c:pt>
                <c:pt idx="61">
                  <c:v>24.4</c:v>
                </c:pt>
                <c:pt idx="62">
                  <c:v>24.7</c:v>
                </c:pt>
                <c:pt idx="63">
                  <c:v>24.9</c:v>
                </c:pt>
                <c:pt idx="64">
                  <c:v>25.2</c:v>
                </c:pt>
                <c:pt idx="65">
                  <c:v>25.6</c:v>
                </c:pt>
                <c:pt idx="66">
                  <c:v>25.9</c:v>
                </c:pt>
                <c:pt idx="67">
                  <c:v>26.1</c:v>
                </c:pt>
                <c:pt idx="68">
                  <c:v>26.5</c:v>
                </c:pt>
                <c:pt idx="69">
                  <c:v>26.7</c:v>
                </c:pt>
                <c:pt idx="70">
                  <c:v>27.1</c:v>
                </c:pt>
                <c:pt idx="71">
                  <c:v>27.4</c:v>
                </c:pt>
                <c:pt idx="72">
                  <c:v>27.6</c:v>
                </c:pt>
                <c:pt idx="73">
                  <c:v>28</c:v>
                </c:pt>
                <c:pt idx="74">
                  <c:v>28.2</c:v>
                </c:pt>
                <c:pt idx="75">
                  <c:v>28.5</c:v>
                </c:pt>
                <c:pt idx="76">
                  <c:v>28.9</c:v>
                </c:pt>
                <c:pt idx="77">
                  <c:v>29.2</c:v>
                </c:pt>
                <c:pt idx="78">
                  <c:v>29.5</c:v>
                </c:pt>
                <c:pt idx="79">
                  <c:v>29.7</c:v>
                </c:pt>
                <c:pt idx="80">
                  <c:v>30</c:v>
                </c:pt>
                <c:pt idx="81">
                  <c:v>30.4</c:v>
                </c:pt>
                <c:pt idx="82">
                  <c:v>30.7</c:v>
                </c:pt>
                <c:pt idx="83">
                  <c:v>30.9</c:v>
                </c:pt>
                <c:pt idx="84">
                  <c:v>31.3</c:v>
                </c:pt>
                <c:pt idx="85">
                  <c:v>31.6</c:v>
                </c:pt>
                <c:pt idx="86">
                  <c:v>31.9</c:v>
                </c:pt>
                <c:pt idx="87">
                  <c:v>32.200000000000003</c:v>
                </c:pt>
                <c:pt idx="88">
                  <c:v>32.5</c:v>
                </c:pt>
                <c:pt idx="89">
                  <c:v>32.799999999999997</c:v>
                </c:pt>
                <c:pt idx="90">
                  <c:v>33.200000000000003</c:v>
                </c:pt>
                <c:pt idx="91">
                  <c:v>33.5</c:v>
                </c:pt>
                <c:pt idx="92">
                  <c:v>33.799999999999997</c:v>
                </c:pt>
                <c:pt idx="93">
                  <c:v>34.1</c:v>
                </c:pt>
                <c:pt idx="94">
                  <c:v>34.4</c:v>
                </c:pt>
                <c:pt idx="95">
                  <c:v>34.700000000000003</c:v>
                </c:pt>
                <c:pt idx="96">
                  <c:v>35</c:v>
                </c:pt>
                <c:pt idx="97">
                  <c:v>35.299999999999997</c:v>
                </c:pt>
                <c:pt idx="98">
                  <c:v>35.6</c:v>
                </c:pt>
                <c:pt idx="99">
                  <c:v>36</c:v>
                </c:pt>
                <c:pt idx="100">
                  <c:v>36.200000000000003</c:v>
                </c:pt>
                <c:pt idx="101">
                  <c:v>36.5</c:v>
                </c:pt>
                <c:pt idx="102">
                  <c:v>36.9</c:v>
                </c:pt>
                <c:pt idx="103">
                  <c:v>37.1</c:v>
                </c:pt>
                <c:pt idx="104">
                  <c:v>37.5</c:v>
                </c:pt>
                <c:pt idx="105">
                  <c:v>37.799999999999997</c:v>
                </c:pt>
                <c:pt idx="106">
                  <c:v>38</c:v>
                </c:pt>
                <c:pt idx="107">
                  <c:v>38.4</c:v>
                </c:pt>
                <c:pt idx="108">
                  <c:v>38.700000000000003</c:v>
                </c:pt>
                <c:pt idx="109">
                  <c:v>39</c:v>
                </c:pt>
                <c:pt idx="110">
                  <c:v>39.299999999999997</c:v>
                </c:pt>
                <c:pt idx="111">
                  <c:v>39.5</c:v>
                </c:pt>
                <c:pt idx="112">
                  <c:v>40</c:v>
                </c:pt>
                <c:pt idx="113">
                  <c:v>40.200000000000003</c:v>
                </c:pt>
                <c:pt idx="114">
                  <c:v>40.4</c:v>
                </c:pt>
                <c:pt idx="115">
                  <c:v>40.799999999999997</c:v>
                </c:pt>
                <c:pt idx="116">
                  <c:v>41.1</c:v>
                </c:pt>
                <c:pt idx="117">
                  <c:v>41.4</c:v>
                </c:pt>
                <c:pt idx="118">
                  <c:v>41.8</c:v>
                </c:pt>
                <c:pt idx="119">
                  <c:v>42</c:v>
                </c:pt>
                <c:pt idx="120">
                  <c:v>42.3</c:v>
                </c:pt>
                <c:pt idx="121">
                  <c:v>42.6</c:v>
                </c:pt>
                <c:pt idx="122">
                  <c:v>42.9</c:v>
                </c:pt>
                <c:pt idx="123">
                  <c:v>43.1</c:v>
                </c:pt>
                <c:pt idx="124">
                  <c:v>43.5</c:v>
                </c:pt>
                <c:pt idx="125">
                  <c:v>43.8</c:v>
                </c:pt>
                <c:pt idx="126">
                  <c:v>44.1</c:v>
                </c:pt>
                <c:pt idx="127">
                  <c:v>44.4</c:v>
                </c:pt>
                <c:pt idx="128">
                  <c:v>44.7</c:v>
                </c:pt>
                <c:pt idx="129">
                  <c:v>45.1</c:v>
                </c:pt>
                <c:pt idx="130">
                  <c:v>45.3</c:v>
                </c:pt>
                <c:pt idx="131">
                  <c:v>45.6</c:v>
                </c:pt>
                <c:pt idx="132">
                  <c:v>46</c:v>
                </c:pt>
                <c:pt idx="133">
                  <c:v>46.2</c:v>
                </c:pt>
                <c:pt idx="134">
                  <c:v>46.6</c:v>
                </c:pt>
                <c:pt idx="135">
                  <c:v>46.8</c:v>
                </c:pt>
                <c:pt idx="136">
                  <c:v>47.1</c:v>
                </c:pt>
                <c:pt idx="137">
                  <c:v>47.4</c:v>
                </c:pt>
                <c:pt idx="138">
                  <c:v>47.8</c:v>
                </c:pt>
                <c:pt idx="139">
                  <c:v>48.1</c:v>
                </c:pt>
                <c:pt idx="140">
                  <c:v>48.4</c:v>
                </c:pt>
                <c:pt idx="141">
                  <c:v>48.6</c:v>
                </c:pt>
                <c:pt idx="142">
                  <c:v>48.9</c:v>
                </c:pt>
                <c:pt idx="143">
                  <c:v>49.2</c:v>
                </c:pt>
                <c:pt idx="144">
                  <c:v>49.6</c:v>
                </c:pt>
                <c:pt idx="145">
                  <c:v>50</c:v>
                </c:pt>
                <c:pt idx="146">
                  <c:v>50.3</c:v>
                </c:pt>
                <c:pt idx="147">
                  <c:v>50.5</c:v>
                </c:pt>
                <c:pt idx="148">
                  <c:v>50.9</c:v>
                </c:pt>
                <c:pt idx="149">
                  <c:v>51.2</c:v>
                </c:pt>
                <c:pt idx="150">
                  <c:v>51.5</c:v>
                </c:pt>
                <c:pt idx="151">
                  <c:v>51.9</c:v>
                </c:pt>
                <c:pt idx="152">
                  <c:v>52.1</c:v>
                </c:pt>
                <c:pt idx="153">
                  <c:v>52.4</c:v>
                </c:pt>
                <c:pt idx="154">
                  <c:v>52.7</c:v>
                </c:pt>
                <c:pt idx="155">
                  <c:v>53</c:v>
                </c:pt>
                <c:pt idx="156">
                  <c:v>53.3</c:v>
                </c:pt>
                <c:pt idx="157">
                  <c:v>53.8</c:v>
                </c:pt>
                <c:pt idx="158">
                  <c:v>54.2</c:v>
                </c:pt>
                <c:pt idx="159">
                  <c:v>54.5</c:v>
                </c:pt>
                <c:pt idx="160">
                  <c:v>54.7</c:v>
                </c:pt>
                <c:pt idx="161">
                  <c:v>55</c:v>
                </c:pt>
              </c:numCache>
            </c:numRef>
          </c:xVal>
          <c:yVal>
            <c:numRef>
              <c:f>validation_s5_to_s10!$Q$19:$Q$180</c:f>
              <c:numCache>
                <c:formatCode>General</c:formatCode>
                <c:ptCount val="162"/>
                <c:pt idx="0">
                  <c:v>0.39999999999999947</c:v>
                </c:pt>
                <c:pt idx="1">
                  <c:v>0.40000000000000036</c:v>
                </c:pt>
                <c:pt idx="2">
                  <c:v>0.40000000000000036</c:v>
                </c:pt>
                <c:pt idx="3">
                  <c:v>0.5</c:v>
                </c:pt>
                <c:pt idx="4">
                  <c:v>0.39999999999999947</c:v>
                </c:pt>
                <c:pt idx="5">
                  <c:v>0.5</c:v>
                </c:pt>
                <c:pt idx="6">
                  <c:v>0.40000000000000036</c:v>
                </c:pt>
                <c:pt idx="7">
                  <c:v>0.49999999999999911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0.39999999999999858</c:v>
                </c:pt>
                <c:pt idx="13">
                  <c:v>0.5</c:v>
                </c:pt>
                <c:pt idx="14">
                  <c:v>0.40000000000000036</c:v>
                </c:pt>
                <c:pt idx="15">
                  <c:v>0.40000000000000036</c:v>
                </c:pt>
                <c:pt idx="16">
                  <c:v>0.40000000000000036</c:v>
                </c:pt>
                <c:pt idx="17">
                  <c:v>0.39999999999999858</c:v>
                </c:pt>
                <c:pt idx="18">
                  <c:v>0.5</c:v>
                </c:pt>
                <c:pt idx="19">
                  <c:v>0.40000000000000036</c:v>
                </c:pt>
                <c:pt idx="20">
                  <c:v>0.40000000000000036</c:v>
                </c:pt>
                <c:pt idx="21">
                  <c:v>0.40000000000000036</c:v>
                </c:pt>
                <c:pt idx="22">
                  <c:v>0.39999999999999858</c:v>
                </c:pt>
                <c:pt idx="23">
                  <c:v>0.30000000000000071</c:v>
                </c:pt>
                <c:pt idx="24">
                  <c:v>0.30000000000000071</c:v>
                </c:pt>
                <c:pt idx="25">
                  <c:v>0.40000000000000036</c:v>
                </c:pt>
                <c:pt idx="26">
                  <c:v>0.40000000000000036</c:v>
                </c:pt>
                <c:pt idx="27">
                  <c:v>0.39999999999999858</c:v>
                </c:pt>
                <c:pt idx="28">
                  <c:v>0.30000000000000071</c:v>
                </c:pt>
                <c:pt idx="29">
                  <c:v>0.30000000000000071</c:v>
                </c:pt>
                <c:pt idx="30">
                  <c:v>0.29999999999999893</c:v>
                </c:pt>
                <c:pt idx="31">
                  <c:v>0.30000000000000071</c:v>
                </c:pt>
                <c:pt idx="32">
                  <c:v>0.29999999999999893</c:v>
                </c:pt>
                <c:pt idx="33">
                  <c:v>0.40000000000000036</c:v>
                </c:pt>
                <c:pt idx="34">
                  <c:v>0.30000000000000071</c:v>
                </c:pt>
                <c:pt idx="35">
                  <c:v>0.30000000000000071</c:v>
                </c:pt>
                <c:pt idx="36">
                  <c:v>0.29999999999999716</c:v>
                </c:pt>
                <c:pt idx="37">
                  <c:v>0.30000000000000071</c:v>
                </c:pt>
                <c:pt idx="38">
                  <c:v>0.30000000000000071</c:v>
                </c:pt>
                <c:pt idx="39">
                  <c:v>0.30000000000000071</c:v>
                </c:pt>
                <c:pt idx="40">
                  <c:v>0.30000000000000071</c:v>
                </c:pt>
                <c:pt idx="41">
                  <c:v>0.29999999999999716</c:v>
                </c:pt>
                <c:pt idx="42">
                  <c:v>0.30000000000000071</c:v>
                </c:pt>
                <c:pt idx="43">
                  <c:v>0.19999999999999929</c:v>
                </c:pt>
                <c:pt idx="44">
                  <c:v>0.30000000000000071</c:v>
                </c:pt>
                <c:pt idx="45">
                  <c:v>0.30000000000000071</c:v>
                </c:pt>
                <c:pt idx="46">
                  <c:v>0.29999999999999716</c:v>
                </c:pt>
                <c:pt idx="47">
                  <c:v>0.30000000000000071</c:v>
                </c:pt>
                <c:pt idx="48">
                  <c:v>0.19999999999999929</c:v>
                </c:pt>
                <c:pt idx="49">
                  <c:v>0.19999999999999929</c:v>
                </c:pt>
                <c:pt idx="50">
                  <c:v>0.30000000000000071</c:v>
                </c:pt>
                <c:pt idx="51">
                  <c:v>0.30000000000000071</c:v>
                </c:pt>
                <c:pt idx="52">
                  <c:v>0.29999999999999716</c:v>
                </c:pt>
                <c:pt idx="53">
                  <c:v>0.30000000000000071</c:v>
                </c:pt>
                <c:pt idx="54">
                  <c:v>0.30000000000000071</c:v>
                </c:pt>
                <c:pt idx="55">
                  <c:v>0.40000000000000213</c:v>
                </c:pt>
                <c:pt idx="56">
                  <c:v>0.30000000000000071</c:v>
                </c:pt>
                <c:pt idx="57">
                  <c:v>0.19999999999999929</c:v>
                </c:pt>
                <c:pt idx="58">
                  <c:v>0.30000000000000071</c:v>
                </c:pt>
                <c:pt idx="59">
                  <c:v>0.30000000000000071</c:v>
                </c:pt>
                <c:pt idx="60">
                  <c:v>0.30000000000000071</c:v>
                </c:pt>
                <c:pt idx="61">
                  <c:v>0.20000000000000284</c:v>
                </c:pt>
                <c:pt idx="62">
                  <c:v>0.19999999999999929</c:v>
                </c:pt>
                <c:pt idx="63">
                  <c:v>0.30000000000000071</c:v>
                </c:pt>
                <c:pt idx="64">
                  <c:v>0.30000000000000071</c:v>
                </c:pt>
                <c:pt idx="65">
                  <c:v>0.19999999999999929</c:v>
                </c:pt>
                <c:pt idx="66">
                  <c:v>0.20000000000000284</c:v>
                </c:pt>
                <c:pt idx="67">
                  <c:v>0.29999999999999716</c:v>
                </c:pt>
                <c:pt idx="68">
                  <c:v>0.19999999999999929</c:v>
                </c:pt>
                <c:pt idx="69">
                  <c:v>0.30000000000000071</c:v>
                </c:pt>
                <c:pt idx="70">
                  <c:v>0.19999999999999929</c:v>
                </c:pt>
                <c:pt idx="71">
                  <c:v>0.20000000000000284</c:v>
                </c:pt>
                <c:pt idx="72">
                  <c:v>0.29999999999999716</c:v>
                </c:pt>
                <c:pt idx="73">
                  <c:v>0.19999999999999929</c:v>
                </c:pt>
                <c:pt idx="74">
                  <c:v>0.30000000000000071</c:v>
                </c:pt>
                <c:pt idx="75">
                  <c:v>0.30000000000000071</c:v>
                </c:pt>
                <c:pt idx="76">
                  <c:v>0.20000000000000284</c:v>
                </c:pt>
                <c:pt idx="77">
                  <c:v>0.19999999999999929</c:v>
                </c:pt>
                <c:pt idx="78">
                  <c:v>0.19999999999999929</c:v>
                </c:pt>
                <c:pt idx="79">
                  <c:v>0.30000000000000071</c:v>
                </c:pt>
                <c:pt idx="80">
                  <c:v>0.30000000000000071</c:v>
                </c:pt>
                <c:pt idx="81">
                  <c:v>0.20000000000000284</c:v>
                </c:pt>
                <c:pt idx="82">
                  <c:v>0.19999999999999929</c:v>
                </c:pt>
                <c:pt idx="83">
                  <c:v>0.30000000000000071</c:v>
                </c:pt>
                <c:pt idx="84">
                  <c:v>0.19999999999999929</c:v>
                </c:pt>
                <c:pt idx="85">
                  <c:v>0.19999999999999929</c:v>
                </c:pt>
                <c:pt idx="86">
                  <c:v>0.20000000000000284</c:v>
                </c:pt>
                <c:pt idx="87">
                  <c:v>0.19999999999999574</c:v>
                </c:pt>
                <c:pt idx="88">
                  <c:v>0.20000000000000284</c:v>
                </c:pt>
                <c:pt idx="89">
                  <c:v>0.20000000000000284</c:v>
                </c:pt>
                <c:pt idx="90">
                  <c:v>9.9999999999994316E-2</c:v>
                </c:pt>
                <c:pt idx="91">
                  <c:v>0.20000000000000284</c:v>
                </c:pt>
                <c:pt idx="92">
                  <c:v>0.20000000000000284</c:v>
                </c:pt>
                <c:pt idx="93">
                  <c:v>0.19999999999999574</c:v>
                </c:pt>
                <c:pt idx="94">
                  <c:v>0.20000000000000284</c:v>
                </c:pt>
                <c:pt idx="95">
                  <c:v>0.19999999999999574</c:v>
                </c:pt>
                <c:pt idx="96">
                  <c:v>0.20000000000000284</c:v>
                </c:pt>
                <c:pt idx="97">
                  <c:v>0.20000000000000284</c:v>
                </c:pt>
                <c:pt idx="98">
                  <c:v>0.19999999999999574</c:v>
                </c:pt>
                <c:pt idx="99">
                  <c:v>0.10000000000000142</c:v>
                </c:pt>
                <c:pt idx="100">
                  <c:v>0.19999999999999574</c:v>
                </c:pt>
                <c:pt idx="101">
                  <c:v>0.20000000000000284</c:v>
                </c:pt>
                <c:pt idx="102">
                  <c:v>0.10000000000000142</c:v>
                </c:pt>
                <c:pt idx="103">
                  <c:v>0.19999999999999574</c:v>
                </c:pt>
                <c:pt idx="104">
                  <c:v>0.10000000000000142</c:v>
                </c:pt>
                <c:pt idx="105">
                  <c:v>0.10000000000000142</c:v>
                </c:pt>
                <c:pt idx="106">
                  <c:v>0.20000000000000284</c:v>
                </c:pt>
                <c:pt idx="107">
                  <c:v>0.10000000000000142</c:v>
                </c:pt>
                <c:pt idx="108">
                  <c:v>9.9999999999994316E-2</c:v>
                </c:pt>
                <c:pt idx="109">
                  <c:v>0.10000000000000142</c:v>
                </c:pt>
                <c:pt idx="110">
                  <c:v>0.10000000000000142</c:v>
                </c:pt>
                <c:pt idx="111">
                  <c:v>0.20000000000000284</c:v>
                </c:pt>
                <c:pt idx="112">
                  <c:v>0</c:v>
                </c:pt>
                <c:pt idx="113">
                  <c:v>9.9999999999994316E-2</c:v>
                </c:pt>
                <c:pt idx="114">
                  <c:v>0.20000000000000284</c:v>
                </c:pt>
                <c:pt idx="115">
                  <c:v>0.10000000000000142</c:v>
                </c:pt>
                <c:pt idx="116">
                  <c:v>0.10000000000000142</c:v>
                </c:pt>
                <c:pt idx="117">
                  <c:v>0.10000000000000142</c:v>
                </c:pt>
                <c:pt idx="118">
                  <c:v>0</c:v>
                </c:pt>
                <c:pt idx="119">
                  <c:v>0.10000000000000142</c:v>
                </c:pt>
                <c:pt idx="120">
                  <c:v>0.10000000000000142</c:v>
                </c:pt>
                <c:pt idx="121">
                  <c:v>0.10000000000000142</c:v>
                </c:pt>
                <c:pt idx="122">
                  <c:v>0.10000000000000142</c:v>
                </c:pt>
                <c:pt idx="123">
                  <c:v>0.19999999999999574</c:v>
                </c:pt>
                <c:pt idx="124">
                  <c:v>0.10000000000000142</c:v>
                </c:pt>
                <c:pt idx="125">
                  <c:v>0.10000000000000142</c:v>
                </c:pt>
                <c:pt idx="126">
                  <c:v>0.10000000000000142</c:v>
                </c:pt>
                <c:pt idx="127">
                  <c:v>0.10000000000000142</c:v>
                </c:pt>
                <c:pt idx="128">
                  <c:v>9.9999999999994316E-2</c:v>
                </c:pt>
                <c:pt idx="129">
                  <c:v>0</c:v>
                </c:pt>
                <c:pt idx="130">
                  <c:v>0.10000000000000142</c:v>
                </c:pt>
                <c:pt idx="131">
                  <c:v>0.10000000000000142</c:v>
                </c:pt>
                <c:pt idx="132">
                  <c:v>0</c:v>
                </c:pt>
                <c:pt idx="133">
                  <c:v>9.9999999999994316E-2</c:v>
                </c:pt>
                <c:pt idx="134">
                  <c:v>0</c:v>
                </c:pt>
                <c:pt idx="135">
                  <c:v>0.10000000000000142</c:v>
                </c:pt>
                <c:pt idx="136">
                  <c:v>0.10000000000000142</c:v>
                </c:pt>
                <c:pt idx="137">
                  <c:v>0.10000000000000142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0.10000000000000142</c:v>
                </c:pt>
                <c:pt idx="142">
                  <c:v>0.10000000000000142</c:v>
                </c:pt>
                <c:pt idx="143">
                  <c:v>9.9999999999994316E-2</c:v>
                </c:pt>
                <c:pt idx="144">
                  <c:v>0.10000000000000142</c:v>
                </c:pt>
                <c:pt idx="145">
                  <c:v>0</c:v>
                </c:pt>
                <c:pt idx="146">
                  <c:v>0</c:v>
                </c:pt>
                <c:pt idx="147">
                  <c:v>0.10000000000000142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0.10000000000000142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9.9999999999994316E-2</c:v>
                </c:pt>
                <c:pt idx="158">
                  <c:v>0.10000000000000142</c:v>
                </c:pt>
                <c:pt idx="159">
                  <c:v>0.10000000000000142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9-4B24-9FDC-65381C17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806511"/>
        <c:axId val="1120807759"/>
      </c:scatterChart>
      <c:valAx>
        <c:axId val="112080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07759"/>
        <c:crosses val="autoZero"/>
        <c:crossBetween val="midCat"/>
      </c:valAx>
      <c:valAx>
        <c:axId val="11208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Tfluke - Tsensor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0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calibration_s5_to_s10_v2!$J$2:$J$151</c:f>
              <c:numCache>
                <c:formatCode>General</c:formatCode>
                <c:ptCount val="150"/>
                <c:pt idx="0">
                  <c:v>4.9000000000000004</c:v>
                </c:pt>
                <c:pt idx="1">
                  <c:v>5.0999999999999996</c:v>
                </c:pt>
                <c:pt idx="2">
                  <c:v>5.5</c:v>
                </c:pt>
                <c:pt idx="3">
                  <c:v>5.8</c:v>
                </c:pt>
                <c:pt idx="4">
                  <c:v>6.1</c:v>
                </c:pt>
                <c:pt idx="5">
                  <c:v>6.5</c:v>
                </c:pt>
                <c:pt idx="6">
                  <c:v>6.8</c:v>
                </c:pt>
                <c:pt idx="7">
                  <c:v>7.2</c:v>
                </c:pt>
                <c:pt idx="8">
                  <c:v>7.6</c:v>
                </c:pt>
                <c:pt idx="9">
                  <c:v>7.9</c:v>
                </c:pt>
                <c:pt idx="10">
                  <c:v>8.1</c:v>
                </c:pt>
                <c:pt idx="11">
                  <c:v>8.6</c:v>
                </c:pt>
                <c:pt idx="12">
                  <c:v>8.9</c:v>
                </c:pt>
                <c:pt idx="13">
                  <c:v>9.1</c:v>
                </c:pt>
                <c:pt idx="14">
                  <c:v>9.6</c:v>
                </c:pt>
                <c:pt idx="15">
                  <c:v>9.9</c:v>
                </c:pt>
                <c:pt idx="16">
                  <c:v>10.1</c:v>
                </c:pt>
                <c:pt idx="17">
                  <c:v>10.5</c:v>
                </c:pt>
                <c:pt idx="18">
                  <c:v>10.9</c:v>
                </c:pt>
                <c:pt idx="19">
                  <c:v>11.2</c:v>
                </c:pt>
                <c:pt idx="20">
                  <c:v>11.5</c:v>
                </c:pt>
                <c:pt idx="21">
                  <c:v>11.8</c:v>
                </c:pt>
                <c:pt idx="22">
                  <c:v>12.1</c:v>
                </c:pt>
                <c:pt idx="23">
                  <c:v>12.4</c:v>
                </c:pt>
                <c:pt idx="24">
                  <c:v>12.6</c:v>
                </c:pt>
                <c:pt idx="25">
                  <c:v>12.8</c:v>
                </c:pt>
                <c:pt idx="26">
                  <c:v>13.1</c:v>
                </c:pt>
                <c:pt idx="27">
                  <c:v>13.4</c:v>
                </c:pt>
                <c:pt idx="28">
                  <c:v>13.6</c:v>
                </c:pt>
                <c:pt idx="29">
                  <c:v>14</c:v>
                </c:pt>
                <c:pt idx="30">
                  <c:v>14.3</c:v>
                </c:pt>
                <c:pt idx="31">
                  <c:v>14.7</c:v>
                </c:pt>
                <c:pt idx="32">
                  <c:v>15</c:v>
                </c:pt>
                <c:pt idx="33">
                  <c:v>15.1</c:v>
                </c:pt>
                <c:pt idx="34">
                  <c:v>15.4</c:v>
                </c:pt>
                <c:pt idx="35">
                  <c:v>15.7</c:v>
                </c:pt>
                <c:pt idx="36">
                  <c:v>15.9</c:v>
                </c:pt>
                <c:pt idx="37">
                  <c:v>16.2</c:v>
                </c:pt>
                <c:pt idx="38">
                  <c:v>16.600000000000001</c:v>
                </c:pt>
                <c:pt idx="39">
                  <c:v>16.8</c:v>
                </c:pt>
                <c:pt idx="40">
                  <c:v>17.100000000000001</c:v>
                </c:pt>
                <c:pt idx="41">
                  <c:v>17.5</c:v>
                </c:pt>
                <c:pt idx="42">
                  <c:v>17.8</c:v>
                </c:pt>
                <c:pt idx="43">
                  <c:v>18</c:v>
                </c:pt>
                <c:pt idx="44">
                  <c:v>18.3</c:v>
                </c:pt>
                <c:pt idx="45">
                  <c:v>18.600000000000001</c:v>
                </c:pt>
                <c:pt idx="46">
                  <c:v>18.899999999999999</c:v>
                </c:pt>
                <c:pt idx="47">
                  <c:v>19.100000000000001</c:v>
                </c:pt>
                <c:pt idx="48">
                  <c:v>19.600000000000001</c:v>
                </c:pt>
                <c:pt idx="49">
                  <c:v>19.8</c:v>
                </c:pt>
                <c:pt idx="50">
                  <c:v>20</c:v>
                </c:pt>
                <c:pt idx="51">
                  <c:v>20.2</c:v>
                </c:pt>
                <c:pt idx="52">
                  <c:v>20.5</c:v>
                </c:pt>
                <c:pt idx="53">
                  <c:v>21.5</c:v>
                </c:pt>
                <c:pt idx="54">
                  <c:v>21.8</c:v>
                </c:pt>
                <c:pt idx="55">
                  <c:v>22.1</c:v>
                </c:pt>
                <c:pt idx="56">
                  <c:v>22.3</c:v>
                </c:pt>
                <c:pt idx="57">
                  <c:v>22.5</c:v>
                </c:pt>
                <c:pt idx="58">
                  <c:v>22.8</c:v>
                </c:pt>
                <c:pt idx="59">
                  <c:v>23</c:v>
                </c:pt>
                <c:pt idx="60">
                  <c:v>23.3</c:v>
                </c:pt>
                <c:pt idx="61">
                  <c:v>23.5</c:v>
                </c:pt>
                <c:pt idx="62">
                  <c:v>23.8</c:v>
                </c:pt>
                <c:pt idx="63">
                  <c:v>24.1</c:v>
                </c:pt>
                <c:pt idx="64">
                  <c:v>24.3</c:v>
                </c:pt>
                <c:pt idx="65">
                  <c:v>24.6</c:v>
                </c:pt>
                <c:pt idx="66">
                  <c:v>24.9</c:v>
                </c:pt>
                <c:pt idx="67">
                  <c:v>25.3</c:v>
                </c:pt>
                <c:pt idx="68">
                  <c:v>25.5</c:v>
                </c:pt>
                <c:pt idx="69">
                  <c:v>25.9</c:v>
                </c:pt>
                <c:pt idx="70">
                  <c:v>26.1</c:v>
                </c:pt>
                <c:pt idx="71">
                  <c:v>26.5</c:v>
                </c:pt>
                <c:pt idx="72">
                  <c:v>26.8</c:v>
                </c:pt>
                <c:pt idx="73">
                  <c:v>27.1</c:v>
                </c:pt>
                <c:pt idx="74">
                  <c:v>27.4</c:v>
                </c:pt>
                <c:pt idx="75">
                  <c:v>27.6</c:v>
                </c:pt>
                <c:pt idx="76">
                  <c:v>27.9</c:v>
                </c:pt>
                <c:pt idx="77">
                  <c:v>28.3</c:v>
                </c:pt>
                <c:pt idx="78">
                  <c:v>28.6</c:v>
                </c:pt>
                <c:pt idx="79">
                  <c:v>28.9</c:v>
                </c:pt>
                <c:pt idx="80">
                  <c:v>29.1</c:v>
                </c:pt>
                <c:pt idx="81">
                  <c:v>29.5</c:v>
                </c:pt>
                <c:pt idx="82">
                  <c:v>29.8</c:v>
                </c:pt>
                <c:pt idx="83">
                  <c:v>30.1</c:v>
                </c:pt>
                <c:pt idx="84">
                  <c:v>30.4</c:v>
                </c:pt>
                <c:pt idx="85">
                  <c:v>30.7</c:v>
                </c:pt>
                <c:pt idx="86">
                  <c:v>31</c:v>
                </c:pt>
                <c:pt idx="87">
                  <c:v>31.2</c:v>
                </c:pt>
                <c:pt idx="88">
                  <c:v>31.4</c:v>
                </c:pt>
                <c:pt idx="89">
                  <c:v>32.700000000000003</c:v>
                </c:pt>
                <c:pt idx="90">
                  <c:v>33.1</c:v>
                </c:pt>
                <c:pt idx="91">
                  <c:v>33.4</c:v>
                </c:pt>
                <c:pt idx="92">
                  <c:v>33.799999999999997</c:v>
                </c:pt>
                <c:pt idx="93">
                  <c:v>34.1</c:v>
                </c:pt>
                <c:pt idx="94">
                  <c:v>34.6</c:v>
                </c:pt>
                <c:pt idx="95">
                  <c:v>35</c:v>
                </c:pt>
                <c:pt idx="96">
                  <c:v>35.5</c:v>
                </c:pt>
                <c:pt idx="97">
                  <c:v>35.9</c:v>
                </c:pt>
                <c:pt idx="98">
                  <c:v>36.299999999999997</c:v>
                </c:pt>
                <c:pt idx="99">
                  <c:v>36.6</c:v>
                </c:pt>
                <c:pt idx="100">
                  <c:v>37.1</c:v>
                </c:pt>
                <c:pt idx="101">
                  <c:v>37.4</c:v>
                </c:pt>
                <c:pt idx="102">
                  <c:v>37.9</c:v>
                </c:pt>
                <c:pt idx="103">
                  <c:v>38.1</c:v>
                </c:pt>
                <c:pt idx="104">
                  <c:v>38.6</c:v>
                </c:pt>
                <c:pt idx="105">
                  <c:v>38.9</c:v>
                </c:pt>
                <c:pt idx="106">
                  <c:v>39.299999999999997</c:v>
                </c:pt>
                <c:pt idx="107">
                  <c:v>39.799999999999997</c:v>
                </c:pt>
                <c:pt idx="108">
                  <c:v>40.299999999999997</c:v>
                </c:pt>
                <c:pt idx="109">
                  <c:v>40.700000000000003</c:v>
                </c:pt>
                <c:pt idx="110">
                  <c:v>41.1</c:v>
                </c:pt>
                <c:pt idx="111">
                  <c:v>41.6</c:v>
                </c:pt>
                <c:pt idx="112">
                  <c:v>42.1</c:v>
                </c:pt>
                <c:pt idx="113">
                  <c:v>42.6</c:v>
                </c:pt>
                <c:pt idx="114">
                  <c:v>43.1</c:v>
                </c:pt>
                <c:pt idx="115">
                  <c:v>43.4</c:v>
                </c:pt>
                <c:pt idx="116">
                  <c:v>43.8</c:v>
                </c:pt>
                <c:pt idx="117">
                  <c:v>44</c:v>
                </c:pt>
                <c:pt idx="118">
                  <c:v>44.2</c:v>
                </c:pt>
                <c:pt idx="119">
                  <c:v>44.7</c:v>
                </c:pt>
                <c:pt idx="120">
                  <c:v>44.8</c:v>
                </c:pt>
                <c:pt idx="121">
                  <c:v>45.4</c:v>
                </c:pt>
                <c:pt idx="122">
                  <c:v>45.9</c:v>
                </c:pt>
                <c:pt idx="123">
                  <c:v>46.3</c:v>
                </c:pt>
                <c:pt idx="124">
                  <c:v>46.6</c:v>
                </c:pt>
                <c:pt idx="125">
                  <c:v>46.9</c:v>
                </c:pt>
                <c:pt idx="126">
                  <c:v>47.3</c:v>
                </c:pt>
                <c:pt idx="127">
                  <c:v>47.7</c:v>
                </c:pt>
                <c:pt idx="128">
                  <c:v>48</c:v>
                </c:pt>
                <c:pt idx="129">
                  <c:v>48.4</c:v>
                </c:pt>
                <c:pt idx="130">
                  <c:v>48.6</c:v>
                </c:pt>
                <c:pt idx="131">
                  <c:v>49.1</c:v>
                </c:pt>
                <c:pt idx="132">
                  <c:v>49.4</c:v>
                </c:pt>
                <c:pt idx="133">
                  <c:v>49.6</c:v>
                </c:pt>
                <c:pt idx="134">
                  <c:v>50</c:v>
                </c:pt>
                <c:pt idx="135">
                  <c:v>50.4</c:v>
                </c:pt>
                <c:pt idx="136">
                  <c:v>50.7</c:v>
                </c:pt>
                <c:pt idx="137">
                  <c:v>51.2</c:v>
                </c:pt>
                <c:pt idx="138">
                  <c:v>51.4</c:v>
                </c:pt>
                <c:pt idx="139">
                  <c:v>51.8</c:v>
                </c:pt>
                <c:pt idx="140">
                  <c:v>52.2</c:v>
                </c:pt>
                <c:pt idx="141">
                  <c:v>52.5</c:v>
                </c:pt>
                <c:pt idx="142">
                  <c:v>52.8</c:v>
                </c:pt>
                <c:pt idx="143">
                  <c:v>53.2</c:v>
                </c:pt>
                <c:pt idx="144">
                  <c:v>53.5</c:v>
                </c:pt>
                <c:pt idx="145">
                  <c:v>53.9</c:v>
                </c:pt>
                <c:pt idx="146">
                  <c:v>54.3</c:v>
                </c:pt>
                <c:pt idx="147">
                  <c:v>54.6</c:v>
                </c:pt>
                <c:pt idx="148">
                  <c:v>55.1</c:v>
                </c:pt>
                <c:pt idx="149">
                  <c:v>55.6</c:v>
                </c:pt>
              </c:numCache>
            </c:numRef>
          </c:xVal>
          <c:yVal>
            <c:numRef>
              <c:f>calibration_s5_to_s10_v2!$Q$2:$Q$151</c:f>
              <c:numCache>
                <c:formatCode>General</c:formatCode>
                <c:ptCount val="150"/>
                <c:pt idx="0">
                  <c:v>0.59999999999999964</c:v>
                </c:pt>
                <c:pt idx="1">
                  <c:v>0.70000000000000018</c:v>
                </c:pt>
                <c:pt idx="2">
                  <c:v>0.70000000000000018</c:v>
                </c:pt>
                <c:pt idx="3">
                  <c:v>0.70000000000000018</c:v>
                </c:pt>
                <c:pt idx="4">
                  <c:v>0.70000000000000018</c:v>
                </c:pt>
                <c:pt idx="5">
                  <c:v>0.70000000000000018</c:v>
                </c:pt>
                <c:pt idx="6">
                  <c:v>0.70000000000000018</c:v>
                </c:pt>
                <c:pt idx="7">
                  <c:v>0.59999999999999964</c:v>
                </c:pt>
                <c:pt idx="8">
                  <c:v>0.59999999999999964</c:v>
                </c:pt>
                <c:pt idx="9">
                  <c:v>0.59999999999999964</c:v>
                </c:pt>
                <c:pt idx="10">
                  <c:v>0.70000000000000107</c:v>
                </c:pt>
                <c:pt idx="11">
                  <c:v>0.59999999999999964</c:v>
                </c:pt>
                <c:pt idx="12">
                  <c:v>0.59999999999999964</c:v>
                </c:pt>
                <c:pt idx="13">
                  <c:v>0.70000000000000107</c:v>
                </c:pt>
                <c:pt idx="14">
                  <c:v>0.5</c:v>
                </c:pt>
                <c:pt idx="15">
                  <c:v>0.5</c:v>
                </c:pt>
                <c:pt idx="16">
                  <c:v>0.59999999999999964</c:v>
                </c:pt>
                <c:pt idx="17">
                  <c:v>0.5</c:v>
                </c:pt>
                <c:pt idx="18">
                  <c:v>0.40000000000000036</c:v>
                </c:pt>
                <c:pt idx="19">
                  <c:v>0.40000000000000036</c:v>
                </c:pt>
                <c:pt idx="20">
                  <c:v>0.40000000000000036</c:v>
                </c:pt>
                <c:pt idx="21">
                  <c:v>0.39999999999999858</c:v>
                </c:pt>
                <c:pt idx="22">
                  <c:v>0.40000000000000036</c:v>
                </c:pt>
                <c:pt idx="23">
                  <c:v>0.40000000000000036</c:v>
                </c:pt>
                <c:pt idx="24">
                  <c:v>0.40000000000000036</c:v>
                </c:pt>
                <c:pt idx="25">
                  <c:v>0.39999999999999858</c:v>
                </c:pt>
                <c:pt idx="26">
                  <c:v>0.40000000000000036</c:v>
                </c:pt>
                <c:pt idx="27">
                  <c:v>0.40000000000000036</c:v>
                </c:pt>
                <c:pt idx="28">
                  <c:v>0.5</c:v>
                </c:pt>
                <c:pt idx="29">
                  <c:v>0.40000000000000036</c:v>
                </c:pt>
                <c:pt idx="30">
                  <c:v>0.39999999999999858</c:v>
                </c:pt>
                <c:pt idx="31">
                  <c:v>0.30000000000000071</c:v>
                </c:pt>
                <c:pt idx="32">
                  <c:v>0.30000000000000071</c:v>
                </c:pt>
                <c:pt idx="33">
                  <c:v>0.40000000000000036</c:v>
                </c:pt>
                <c:pt idx="34">
                  <c:v>0.40000000000000036</c:v>
                </c:pt>
                <c:pt idx="35">
                  <c:v>0.30000000000000071</c:v>
                </c:pt>
                <c:pt idx="36">
                  <c:v>0.40000000000000036</c:v>
                </c:pt>
                <c:pt idx="37">
                  <c:v>0.40000000000000213</c:v>
                </c:pt>
                <c:pt idx="38">
                  <c:v>0.29999999999999716</c:v>
                </c:pt>
                <c:pt idx="39">
                  <c:v>0.39999999999999858</c:v>
                </c:pt>
                <c:pt idx="40">
                  <c:v>0.39999999999999858</c:v>
                </c:pt>
                <c:pt idx="41">
                  <c:v>0.30000000000000071</c:v>
                </c:pt>
                <c:pt idx="42">
                  <c:v>0.19999999999999929</c:v>
                </c:pt>
                <c:pt idx="43">
                  <c:v>0.30000000000000071</c:v>
                </c:pt>
                <c:pt idx="44">
                  <c:v>0.30000000000000071</c:v>
                </c:pt>
                <c:pt idx="45">
                  <c:v>0.29999999999999716</c:v>
                </c:pt>
                <c:pt idx="46">
                  <c:v>0.30000000000000071</c:v>
                </c:pt>
                <c:pt idx="47">
                  <c:v>0.39999999999999858</c:v>
                </c:pt>
                <c:pt idx="48">
                  <c:v>0.19999999999999929</c:v>
                </c:pt>
                <c:pt idx="49">
                  <c:v>0.30000000000000071</c:v>
                </c:pt>
                <c:pt idx="50">
                  <c:v>0.30000000000000071</c:v>
                </c:pt>
                <c:pt idx="51">
                  <c:v>0.30000000000000071</c:v>
                </c:pt>
                <c:pt idx="52">
                  <c:v>0.30000000000000071</c:v>
                </c:pt>
                <c:pt idx="53">
                  <c:v>0.30000000000000071</c:v>
                </c:pt>
                <c:pt idx="54">
                  <c:v>0.19999999999999929</c:v>
                </c:pt>
                <c:pt idx="55">
                  <c:v>0.19999999999999929</c:v>
                </c:pt>
                <c:pt idx="56">
                  <c:v>0.19999999999999929</c:v>
                </c:pt>
                <c:pt idx="57">
                  <c:v>0.19999999999999929</c:v>
                </c:pt>
                <c:pt idx="58">
                  <c:v>0.19999999999999929</c:v>
                </c:pt>
                <c:pt idx="59">
                  <c:v>0.19999999999999929</c:v>
                </c:pt>
                <c:pt idx="60">
                  <c:v>0.19999999999999929</c:v>
                </c:pt>
                <c:pt idx="61">
                  <c:v>0.30000000000000071</c:v>
                </c:pt>
                <c:pt idx="62">
                  <c:v>0.19999999999999929</c:v>
                </c:pt>
                <c:pt idx="63">
                  <c:v>0.19999999999999929</c:v>
                </c:pt>
                <c:pt idx="64">
                  <c:v>0.19999999999999929</c:v>
                </c:pt>
                <c:pt idx="65">
                  <c:v>0.19999999999999929</c:v>
                </c:pt>
                <c:pt idx="66">
                  <c:v>0.20000000000000284</c:v>
                </c:pt>
                <c:pt idx="67">
                  <c:v>9.9999999999997868E-2</c:v>
                </c:pt>
                <c:pt idx="68">
                  <c:v>0.19999999999999929</c:v>
                </c:pt>
                <c:pt idx="69">
                  <c:v>0.10000000000000142</c:v>
                </c:pt>
                <c:pt idx="70">
                  <c:v>0.29999999999999716</c:v>
                </c:pt>
                <c:pt idx="71">
                  <c:v>0.19999999999999929</c:v>
                </c:pt>
                <c:pt idx="72">
                  <c:v>0.19999999999999929</c:v>
                </c:pt>
                <c:pt idx="73">
                  <c:v>0.19999999999999929</c:v>
                </c:pt>
                <c:pt idx="74">
                  <c:v>0.20000000000000284</c:v>
                </c:pt>
                <c:pt idx="75">
                  <c:v>0.19999999999999929</c:v>
                </c:pt>
                <c:pt idx="76">
                  <c:v>0.20000000000000284</c:v>
                </c:pt>
                <c:pt idx="77">
                  <c:v>9.9999999999997868E-2</c:v>
                </c:pt>
                <c:pt idx="78">
                  <c:v>9.9999999999997868E-2</c:v>
                </c:pt>
                <c:pt idx="79">
                  <c:v>0</c:v>
                </c:pt>
                <c:pt idx="80">
                  <c:v>9.9999999999997868E-2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0.10000000000000142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0.10000000000000142</c:v>
                </c:pt>
                <c:pt idx="89">
                  <c:v>0.10000000000000142</c:v>
                </c:pt>
                <c:pt idx="90">
                  <c:v>0.10000000000000142</c:v>
                </c:pt>
                <c:pt idx="91">
                  <c:v>0.10000000000000142</c:v>
                </c:pt>
                <c:pt idx="92">
                  <c:v>9.9999999999994316E-2</c:v>
                </c:pt>
                <c:pt idx="93">
                  <c:v>0.10000000000000142</c:v>
                </c:pt>
                <c:pt idx="94">
                  <c:v>0.20000000000000284</c:v>
                </c:pt>
                <c:pt idx="95">
                  <c:v>0.20000000000000284</c:v>
                </c:pt>
                <c:pt idx="96">
                  <c:v>0.20000000000000284</c:v>
                </c:pt>
                <c:pt idx="97">
                  <c:v>0.10000000000000142</c:v>
                </c:pt>
                <c:pt idx="98">
                  <c:v>0.29999999999999716</c:v>
                </c:pt>
                <c:pt idx="99">
                  <c:v>0.20000000000000284</c:v>
                </c:pt>
                <c:pt idx="100">
                  <c:v>0.10000000000000142</c:v>
                </c:pt>
                <c:pt idx="101">
                  <c:v>0.10000000000000142</c:v>
                </c:pt>
                <c:pt idx="102">
                  <c:v>0.19999999999999574</c:v>
                </c:pt>
                <c:pt idx="103">
                  <c:v>0.20000000000000284</c:v>
                </c:pt>
                <c:pt idx="104">
                  <c:v>0.20000000000000284</c:v>
                </c:pt>
                <c:pt idx="105">
                  <c:v>0.10000000000000142</c:v>
                </c:pt>
                <c:pt idx="106">
                  <c:v>9.9999999999994316E-2</c:v>
                </c:pt>
                <c:pt idx="107">
                  <c:v>0.19999999999999574</c:v>
                </c:pt>
                <c:pt idx="108">
                  <c:v>0.29999999999999716</c:v>
                </c:pt>
                <c:pt idx="109">
                  <c:v>0.20000000000000284</c:v>
                </c:pt>
                <c:pt idx="110">
                  <c:v>0.20000000000000284</c:v>
                </c:pt>
                <c:pt idx="111">
                  <c:v>0.20000000000000284</c:v>
                </c:pt>
                <c:pt idx="112">
                  <c:v>0.30000000000000426</c:v>
                </c:pt>
                <c:pt idx="113">
                  <c:v>0.30000000000000426</c:v>
                </c:pt>
                <c:pt idx="114">
                  <c:v>0.30000000000000426</c:v>
                </c:pt>
                <c:pt idx="115">
                  <c:v>0.29999999999999716</c:v>
                </c:pt>
                <c:pt idx="116">
                  <c:v>0.39999999999999858</c:v>
                </c:pt>
                <c:pt idx="117">
                  <c:v>0.29999999999999716</c:v>
                </c:pt>
                <c:pt idx="118">
                  <c:v>0.30000000000000426</c:v>
                </c:pt>
                <c:pt idx="119">
                  <c:v>0.40000000000000568</c:v>
                </c:pt>
                <c:pt idx="120">
                  <c:v>0.29999999999999716</c:v>
                </c:pt>
                <c:pt idx="121">
                  <c:v>0.39999999999999858</c:v>
                </c:pt>
                <c:pt idx="122">
                  <c:v>0.29999999999999716</c:v>
                </c:pt>
                <c:pt idx="123">
                  <c:v>0.39999999999999858</c:v>
                </c:pt>
                <c:pt idx="124">
                  <c:v>0.30000000000000426</c:v>
                </c:pt>
                <c:pt idx="125">
                  <c:v>0.29999999999999716</c:v>
                </c:pt>
                <c:pt idx="126">
                  <c:v>0.39999999999999858</c:v>
                </c:pt>
                <c:pt idx="127">
                  <c:v>0.40000000000000568</c:v>
                </c:pt>
                <c:pt idx="128">
                  <c:v>0.39999999999999858</c:v>
                </c:pt>
                <c:pt idx="129">
                  <c:v>0.5</c:v>
                </c:pt>
                <c:pt idx="130">
                  <c:v>0.30000000000000426</c:v>
                </c:pt>
                <c:pt idx="131">
                  <c:v>0.5</c:v>
                </c:pt>
                <c:pt idx="132">
                  <c:v>0.5</c:v>
                </c:pt>
                <c:pt idx="133">
                  <c:v>0.39999999999999858</c:v>
                </c:pt>
                <c:pt idx="134">
                  <c:v>0.39999999999999858</c:v>
                </c:pt>
                <c:pt idx="135">
                  <c:v>0.5</c:v>
                </c:pt>
                <c:pt idx="136">
                  <c:v>0.40000000000000568</c:v>
                </c:pt>
                <c:pt idx="137">
                  <c:v>0.40000000000000568</c:v>
                </c:pt>
                <c:pt idx="138">
                  <c:v>0.29999999999999716</c:v>
                </c:pt>
                <c:pt idx="139">
                  <c:v>0.39999999999999858</c:v>
                </c:pt>
                <c:pt idx="140">
                  <c:v>0.40000000000000568</c:v>
                </c:pt>
                <c:pt idx="141">
                  <c:v>0.39999999999999858</c:v>
                </c:pt>
                <c:pt idx="142">
                  <c:v>0.39999999999999858</c:v>
                </c:pt>
                <c:pt idx="143">
                  <c:v>0.5</c:v>
                </c:pt>
                <c:pt idx="144">
                  <c:v>0.39999999999999858</c:v>
                </c:pt>
                <c:pt idx="145">
                  <c:v>0.39999999999999858</c:v>
                </c:pt>
                <c:pt idx="146">
                  <c:v>0.5</c:v>
                </c:pt>
                <c:pt idx="147">
                  <c:v>0.30000000000000426</c:v>
                </c:pt>
                <c:pt idx="148">
                  <c:v>0.5</c:v>
                </c:pt>
                <c:pt idx="149">
                  <c:v>0.60000000000000142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4-4FF9-8B51-10C7B62C3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63791"/>
        <c:axId val="731769615"/>
      </c:scatterChart>
      <c:valAx>
        <c:axId val="73176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69615"/>
        <c:crosses val="autoZero"/>
        <c:crossBetween val="midCat"/>
      </c:valAx>
      <c:valAx>
        <c:axId val="7317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6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calibration_s5_to_s10_v2!$K$2:$K$151</c:f>
              <c:numCache>
                <c:formatCode>General</c:formatCode>
                <c:ptCount val="150"/>
                <c:pt idx="0">
                  <c:v>4.9000000000000004</c:v>
                </c:pt>
                <c:pt idx="1">
                  <c:v>5.0999999999999996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6.7</c:v>
                </c:pt>
                <c:pt idx="6">
                  <c:v>7</c:v>
                </c:pt>
                <c:pt idx="7">
                  <c:v>7.3</c:v>
                </c:pt>
                <c:pt idx="8">
                  <c:v>7.7</c:v>
                </c:pt>
                <c:pt idx="9">
                  <c:v>8.1</c:v>
                </c:pt>
                <c:pt idx="10">
                  <c:v>8.1999999999999993</c:v>
                </c:pt>
                <c:pt idx="11">
                  <c:v>8.8000000000000007</c:v>
                </c:pt>
                <c:pt idx="12">
                  <c:v>8.9</c:v>
                </c:pt>
                <c:pt idx="13">
                  <c:v>9.1999999999999993</c:v>
                </c:pt>
                <c:pt idx="14">
                  <c:v>9.6</c:v>
                </c:pt>
                <c:pt idx="15">
                  <c:v>9.9</c:v>
                </c:pt>
                <c:pt idx="16">
                  <c:v>10.199999999999999</c:v>
                </c:pt>
                <c:pt idx="17">
                  <c:v>10.6</c:v>
                </c:pt>
                <c:pt idx="18">
                  <c:v>10.8</c:v>
                </c:pt>
                <c:pt idx="19">
                  <c:v>11.1</c:v>
                </c:pt>
                <c:pt idx="20">
                  <c:v>11.4</c:v>
                </c:pt>
                <c:pt idx="21">
                  <c:v>11.8</c:v>
                </c:pt>
                <c:pt idx="22">
                  <c:v>12</c:v>
                </c:pt>
                <c:pt idx="23">
                  <c:v>12.3</c:v>
                </c:pt>
                <c:pt idx="24">
                  <c:v>12.6</c:v>
                </c:pt>
                <c:pt idx="25">
                  <c:v>12.8</c:v>
                </c:pt>
                <c:pt idx="26">
                  <c:v>13.1</c:v>
                </c:pt>
                <c:pt idx="27">
                  <c:v>13.3</c:v>
                </c:pt>
                <c:pt idx="28">
                  <c:v>13.6</c:v>
                </c:pt>
                <c:pt idx="29">
                  <c:v>13.9</c:v>
                </c:pt>
                <c:pt idx="30">
                  <c:v>14.2</c:v>
                </c:pt>
                <c:pt idx="31">
                  <c:v>14.6</c:v>
                </c:pt>
                <c:pt idx="32">
                  <c:v>14.9</c:v>
                </c:pt>
                <c:pt idx="33">
                  <c:v>15</c:v>
                </c:pt>
                <c:pt idx="34">
                  <c:v>15.3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</c:v>
                </c:pt>
                <c:pt idx="44">
                  <c:v>18.100000000000001</c:v>
                </c:pt>
                <c:pt idx="45">
                  <c:v>18.399999999999999</c:v>
                </c:pt>
                <c:pt idx="46">
                  <c:v>18.7</c:v>
                </c:pt>
                <c:pt idx="47">
                  <c:v>18.899999999999999</c:v>
                </c:pt>
                <c:pt idx="48">
                  <c:v>19.399999999999999</c:v>
                </c:pt>
                <c:pt idx="49">
                  <c:v>19.600000000000001</c:v>
                </c:pt>
                <c:pt idx="50">
                  <c:v>19.8</c:v>
                </c:pt>
                <c:pt idx="51">
                  <c:v>20.100000000000001</c:v>
                </c:pt>
                <c:pt idx="52">
                  <c:v>20.3</c:v>
                </c:pt>
                <c:pt idx="53">
                  <c:v>21.3</c:v>
                </c:pt>
                <c:pt idx="54">
                  <c:v>21.6</c:v>
                </c:pt>
                <c:pt idx="55">
                  <c:v>21.9</c:v>
                </c:pt>
                <c:pt idx="56">
                  <c:v>22.1</c:v>
                </c:pt>
                <c:pt idx="57">
                  <c:v>22.3</c:v>
                </c:pt>
                <c:pt idx="58">
                  <c:v>22.6</c:v>
                </c:pt>
                <c:pt idx="59">
                  <c:v>22.7</c:v>
                </c:pt>
                <c:pt idx="60">
                  <c:v>23.1</c:v>
                </c:pt>
                <c:pt idx="61">
                  <c:v>23.3</c:v>
                </c:pt>
                <c:pt idx="62">
                  <c:v>23.6</c:v>
                </c:pt>
                <c:pt idx="63">
                  <c:v>23.8</c:v>
                </c:pt>
                <c:pt idx="64">
                  <c:v>24.1</c:v>
                </c:pt>
                <c:pt idx="65">
                  <c:v>24.3</c:v>
                </c:pt>
                <c:pt idx="66">
                  <c:v>24.7</c:v>
                </c:pt>
                <c:pt idx="67">
                  <c:v>24.9</c:v>
                </c:pt>
                <c:pt idx="68">
                  <c:v>25.2</c:v>
                </c:pt>
                <c:pt idx="69">
                  <c:v>25.6</c:v>
                </c:pt>
                <c:pt idx="70">
                  <c:v>25.9</c:v>
                </c:pt>
                <c:pt idx="71">
                  <c:v>26.2</c:v>
                </c:pt>
                <c:pt idx="72">
                  <c:v>26.5</c:v>
                </c:pt>
                <c:pt idx="73">
                  <c:v>26.8</c:v>
                </c:pt>
                <c:pt idx="74">
                  <c:v>27.1</c:v>
                </c:pt>
                <c:pt idx="75">
                  <c:v>27.3</c:v>
                </c:pt>
                <c:pt idx="76">
                  <c:v>27.6</c:v>
                </c:pt>
                <c:pt idx="77">
                  <c:v>27.9</c:v>
                </c:pt>
                <c:pt idx="78">
                  <c:v>28.3</c:v>
                </c:pt>
                <c:pt idx="79">
                  <c:v>28.5</c:v>
                </c:pt>
                <c:pt idx="80">
                  <c:v>28.8</c:v>
                </c:pt>
                <c:pt idx="81">
                  <c:v>29.1</c:v>
                </c:pt>
                <c:pt idx="82">
                  <c:v>29.4</c:v>
                </c:pt>
                <c:pt idx="83">
                  <c:v>29.7</c:v>
                </c:pt>
                <c:pt idx="84">
                  <c:v>30</c:v>
                </c:pt>
                <c:pt idx="85">
                  <c:v>30.3</c:v>
                </c:pt>
                <c:pt idx="86">
                  <c:v>30.6</c:v>
                </c:pt>
                <c:pt idx="87">
                  <c:v>30.8</c:v>
                </c:pt>
                <c:pt idx="88">
                  <c:v>31.1</c:v>
                </c:pt>
                <c:pt idx="89">
                  <c:v>32.200000000000003</c:v>
                </c:pt>
                <c:pt idx="90">
                  <c:v>32.6</c:v>
                </c:pt>
                <c:pt idx="91">
                  <c:v>32.9</c:v>
                </c:pt>
                <c:pt idx="92">
                  <c:v>33.299999999999997</c:v>
                </c:pt>
                <c:pt idx="93">
                  <c:v>33.6</c:v>
                </c:pt>
                <c:pt idx="94">
                  <c:v>34</c:v>
                </c:pt>
                <c:pt idx="95">
                  <c:v>34.5</c:v>
                </c:pt>
                <c:pt idx="96">
                  <c:v>34.9</c:v>
                </c:pt>
                <c:pt idx="97">
                  <c:v>35.4</c:v>
                </c:pt>
                <c:pt idx="98">
                  <c:v>35.700000000000003</c:v>
                </c:pt>
                <c:pt idx="99">
                  <c:v>36</c:v>
                </c:pt>
                <c:pt idx="100">
                  <c:v>36.6</c:v>
                </c:pt>
                <c:pt idx="101">
                  <c:v>36.9</c:v>
                </c:pt>
                <c:pt idx="102">
                  <c:v>37.299999999999997</c:v>
                </c:pt>
                <c:pt idx="103">
                  <c:v>37.5</c:v>
                </c:pt>
                <c:pt idx="104">
                  <c:v>38</c:v>
                </c:pt>
                <c:pt idx="105">
                  <c:v>38.4</c:v>
                </c:pt>
                <c:pt idx="106">
                  <c:v>38.799999999999997</c:v>
                </c:pt>
                <c:pt idx="107">
                  <c:v>39.200000000000003</c:v>
                </c:pt>
                <c:pt idx="108">
                  <c:v>39.6</c:v>
                </c:pt>
                <c:pt idx="109">
                  <c:v>40.1</c:v>
                </c:pt>
                <c:pt idx="110">
                  <c:v>40.6</c:v>
                </c:pt>
                <c:pt idx="111">
                  <c:v>41</c:v>
                </c:pt>
                <c:pt idx="112">
                  <c:v>41.4</c:v>
                </c:pt>
                <c:pt idx="113">
                  <c:v>42</c:v>
                </c:pt>
                <c:pt idx="114">
                  <c:v>42.5</c:v>
                </c:pt>
                <c:pt idx="115">
                  <c:v>42.8</c:v>
                </c:pt>
                <c:pt idx="116">
                  <c:v>43.1</c:v>
                </c:pt>
                <c:pt idx="117">
                  <c:v>43.4</c:v>
                </c:pt>
                <c:pt idx="118">
                  <c:v>43.6</c:v>
                </c:pt>
                <c:pt idx="119">
                  <c:v>44</c:v>
                </c:pt>
                <c:pt idx="120">
                  <c:v>44.2</c:v>
                </c:pt>
                <c:pt idx="121">
                  <c:v>44.7</c:v>
                </c:pt>
                <c:pt idx="122">
                  <c:v>45.3</c:v>
                </c:pt>
                <c:pt idx="123">
                  <c:v>45.6</c:v>
                </c:pt>
                <c:pt idx="124">
                  <c:v>45.9</c:v>
                </c:pt>
                <c:pt idx="125">
                  <c:v>46.3</c:v>
                </c:pt>
                <c:pt idx="126">
                  <c:v>46.6</c:v>
                </c:pt>
                <c:pt idx="127">
                  <c:v>47</c:v>
                </c:pt>
                <c:pt idx="128">
                  <c:v>47.3</c:v>
                </c:pt>
                <c:pt idx="129">
                  <c:v>47.6</c:v>
                </c:pt>
                <c:pt idx="130">
                  <c:v>48</c:v>
                </c:pt>
                <c:pt idx="131">
                  <c:v>48.3</c:v>
                </c:pt>
                <c:pt idx="132">
                  <c:v>48.6</c:v>
                </c:pt>
                <c:pt idx="133">
                  <c:v>48.9</c:v>
                </c:pt>
                <c:pt idx="134">
                  <c:v>49.3</c:v>
                </c:pt>
                <c:pt idx="135">
                  <c:v>49.7</c:v>
                </c:pt>
                <c:pt idx="136">
                  <c:v>49.9</c:v>
                </c:pt>
                <c:pt idx="137">
                  <c:v>50.5</c:v>
                </c:pt>
                <c:pt idx="138">
                  <c:v>50.7</c:v>
                </c:pt>
                <c:pt idx="139">
                  <c:v>51</c:v>
                </c:pt>
                <c:pt idx="140">
                  <c:v>51.5</c:v>
                </c:pt>
                <c:pt idx="141">
                  <c:v>51.8</c:v>
                </c:pt>
                <c:pt idx="142">
                  <c:v>52.1</c:v>
                </c:pt>
                <c:pt idx="143">
                  <c:v>52.4</c:v>
                </c:pt>
                <c:pt idx="144">
                  <c:v>52.8</c:v>
                </c:pt>
                <c:pt idx="145">
                  <c:v>53.2</c:v>
                </c:pt>
                <c:pt idx="146">
                  <c:v>53.5</c:v>
                </c:pt>
                <c:pt idx="147">
                  <c:v>53.9</c:v>
                </c:pt>
                <c:pt idx="148">
                  <c:v>54.3</c:v>
                </c:pt>
                <c:pt idx="149">
                  <c:v>54.8</c:v>
                </c:pt>
              </c:numCache>
            </c:numRef>
          </c:xVal>
          <c:yVal>
            <c:numRef>
              <c:f>calibration_s5_to_s10_v2!$R$2:$R$151</c:f>
              <c:numCache>
                <c:formatCode>General</c:formatCode>
                <c:ptCount val="150"/>
                <c:pt idx="0">
                  <c:v>0.59999999999999964</c:v>
                </c:pt>
                <c:pt idx="1">
                  <c:v>0.70000000000000018</c:v>
                </c:pt>
                <c:pt idx="2">
                  <c:v>0.60000000000000053</c:v>
                </c:pt>
                <c:pt idx="3">
                  <c:v>0.59999999999999964</c:v>
                </c:pt>
                <c:pt idx="4">
                  <c:v>0.59999999999999964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0.49999999999999911</c:v>
                </c:pt>
                <c:pt idx="9">
                  <c:v>0.40000000000000036</c:v>
                </c:pt>
                <c:pt idx="10">
                  <c:v>0.60000000000000142</c:v>
                </c:pt>
                <c:pt idx="11">
                  <c:v>0.39999999999999858</c:v>
                </c:pt>
                <c:pt idx="12">
                  <c:v>0.59999999999999964</c:v>
                </c:pt>
                <c:pt idx="13">
                  <c:v>0.60000000000000142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0.40000000000000036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0.39999999999999858</c:v>
                </c:pt>
                <c:pt idx="22">
                  <c:v>0.5</c:v>
                </c:pt>
                <c:pt idx="23">
                  <c:v>0.5</c:v>
                </c:pt>
                <c:pt idx="24">
                  <c:v>0.40000000000000036</c:v>
                </c:pt>
                <c:pt idx="25">
                  <c:v>0.39999999999999858</c:v>
                </c:pt>
                <c:pt idx="26">
                  <c:v>0.40000000000000036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0.40000000000000036</c:v>
                </c:pt>
                <c:pt idx="32">
                  <c:v>0.40000000000000036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0.39999999999999858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0.60000000000000142</c:v>
                </c:pt>
                <c:pt idx="48">
                  <c:v>0.40000000000000213</c:v>
                </c:pt>
                <c:pt idx="49">
                  <c:v>0.5</c:v>
                </c:pt>
                <c:pt idx="50">
                  <c:v>0.5</c:v>
                </c:pt>
                <c:pt idx="51">
                  <c:v>0.39999999999999858</c:v>
                </c:pt>
                <c:pt idx="52">
                  <c:v>0.5</c:v>
                </c:pt>
                <c:pt idx="53">
                  <c:v>0.5</c:v>
                </c:pt>
                <c:pt idx="54">
                  <c:v>0.39999999999999858</c:v>
                </c:pt>
                <c:pt idx="55">
                  <c:v>0.40000000000000213</c:v>
                </c:pt>
                <c:pt idx="56">
                  <c:v>0.39999999999999858</c:v>
                </c:pt>
                <c:pt idx="57">
                  <c:v>0.39999999999999858</c:v>
                </c:pt>
                <c:pt idx="58">
                  <c:v>0.39999999999999858</c:v>
                </c:pt>
                <c:pt idx="59">
                  <c:v>0.5</c:v>
                </c:pt>
                <c:pt idx="60">
                  <c:v>0.39999999999999858</c:v>
                </c:pt>
                <c:pt idx="61">
                  <c:v>0.5</c:v>
                </c:pt>
                <c:pt idx="62">
                  <c:v>0.39999999999999858</c:v>
                </c:pt>
                <c:pt idx="63">
                  <c:v>0.5</c:v>
                </c:pt>
                <c:pt idx="64">
                  <c:v>0.39999999999999858</c:v>
                </c:pt>
                <c:pt idx="65">
                  <c:v>0.5</c:v>
                </c:pt>
                <c:pt idx="66">
                  <c:v>0.40000000000000213</c:v>
                </c:pt>
                <c:pt idx="67">
                  <c:v>0.5</c:v>
                </c:pt>
                <c:pt idx="68">
                  <c:v>0.5</c:v>
                </c:pt>
                <c:pt idx="69">
                  <c:v>0.39999999999999858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0.39999999999999858</c:v>
                </c:pt>
                <c:pt idx="79">
                  <c:v>0.39999999999999858</c:v>
                </c:pt>
                <c:pt idx="80">
                  <c:v>0.39999999999999858</c:v>
                </c:pt>
                <c:pt idx="81">
                  <c:v>0.39999999999999858</c:v>
                </c:pt>
                <c:pt idx="82">
                  <c:v>0.40000000000000213</c:v>
                </c:pt>
                <c:pt idx="83">
                  <c:v>0.40000000000000213</c:v>
                </c:pt>
                <c:pt idx="84">
                  <c:v>0.5</c:v>
                </c:pt>
                <c:pt idx="85">
                  <c:v>0.39999999999999858</c:v>
                </c:pt>
                <c:pt idx="86">
                  <c:v>0.39999999999999858</c:v>
                </c:pt>
                <c:pt idx="87">
                  <c:v>0.39999999999999858</c:v>
                </c:pt>
                <c:pt idx="88">
                  <c:v>0.39999999999999858</c:v>
                </c:pt>
                <c:pt idx="89">
                  <c:v>0.39999999999999858</c:v>
                </c:pt>
                <c:pt idx="90">
                  <c:v>0.39999999999999858</c:v>
                </c:pt>
                <c:pt idx="91">
                  <c:v>0.39999999999999858</c:v>
                </c:pt>
                <c:pt idx="92">
                  <c:v>0.40000000000000568</c:v>
                </c:pt>
                <c:pt idx="93">
                  <c:v>0.39999999999999858</c:v>
                </c:pt>
                <c:pt idx="94">
                  <c:v>0.39999999999999858</c:v>
                </c:pt>
                <c:pt idx="95">
                  <c:v>0.29999999999999716</c:v>
                </c:pt>
                <c:pt idx="96">
                  <c:v>0.39999999999999858</c:v>
                </c:pt>
                <c:pt idx="97">
                  <c:v>0.39999999999999858</c:v>
                </c:pt>
                <c:pt idx="98">
                  <c:v>0.29999999999999716</c:v>
                </c:pt>
                <c:pt idx="99">
                  <c:v>0.39999999999999858</c:v>
                </c:pt>
                <c:pt idx="100">
                  <c:v>0.39999999999999858</c:v>
                </c:pt>
                <c:pt idx="101">
                  <c:v>0.39999999999999858</c:v>
                </c:pt>
                <c:pt idx="102">
                  <c:v>0.40000000000000568</c:v>
                </c:pt>
                <c:pt idx="103">
                  <c:v>0.39999999999999858</c:v>
                </c:pt>
                <c:pt idx="104">
                  <c:v>0.39999999999999858</c:v>
                </c:pt>
                <c:pt idx="105">
                  <c:v>0.39999999999999858</c:v>
                </c:pt>
                <c:pt idx="106">
                  <c:v>0.40000000000000568</c:v>
                </c:pt>
                <c:pt idx="107">
                  <c:v>0.39999999999999858</c:v>
                </c:pt>
                <c:pt idx="108">
                  <c:v>0.39999999999999858</c:v>
                </c:pt>
                <c:pt idx="109">
                  <c:v>0.39999999999999858</c:v>
                </c:pt>
                <c:pt idx="110">
                  <c:v>0.29999999999999716</c:v>
                </c:pt>
                <c:pt idx="111">
                  <c:v>0.39999999999999858</c:v>
                </c:pt>
                <c:pt idx="112">
                  <c:v>0.39999999999999858</c:v>
                </c:pt>
                <c:pt idx="113">
                  <c:v>0.29999999999999716</c:v>
                </c:pt>
                <c:pt idx="114">
                  <c:v>0.29999999999999716</c:v>
                </c:pt>
                <c:pt idx="115">
                  <c:v>0.30000000000000426</c:v>
                </c:pt>
                <c:pt idx="116">
                  <c:v>0.29999999999999716</c:v>
                </c:pt>
                <c:pt idx="117">
                  <c:v>0.30000000000000426</c:v>
                </c:pt>
                <c:pt idx="118">
                  <c:v>0.29999999999999716</c:v>
                </c:pt>
                <c:pt idx="119">
                  <c:v>0.29999999999999716</c:v>
                </c:pt>
                <c:pt idx="120">
                  <c:v>0.29999999999999716</c:v>
                </c:pt>
                <c:pt idx="121">
                  <c:v>0.29999999999999716</c:v>
                </c:pt>
                <c:pt idx="122">
                  <c:v>0.30000000000000426</c:v>
                </c:pt>
                <c:pt idx="123">
                  <c:v>0.29999999999999716</c:v>
                </c:pt>
                <c:pt idx="124">
                  <c:v>0.39999999999999858</c:v>
                </c:pt>
                <c:pt idx="125">
                  <c:v>0.30000000000000426</c:v>
                </c:pt>
                <c:pt idx="126">
                  <c:v>0.29999999999999716</c:v>
                </c:pt>
                <c:pt idx="127">
                  <c:v>0.29999999999999716</c:v>
                </c:pt>
                <c:pt idx="128">
                  <c:v>0.30000000000000426</c:v>
                </c:pt>
                <c:pt idx="129">
                  <c:v>0.29999999999999716</c:v>
                </c:pt>
                <c:pt idx="130">
                  <c:v>0.29999999999999716</c:v>
                </c:pt>
                <c:pt idx="131">
                  <c:v>0.30000000000000426</c:v>
                </c:pt>
                <c:pt idx="132">
                  <c:v>0.29999999999999716</c:v>
                </c:pt>
                <c:pt idx="133">
                  <c:v>0.30000000000000426</c:v>
                </c:pt>
                <c:pt idx="134">
                  <c:v>0.30000000000000426</c:v>
                </c:pt>
                <c:pt idx="135">
                  <c:v>0.19999999999999574</c:v>
                </c:pt>
                <c:pt idx="136">
                  <c:v>0.39999999999999858</c:v>
                </c:pt>
                <c:pt idx="137">
                  <c:v>0.29999999999999716</c:v>
                </c:pt>
                <c:pt idx="138">
                  <c:v>0.39999999999999858</c:v>
                </c:pt>
                <c:pt idx="139">
                  <c:v>0.39999999999999858</c:v>
                </c:pt>
                <c:pt idx="140">
                  <c:v>0.29999999999999716</c:v>
                </c:pt>
                <c:pt idx="141">
                  <c:v>0.30000000000000426</c:v>
                </c:pt>
                <c:pt idx="142">
                  <c:v>0.29999999999999716</c:v>
                </c:pt>
                <c:pt idx="143">
                  <c:v>0.30000000000000426</c:v>
                </c:pt>
                <c:pt idx="144">
                  <c:v>0.30000000000000426</c:v>
                </c:pt>
                <c:pt idx="145">
                  <c:v>0.29999999999999716</c:v>
                </c:pt>
                <c:pt idx="146">
                  <c:v>0.29999999999999716</c:v>
                </c:pt>
                <c:pt idx="147">
                  <c:v>0.39999999999999858</c:v>
                </c:pt>
                <c:pt idx="148">
                  <c:v>0.30000000000000426</c:v>
                </c:pt>
                <c:pt idx="149">
                  <c:v>0.20000000000000284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3-440C-B9BB-FF139ADDA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02607"/>
        <c:axId val="732503855"/>
      </c:scatterChart>
      <c:valAx>
        <c:axId val="73250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03855"/>
        <c:crosses val="autoZero"/>
        <c:crossBetween val="midCat"/>
      </c:valAx>
      <c:valAx>
        <c:axId val="7325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0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calibration_s5_to_s10_v2!$L$2:$L$151</c:f>
              <c:numCache>
                <c:formatCode>General</c:formatCode>
                <c:ptCount val="150"/>
                <c:pt idx="0">
                  <c:v>5.2</c:v>
                </c:pt>
                <c:pt idx="1">
                  <c:v>5.5</c:v>
                </c:pt>
                <c:pt idx="2">
                  <c:v>5.9</c:v>
                </c:pt>
                <c:pt idx="3">
                  <c:v>6.1</c:v>
                </c:pt>
                <c:pt idx="4">
                  <c:v>6.5</c:v>
                </c:pt>
                <c:pt idx="5">
                  <c:v>6.9</c:v>
                </c:pt>
                <c:pt idx="6">
                  <c:v>7.3</c:v>
                </c:pt>
                <c:pt idx="7">
                  <c:v>7.6</c:v>
                </c:pt>
                <c:pt idx="8">
                  <c:v>7.9</c:v>
                </c:pt>
                <c:pt idx="9">
                  <c:v>8.3000000000000007</c:v>
                </c:pt>
                <c:pt idx="10">
                  <c:v>8.5</c:v>
                </c:pt>
                <c:pt idx="11">
                  <c:v>9</c:v>
                </c:pt>
                <c:pt idx="12">
                  <c:v>9.3000000000000007</c:v>
                </c:pt>
                <c:pt idx="13">
                  <c:v>9.6</c:v>
                </c:pt>
                <c:pt idx="14">
                  <c:v>9.9</c:v>
                </c:pt>
                <c:pt idx="15">
                  <c:v>10.3</c:v>
                </c:pt>
                <c:pt idx="16">
                  <c:v>10.5</c:v>
                </c:pt>
                <c:pt idx="17">
                  <c:v>10.8</c:v>
                </c:pt>
                <c:pt idx="18">
                  <c:v>11.2</c:v>
                </c:pt>
                <c:pt idx="19">
                  <c:v>11.4</c:v>
                </c:pt>
                <c:pt idx="20">
                  <c:v>11.8</c:v>
                </c:pt>
                <c:pt idx="21">
                  <c:v>12.1</c:v>
                </c:pt>
                <c:pt idx="22">
                  <c:v>12.3</c:v>
                </c:pt>
                <c:pt idx="23">
                  <c:v>12.7</c:v>
                </c:pt>
                <c:pt idx="24">
                  <c:v>12.9</c:v>
                </c:pt>
                <c:pt idx="25">
                  <c:v>13.1</c:v>
                </c:pt>
                <c:pt idx="26">
                  <c:v>13.4</c:v>
                </c:pt>
                <c:pt idx="27">
                  <c:v>13.6</c:v>
                </c:pt>
                <c:pt idx="28">
                  <c:v>13.9</c:v>
                </c:pt>
                <c:pt idx="29">
                  <c:v>14.3</c:v>
                </c:pt>
                <c:pt idx="30">
                  <c:v>14.6</c:v>
                </c:pt>
                <c:pt idx="31">
                  <c:v>15</c:v>
                </c:pt>
                <c:pt idx="32">
                  <c:v>15.3</c:v>
                </c:pt>
                <c:pt idx="33">
                  <c:v>15.4</c:v>
                </c:pt>
                <c:pt idx="34">
                  <c:v>15.6</c:v>
                </c:pt>
                <c:pt idx="35">
                  <c:v>15.9</c:v>
                </c:pt>
                <c:pt idx="36">
                  <c:v>16.100000000000001</c:v>
                </c:pt>
                <c:pt idx="37">
                  <c:v>16.399999999999999</c:v>
                </c:pt>
                <c:pt idx="38">
                  <c:v>16.899999999999999</c:v>
                </c:pt>
                <c:pt idx="39">
                  <c:v>17.100000000000001</c:v>
                </c:pt>
                <c:pt idx="40">
                  <c:v>17.399999999999999</c:v>
                </c:pt>
                <c:pt idx="41">
                  <c:v>17.7</c:v>
                </c:pt>
                <c:pt idx="42">
                  <c:v>18</c:v>
                </c:pt>
                <c:pt idx="43">
                  <c:v>18.3</c:v>
                </c:pt>
                <c:pt idx="44">
                  <c:v>18.5</c:v>
                </c:pt>
                <c:pt idx="45">
                  <c:v>18.8</c:v>
                </c:pt>
                <c:pt idx="46">
                  <c:v>19.2</c:v>
                </c:pt>
                <c:pt idx="47">
                  <c:v>19.399999999999999</c:v>
                </c:pt>
                <c:pt idx="48">
                  <c:v>19.8</c:v>
                </c:pt>
                <c:pt idx="49">
                  <c:v>20.100000000000001</c:v>
                </c:pt>
                <c:pt idx="50">
                  <c:v>20.3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21.8</c:v>
                </c:pt>
                <c:pt idx="54">
                  <c:v>22.1</c:v>
                </c:pt>
                <c:pt idx="55">
                  <c:v>22.4</c:v>
                </c:pt>
                <c:pt idx="56">
                  <c:v>22.6</c:v>
                </c:pt>
                <c:pt idx="57">
                  <c:v>22.7</c:v>
                </c:pt>
                <c:pt idx="58">
                  <c:v>22.9</c:v>
                </c:pt>
                <c:pt idx="59">
                  <c:v>23.2</c:v>
                </c:pt>
                <c:pt idx="60">
                  <c:v>23.6</c:v>
                </c:pt>
                <c:pt idx="61">
                  <c:v>23.8</c:v>
                </c:pt>
                <c:pt idx="62">
                  <c:v>24</c:v>
                </c:pt>
                <c:pt idx="63">
                  <c:v>24.5</c:v>
                </c:pt>
                <c:pt idx="64">
                  <c:v>24.5</c:v>
                </c:pt>
                <c:pt idx="65">
                  <c:v>24.8</c:v>
                </c:pt>
                <c:pt idx="66">
                  <c:v>25.1</c:v>
                </c:pt>
                <c:pt idx="67">
                  <c:v>25.4</c:v>
                </c:pt>
                <c:pt idx="68">
                  <c:v>25.6</c:v>
                </c:pt>
                <c:pt idx="69">
                  <c:v>26</c:v>
                </c:pt>
                <c:pt idx="70">
                  <c:v>26.4</c:v>
                </c:pt>
                <c:pt idx="71">
                  <c:v>26.6</c:v>
                </c:pt>
                <c:pt idx="72">
                  <c:v>26.9</c:v>
                </c:pt>
                <c:pt idx="73">
                  <c:v>27.3</c:v>
                </c:pt>
                <c:pt idx="74">
                  <c:v>27.6</c:v>
                </c:pt>
                <c:pt idx="75">
                  <c:v>27.7</c:v>
                </c:pt>
                <c:pt idx="76">
                  <c:v>28</c:v>
                </c:pt>
                <c:pt idx="77">
                  <c:v>28.4</c:v>
                </c:pt>
                <c:pt idx="78">
                  <c:v>28.8</c:v>
                </c:pt>
                <c:pt idx="79">
                  <c:v>29.1</c:v>
                </c:pt>
                <c:pt idx="80">
                  <c:v>29.3</c:v>
                </c:pt>
                <c:pt idx="81">
                  <c:v>29.6</c:v>
                </c:pt>
                <c:pt idx="82">
                  <c:v>29.9</c:v>
                </c:pt>
                <c:pt idx="83">
                  <c:v>30.3</c:v>
                </c:pt>
                <c:pt idx="84">
                  <c:v>30.6</c:v>
                </c:pt>
                <c:pt idx="85">
                  <c:v>30.9</c:v>
                </c:pt>
                <c:pt idx="86">
                  <c:v>31.2</c:v>
                </c:pt>
                <c:pt idx="87">
                  <c:v>31.3</c:v>
                </c:pt>
                <c:pt idx="88">
                  <c:v>31.8</c:v>
                </c:pt>
                <c:pt idx="89">
                  <c:v>32.9</c:v>
                </c:pt>
                <c:pt idx="90">
                  <c:v>33.299999999999997</c:v>
                </c:pt>
                <c:pt idx="91">
                  <c:v>33.6</c:v>
                </c:pt>
                <c:pt idx="92">
                  <c:v>34</c:v>
                </c:pt>
                <c:pt idx="93">
                  <c:v>34.4</c:v>
                </c:pt>
                <c:pt idx="94">
                  <c:v>34.700000000000003</c:v>
                </c:pt>
                <c:pt idx="95">
                  <c:v>35.1</c:v>
                </c:pt>
                <c:pt idx="96">
                  <c:v>35.6</c:v>
                </c:pt>
                <c:pt idx="97">
                  <c:v>36.1</c:v>
                </c:pt>
                <c:pt idx="98">
                  <c:v>36.4</c:v>
                </c:pt>
                <c:pt idx="99">
                  <c:v>36.700000000000003</c:v>
                </c:pt>
                <c:pt idx="100">
                  <c:v>37.4</c:v>
                </c:pt>
                <c:pt idx="101">
                  <c:v>37.6</c:v>
                </c:pt>
                <c:pt idx="102">
                  <c:v>38</c:v>
                </c:pt>
                <c:pt idx="103">
                  <c:v>38.299999999999997</c:v>
                </c:pt>
                <c:pt idx="104">
                  <c:v>38.700000000000003</c:v>
                </c:pt>
                <c:pt idx="105">
                  <c:v>39.1</c:v>
                </c:pt>
                <c:pt idx="106">
                  <c:v>39.4</c:v>
                </c:pt>
                <c:pt idx="107">
                  <c:v>39.9</c:v>
                </c:pt>
                <c:pt idx="108">
                  <c:v>40.4</c:v>
                </c:pt>
                <c:pt idx="109">
                  <c:v>40.9</c:v>
                </c:pt>
                <c:pt idx="110">
                  <c:v>41.3</c:v>
                </c:pt>
                <c:pt idx="111">
                  <c:v>41.8</c:v>
                </c:pt>
                <c:pt idx="112">
                  <c:v>42.2</c:v>
                </c:pt>
                <c:pt idx="113">
                  <c:v>42.8</c:v>
                </c:pt>
                <c:pt idx="114">
                  <c:v>43.3</c:v>
                </c:pt>
                <c:pt idx="115">
                  <c:v>43.5</c:v>
                </c:pt>
                <c:pt idx="116">
                  <c:v>43.8</c:v>
                </c:pt>
                <c:pt idx="117">
                  <c:v>44.1</c:v>
                </c:pt>
                <c:pt idx="118">
                  <c:v>44.3</c:v>
                </c:pt>
                <c:pt idx="119">
                  <c:v>44.8</c:v>
                </c:pt>
                <c:pt idx="120">
                  <c:v>44.9</c:v>
                </c:pt>
                <c:pt idx="121">
                  <c:v>45.4</c:v>
                </c:pt>
                <c:pt idx="122">
                  <c:v>46.1</c:v>
                </c:pt>
                <c:pt idx="123">
                  <c:v>46.3</c:v>
                </c:pt>
                <c:pt idx="124">
                  <c:v>46.8</c:v>
                </c:pt>
                <c:pt idx="125">
                  <c:v>47.1</c:v>
                </c:pt>
                <c:pt idx="126">
                  <c:v>47.4</c:v>
                </c:pt>
                <c:pt idx="127">
                  <c:v>47.8</c:v>
                </c:pt>
                <c:pt idx="128">
                  <c:v>48.1</c:v>
                </c:pt>
                <c:pt idx="129">
                  <c:v>48.4</c:v>
                </c:pt>
                <c:pt idx="130">
                  <c:v>48.8</c:v>
                </c:pt>
                <c:pt idx="131">
                  <c:v>49.1</c:v>
                </c:pt>
                <c:pt idx="132">
                  <c:v>49.4</c:v>
                </c:pt>
                <c:pt idx="133">
                  <c:v>49.7</c:v>
                </c:pt>
                <c:pt idx="134">
                  <c:v>50.1</c:v>
                </c:pt>
                <c:pt idx="135">
                  <c:v>50.4</c:v>
                </c:pt>
                <c:pt idx="136">
                  <c:v>50.8</c:v>
                </c:pt>
                <c:pt idx="137">
                  <c:v>51.3</c:v>
                </c:pt>
                <c:pt idx="138">
                  <c:v>51.5</c:v>
                </c:pt>
                <c:pt idx="139">
                  <c:v>51.8</c:v>
                </c:pt>
                <c:pt idx="140">
                  <c:v>52.3</c:v>
                </c:pt>
                <c:pt idx="141">
                  <c:v>52.6</c:v>
                </c:pt>
                <c:pt idx="142">
                  <c:v>52.9</c:v>
                </c:pt>
                <c:pt idx="143">
                  <c:v>53.2</c:v>
                </c:pt>
                <c:pt idx="144">
                  <c:v>53.6</c:v>
                </c:pt>
                <c:pt idx="145">
                  <c:v>54</c:v>
                </c:pt>
                <c:pt idx="146">
                  <c:v>54.4</c:v>
                </c:pt>
                <c:pt idx="147">
                  <c:v>54.7</c:v>
                </c:pt>
                <c:pt idx="148">
                  <c:v>55.1</c:v>
                </c:pt>
                <c:pt idx="149">
                  <c:v>55.6</c:v>
                </c:pt>
              </c:numCache>
            </c:numRef>
          </c:xVal>
          <c:yVal>
            <c:numRef>
              <c:f>calibration_s5_to_s10_v2!$S$2:$S$151</c:f>
              <c:numCache>
                <c:formatCode>General</c:formatCode>
                <c:ptCount val="150"/>
                <c:pt idx="0">
                  <c:v>0.29999999999999982</c:v>
                </c:pt>
                <c:pt idx="1">
                  <c:v>0.29999999999999982</c:v>
                </c:pt>
                <c:pt idx="2">
                  <c:v>0.29999999999999982</c:v>
                </c:pt>
                <c:pt idx="3">
                  <c:v>0.40000000000000036</c:v>
                </c:pt>
                <c:pt idx="4">
                  <c:v>0.29999999999999982</c:v>
                </c:pt>
                <c:pt idx="5">
                  <c:v>0.29999999999999982</c:v>
                </c:pt>
                <c:pt idx="6">
                  <c:v>0.20000000000000018</c:v>
                </c:pt>
                <c:pt idx="7">
                  <c:v>0.20000000000000018</c:v>
                </c:pt>
                <c:pt idx="8">
                  <c:v>0.29999999999999893</c:v>
                </c:pt>
                <c:pt idx="9">
                  <c:v>0.19999999999999929</c:v>
                </c:pt>
                <c:pt idx="10">
                  <c:v>0.30000000000000071</c:v>
                </c:pt>
                <c:pt idx="11">
                  <c:v>0.19999999999999929</c:v>
                </c:pt>
                <c:pt idx="12">
                  <c:v>0.19999999999999929</c:v>
                </c:pt>
                <c:pt idx="13">
                  <c:v>0.20000000000000107</c:v>
                </c:pt>
                <c:pt idx="14">
                  <c:v>0.19999999999999929</c:v>
                </c:pt>
                <c:pt idx="15">
                  <c:v>9.9999999999999645E-2</c:v>
                </c:pt>
                <c:pt idx="16">
                  <c:v>0.19999999999999929</c:v>
                </c:pt>
                <c:pt idx="17">
                  <c:v>0.19999999999999929</c:v>
                </c:pt>
                <c:pt idx="18">
                  <c:v>0.10000000000000142</c:v>
                </c:pt>
                <c:pt idx="19">
                  <c:v>0.19999999999999929</c:v>
                </c:pt>
                <c:pt idx="20">
                  <c:v>9.9999999999999645E-2</c:v>
                </c:pt>
                <c:pt idx="21">
                  <c:v>9.9999999999999645E-2</c:v>
                </c:pt>
                <c:pt idx="22">
                  <c:v>0.19999999999999929</c:v>
                </c:pt>
                <c:pt idx="23">
                  <c:v>0.10000000000000142</c:v>
                </c:pt>
                <c:pt idx="24">
                  <c:v>9.9999999999999645E-2</c:v>
                </c:pt>
                <c:pt idx="25">
                  <c:v>9.9999999999999645E-2</c:v>
                </c:pt>
                <c:pt idx="26">
                  <c:v>9.9999999999999645E-2</c:v>
                </c:pt>
                <c:pt idx="27">
                  <c:v>0.20000000000000107</c:v>
                </c:pt>
                <c:pt idx="28">
                  <c:v>0.19999999999999929</c:v>
                </c:pt>
                <c:pt idx="29">
                  <c:v>9.9999999999999645E-2</c:v>
                </c:pt>
                <c:pt idx="30">
                  <c:v>9.9999999999999645E-2</c:v>
                </c:pt>
                <c:pt idx="31">
                  <c:v>0</c:v>
                </c:pt>
                <c:pt idx="32">
                  <c:v>0</c:v>
                </c:pt>
                <c:pt idx="33">
                  <c:v>9.9999999999999645E-2</c:v>
                </c:pt>
                <c:pt idx="34">
                  <c:v>0.20000000000000107</c:v>
                </c:pt>
                <c:pt idx="35">
                  <c:v>9.9999999999999645E-2</c:v>
                </c:pt>
                <c:pt idx="36">
                  <c:v>0.19999999999999929</c:v>
                </c:pt>
                <c:pt idx="37">
                  <c:v>0.20000000000000284</c:v>
                </c:pt>
                <c:pt idx="38">
                  <c:v>0</c:v>
                </c:pt>
                <c:pt idx="39">
                  <c:v>9.9999999999997868E-2</c:v>
                </c:pt>
                <c:pt idx="40">
                  <c:v>0.10000000000000142</c:v>
                </c:pt>
                <c:pt idx="41">
                  <c:v>0.10000000000000142</c:v>
                </c:pt>
                <c:pt idx="42">
                  <c:v>0</c:v>
                </c:pt>
                <c:pt idx="43">
                  <c:v>0</c:v>
                </c:pt>
                <c:pt idx="44">
                  <c:v>0.10000000000000142</c:v>
                </c:pt>
                <c:pt idx="45">
                  <c:v>9.9999999999997868E-2</c:v>
                </c:pt>
                <c:pt idx="46">
                  <c:v>0</c:v>
                </c:pt>
                <c:pt idx="47">
                  <c:v>0.10000000000000142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0.10000000000000142</c:v>
                </c:pt>
                <c:pt idx="52">
                  <c:v>0</c:v>
                </c:pt>
                <c:pt idx="53">
                  <c:v>0</c:v>
                </c:pt>
                <c:pt idx="54">
                  <c:v>0.10000000000000142</c:v>
                </c:pt>
                <c:pt idx="55">
                  <c:v>9.9999999999997868E-2</c:v>
                </c:pt>
                <c:pt idx="56">
                  <c:v>0.10000000000000142</c:v>
                </c:pt>
                <c:pt idx="57">
                  <c:v>0</c:v>
                </c:pt>
                <c:pt idx="58">
                  <c:v>0.10000000000000142</c:v>
                </c:pt>
                <c:pt idx="59">
                  <c:v>0</c:v>
                </c:pt>
                <c:pt idx="60">
                  <c:v>0.10000000000000142</c:v>
                </c:pt>
                <c:pt idx="61">
                  <c:v>0</c:v>
                </c:pt>
                <c:pt idx="62">
                  <c:v>0</c:v>
                </c:pt>
                <c:pt idx="63">
                  <c:v>0.19999999999999929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9.9999999999997868E-2</c:v>
                </c:pt>
                <c:pt idx="69">
                  <c:v>0</c:v>
                </c:pt>
                <c:pt idx="70">
                  <c:v>0</c:v>
                </c:pt>
                <c:pt idx="71">
                  <c:v>9.9999999999997868E-2</c:v>
                </c:pt>
                <c:pt idx="72">
                  <c:v>0.10000000000000142</c:v>
                </c:pt>
                <c:pt idx="73">
                  <c:v>0</c:v>
                </c:pt>
                <c:pt idx="74">
                  <c:v>0</c:v>
                </c:pt>
                <c:pt idx="75">
                  <c:v>0.10000000000000142</c:v>
                </c:pt>
                <c:pt idx="76">
                  <c:v>0.10000000000000142</c:v>
                </c:pt>
                <c:pt idx="77">
                  <c:v>0</c:v>
                </c:pt>
                <c:pt idx="78">
                  <c:v>0.10000000000000142</c:v>
                </c:pt>
                <c:pt idx="79">
                  <c:v>0.20000000000000284</c:v>
                </c:pt>
                <c:pt idx="80">
                  <c:v>0.10000000000000142</c:v>
                </c:pt>
                <c:pt idx="81">
                  <c:v>0.10000000000000142</c:v>
                </c:pt>
                <c:pt idx="82">
                  <c:v>9.9999999999997868E-2</c:v>
                </c:pt>
                <c:pt idx="83">
                  <c:v>0.19999999999999929</c:v>
                </c:pt>
                <c:pt idx="84">
                  <c:v>0.10000000000000142</c:v>
                </c:pt>
                <c:pt idx="85">
                  <c:v>0.19999999999999929</c:v>
                </c:pt>
                <c:pt idx="86">
                  <c:v>0.19999999999999929</c:v>
                </c:pt>
                <c:pt idx="87">
                  <c:v>0.10000000000000142</c:v>
                </c:pt>
                <c:pt idx="88">
                  <c:v>0.30000000000000071</c:v>
                </c:pt>
                <c:pt idx="89">
                  <c:v>0.29999999999999716</c:v>
                </c:pt>
                <c:pt idx="90">
                  <c:v>0.29999999999999716</c:v>
                </c:pt>
                <c:pt idx="91">
                  <c:v>0.30000000000000426</c:v>
                </c:pt>
                <c:pt idx="92">
                  <c:v>0.29999999999999716</c:v>
                </c:pt>
                <c:pt idx="93">
                  <c:v>0.39999999999999858</c:v>
                </c:pt>
                <c:pt idx="94">
                  <c:v>0.30000000000000426</c:v>
                </c:pt>
                <c:pt idx="95">
                  <c:v>0.30000000000000426</c:v>
                </c:pt>
                <c:pt idx="96">
                  <c:v>0.30000000000000426</c:v>
                </c:pt>
                <c:pt idx="97">
                  <c:v>0.30000000000000426</c:v>
                </c:pt>
                <c:pt idx="98">
                  <c:v>0.39999999999999858</c:v>
                </c:pt>
                <c:pt idx="99">
                  <c:v>0.30000000000000426</c:v>
                </c:pt>
                <c:pt idx="100">
                  <c:v>0.39999999999999858</c:v>
                </c:pt>
                <c:pt idx="101">
                  <c:v>0.30000000000000426</c:v>
                </c:pt>
                <c:pt idx="102">
                  <c:v>0.29999999999999716</c:v>
                </c:pt>
                <c:pt idx="103">
                  <c:v>0.39999999999999858</c:v>
                </c:pt>
                <c:pt idx="104">
                  <c:v>0.30000000000000426</c:v>
                </c:pt>
                <c:pt idx="105">
                  <c:v>0.30000000000000426</c:v>
                </c:pt>
                <c:pt idx="106">
                  <c:v>0.19999999999999574</c:v>
                </c:pt>
                <c:pt idx="107">
                  <c:v>0.29999999999999716</c:v>
                </c:pt>
                <c:pt idx="108">
                  <c:v>0.39999999999999858</c:v>
                </c:pt>
                <c:pt idx="109">
                  <c:v>0.39999999999999858</c:v>
                </c:pt>
                <c:pt idx="110">
                  <c:v>0.39999999999999858</c:v>
                </c:pt>
                <c:pt idx="111">
                  <c:v>0.39999999999999858</c:v>
                </c:pt>
                <c:pt idx="112">
                  <c:v>0.40000000000000568</c:v>
                </c:pt>
                <c:pt idx="113">
                  <c:v>0.5</c:v>
                </c:pt>
                <c:pt idx="114">
                  <c:v>0.5</c:v>
                </c:pt>
                <c:pt idx="115">
                  <c:v>0.39999999999999858</c:v>
                </c:pt>
                <c:pt idx="116">
                  <c:v>0.39999999999999858</c:v>
                </c:pt>
                <c:pt idx="117">
                  <c:v>0.39999999999999858</c:v>
                </c:pt>
                <c:pt idx="118">
                  <c:v>0.39999999999999858</c:v>
                </c:pt>
                <c:pt idx="119">
                  <c:v>0.5</c:v>
                </c:pt>
                <c:pt idx="120">
                  <c:v>0.39999999999999858</c:v>
                </c:pt>
                <c:pt idx="121">
                  <c:v>0.39999999999999858</c:v>
                </c:pt>
                <c:pt idx="122">
                  <c:v>0.5</c:v>
                </c:pt>
                <c:pt idx="123">
                  <c:v>0.39999999999999858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0.39999999999999858</c:v>
                </c:pt>
                <c:pt idx="139">
                  <c:v>0.39999999999999858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0.60000000000000142</c:v>
                </c:pt>
                <c:pt idx="147">
                  <c:v>0.40000000000000568</c:v>
                </c:pt>
                <c:pt idx="148">
                  <c:v>0.5</c:v>
                </c:pt>
                <c:pt idx="149">
                  <c:v>0.60000000000000142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A-41C9-BD96-9C7ABA449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07615"/>
        <c:axId val="2080511359"/>
      </c:scatterChart>
      <c:valAx>
        <c:axId val="208050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11359"/>
        <c:crosses val="autoZero"/>
        <c:crossBetween val="midCat"/>
      </c:valAx>
      <c:valAx>
        <c:axId val="20805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0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37-31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second_try!$C$51:$C$77</c:f>
              <c:strCache>
                <c:ptCount val="27"/>
                <c:pt idx="0">
                  <c:v>37.9</c:v>
                </c:pt>
                <c:pt idx="1">
                  <c:v>37.7</c:v>
                </c:pt>
                <c:pt idx="2">
                  <c:v>37.4</c:v>
                </c:pt>
                <c:pt idx="3">
                  <c:v>37.1</c:v>
                </c:pt>
                <c:pt idx="4">
                  <c:v>36.8</c:v>
                </c:pt>
                <c:pt idx="5">
                  <c:v>36.6</c:v>
                </c:pt>
                <c:pt idx="6">
                  <c:v>36.3</c:v>
                </c:pt>
                <c:pt idx="7">
                  <c:v>36</c:v>
                </c:pt>
                <c:pt idx="8">
                  <c:v>35.8</c:v>
                </c:pt>
                <c:pt idx="9">
                  <c:v>35.5</c:v>
                </c:pt>
                <c:pt idx="10">
                  <c:v>35.3</c:v>
                </c:pt>
                <c:pt idx="11">
                  <c:v>35</c:v>
                </c:pt>
                <c:pt idx="12">
                  <c:v>34.8</c:v>
                </c:pt>
                <c:pt idx="13">
                  <c:v>34.6</c:v>
                </c:pt>
                <c:pt idx="14">
                  <c:v>34.4</c:v>
                </c:pt>
                <c:pt idx="15">
                  <c:v>34.2</c:v>
                </c:pt>
                <c:pt idx="16">
                  <c:v>33.9</c:v>
                </c:pt>
                <c:pt idx="17">
                  <c:v>33.6</c:v>
                </c:pt>
                <c:pt idx="18">
                  <c:v>33.3</c:v>
                </c:pt>
                <c:pt idx="19">
                  <c:v>33.1</c:v>
                </c:pt>
                <c:pt idx="20">
                  <c:v>32.8</c:v>
                </c:pt>
                <c:pt idx="21">
                  <c:v>32.4</c:v>
                </c:pt>
                <c:pt idx="22">
                  <c:v>32.3</c:v>
                </c:pt>
                <c:pt idx="23">
                  <c:v>32</c:v>
                </c:pt>
                <c:pt idx="24">
                  <c:v>31.8</c:v>
                </c:pt>
                <c:pt idx="25">
                  <c:v>31.5</c:v>
                </c:pt>
                <c:pt idx="26">
                  <c:v>31.3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second_try!$C$51:$C$77</c:f>
              <c:numCache>
                <c:formatCode>General</c:formatCode>
                <c:ptCount val="27"/>
                <c:pt idx="0">
                  <c:v>37.9</c:v>
                </c:pt>
                <c:pt idx="1">
                  <c:v>37.700000000000003</c:v>
                </c:pt>
                <c:pt idx="2">
                  <c:v>37.4</c:v>
                </c:pt>
                <c:pt idx="3">
                  <c:v>37.1</c:v>
                </c:pt>
                <c:pt idx="4">
                  <c:v>36.799999999999997</c:v>
                </c:pt>
                <c:pt idx="5">
                  <c:v>36.6</c:v>
                </c:pt>
                <c:pt idx="6">
                  <c:v>36.299999999999997</c:v>
                </c:pt>
                <c:pt idx="7">
                  <c:v>36</c:v>
                </c:pt>
                <c:pt idx="8">
                  <c:v>35.799999999999997</c:v>
                </c:pt>
                <c:pt idx="9">
                  <c:v>35.5</c:v>
                </c:pt>
                <c:pt idx="10">
                  <c:v>35.299999999999997</c:v>
                </c:pt>
                <c:pt idx="11">
                  <c:v>35</c:v>
                </c:pt>
                <c:pt idx="12">
                  <c:v>34.799999999999997</c:v>
                </c:pt>
                <c:pt idx="13">
                  <c:v>34.6</c:v>
                </c:pt>
                <c:pt idx="14">
                  <c:v>34.4</c:v>
                </c:pt>
                <c:pt idx="15">
                  <c:v>34.200000000000003</c:v>
                </c:pt>
                <c:pt idx="16">
                  <c:v>33.9</c:v>
                </c:pt>
                <c:pt idx="17">
                  <c:v>33.6</c:v>
                </c:pt>
                <c:pt idx="18">
                  <c:v>33.299999999999997</c:v>
                </c:pt>
                <c:pt idx="19">
                  <c:v>33.1</c:v>
                </c:pt>
                <c:pt idx="20">
                  <c:v>32.799999999999997</c:v>
                </c:pt>
                <c:pt idx="21">
                  <c:v>32.4</c:v>
                </c:pt>
                <c:pt idx="22">
                  <c:v>32.299999999999997</c:v>
                </c:pt>
                <c:pt idx="23">
                  <c:v>32</c:v>
                </c:pt>
                <c:pt idx="24">
                  <c:v>31.8</c:v>
                </c:pt>
                <c:pt idx="25">
                  <c:v>31.5</c:v>
                </c:pt>
                <c:pt idx="26">
                  <c:v>31.3</c:v>
                </c:pt>
              </c:numCache>
            </c:numRef>
          </c:xVal>
          <c:yVal>
            <c:numRef>
              <c:f>second_try!$B$51:$B$77</c:f>
              <c:numCache>
                <c:formatCode>General</c:formatCode>
                <c:ptCount val="27"/>
                <c:pt idx="0">
                  <c:v>37.700000000000003</c:v>
                </c:pt>
                <c:pt idx="1">
                  <c:v>37.4</c:v>
                </c:pt>
                <c:pt idx="2">
                  <c:v>37.1</c:v>
                </c:pt>
                <c:pt idx="3">
                  <c:v>36.9</c:v>
                </c:pt>
                <c:pt idx="4">
                  <c:v>36.6</c:v>
                </c:pt>
                <c:pt idx="5">
                  <c:v>36.299999999999997</c:v>
                </c:pt>
                <c:pt idx="6">
                  <c:v>36.1</c:v>
                </c:pt>
                <c:pt idx="7">
                  <c:v>35.799999999999997</c:v>
                </c:pt>
                <c:pt idx="8">
                  <c:v>35.6</c:v>
                </c:pt>
                <c:pt idx="9">
                  <c:v>35.4</c:v>
                </c:pt>
                <c:pt idx="10">
                  <c:v>35.1</c:v>
                </c:pt>
                <c:pt idx="11">
                  <c:v>34.9</c:v>
                </c:pt>
                <c:pt idx="12">
                  <c:v>34.700000000000003</c:v>
                </c:pt>
                <c:pt idx="13">
                  <c:v>34.4</c:v>
                </c:pt>
                <c:pt idx="14">
                  <c:v>34.200000000000003</c:v>
                </c:pt>
                <c:pt idx="15">
                  <c:v>34</c:v>
                </c:pt>
                <c:pt idx="16">
                  <c:v>33.799999999999997</c:v>
                </c:pt>
                <c:pt idx="17">
                  <c:v>33.5</c:v>
                </c:pt>
                <c:pt idx="18">
                  <c:v>33.200000000000003</c:v>
                </c:pt>
                <c:pt idx="19">
                  <c:v>32.9</c:v>
                </c:pt>
                <c:pt idx="20">
                  <c:v>32.6</c:v>
                </c:pt>
                <c:pt idx="21">
                  <c:v>32.200000000000003</c:v>
                </c:pt>
                <c:pt idx="22">
                  <c:v>32.1</c:v>
                </c:pt>
                <c:pt idx="23">
                  <c:v>31.9</c:v>
                </c:pt>
                <c:pt idx="24">
                  <c:v>31.6</c:v>
                </c:pt>
                <c:pt idx="25">
                  <c:v>31.4</c:v>
                </c:pt>
                <c:pt idx="26">
                  <c:v>31.2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B-4C9A-A8BA-483E4288C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718368"/>
        <c:axId val="2064712960"/>
      </c:scatterChart>
      <c:valAx>
        <c:axId val="206471836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712960"/>
        <c:crosses val="autoZero"/>
        <c:crossBetween val="midCat"/>
      </c:valAx>
      <c:valAx>
        <c:axId val="206471296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71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calibration_s5_to_s10_v2!$M$2:$M$151</c:f>
              <c:numCache>
                <c:formatCode>General</c:formatCode>
                <c:ptCount val="150"/>
                <c:pt idx="0">
                  <c:v>4.8</c:v>
                </c:pt>
                <c:pt idx="1">
                  <c:v>5</c:v>
                </c:pt>
                <c:pt idx="2">
                  <c:v>5.4</c:v>
                </c:pt>
                <c:pt idx="3">
                  <c:v>5.7</c:v>
                </c:pt>
                <c:pt idx="4">
                  <c:v>6.1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7.5</c:v>
                </c:pt>
                <c:pt idx="9">
                  <c:v>7.8</c:v>
                </c:pt>
                <c:pt idx="10">
                  <c:v>8</c:v>
                </c:pt>
                <c:pt idx="11">
                  <c:v>8.5</c:v>
                </c:pt>
                <c:pt idx="12">
                  <c:v>8.8000000000000007</c:v>
                </c:pt>
                <c:pt idx="13">
                  <c:v>9</c:v>
                </c:pt>
                <c:pt idx="14">
                  <c:v>9.4</c:v>
                </c:pt>
                <c:pt idx="15">
                  <c:v>9.6999999999999993</c:v>
                </c:pt>
                <c:pt idx="16">
                  <c:v>10</c:v>
                </c:pt>
                <c:pt idx="17">
                  <c:v>10.3</c:v>
                </c:pt>
                <c:pt idx="18">
                  <c:v>10.6</c:v>
                </c:pt>
                <c:pt idx="19">
                  <c:v>10.9</c:v>
                </c:pt>
                <c:pt idx="20">
                  <c:v>11.3</c:v>
                </c:pt>
                <c:pt idx="21">
                  <c:v>11.5</c:v>
                </c:pt>
                <c:pt idx="22">
                  <c:v>11.9</c:v>
                </c:pt>
                <c:pt idx="23">
                  <c:v>12.1</c:v>
                </c:pt>
                <c:pt idx="24">
                  <c:v>12.4</c:v>
                </c:pt>
                <c:pt idx="25">
                  <c:v>12.6</c:v>
                </c:pt>
                <c:pt idx="26">
                  <c:v>12.9</c:v>
                </c:pt>
                <c:pt idx="27">
                  <c:v>13.2</c:v>
                </c:pt>
                <c:pt idx="28">
                  <c:v>13.4</c:v>
                </c:pt>
                <c:pt idx="29">
                  <c:v>13.8</c:v>
                </c:pt>
                <c:pt idx="30">
                  <c:v>14</c:v>
                </c:pt>
                <c:pt idx="31">
                  <c:v>14.4</c:v>
                </c:pt>
                <c:pt idx="32">
                  <c:v>14.7</c:v>
                </c:pt>
                <c:pt idx="33">
                  <c:v>14.8</c:v>
                </c:pt>
                <c:pt idx="34">
                  <c:v>15.1</c:v>
                </c:pt>
                <c:pt idx="35">
                  <c:v>15.4</c:v>
                </c:pt>
                <c:pt idx="36">
                  <c:v>15.6</c:v>
                </c:pt>
                <c:pt idx="37">
                  <c:v>15.9</c:v>
                </c:pt>
                <c:pt idx="38">
                  <c:v>16.3</c:v>
                </c:pt>
                <c:pt idx="39">
                  <c:v>16.600000000000001</c:v>
                </c:pt>
                <c:pt idx="40">
                  <c:v>16.899999999999999</c:v>
                </c:pt>
                <c:pt idx="41">
                  <c:v>17.100000000000001</c:v>
                </c:pt>
                <c:pt idx="42">
                  <c:v>17.399999999999999</c:v>
                </c:pt>
                <c:pt idx="43">
                  <c:v>17.7</c:v>
                </c:pt>
                <c:pt idx="44">
                  <c:v>17.899999999999999</c:v>
                </c:pt>
                <c:pt idx="45">
                  <c:v>18.3</c:v>
                </c:pt>
                <c:pt idx="46">
                  <c:v>18.600000000000001</c:v>
                </c:pt>
                <c:pt idx="47">
                  <c:v>18.8</c:v>
                </c:pt>
                <c:pt idx="48">
                  <c:v>19.2</c:v>
                </c:pt>
                <c:pt idx="49">
                  <c:v>19.5</c:v>
                </c:pt>
                <c:pt idx="50">
                  <c:v>19.7</c:v>
                </c:pt>
                <c:pt idx="51">
                  <c:v>19.899999999999999</c:v>
                </c:pt>
                <c:pt idx="52">
                  <c:v>20.2</c:v>
                </c:pt>
                <c:pt idx="53">
                  <c:v>21.3</c:v>
                </c:pt>
                <c:pt idx="54">
                  <c:v>21.5</c:v>
                </c:pt>
                <c:pt idx="55">
                  <c:v>21.8</c:v>
                </c:pt>
                <c:pt idx="56">
                  <c:v>22</c:v>
                </c:pt>
                <c:pt idx="57">
                  <c:v>22.2</c:v>
                </c:pt>
                <c:pt idx="58">
                  <c:v>22.5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23.4</c:v>
                </c:pt>
                <c:pt idx="63">
                  <c:v>23.8</c:v>
                </c:pt>
                <c:pt idx="64">
                  <c:v>24</c:v>
                </c:pt>
                <c:pt idx="65">
                  <c:v>24.3</c:v>
                </c:pt>
                <c:pt idx="66">
                  <c:v>24.6</c:v>
                </c:pt>
                <c:pt idx="67">
                  <c:v>24.9</c:v>
                </c:pt>
                <c:pt idx="68">
                  <c:v>25.2</c:v>
                </c:pt>
                <c:pt idx="69">
                  <c:v>25.5</c:v>
                </c:pt>
                <c:pt idx="70">
                  <c:v>25.8</c:v>
                </c:pt>
                <c:pt idx="71">
                  <c:v>26.2</c:v>
                </c:pt>
                <c:pt idx="72">
                  <c:v>26.4</c:v>
                </c:pt>
                <c:pt idx="73">
                  <c:v>26.8</c:v>
                </c:pt>
                <c:pt idx="74">
                  <c:v>27.1</c:v>
                </c:pt>
                <c:pt idx="75">
                  <c:v>27.2</c:v>
                </c:pt>
                <c:pt idx="76">
                  <c:v>27.6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28.9</c:v>
                </c:pt>
                <c:pt idx="81">
                  <c:v>29.2</c:v>
                </c:pt>
                <c:pt idx="82">
                  <c:v>29.6</c:v>
                </c:pt>
                <c:pt idx="83">
                  <c:v>29.9</c:v>
                </c:pt>
                <c:pt idx="84">
                  <c:v>30.3</c:v>
                </c:pt>
                <c:pt idx="85">
                  <c:v>30.5</c:v>
                </c:pt>
                <c:pt idx="86">
                  <c:v>30.8</c:v>
                </c:pt>
                <c:pt idx="87">
                  <c:v>31</c:v>
                </c:pt>
                <c:pt idx="88">
                  <c:v>31.4</c:v>
                </c:pt>
                <c:pt idx="89">
                  <c:v>32.4</c:v>
                </c:pt>
                <c:pt idx="90">
                  <c:v>32.9</c:v>
                </c:pt>
                <c:pt idx="91">
                  <c:v>33.200000000000003</c:v>
                </c:pt>
                <c:pt idx="92">
                  <c:v>33.6</c:v>
                </c:pt>
                <c:pt idx="93">
                  <c:v>33.9</c:v>
                </c:pt>
                <c:pt idx="94">
                  <c:v>34.299999999999997</c:v>
                </c:pt>
                <c:pt idx="95">
                  <c:v>34.799999999999997</c:v>
                </c:pt>
                <c:pt idx="96">
                  <c:v>35.299999999999997</c:v>
                </c:pt>
                <c:pt idx="97">
                  <c:v>35.700000000000003</c:v>
                </c:pt>
                <c:pt idx="98">
                  <c:v>36</c:v>
                </c:pt>
                <c:pt idx="99">
                  <c:v>36.299999999999997</c:v>
                </c:pt>
                <c:pt idx="100">
                  <c:v>36.9</c:v>
                </c:pt>
                <c:pt idx="101">
                  <c:v>37.299999999999997</c:v>
                </c:pt>
                <c:pt idx="102">
                  <c:v>37.6</c:v>
                </c:pt>
                <c:pt idx="103">
                  <c:v>37.9</c:v>
                </c:pt>
                <c:pt idx="104">
                  <c:v>38.4</c:v>
                </c:pt>
                <c:pt idx="105">
                  <c:v>38.799999999999997</c:v>
                </c:pt>
                <c:pt idx="106">
                  <c:v>39.1</c:v>
                </c:pt>
                <c:pt idx="107">
                  <c:v>39.6</c:v>
                </c:pt>
                <c:pt idx="108">
                  <c:v>40.1</c:v>
                </c:pt>
                <c:pt idx="109">
                  <c:v>40.6</c:v>
                </c:pt>
                <c:pt idx="110">
                  <c:v>40.9</c:v>
                </c:pt>
                <c:pt idx="111">
                  <c:v>41.4</c:v>
                </c:pt>
                <c:pt idx="112">
                  <c:v>41.8</c:v>
                </c:pt>
                <c:pt idx="113">
                  <c:v>42.4</c:v>
                </c:pt>
                <c:pt idx="114">
                  <c:v>42.9</c:v>
                </c:pt>
                <c:pt idx="115">
                  <c:v>43.1</c:v>
                </c:pt>
                <c:pt idx="116">
                  <c:v>43.4</c:v>
                </c:pt>
                <c:pt idx="117">
                  <c:v>43.8</c:v>
                </c:pt>
                <c:pt idx="118">
                  <c:v>43.9</c:v>
                </c:pt>
                <c:pt idx="119">
                  <c:v>44.4</c:v>
                </c:pt>
                <c:pt idx="120">
                  <c:v>44.6</c:v>
                </c:pt>
                <c:pt idx="121">
                  <c:v>45.1</c:v>
                </c:pt>
                <c:pt idx="122">
                  <c:v>45.6</c:v>
                </c:pt>
                <c:pt idx="123">
                  <c:v>46</c:v>
                </c:pt>
                <c:pt idx="124">
                  <c:v>46.4</c:v>
                </c:pt>
                <c:pt idx="125">
                  <c:v>46.7</c:v>
                </c:pt>
                <c:pt idx="126">
                  <c:v>47.1</c:v>
                </c:pt>
                <c:pt idx="127">
                  <c:v>47.4</c:v>
                </c:pt>
                <c:pt idx="128">
                  <c:v>47.8</c:v>
                </c:pt>
                <c:pt idx="129">
                  <c:v>48.1</c:v>
                </c:pt>
                <c:pt idx="130">
                  <c:v>48.4</c:v>
                </c:pt>
                <c:pt idx="131">
                  <c:v>48.8</c:v>
                </c:pt>
                <c:pt idx="132">
                  <c:v>49.1</c:v>
                </c:pt>
                <c:pt idx="133">
                  <c:v>49.4</c:v>
                </c:pt>
                <c:pt idx="134">
                  <c:v>49.8</c:v>
                </c:pt>
                <c:pt idx="135">
                  <c:v>50.1</c:v>
                </c:pt>
                <c:pt idx="136">
                  <c:v>50.4</c:v>
                </c:pt>
                <c:pt idx="137">
                  <c:v>50.9</c:v>
                </c:pt>
                <c:pt idx="138">
                  <c:v>51.2</c:v>
                </c:pt>
                <c:pt idx="139">
                  <c:v>51.4</c:v>
                </c:pt>
                <c:pt idx="140">
                  <c:v>52</c:v>
                </c:pt>
                <c:pt idx="141">
                  <c:v>52.3</c:v>
                </c:pt>
                <c:pt idx="142">
                  <c:v>52.6</c:v>
                </c:pt>
                <c:pt idx="143">
                  <c:v>52.9</c:v>
                </c:pt>
                <c:pt idx="144">
                  <c:v>53.3</c:v>
                </c:pt>
                <c:pt idx="145">
                  <c:v>53.7</c:v>
                </c:pt>
                <c:pt idx="146">
                  <c:v>54</c:v>
                </c:pt>
                <c:pt idx="147">
                  <c:v>54.4</c:v>
                </c:pt>
                <c:pt idx="148">
                  <c:v>54.8</c:v>
                </c:pt>
                <c:pt idx="149">
                  <c:v>55.3</c:v>
                </c:pt>
              </c:numCache>
            </c:numRef>
          </c:xVal>
          <c:yVal>
            <c:numRef>
              <c:f>calibration_s5_to_s10_v2!$T$2:$T$151</c:f>
              <c:numCache>
                <c:formatCode>General</c:formatCode>
                <c:ptCount val="150"/>
                <c:pt idx="0">
                  <c:v>0.70000000000000018</c:v>
                </c:pt>
                <c:pt idx="1">
                  <c:v>0.79999999999999982</c:v>
                </c:pt>
                <c:pt idx="2">
                  <c:v>0.79999999999999982</c:v>
                </c:pt>
                <c:pt idx="3">
                  <c:v>0.79999999999999982</c:v>
                </c:pt>
                <c:pt idx="4">
                  <c:v>0.70000000000000018</c:v>
                </c:pt>
                <c:pt idx="5">
                  <c:v>0.70000000000000018</c:v>
                </c:pt>
                <c:pt idx="6">
                  <c:v>0.70000000000000018</c:v>
                </c:pt>
                <c:pt idx="7">
                  <c:v>0.70000000000000018</c:v>
                </c:pt>
                <c:pt idx="8">
                  <c:v>0.69999999999999929</c:v>
                </c:pt>
                <c:pt idx="9">
                  <c:v>0.70000000000000018</c:v>
                </c:pt>
                <c:pt idx="10">
                  <c:v>0.80000000000000071</c:v>
                </c:pt>
                <c:pt idx="11">
                  <c:v>0.69999999999999929</c:v>
                </c:pt>
                <c:pt idx="12">
                  <c:v>0.69999999999999929</c:v>
                </c:pt>
                <c:pt idx="13">
                  <c:v>0.80000000000000071</c:v>
                </c:pt>
                <c:pt idx="14">
                  <c:v>0.69999999999999929</c:v>
                </c:pt>
                <c:pt idx="15">
                  <c:v>0.70000000000000107</c:v>
                </c:pt>
                <c:pt idx="16">
                  <c:v>0.69999999999999929</c:v>
                </c:pt>
                <c:pt idx="17">
                  <c:v>0.69999999999999929</c:v>
                </c:pt>
                <c:pt idx="18">
                  <c:v>0.70000000000000107</c:v>
                </c:pt>
                <c:pt idx="19">
                  <c:v>0.69999999999999929</c:v>
                </c:pt>
                <c:pt idx="20">
                  <c:v>0.59999999999999964</c:v>
                </c:pt>
                <c:pt idx="21">
                  <c:v>0.69999999999999929</c:v>
                </c:pt>
                <c:pt idx="22">
                  <c:v>0.59999999999999964</c:v>
                </c:pt>
                <c:pt idx="23">
                  <c:v>0.70000000000000107</c:v>
                </c:pt>
                <c:pt idx="24">
                  <c:v>0.59999999999999964</c:v>
                </c:pt>
                <c:pt idx="25">
                  <c:v>0.59999999999999964</c:v>
                </c:pt>
                <c:pt idx="26">
                  <c:v>0.59999999999999964</c:v>
                </c:pt>
                <c:pt idx="27">
                  <c:v>0.60000000000000142</c:v>
                </c:pt>
                <c:pt idx="28">
                  <c:v>0.69999999999999929</c:v>
                </c:pt>
                <c:pt idx="29">
                  <c:v>0.59999999999999964</c:v>
                </c:pt>
                <c:pt idx="30">
                  <c:v>0.69999999999999929</c:v>
                </c:pt>
                <c:pt idx="31">
                  <c:v>0.59999999999999964</c:v>
                </c:pt>
                <c:pt idx="32">
                  <c:v>0.60000000000000142</c:v>
                </c:pt>
                <c:pt idx="33">
                  <c:v>0.69999999999999929</c:v>
                </c:pt>
                <c:pt idx="34">
                  <c:v>0.70000000000000107</c:v>
                </c:pt>
                <c:pt idx="35">
                  <c:v>0.59999999999999964</c:v>
                </c:pt>
                <c:pt idx="36">
                  <c:v>0.70000000000000107</c:v>
                </c:pt>
                <c:pt idx="37">
                  <c:v>0.70000000000000107</c:v>
                </c:pt>
                <c:pt idx="38">
                  <c:v>0.59999999999999787</c:v>
                </c:pt>
                <c:pt idx="39">
                  <c:v>0.59999999999999787</c:v>
                </c:pt>
                <c:pt idx="40">
                  <c:v>0.60000000000000142</c:v>
                </c:pt>
                <c:pt idx="41">
                  <c:v>0.69999999999999929</c:v>
                </c:pt>
                <c:pt idx="42">
                  <c:v>0.60000000000000142</c:v>
                </c:pt>
                <c:pt idx="43">
                  <c:v>0.60000000000000142</c:v>
                </c:pt>
                <c:pt idx="44">
                  <c:v>0.70000000000000284</c:v>
                </c:pt>
                <c:pt idx="45">
                  <c:v>0.59999999999999787</c:v>
                </c:pt>
                <c:pt idx="46">
                  <c:v>0.59999999999999787</c:v>
                </c:pt>
                <c:pt idx="47">
                  <c:v>0.69999999999999929</c:v>
                </c:pt>
                <c:pt idx="48">
                  <c:v>0.60000000000000142</c:v>
                </c:pt>
                <c:pt idx="49">
                  <c:v>0.60000000000000142</c:v>
                </c:pt>
                <c:pt idx="50">
                  <c:v>0.60000000000000142</c:v>
                </c:pt>
                <c:pt idx="51">
                  <c:v>0.60000000000000142</c:v>
                </c:pt>
                <c:pt idx="52">
                  <c:v>0.60000000000000142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0.60000000000000142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0.59999999999999787</c:v>
                </c:pt>
                <c:pt idx="71">
                  <c:v>0.5</c:v>
                </c:pt>
                <c:pt idx="72">
                  <c:v>0.60000000000000142</c:v>
                </c:pt>
                <c:pt idx="73">
                  <c:v>0.5</c:v>
                </c:pt>
                <c:pt idx="74">
                  <c:v>0.5</c:v>
                </c:pt>
                <c:pt idx="75">
                  <c:v>0.60000000000000142</c:v>
                </c:pt>
                <c:pt idx="76">
                  <c:v>0.5</c:v>
                </c:pt>
                <c:pt idx="77">
                  <c:v>0.29999999999999716</c:v>
                </c:pt>
                <c:pt idx="78">
                  <c:v>0.30000000000000071</c:v>
                </c:pt>
                <c:pt idx="79">
                  <c:v>0.19999999999999929</c:v>
                </c:pt>
                <c:pt idx="80">
                  <c:v>0.30000000000000071</c:v>
                </c:pt>
                <c:pt idx="81">
                  <c:v>0.30000000000000071</c:v>
                </c:pt>
                <c:pt idx="82">
                  <c:v>0.19999999999999929</c:v>
                </c:pt>
                <c:pt idx="83">
                  <c:v>0.20000000000000284</c:v>
                </c:pt>
                <c:pt idx="84">
                  <c:v>0.19999999999999929</c:v>
                </c:pt>
                <c:pt idx="85">
                  <c:v>0.19999999999999929</c:v>
                </c:pt>
                <c:pt idx="86">
                  <c:v>0.19999999999999929</c:v>
                </c:pt>
                <c:pt idx="87">
                  <c:v>0.19999999999999929</c:v>
                </c:pt>
                <c:pt idx="88">
                  <c:v>0.10000000000000142</c:v>
                </c:pt>
                <c:pt idx="89">
                  <c:v>0.20000000000000284</c:v>
                </c:pt>
                <c:pt idx="90">
                  <c:v>0.10000000000000142</c:v>
                </c:pt>
                <c:pt idx="91">
                  <c:v>9.9999999999994316E-2</c:v>
                </c:pt>
                <c:pt idx="92">
                  <c:v>0.10000000000000142</c:v>
                </c:pt>
                <c:pt idx="93">
                  <c:v>0.10000000000000142</c:v>
                </c:pt>
                <c:pt idx="94">
                  <c:v>0.10000000000000142</c:v>
                </c:pt>
                <c:pt idx="95">
                  <c:v>0</c:v>
                </c:pt>
                <c:pt idx="96">
                  <c:v>0</c:v>
                </c:pt>
                <c:pt idx="97">
                  <c:v>9.9999999999994316E-2</c:v>
                </c:pt>
                <c:pt idx="98">
                  <c:v>0</c:v>
                </c:pt>
                <c:pt idx="99">
                  <c:v>0.10000000000000142</c:v>
                </c:pt>
                <c:pt idx="100">
                  <c:v>0.10000000000000142</c:v>
                </c:pt>
                <c:pt idx="101">
                  <c:v>0</c:v>
                </c:pt>
                <c:pt idx="102">
                  <c:v>0.10000000000000142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0.10000000000000142</c:v>
                </c:pt>
                <c:pt idx="107">
                  <c:v>0</c:v>
                </c:pt>
                <c:pt idx="108">
                  <c:v>0.10000000000000142</c:v>
                </c:pt>
                <c:pt idx="109">
                  <c:v>0.10000000000000142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0.10000000000000142</c:v>
                </c:pt>
                <c:pt idx="114">
                  <c:v>0.10000000000000142</c:v>
                </c:pt>
                <c:pt idx="115">
                  <c:v>0</c:v>
                </c:pt>
                <c:pt idx="116">
                  <c:v>0</c:v>
                </c:pt>
                <c:pt idx="117">
                  <c:v>9.9999999999994316E-2</c:v>
                </c:pt>
                <c:pt idx="118">
                  <c:v>0</c:v>
                </c:pt>
                <c:pt idx="119">
                  <c:v>0.10000000000000142</c:v>
                </c:pt>
                <c:pt idx="120">
                  <c:v>0.10000000000000142</c:v>
                </c:pt>
                <c:pt idx="121">
                  <c:v>0.10000000000000142</c:v>
                </c:pt>
                <c:pt idx="122">
                  <c:v>0</c:v>
                </c:pt>
                <c:pt idx="123">
                  <c:v>0.10000000000000142</c:v>
                </c:pt>
                <c:pt idx="124">
                  <c:v>0.10000000000000142</c:v>
                </c:pt>
                <c:pt idx="125">
                  <c:v>0.10000000000000142</c:v>
                </c:pt>
                <c:pt idx="126">
                  <c:v>0.20000000000000284</c:v>
                </c:pt>
                <c:pt idx="127">
                  <c:v>0.10000000000000142</c:v>
                </c:pt>
                <c:pt idx="128">
                  <c:v>0.19999999999999574</c:v>
                </c:pt>
                <c:pt idx="129">
                  <c:v>0.20000000000000284</c:v>
                </c:pt>
                <c:pt idx="130">
                  <c:v>0.10000000000000142</c:v>
                </c:pt>
                <c:pt idx="131">
                  <c:v>0.19999999999999574</c:v>
                </c:pt>
                <c:pt idx="132">
                  <c:v>0.20000000000000284</c:v>
                </c:pt>
                <c:pt idx="133">
                  <c:v>0.19999999999999574</c:v>
                </c:pt>
                <c:pt idx="134">
                  <c:v>0.19999999999999574</c:v>
                </c:pt>
                <c:pt idx="135">
                  <c:v>0.20000000000000284</c:v>
                </c:pt>
                <c:pt idx="136">
                  <c:v>0.10000000000000142</c:v>
                </c:pt>
                <c:pt idx="137">
                  <c:v>0.10000000000000142</c:v>
                </c:pt>
                <c:pt idx="138">
                  <c:v>0.10000000000000142</c:v>
                </c:pt>
                <c:pt idx="139">
                  <c:v>0</c:v>
                </c:pt>
                <c:pt idx="140">
                  <c:v>0.20000000000000284</c:v>
                </c:pt>
                <c:pt idx="141">
                  <c:v>0.19999999999999574</c:v>
                </c:pt>
                <c:pt idx="142">
                  <c:v>0.20000000000000284</c:v>
                </c:pt>
                <c:pt idx="143">
                  <c:v>0.19999999999999574</c:v>
                </c:pt>
                <c:pt idx="144">
                  <c:v>0.19999999999999574</c:v>
                </c:pt>
                <c:pt idx="145">
                  <c:v>0.20000000000000284</c:v>
                </c:pt>
                <c:pt idx="146">
                  <c:v>0.20000000000000284</c:v>
                </c:pt>
                <c:pt idx="147">
                  <c:v>0.10000000000000142</c:v>
                </c:pt>
                <c:pt idx="148">
                  <c:v>0.19999999999999574</c:v>
                </c:pt>
                <c:pt idx="149">
                  <c:v>0.29999999999999716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1-4346-819D-556D5109D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04575"/>
        <c:axId val="767909567"/>
      </c:scatterChart>
      <c:valAx>
        <c:axId val="76790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9567"/>
        <c:crosses val="autoZero"/>
        <c:crossBetween val="midCat"/>
      </c:valAx>
      <c:valAx>
        <c:axId val="7679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calibration_s5_to_s10_v2!$N$2:$N$151</c:f>
              <c:numCache>
                <c:formatCode>General</c:formatCode>
                <c:ptCount val="150"/>
                <c:pt idx="0">
                  <c:v>4.9000000000000004</c:v>
                </c:pt>
                <c:pt idx="1">
                  <c:v>5.2</c:v>
                </c:pt>
                <c:pt idx="2">
                  <c:v>5.6</c:v>
                </c:pt>
                <c:pt idx="3">
                  <c:v>5.8</c:v>
                </c:pt>
                <c:pt idx="4">
                  <c:v>6.3</c:v>
                </c:pt>
                <c:pt idx="5">
                  <c:v>6.6</c:v>
                </c:pt>
                <c:pt idx="6">
                  <c:v>6.9</c:v>
                </c:pt>
                <c:pt idx="7">
                  <c:v>7.3</c:v>
                </c:pt>
                <c:pt idx="8">
                  <c:v>7.7</c:v>
                </c:pt>
                <c:pt idx="9">
                  <c:v>8.1</c:v>
                </c:pt>
                <c:pt idx="10">
                  <c:v>8.1999999999999993</c:v>
                </c:pt>
                <c:pt idx="11">
                  <c:v>8.6999999999999993</c:v>
                </c:pt>
                <c:pt idx="12">
                  <c:v>8.9</c:v>
                </c:pt>
                <c:pt idx="13">
                  <c:v>9.3000000000000007</c:v>
                </c:pt>
                <c:pt idx="14">
                  <c:v>9.6</c:v>
                </c:pt>
                <c:pt idx="15">
                  <c:v>9.9</c:v>
                </c:pt>
                <c:pt idx="16">
                  <c:v>10.3</c:v>
                </c:pt>
                <c:pt idx="17">
                  <c:v>10.6</c:v>
                </c:pt>
                <c:pt idx="18">
                  <c:v>10.9</c:v>
                </c:pt>
                <c:pt idx="19">
                  <c:v>11.3</c:v>
                </c:pt>
                <c:pt idx="20">
                  <c:v>11.6</c:v>
                </c:pt>
                <c:pt idx="21">
                  <c:v>11.8</c:v>
                </c:pt>
                <c:pt idx="22">
                  <c:v>12.1</c:v>
                </c:pt>
                <c:pt idx="23">
                  <c:v>12.4</c:v>
                </c:pt>
                <c:pt idx="24">
                  <c:v>12.6</c:v>
                </c:pt>
                <c:pt idx="25">
                  <c:v>12.9</c:v>
                </c:pt>
                <c:pt idx="26">
                  <c:v>13.2</c:v>
                </c:pt>
                <c:pt idx="27">
                  <c:v>13.4</c:v>
                </c:pt>
                <c:pt idx="28">
                  <c:v>13.8</c:v>
                </c:pt>
                <c:pt idx="29">
                  <c:v>14.1</c:v>
                </c:pt>
                <c:pt idx="30">
                  <c:v>14.4</c:v>
                </c:pt>
                <c:pt idx="31">
                  <c:v>14.8</c:v>
                </c:pt>
                <c:pt idx="32">
                  <c:v>15.1</c:v>
                </c:pt>
                <c:pt idx="33">
                  <c:v>15.2</c:v>
                </c:pt>
                <c:pt idx="34">
                  <c:v>15.5</c:v>
                </c:pt>
                <c:pt idx="35">
                  <c:v>15.8</c:v>
                </c:pt>
                <c:pt idx="36">
                  <c:v>15.9</c:v>
                </c:pt>
                <c:pt idx="37">
                  <c:v>16.3</c:v>
                </c:pt>
                <c:pt idx="38">
                  <c:v>16.8</c:v>
                </c:pt>
                <c:pt idx="39">
                  <c:v>16.899999999999999</c:v>
                </c:pt>
                <c:pt idx="40">
                  <c:v>17.3</c:v>
                </c:pt>
                <c:pt idx="41">
                  <c:v>17.600000000000001</c:v>
                </c:pt>
                <c:pt idx="42">
                  <c:v>17.8</c:v>
                </c:pt>
                <c:pt idx="43">
                  <c:v>18.100000000000001</c:v>
                </c:pt>
                <c:pt idx="44">
                  <c:v>18.399999999999999</c:v>
                </c:pt>
                <c:pt idx="45">
                  <c:v>18.600000000000001</c:v>
                </c:pt>
                <c:pt idx="46">
                  <c:v>19</c:v>
                </c:pt>
                <c:pt idx="47">
                  <c:v>19.3</c:v>
                </c:pt>
                <c:pt idx="48">
                  <c:v>19.600000000000001</c:v>
                </c:pt>
                <c:pt idx="49">
                  <c:v>19.899999999999999</c:v>
                </c:pt>
                <c:pt idx="50">
                  <c:v>20.100000000000001</c:v>
                </c:pt>
                <c:pt idx="51">
                  <c:v>20.3</c:v>
                </c:pt>
                <c:pt idx="52">
                  <c:v>20.6</c:v>
                </c:pt>
                <c:pt idx="53">
                  <c:v>21.6</c:v>
                </c:pt>
                <c:pt idx="54">
                  <c:v>21.9</c:v>
                </c:pt>
                <c:pt idx="55">
                  <c:v>22.3</c:v>
                </c:pt>
                <c:pt idx="56">
                  <c:v>22.4</c:v>
                </c:pt>
                <c:pt idx="57">
                  <c:v>22.6</c:v>
                </c:pt>
                <c:pt idx="58">
                  <c:v>22.9</c:v>
                </c:pt>
                <c:pt idx="59">
                  <c:v>23.1</c:v>
                </c:pt>
                <c:pt idx="60">
                  <c:v>23.4</c:v>
                </c:pt>
                <c:pt idx="61">
                  <c:v>23.7</c:v>
                </c:pt>
                <c:pt idx="62">
                  <c:v>23.9</c:v>
                </c:pt>
                <c:pt idx="63">
                  <c:v>24.3</c:v>
                </c:pt>
                <c:pt idx="64">
                  <c:v>24.4</c:v>
                </c:pt>
                <c:pt idx="65">
                  <c:v>24.6</c:v>
                </c:pt>
                <c:pt idx="66">
                  <c:v>25.1</c:v>
                </c:pt>
                <c:pt idx="67">
                  <c:v>25.4</c:v>
                </c:pt>
                <c:pt idx="68">
                  <c:v>25.7</c:v>
                </c:pt>
                <c:pt idx="69">
                  <c:v>26</c:v>
                </c:pt>
                <c:pt idx="70">
                  <c:v>26.3</c:v>
                </c:pt>
                <c:pt idx="71">
                  <c:v>26.6</c:v>
                </c:pt>
                <c:pt idx="72">
                  <c:v>26.9</c:v>
                </c:pt>
                <c:pt idx="73">
                  <c:v>27.3</c:v>
                </c:pt>
                <c:pt idx="74">
                  <c:v>27.6</c:v>
                </c:pt>
                <c:pt idx="75">
                  <c:v>27.7</c:v>
                </c:pt>
                <c:pt idx="76">
                  <c:v>28.1</c:v>
                </c:pt>
                <c:pt idx="77">
                  <c:v>28.5</c:v>
                </c:pt>
                <c:pt idx="78">
                  <c:v>28.8</c:v>
                </c:pt>
                <c:pt idx="79">
                  <c:v>29.1</c:v>
                </c:pt>
                <c:pt idx="80">
                  <c:v>29.4</c:v>
                </c:pt>
                <c:pt idx="81">
                  <c:v>29.7</c:v>
                </c:pt>
                <c:pt idx="82">
                  <c:v>30</c:v>
                </c:pt>
                <c:pt idx="83">
                  <c:v>30.3</c:v>
                </c:pt>
                <c:pt idx="84">
                  <c:v>30.7</c:v>
                </c:pt>
                <c:pt idx="85">
                  <c:v>30.9</c:v>
                </c:pt>
                <c:pt idx="86">
                  <c:v>31.3</c:v>
                </c:pt>
                <c:pt idx="87">
                  <c:v>31.4</c:v>
                </c:pt>
                <c:pt idx="88">
                  <c:v>31.7</c:v>
                </c:pt>
                <c:pt idx="89">
                  <c:v>32.9</c:v>
                </c:pt>
                <c:pt idx="90">
                  <c:v>33.299999999999997</c:v>
                </c:pt>
                <c:pt idx="91">
                  <c:v>33.6</c:v>
                </c:pt>
                <c:pt idx="92">
                  <c:v>34</c:v>
                </c:pt>
                <c:pt idx="93">
                  <c:v>34.4</c:v>
                </c:pt>
                <c:pt idx="94">
                  <c:v>34.799999999999997</c:v>
                </c:pt>
                <c:pt idx="95">
                  <c:v>35.200000000000003</c:v>
                </c:pt>
                <c:pt idx="96">
                  <c:v>35.799999999999997</c:v>
                </c:pt>
                <c:pt idx="97">
                  <c:v>36.200000000000003</c:v>
                </c:pt>
                <c:pt idx="98">
                  <c:v>36.4</c:v>
                </c:pt>
                <c:pt idx="99">
                  <c:v>36.799999999999997</c:v>
                </c:pt>
                <c:pt idx="100">
                  <c:v>37.4</c:v>
                </c:pt>
                <c:pt idx="101">
                  <c:v>37.799999999999997</c:v>
                </c:pt>
                <c:pt idx="102">
                  <c:v>38.1</c:v>
                </c:pt>
                <c:pt idx="103">
                  <c:v>38.4</c:v>
                </c:pt>
                <c:pt idx="104">
                  <c:v>38.799999999999997</c:v>
                </c:pt>
                <c:pt idx="105">
                  <c:v>39.200000000000003</c:v>
                </c:pt>
                <c:pt idx="106">
                  <c:v>39.6</c:v>
                </c:pt>
                <c:pt idx="107">
                  <c:v>40.1</c:v>
                </c:pt>
                <c:pt idx="108">
                  <c:v>40.5</c:v>
                </c:pt>
                <c:pt idx="109">
                  <c:v>41</c:v>
                </c:pt>
                <c:pt idx="110">
                  <c:v>41.4</c:v>
                </c:pt>
                <c:pt idx="111">
                  <c:v>41.9</c:v>
                </c:pt>
                <c:pt idx="112">
                  <c:v>42.3</c:v>
                </c:pt>
                <c:pt idx="113">
                  <c:v>42.8</c:v>
                </c:pt>
                <c:pt idx="114">
                  <c:v>43.4</c:v>
                </c:pt>
                <c:pt idx="115">
                  <c:v>43.6</c:v>
                </c:pt>
                <c:pt idx="116">
                  <c:v>43.9</c:v>
                </c:pt>
                <c:pt idx="117">
                  <c:v>44.3</c:v>
                </c:pt>
                <c:pt idx="118">
                  <c:v>44.4</c:v>
                </c:pt>
                <c:pt idx="119">
                  <c:v>44.9</c:v>
                </c:pt>
                <c:pt idx="120">
                  <c:v>45.1</c:v>
                </c:pt>
                <c:pt idx="121">
                  <c:v>45.6</c:v>
                </c:pt>
                <c:pt idx="122">
                  <c:v>46.1</c:v>
                </c:pt>
                <c:pt idx="123">
                  <c:v>46.4</c:v>
                </c:pt>
                <c:pt idx="124">
                  <c:v>46.8</c:v>
                </c:pt>
                <c:pt idx="125">
                  <c:v>47.1</c:v>
                </c:pt>
                <c:pt idx="126">
                  <c:v>47.5</c:v>
                </c:pt>
                <c:pt idx="127">
                  <c:v>47.9</c:v>
                </c:pt>
                <c:pt idx="128">
                  <c:v>48.2</c:v>
                </c:pt>
                <c:pt idx="129">
                  <c:v>48.5</c:v>
                </c:pt>
                <c:pt idx="130">
                  <c:v>48.9</c:v>
                </c:pt>
                <c:pt idx="131">
                  <c:v>49.3</c:v>
                </c:pt>
                <c:pt idx="132">
                  <c:v>49.6</c:v>
                </c:pt>
                <c:pt idx="133">
                  <c:v>49.8</c:v>
                </c:pt>
                <c:pt idx="134">
                  <c:v>50.3</c:v>
                </c:pt>
                <c:pt idx="135">
                  <c:v>50.6</c:v>
                </c:pt>
                <c:pt idx="136">
                  <c:v>50.9</c:v>
                </c:pt>
                <c:pt idx="137">
                  <c:v>51.4</c:v>
                </c:pt>
                <c:pt idx="138">
                  <c:v>51.6</c:v>
                </c:pt>
                <c:pt idx="139">
                  <c:v>52</c:v>
                </c:pt>
                <c:pt idx="140">
                  <c:v>52.5</c:v>
                </c:pt>
                <c:pt idx="141">
                  <c:v>52.8</c:v>
                </c:pt>
                <c:pt idx="142">
                  <c:v>53.1</c:v>
                </c:pt>
                <c:pt idx="143">
                  <c:v>53.4</c:v>
                </c:pt>
                <c:pt idx="144">
                  <c:v>53.8</c:v>
                </c:pt>
                <c:pt idx="145">
                  <c:v>54.2</c:v>
                </c:pt>
                <c:pt idx="146">
                  <c:v>54.5</c:v>
                </c:pt>
                <c:pt idx="147">
                  <c:v>54.9</c:v>
                </c:pt>
                <c:pt idx="148">
                  <c:v>55.3</c:v>
                </c:pt>
                <c:pt idx="149">
                  <c:v>55.8</c:v>
                </c:pt>
              </c:numCache>
            </c:numRef>
          </c:xVal>
          <c:yVal>
            <c:numRef>
              <c:f>calibration_s5_to_s10_v2!$U$2:$U$151</c:f>
              <c:numCache>
                <c:formatCode>General</c:formatCode>
                <c:ptCount val="150"/>
                <c:pt idx="0">
                  <c:v>0.59999999999999964</c:v>
                </c:pt>
                <c:pt idx="1">
                  <c:v>0.59999999999999964</c:v>
                </c:pt>
                <c:pt idx="2">
                  <c:v>0.60000000000000053</c:v>
                </c:pt>
                <c:pt idx="3">
                  <c:v>0.70000000000000018</c:v>
                </c:pt>
                <c:pt idx="4">
                  <c:v>0.5</c:v>
                </c:pt>
                <c:pt idx="5">
                  <c:v>0.60000000000000053</c:v>
                </c:pt>
                <c:pt idx="6">
                  <c:v>0.59999999999999964</c:v>
                </c:pt>
                <c:pt idx="7">
                  <c:v>0.5</c:v>
                </c:pt>
                <c:pt idx="8">
                  <c:v>0.49999999999999911</c:v>
                </c:pt>
                <c:pt idx="9">
                  <c:v>0.40000000000000036</c:v>
                </c:pt>
                <c:pt idx="10">
                  <c:v>0.60000000000000142</c:v>
                </c:pt>
                <c:pt idx="11">
                  <c:v>0.5</c:v>
                </c:pt>
                <c:pt idx="12">
                  <c:v>0.59999999999999964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0.39999999999999858</c:v>
                </c:pt>
                <c:pt idx="17">
                  <c:v>0.40000000000000036</c:v>
                </c:pt>
                <c:pt idx="18">
                  <c:v>0.40000000000000036</c:v>
                </c:pt>
                <c:pt idx="19">
                  <c:v>0.29999999999999893</c:v>
                </c:pt>
                <c:pt idx="20">
                  <c:v>0.30000000000000071</c:v>
                </c:pt>
                <c:pt idx="21">
                  <c:v>0.39999999999999858</c:v>
                </c:pt>
                <c:pt idx="22">
                  <c:v>0.40000000000000036</c:v>
                </c:pt>
                <c:pt idx="23">
                  <c:v>0.40000000000000036</c:v>
                </c:pt>
                <c:pt idx="24">
                  <c:v>0.40000000000000036</c:v>
                </c:pt>
                <c:pt idx="25">
                  <c:v>0.29999999999999893</c:v>
                </c:pt>
                <c:pt idx="26">
                  <c:v>0.30000000000000071</c:v>
                </c:pt>
                <c:pt idx="27">
                  <c:v>0.40000000000000036</c:v>
                </c:pt>
                <c:pt idx="28">
                  <c:v>0.29999999999999893</c:v>
                </c:pt>
                <c:pt idx="29">
                  <c:v>0.30000000000000071</c:v>
                </c:pt>
                <c:pt idx="30">
                  <c:v>0.29999999999999893</c:v>
                </c:pt>
                <c:pt idx="31">
                  <c:v>0.19999999999999929</c:v>
                </c:pt>
                <c:pt idx="32">
                  <c:v>0.20000000000000107</c:v>
                </c:pt>
                <c:pt idx="33">
                  <c:v>0.30000000000000071</c:v>
                </c:pt>
                <c:pt idx="34">
                  <c:v>0.30000000000000071</c:v>
                </c:pt>
                <c:pt idx="35">
                  <c:v>0.19999999999999929</c:v>
                </c:pt>
                <c:pt idx="36">
                  <c:v>0.40000000000000036</c:v>
                </c:pt>
                <c:pt idx="37">
                  <c:v>0.30000000000000071</c:v>
                </c:pt>
                <c:pt idx="38">
                  <c:v>9.9999999999997868E-2</c:v>
                </c:pt>
                <c:pt idx="39">
                  <c:v>0.30000000000000071</c:v>
                </c:pt>
                <c:pt idx="40">
                  <c:v>0.19999999999999929</c:v>
                </c:pt>
                <c:pt idx="41">
                  <c:v>0.19999999999999929</c:v>
                </c:pt>
                <c:pt idx="42">
                  <c:v>0.19999999999999929</c:v>
                </c:pt>
                <c:pt idx="43">
                  <c:v>0.19999999999999929</c:v>
                </c:pt>
                <c:pt idx="44">
                  <c:v>0.20000000000000284</c:v>
                </c:pt>
                <c:pt idx="45">
                  <c:v>0.29999999999999716</c:v>
                </c:pt>
                <c:pt idx="46">
                  <c:v>0.19999999999999929</c:v>
                </c:pt>
                <c:pt idx="47">
                  <c:v>0.19999999999999929</c:v>
                </c:pt>
                <c:pt idx="48">
                  <c:v>0.19999999999999929</c:v>
                </c:pt>
                <c:pt idx="49">
                  <c:v>0.20000000000000284</c:v>
                </c:pt>
                <c:pt idx="50">
                  <c:v>0.19999999999999929</c:v>
                </c:pt>
                <c:pt idx="51">
                  <c:v>0.19999999999999929</c:v>
                </c:pt>
                <c:pt idx="52">
                  <c:v>0.19999999999999929</c:v>
                </c:pt>
                <c:pt idx="53">
                  <c:v>0.19999999999999929</c:v>
                </c:pt>
                <c:pt idx="54">
                  <c:v>0.10000000000000142</c:v>
                </c:pt>
                <c:pt idx="55">
                  <c:v>0</c:v>
                </c:pt>
                <c:pt idx="56">
                  <c:v>0.10000000000000142</c:v>
                </c:pt>
                <c:pt idx="57">
                  <c:v>9.9999999999997868E-2</c:v>
                </c:pt>
                <c:pt idx="58">
                  <c:v>0.10000000000000142</c:v>
                </c:pt>
                <c:pt idx="59">
                  <c:v>9.9999999999997868E-2</c:v>
                </c:pt>
                <c:pt idx="60">
                  <c:v>0.10000000000000142</c:v>
                </c:pt>
                <c:pt idx="61">
                  <c:v>0.10000000000000142</c:v>
                </c:pt>
                <c:pt idx="62">
                  <c:v>0.10000000000000142</c:v>
                </c:pt>
                <c:pt idx="63">
                  <c:v>0</c:v>
                </c:pt>
                <c:pt idx="64">
                  <c:v>0.10000000000000142</c:v>
                </c:pt>
                <c:pt idx="65">
                  <c:v>0.19999999999999929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9.9999999999997868E-2</c:v>
                </c:pt>
                <c:pt idx="71">
                  <c:v>9.9999999999997868E-2</c:v>
                </c:pt>
                <c:pt idx="72">
                  <c:v>0.10000000000000142</c:v>
                </c:pt>
                <c:pt idx="73">
                  <c:v>0</c:v>
                </c:pt>
                <c:pt idx="74">
                  <c:v>0</c:v>
                </c:pt>
                <c:pt idx="75">
                  <c:v>0.10000000000000142</c:v>
                </c:pt>
                <c:pt idx="76">
                  <c:v>0</c:v>
                </c:pt>
                <c:pt idx="77">
                  <c:v>0.10000000000000142</c:v>
                </c:pt>
                <c:pt idx="78">
                  <c:v>0.10000000000000142</c:v>
                </c:pt>
                <c:pt idx="79">
                  <c:v>0.20000000000000284</c:v>
                </c:pt>
                <c:pt idx="80">
                  <c:v>0.19999999999999929</c:v>
                </c:pt>
                <c:pt idx="81">
                  <c:v>0.19999999999999929</c:v>
                </c:pt>
                <c:pt idx="82">
                  <c:v>0.19999999999999929</c:v>
                </c:pt>
                <c:pt idx="83">
                  <c:v>0.19999999999999929</c:v>
                </c:pt>
                <c:pt idx="84">
                  <c:v>0.19999999999999929</c:v>
                </c:pt>
                <c:pt idx="85">
                  <c:v>0.19999999999999929</c:v>
                </c:pt>
                <c:pt idx="86">
                  <c:v>0.30000000000000071</c:v>
                </c:pt>
                <c:pt idx="87">
                  <c:v>0.19999999999999929</c:v>
                </c:pt>
                <c:pt idx="88">
                  <c:v>0.19999999999999929</c:v>
                </c:pt>
                <c:pt idx="89">
                  <c:v>0.29999999999999716</c:v>
                </c:pt>
                <c:pt idx="90">
                  <c:v>0.29999999999999716</c:v>
                </c:pt>
                <c:pt idx="91">
                  <c:v>0.30000000000000426</c:v>
                </c:pt>
                <c:pt idx="92">
                  <c:v>0.29999999999999716</c:v>
                </c:pt>
                <c:pt idx="93">
                  <c:v>0.39999999999999858</c:v>
                </c:pt>
                <c:pt idx="94">
                  <c:v>0.39999999999999858</c:v>
                </c:pt>
                <c:pt idx="95">
                  <c:v>0.40000000000000568</c:v>
                </c:pt>
                <c:pt idx="96">
                  <c:v>0.5</c:v>
                </c:pt>
                <c:pt idx="97">
                  <c:v>0.40000000000000568</c:v>
                </c:pt>
                <c:pt idx="98">
                  <c:v>0.39999999999999858</c:v>
                </c:pt>
                <c:pt idx="99">
                  <c:v>0.39999999999999858</c:v>
                </c:pt>
                <c:pt idx="100">
                  <c:v>0.39999999999999858</c:v>
                </c:pt>
                <c:pt idx="101">
                  <c:v>0.5</c:v>
                </c:pt>
                <c:pt idx="102">
                  <c:v>0.39999999999999858</c:v>
                </c:pt>
                <c:pt idx="103">
                  <c:v>0.5</c:v>
                </c:pt>
                <c:pt idx="104">
                  <c:v>0.39999999999999858</c:v>
                </c:pt>
                <c:pt idx="105">
                  <c:v>0.40000000000000568</c:v>
                </c:pt>
                <c:pt idx="106">
                  <c:v>0.39999999999999858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0.60000000000000142</c:v>
                </c:pt>
                <c:pt idx="115">
                  <c:v>0.5</c:v>
                </c:pt>
                <c:pt idx="116">
                  <c:v>0.5</c:v>
                </c:pt>
                <c:pt idx="117">
                  <c:v>0.59999999999999432</c:v>
                </c:pt>
                <c:pt idx="118">
                  <c:v>0.5</c:v>
                </c:pt>
                <c:pt idx="119">
                  <c:v>0.60000000000000142</c:v>
                </c:pt>
                <c:pt idx="120">
                  <c:v>0.60000000000000142</c:v>
                </c:pt>
                <c:pt idx="121">
                  <c:v>0.60000000000000142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0.60000000000000142</c:v>
                </c:pt>
                <c:pt idx="127">
                  <c:v>0.60000000000000142</c:v>
                </c:pt>
                <c:pt idx="128">
                  <c:v>0.60000000000000142</c:v>
                </c:pt>
                <c:pt idx="129">
                  <c:v>0.60000000000000142</c:v>
                </c:pt>
                <c:pt idx="130">
                  <c:v>0.60000000000000142</c:v>
                </c:pt>
                <c:pt idx="131">
                  <c:v>0.69999999999999574</c:v>
                </c:pt>
                <c:pt idx="132">
                  <c:v>0.70000000000000284</c:v>
                </c:pt>
                <c:pt idx="133">
                  <c:v>0.59999999999999432</c:v>
                </c:pt>
                <c:pt idx="134">
                  <c:v>0.69999999999999574</c:v>
                </c:pt>
                <c:pt idx="135">
                  <c:v>0.70000000000000284</c:v>
                </c:pt>
                <c:pt idx="136">
                  <c:v>0.60000000000000142</c:v>
                </c:pt>
                <c:pt idx="137">
                  <c:v>0.60000000000000142</c:v>
                </c:pt>
                <c:pt idx="138">
                  <c:v>0.5</c:v>
                </c:pt>
                <c:pt idx="139">
                  <c:v>0.60000000000000142</c:v>
                </c:pt>
                <c:pt idx="140">
                  <c:v>0.70000000000000284</c:v>
                </c:pt>
                <c:pt idx="141">
                  <c:v>0.69999999999999574</c:v>
                </c:pt>
                <c:pt idx="142">
                  <c:v>0.70000000000000284</c:v>
                </c:pt>
                <c:pt idx="143">
                  <c:v>0.69999999999999574</c:v>
                </c:pt>
                <c:pt idx="144">
                  <c:v>0.69999999999999574</c:v>
                </c:pt>
                <c:pt idx="145">
                  <c:v>0.70000000000000284</c:v>
                </c:pt>
                <c:pt idx="146">
                  <c:v>0.70000000000000284</c:v>
                </c:pt>
                <c:pt idx="147">
                  <c:v>0.60000000000000142</c:v>
                </c:pt>
                <c:pt idx="148">
                  <c:v>0.69999999999999574</c:v>
                </c:pt>
                <c:pt idx="149">
                  <c:v>0.79999999999999716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A-4190-B750-C623A9924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61279"/>
        <c:axId val="732965439"/>
      </c:scatterChart>
      <c:valAx>
        <c:axId val="73296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65439"/>
        <c:crosses val="autoZero"/>
        <c:crossBetween val="midCat"/>
      </c:valAx>
      <c:valAx>
        <c:axId val="7329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6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calibration_s5_to_s10_v2!$O$2:$O$151</c:f>
              <c:numCache>
                <c:formatCode>General</c:formatCode>
                <c:ptCount val="150"/>
                <c:pt idx="0">
                  <c:v>5.4</c:v>
                </c:pt>
                <c:pt idx="1">
                  <c:v>5.7</c:v>
                </c:pt>
                <c:pt idx="2">
                  <c:v>6.1</c:v>
                </c:pt>
                <c:pt idx="3">
                  <c:v>6.4</c:v>
                </c:pt>
                <c:pt idx="4">
                  <c:v>6.8</c:v>
                </c:pt>
                <c:pt idx="5">
                  <c:v>7.2</c:v>
                </c:pt>
                <c:pt idx="6">
                  <c:v>7.4</c:v>
                </c:pt>
                <c:pt idx="7">
                  <c:v>7.8</c:v>
                </c:pt>
                <c:pt idx="8">
                  <c:v>8.1</c:v>
                </c:pt>
                <c:pt idx="9">
                  <c:v>8.4</c:v>
                </c:pt>
                <c:pt idx="10">
                  <c:v>8.6999999999999993</c:v>
                </c:pt>
                <c:pt idx="11">
                  <c:v>9.1999999999999993</c:v>
                </c:pt>
                <c:pt idx="12">
                  <c:v>9.4</c:v>
                </c:pt>
                <c:pt idx="13">
                  <c:v>9.6999999999999993</c:v>
                </c:pt>
                <c:pt idx="14">
                  <c:v>10</c:v>
                </c:pt>
                <c:pt idx="15">
                  <c:v>10.3</c:v>
                </c:pt>
                <c:pt idx="16">
                  <c:v>10.6</c:v>
                </c:pt>
                <c:pt idx="17">
                  <c:v>10.9</c:v>
                </c:pt>
                <c:pt idx="18">
                  <c:v>11.2</c:v>
                </c:pt>
                <c:pt idx="19">
                  <c:v>11.6</c:v>
                </c:pt>
                <c:pt idx="20">
                  <c:v>11.9</c:v>
                </c:pt>
                <c:pt idx="21">
                  <c:v>12.2</c:v>
                </c:pt>
                <c:pt idx="22">
                  <c:v>12.4</c:v>
                </c:pt>
                <c:pt idx="23">
                  <c:v>12.8</c:v>
                </c:pt>
                <c:pt idx="24">
                  <c:v>13</c:v>
                </c:pt>
                <c:pt idx="25">
                  <c:v>13.3</c:v>
                </c:pt>
                <c:pt idx="26">
                  <c:v>13.5</c:v>
                </c:pt>
                <c:pt idx="27">
                  <c:v>13.7</c:v>
                </c:pt>
                <c:pt idx="28">
                  <c:v>14</c:v>
                </c:pt>
                <c:pt idx="29">
                  <c:v>14.4</c:v>
                </c:pt>
                <c:pt idx="30">
                  <c:v>14.7</c:v>
                </c:pt>
                <c:pt idx="31">
                  <c:v>15</c:v>
                </c:pt>
                <c:pt idx="32">
                  <c:v>15.3</c:v>
                </c:pt>
                <c:pt idx="33">
                  <c:v>15.4</c:v>
                </c:pt>
                <c:pt idx="34">
                  <c:v>15.8</c:v>
                </c:pt>
                <c:pt idx="35">
                  <c:v>15.9</c:v>
                </c:pt>
                <c:pt idx="36">
                  <c:v>16.3</c:v>
                </c:pt>
                <c:pt idx="37">
                  <c:v>16.5</c:v>
                </c:pt>
                <c:pt idx="38">
                  <c:v>16.899999999999999</c:v>
                </c:pt>
                <c:pt idx="39">
                  <c:v>17.2</c:v>
                </c:pt>
                <c:pt idx="40">
                  <c:v>17.399999999999999</c:v>
                </c:pt>
                <c:pt idx="41">
                  <c:v>17.8</c:v>
                </c:pt>
                <c:pt idx="42">
                  <c:v>18</c:v>
                </c:pt>
                <c:pt idx="43">
                  <c:v>18.3</c:v>
                </c:pt>
                <c:pt idx="44">
                  <c:v>18.600000000000001</c:v>
                </c:pt>
                <c:pt idx="45">
                  <c:v>18.899999999999999</c:v>
                </c:pt>
                <c:pt idx="46">
                  <c:v>19.2</c:v>
                </c:pt>
                <c:pt idx="47">
                  <c:v>19.399999999999999</c:v>
                </c:pt>
                <c:pt idx="48">
                  <c:v>19.8</c:v>
                </c:pt>
                <c:pt idx="49">
                  <c:v>20.100000000000001</c:v>
                </c:pt>
                <c:pt idx="50">
                  <c:v>20.3</c:v>
                </c:pt>
                <c:pt idx="51">
                  <c:v>20.5</c:v>
                </c:pt>
                <c:pt idx="52">
                  <c:v>20.8</c:v>
                </c:pt>
                <c:pt idx="53">
                  <c:v>21.8</c:v>
                </c:pt>
                <c:pt idx="54">
                  <c:v>22</c:v>
                </c:pt>
                <c:pt idx="55">
                  <c:v>22.3</c:v>
                </c:pt>
                <c:pt idx="56">
                  <c:v>22.5</c:v>
                </c:pt>
                <c:pt idx="57">
                  <c:v>22.7</c:v>
                </c:pt>
                <c:pt idx="58">
                  <c:v>23</c:v>
                </c:pt>
                <c:pt idx="59">
                  <c:v>23.2</c:v>
                </c:pt>
                <c:pt idx="60">
                  <c:v>23.5</c:v>
                </c:pt>
                <c:pt idx="61">
                  <c:v>23.8</c:v>
                </c:pt>
                <c:pt idx="62">
                  <c:v>24</c:v>
                </c:pt>
                <c:pt idx="63">
                  <c:v>24.3</c:v>
                </c:pt>
                <c:pt idx="64">
                  <c:v>24.6</c:v>
                </c:pt>
                <c:pt idx="65">
                  <c:v>24.8</c:v>
                </c:pt>
                <c:pt idx="66">
                  <c:v>25.1</c:v>
                </c:pt>
                <c:pt idx="67">
                  <c:v>25.4</c:v>
                </c:pt>
                <c:pt idx="68">
                  <c:v>25.8</c:v>
                </c:pt>
                <c:pt idx="69">
                  <c:v>26.1</c:v>
                </c:pt>
                <c:pt idx="70">
                  <c:v>26.4</c:v>
                </c:pt>
                <c:pt idx="71">
                  <c:v>26.8</c:v>
                </c:pt>
                <c:pt idx="72">
                  <c:v>27</c:v>
                </c:pt>
                <c:pt idx="73">
                  <c:v>27.3</c:v>
                </c:pt>
                <c:pt idx="74">
                  <c:v>27.6</c:v>
                </c:pt>
                <c:pt idx="75">
                  <c:v>27.8</c:v>
                </c:pt>
                <c:pt idx="76">
                  <c:v>28.1</c:v>
                </c:pt>
                <c:pt idx="77">
                  <c:v>28.4</c:v>
                </c:pt>
                <c:pt idx="78">
                  <c:v>28.7</c:v>
                </c:pt>
                <c:pt idx="79">
                  <c:v>28.9</c:v>
                </c:pt>
                <c:pt idx="80">
                  <c:v>29.2</c:v>
                </c:pt>
                <c:pt idx="81">
                  <c:v>29.5</c:v>
                </c:pt>
                <c:pt idx="82">
                  <c:v>29.8</c:v>
                </c:pt>
                <c:pt idx="83">
                  <c:v>30.1</c:v>
                </c:pt>
                <c:pt idx="84">
                  <c:v>30.5</c:v>
                </c:pt>
                <c:pt idx="85">
                  <c:v>30.7</c:v>
                </c:pt>
                <c:pt idx="86">
                  <c:v>31</c:v>
                </c:pt>
                <c:pt idx="87">
                  <c:v>31.1</c:v>
                </c:pt>
                <c:pt idx="88">
                  <c:v>31.5</c:v>
                </c:pt>
                <c:pt idx="89">
                  <c:v>32.6</c:v>
                </c:pt>
                <c:pt idx="90">
                  <c:v>33.1</c:v>
                </c:pt>
                <c:pt idx="91">
                  <c:v>33.4</c:v>
                </c:pt>
                <c:pt idx="92">
                  <c:v>33.700000000000003</c:v>
                </c:pt>
                <c:pt idx="93">
                  <c:v>34.1</c:v>
                </c:pt>
                <c:pt idx="94">
                  <c:v>34.4</c:v>
                </c:pt>
                <c:pt idx="95">
                  <c:v>34.799999999999997</c:v>
                </c:pt>
                <c:pt idx="96">
                  <c:v>35.299999999999997</c:v>
                </c:pt>
                <c:pt idx="97">
                  <c:v>35.799999999999997</c:v>
                </c:pt>
                <c:pt idx="98">
                  <c:v>36.1</c:v>
                </c:pt>
                <c:pt idx="99">
                  <c:v>36.4</c:v>
                </c:pt>
                <c:pt idx="100">
                  <c:v>37</c:v>
                </c:pt>
                <c:pt idx="101">
                  <c:v>37.299999999999997</c:v>
                </c:pt>
                <c:pt idx="102">
                  <c:v>37.700000000000003</c:v>
                </c:pt>
                <c:pt idx="103">
                  <c:v>37.9</c:v>
                </c:pt>
                <c:pt idx="104">
                  <c:v>38.4</c:v>
                </c:pt>
                <c:pt idx="105">
                  <c:v>38.799999999999997</c:v>
                </c:pt>
                <c:pt idx="106">
                  <c:v>39.200000000000003</c:v>
                </c:pt>
                <c:pt idx="107">
                  <c:v>39.6</c:v>
                </c:pt>
                <c:pt idx="108">
                  <c:v>40</c:v>
                </c:pt>
                <c:pt idx="109">
                  <c:v>40.5</c:v>
                </c:pt>
                <c:pt idx="110">
                  <c:v>40.9</c:v>
                </c:pt>
                <c:pt idx="111">
                  <c:v>41.4</c:v>
                </c:pt>
                <c:pt idx="112">
                  <c:v>41.9</c:v>
                </c:pt>
                <c:pt idx="113">
                  <c:v>42.4</c:v>
                </c:pt>
                <c:pt idx="114">
                  <c:v>42.9</c:v>
                </c:pt>
                <c:pt idx="115">
                  <c:v>43.2</c:v>
                </c:pt>
                <c:pt idx="116">
                  <c:v>43.5</c:v>
                </c:pt>
                <c:pt idx="117">
                  <c:v>43.8</c:v>
                </c:pt>
                <c:pt idx="118">
                  <c:v>43.9</c:v>
                </c:pt>
                <c:pt idx="119">
                  <c:v>44.4</c:v>
                </c:pt>
                <c:pt idx="120">
                  <c:v>44.6</c:v>
                </c:pt>
                <c:pt idx="121">
                  <c:v>45.1</c:v>
                </c:pt>
                <c:pt idx="122">
                  <c:v>45.7</c:v>
                </c:pt>
                <c:pt idx="123">
                  <c:v>45.9</c:v>
                </c:pt>
                <c:pt idx="124">
                  <c:v>46.4</c:v>
                </c:pt>
                <c:pt idx="125">
                  <c:v>46.6</c:v>
                </c:pt>
                <c:pt idx="126">
                  <c:v>46.9</c:v>
                </c:pt>
                <c:pt idx="127">
                  <c:v>47.4</c:v>
                </c:pt>
                <c:pt idx="128">
                  <c:v>47.7</c:v>
                </c:pt>
                <c:pt idx="129">
                  <c:v>48</c:v>
                </c:pt>
                <c:pt idx="130">
                  <c:v>48.3</c:v>
                </c:pt>
                <c:pt idx="131">
                  <c:v>48.8</c:v>
                </c:pt>
                <c:pt idx="132">
                  <c:v>49.1</c:v>
                </c:pt>
                <c:pt idx="133">
                  <c:v>49.3</c:v>
                </c:pt>
                <c:pt idx="134">
                  <c:v>49.7</c:v>
                </c:pt>
                <c:pt idx="135">
                  <c:v>50.1</c:v>
                </c:pt>
                <c:pt idx="136">
                  <c:v>50.4</c:v>
                </c:pt>
                <c:pt idx="137">
                  <c:v>50.8</c:v>
                </c:pt>
                <c:pt idx="138">
                  <c:v>51.1</c:v>
                </c:pt>
                <c:pt idx="139">
                  <c:v>51.3</c:v>
                </c:pt>
                <c:pt idx="140">
                  <c:v>51.9</c:v>
                </c:pt>
                <c:pt idx="141">
                  <c:v>52.2</c:v>
                </c:pt>
                <c:pt idx="142">
                  <c:v>52.4</c:v>
                </c:pt>
                <c:pt idx="143">
                  <c:v>52.8</c:v>
                </c:pt>
                <c:pt idx="144">
                  <c:v>53.3</c:v>
                </c:pt>
                <c:pt idx="145">
                  <c:v>53.5</c:v>
                </c:pt>
                <c:pt idx="146">
                  <c:v>53.9</c:v>
                </c:pt>
                <c:pt idx="147">
                  <c:v>54.3</c:v>
                </c:pt>
                <c:pt idx="148">
                  <c:v>54.7</c:v>
                </c:pt>
                <c:pt idx="149">
                  <c:v>55.2</c:v>
                </c:pt>
              </c:numCache>
            </c:numRef>
          </c:xVal>
          <c:yVal>
            <c:numRef>
              <c:f>calibration_s5_to_s10_v2!$V$2:$V$151</c:f>
              <c:numCache>
                <c:formatCode>General</c:formatCode>
                <c:ptCount val="150"/>
                <c:pt idx="0">
                  <c:v>9.9999999999999645E-2</c:v>
                </c:pt>
                <c:pt idx="1">
                  <c:v>9.9999999999999645E-2</c:v>
                </c:pt>
                <c:pt idx="2">
                  <c:v>0.10000000000000053</c:v>
                </c:pt>
                <c:pt idx="3">
                  <c:v>9.9999999999999645E-2</c:v>
                </c:pt>
                <c:pt idx="4">
                  <c:v>0</c:v>
                </c:pt>
                <c:pt idx="5">
                  <c:v>0</c:v>
                </c:pt>
                <c:pt idx="6">
                  <c:v>9.9999999999999645E-2</c:v>
                </c:pt>
                <c:pt idx="7">
                  <c:v>0</c:v>
                </c:pt>
                <c:pt idx="8">
                  <c:v>9.9999999999999645E-2</c:v>
                </c:pt>
                <c:pt idx="9">
                  <c:v>9.9999999999999645E-2</c:v>
                </c:pt>
                <c:pt idx="10">
                  <c:v>0.10000000000000142</c:v>
                </c:pt>
                <c:pt idx="11">
                  <c:v>0</c:v>
                </c:pt>
                <c:pt idx="12">
                  <c:v>9.9999999999999645E-2</c:v>
                </c:pt>
                <c:pt idx="13">
                  <c:v>0.10000000000000142</c:v>
                </c:pt>
                <c:pt idx="14">
                  <c:v>9.9999999999999645E-2</c:v>
                </c:pt>
                <c:pt idx="15">
                  <c:v>9.9999999999999645E-2</c:v>
                </c:pt>
                <c:pt idx="16">
                  <c:v>9.9999999999999645E-2</c:v>
                </c:pt>
                <c:pt idx="17">
                  <c:v>9.9999999999999645E-2</c:v>
                </c:pt>
                <c:pt idx="18">
                  <c:v>0.10000000000000142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9.9999999999999645E-2</c:v>
                </c:pt>
                <c:pt idx="23">
                  <c:v>0</c:v>
                </c:pt>
                <c:pt idx="24">
                  <c:v>0</c:v>
                </c:pt>
                <c:pt idx="25">
                  <c:v>0.10000000000000142</c:v>
                </c:pt>
                <c:pt idx="26">
                  <c:v>0</c:v>
                </c:pt>
                <c:pt idx="27">
                  <c:v>0.10000000000000142</c:v>
                </c:pt>
                <c:pt idx="28">
                  <c:v>9.9999999999999645E-2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9.9999999999999645E-2</c:v>
                </c:pt>
                <c:pt idx="34">
                  <c:v>0</c:v>
                </c:pt>
                <c:pt idx="35">
                  <c:v>9.9999999999999645E-2</c:v>
                </c:pt>
                <c:pt idx="36">
                  <c:v>0</c:v>
                </c:pt>
                <c:pt idx="37">
                  <c:v>0.10000000000000142</c:v>
                </c:pt>
                <c:pt idx="38">
                  <c:v>0</c:v>
                </c:pt>
                <c:pt idx="39">
                  <c:v>0</c:v>
                </c:pt>
                <c:pt idx="40">
                  <c:v>0.10000000000000142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0.10000000000000142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0.10000000000000142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0.10000000000000142</c:v>
                </c:pt>
                <c:pt idx="69">
                  <c:v>0.10000000000000142</c:v>
                </c:pt>
                <c:pt idx="70">
                  <c:v>0</c:v>
                </c:pt>
                <c:pt idx="71">
                  <c:v>0.10000000000000142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9.9999999999997868E-2</c:v>
                </c:pt>
                <c:pt idx="88">
                  <c:v>0</c:v>
                </c:pt>
                <c:pt idx="89">
                  <c:v>0</c:v>
                </c:pt>
                <c:pt idx="90">
                  <c:v>0.10000000000000142</c:v>
                </c:pt>
                <c:pt idx="91">
                  <c:v>0.10000000000000142</c:v>
                </c:pt>
                <c:pt idx="92">
                  <c:v>0</c:v>
                </c:pt>
                <c:pt idx="93">
                  <c:v>0.10000000000000142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0.10000000000000142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0.10000000000000142</c:v>
                </c:pt>
                <c:pt idx="113">
                  <c:v>0.10000000000000142</c:v>
                </c:pt>
                <c:pt idx="114">
                  <c:v>0.10000000000000142</c:v>
                </c:pt>
                <c:pt idx="115">
                  <c:v>0.10000000000000142</c:v>
                </c:pt>
                <c:pt idx="116">
                  <c:v>0.10000000000000142</c:v>
                </c:pt>
                <c:pt idx="117">
                  <c:v>9.9999999999994316E-2</c:v>
                </c:pt>
                <c:pt idx="118">
                  <c:v>0</c:v>
                </c:pt>
                <c:pt idx="119">
                  <c:v>0.10000000000000142</c:v>
                </c:pt>
                <c:pt idx="120">
                  <c:v>0.10000000000000142</c:v>
                </c:pt>
                <c:pt idx="121">
                  <c:v>0.10000000000000142</c:v>
                </c:pt>
                <c:pt idx="122">
                  <c:v>0.10000000000000142</c:v>
                </c:pt>
                <c:pt idx="123">
                  <c:v>0</c:v>
                </c:pt>
                <c:pt idx="124">
                  <c:v>0.10000000000000142</c:v>
                </c:pt>
                <c:pt idx="125">
                  <c:v>0</c:v>
                </c:pt>
                <c:pt idx="126">
                  <c:v>0</c:v>
                </c:pt>
                <c:pt idx="127">
                  <c:v>0.10000000000000142</c:v>
                </c:pt>
                <c:pt idx="128">
                  <c:v>0.10000000000000142</c:v>
                </c:pt>
                <c:pt idx="129">
                  <c:v>0.10000000000000142</c:v>
                </c:pt>
                <c:pt idx="130">
                  <c:v>0</c:v>
                </c:pt>
                <c:pt idx="131">
                  <c:v>0.19999999999999574</c:v>
                </c:pt>
                <c:pt idx="132">
                  <c:v>0.20000000000000284</c:v>
                </c:pt>
                <c:pt idx="133">
                  <c:v>9.9999999999994316E-2</c:v>
                </c:pt>
                <c:pt idx="134">
                  <c:v>0.10000000000000142</c:v>
                </c:pt>
                <c:pt idx="135">
                  <c:v>0.20000000000000284</c:v>
                </c:pt>
                <c:pt idx="136">
                  <c:v>0.10000000000000142</c:v>
                </c:pt>
                <c:pt idx="137">
                  <c:v>0</c:v>
                </c:pt>
                <c:pt idx="138">
                  <c:v>0</c:v>
                </c:pt>
                <c:pt idx="139">
                  <c:v>0.10000000000000142</c:v>
                </c:pt>
                <c:pt idx="140">
                  <c:v>0.10000000000000142</c:v>
                </c:pt>
                <c:pt idx="141">
                  <c:v>0.10000000000000142</c:v>
                </c:pt>
                <c:pt idx="142">
                  <c:v>0</c:v>
                </c:pt>
                <c:pt idx="143">
                  <c:v>9.9999999999994316E-2</c:v>
                </c:pt>
                <c:pt idx="144">
                  <c:v>0.19999999999999574</c:v>
                </c:pt>
                <c:pt idx="145">
                  <c:v>0</c:v>
                </c:pt>
                <c:pt idx="146">
                  <c:v>0.10000000000000142</c:v>
                </c:pt>
                <c:pt idx="147">
                  <c:v>0</c:v>
                </c:pt>
                <c:pt idx="148">
                  <c:v>0.10000000000000142</c:v>
                </c:pt>
                <c:pt idx="149">
                  <c:v>0.20000000000000284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D-4D1C-9A76-AA30BD2B5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48495"/>
        <c:axId val="677248911"/>
      </c:scatterChart>
      <c:valAx>
        <c:axId val="67724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48911"/>
        <c:crosses val="autoZero"/>
        <c:crossBetween val="midCat"/>
      </c:valAx>
      <c:valAx>
        <c:axId val="6772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4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S5 5.5-20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S5 5.5-20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7471003937007874"/>
                  <c:y val="-0.66007400116652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calibration_s5_to_s10_v2!$J$2:$J$50</c:f>
              <c:numCache>
                <c:formatCode>General</c:formatCode>
                <c:ptCount val="49"/>
                <c:pt idx="0">
                  <c:v>4.9000000000000004</c:v>
                </c:pt>
                <c:pt idx="1">
                  <c:v>5.0999999999999996</c:v>
                </c:pt>
                <c:pt idx="2">
                  <c:v>5.5</c:v>
                </c:pt>
                <c:pt idx="3">
                  <c:v>5.8</c:v>
                </c:pt>
                <c:pt idx="4">
                  <c:v>6.1</c:v>
                </c:pt>
                <c:pt idx="5">
                  <c:v>6.5</c:v>
                </c:pt>
                <c:pt idx="6">
                  <c:v>6.8</c:v>
                </c:pt>
                <c:pt idx="7">
                  <c:v>7.2</c:v>
                </c:pt>
                <c:pt idx="8">
                  <c:v>7.6</c:v>
                </c:pt>
                <c:pt idx="9">
                  <c:v>7.9</c:v>
                </c:pt>
                <c:pt idx="10">
                  <c:v>8.1</c:v>
                </c:pt>
                <c:pt idx="11">
                  <c:v>8.6</c:v>
                </c:pt>
                <c:pt idx="12">
                  <c:v>8.9</c:v>
                </c:pt>
                <c:pt idx="13">
                  <c:v>9.1</c:v>
                </c:pt>
                <c:pt idx="14">
                  <c:v>9.6</c:v>
                </c:pt>
                <c:pt idx="15">
                  <c:v>9.9</c:v>
                </c:pt>
                <c:pt idx="16">
                  <c:v>10.1</c:v>
                </c:pt>
                <c:pt idx="17">
                  <c:v>10.5</c:v>
                </c:pt>
                <c:pt idx="18">
                  <c:v>10.9</c:v>
                </c:pt>
                <c:pt idx="19">
                  <c:v>11.2</c:v>
                </c:pt>
                <c:pt idx="20">
                  <c:v>11.5</c:v>
                </c:pt>
                <c:pt idx="21">
                  <c:v>11.8</c:v>
                </c:pt>
                <c:pt idx="22">
                  <c:v>12.1</c:v>
                </c:pt>
                <c:pt idx="23">
                  <c:v>12.4</c:v>
                </c:pt>
                <c:pt idx="24">
                  <c:v>12.6</c:v>
                </c:pt>
                <c:pt idx="25">
                  <c:v>12.8</c:v>
                </c:pt>
                <c:pt idx="26">
                  <c:v>13.1</c:v>
                </c:pt>
                <c:pt idx="27">
                  <c:v>13.4</c:v>
                </c:pt>
                <c:pt idx="28">
                  <c:v>13.6</c:v>
                </c:pt>
                <c:pt idx="29">
                  <c:v>14</c:v>
                </c:pt>
                <c:pt idx="30">
                  <c:v>14.3</c:v>
                </c:pt>
                <c:pt idx="31">
                  <c:v>14.7</c:v>
                </c:pt>
                <c:pt idx="32">
                  <c:v>15</c:v>
                </c:pt>
                <c:pt idx="33">
                  <c:v>15.1</c:v>
                </c:pt>
                <c:pt idx="34">
                  <c:v>15.4</c:v>
                </c:pt>
                <c:pt idx="35">
                  <c:v>15.7</c:v>
                </c:pt>
                <c:pt idx="36">
                  <c:v>15.9</c:v>
                </c:pt>
                <c:pt idx="37">
                  <c:v>16.2</c:v>
                </c:pt>
                <c:pt idx="38">
                  <c:v>16.600000000000001</c:v>
                </c:pt>
                <c:pt idx="39">
                  <c:v>16.8</c:v>
                </c:pt>
                <c:pt idx="40">
                  <c:v>17.100000000000001</c:v>
                </c:pt>
                <c:pt idx="41">
                  <c:v>17.5</c:v>
                </c:pt>
                <c:pt idx="42">
                  <c:v>17.8</c:v>
                </c:pt>
                <c:pt idx="43">
                  <c:v>18</c:v>
                </c:pt>
                <c:pt idx="44">
                  <c:v>18.3</c:v>
                </c:pt>
                <c:pt idx="45">
                  <c:v>18.600000000000001</c:v>
                </c:pt>
                <c:pt idx="46">
                  <c:v>18.899999999999999</c:v>
                </c:pt>
                <c:pt idx="47">
                  <c:v>19.100000000000001</c:v>
                </c:pt>
                <c:pt idx="48">
                  <c:v>19.600000000000001</c:v>
                </c:pt>
              </c:numCache>
            </c:numRef>
          </c:xVal>
          <c:yVal>
            <c:numRef>
              <c:f>calibration_s5_to_s10_v2!$H$2:$H$50</c:f>
              <c:numCache>
                <c:formatCode>General</c:formatCode>
                <c:ptCount val="49"/>
                <c:pt idx="0">
                  <c:v>5.5</c:v>
                </c:pt>
                <c:pt idx="1">
                  <c:v>5.8</c:v>
                </c:pt>
                <c:pt idx="2">
                  <c:v>6.2</c:v>
                </c:pt>
                <c:pt idx="3">
                  <c:v>6.5</c:v>
                </c:pt>
                <c:pt idx="4">
                  <c:v>6.8</c:v>
                </c:pt>
                <c:pt idx="5">
                  <c:v>7.2</c:v>
                </c:pt>
                <c:pt idx="6">
                  <c:v>7.5</c:v>
                </c:pt>
                <c:pt idx="7">
                  <c:v>7.8</c:v>
                </c:pt>
                <c:pt idx="8">
                  <c:v>8.1999999999999993</c:v>
                </c:pt>
                <c:pt idx="9">
                  <c:v>8.5</c:v>
                </c:pt>
                <c:pt idx="10">
                  <c:v>8.8000000000000007</c:v>
                </c:pt>
                <c:pt idx="11">
                  <c:v>9.1999999999999993</c:v>
                </c:pt>
                <c:pt idx="12">
                  <c:v>9.5</c:v>
                </c:pt>
                <c:pt idx="13">
                  <c:v>9.8000000000000007</c:v>
                </c:pt>
                <c:pt idx="14">
                  <c:v>10.1</c:v>
                </c:pt>
                <c:pt idx="15">
                  <c:v>10.4</c:v>
                </c:pt>
                <c:pt idx="16">
                  <c:v>10.7</c:v>
                </c:pt>
                <c:pt idx="17">
                  <c:v>11</c:v>
                </c:pt>
                <c:pt idx="18">
                  <c:v>11.3</c:v>
                </c:pt>
                <c:pt idx="19">
                  <c:v>11.6</c:v>
                </c:pt>
                <c:pt idx="20">
                  <c:v>11.9</c:v>
                </c:pt>
                <c:pt idx="21">
                  <c:v>12.2</c:v>
                </c:pt>
                <c:pt idx="22">
                  <c:v>12.5</c:v>
                </c:pt>
                <c:pt idx="23">
                  <c:v>12.8</c:v>
                </c:pt>
                <c:pt idx="24">
                  <c:v>13</c:v>
                </c:pt>
                <c:pt idx="25">
                  <c:v>13.2</c:v>
                </c:pt>
                <c:pt idx="26">
                  <c:v>13.5</c:v>
                </c:pt>
                <c:pt idx="27">
                  <c:v>13.8</c:v>
                </c:pt>
                <c:pt idx="28">
                  <c:v>14.1</c:v>
                </c:pt>
                <c:pt idx="29">
                  <c:v>14.4</c:v>
                </c:pt>
                <c:pt idx="30">
                  <c:v>14.7</c:v>
                </c:pt>
                <c:pt idx="31">
                  <c:v>15</c:v>
                </c:pt>
                <c:pt idx="32">
                  <c:v>15.3</c:v>
                </c:pt>
                <c:pt idx="33">
                  <c:v>15.5</c:v>
                </c:pt>
                <c:pt idx="34">
                  <c:v>15.8</c:v>
                </c:pt>
                <c:pt idx="35">
                  <c:v>16</c:v>
                </c:pt>
                <c:pt idx="36">
                  <c:v>16.3</c:v>
                </c:pt>
                <c:pt idx="37">
                  <c:v>16.600000000000001</c:v>
                </c:pt>
                <c:pt idx="38">
                  <c:v>16.899999999999999</c:v>
                </c:pt>
                <c:pt idx="39">
                  <c:v>17.2</c:v>
                </c:pt>
                <c:pt idx="40">
                  <c:v>17.5</c:v>
                </c:pt>
                <c:pt idx="41">
                  <c:v>17.8</c:v>
                </c:pt>
                <c:pt idx="42">
                  <c:v>18</c:v>
                </c:pt>
                <c:pt idx="43">
                  <c:v>18.3</c:v>
                </c:pt>
                <c:pt idx="44">
                  <c:v>18.600000000000001</c:v>
                </c:pt>
                <c:pt idx="45">
                  <c:v>18.899999999999999</c:v>
                </c:pt>
                <c:pt idx="46">
                  <c:v>19.2</c:v>
                </c:pt>
                <c:pt idx="47">
                  <c:v>19.5</c:v>
                </c:pt>
                <c:pt idx="48">
                  <c:v>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7-4D64-9DA3-AD35E64B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05407"/>
        <c:axId val="767926623"/>
      </c:scatterChart>
      <c:valAx>
        <c:axId val="76790540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26623"/>
        <c:crosses val="autoZero"/>
        <c:crossBetween val="midCat"/>
      </c:valAx>
      <c:valAx>
        <c:axId val="767926623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S5 20-40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56182305336832894"/>
                  <c:y val="-0.5213065033537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calibration_s5_to_s10_v2!$K$51:$K$110</c:f>
              <c:numCache>
                <c:formatCode>General</c:formatCode>
                <c:ptCount val="60"/>
                <c:pt idx="0">
                  <c:v>19.600000000000001</c:v>
                </c:pt>
                <c:pt idx="1">
                  <c:v>19.8</c:v>
                </c:pt>
                <c:pt idx="2">
                  <c:v>20.100000000000001</c:v>
                </c:pt>
                <c:pt idx="3">
                  <c:v>20.3</c:v>
                </c:pt>
                <c:pt idx="4">
                  <c:v>21.3</c:v>
                </c:pt>
                <c:pt idx="5">
                  <c:v>21.6</c:v>
                </c:pt>
                <c:pt idx="6">
                  <c:v>21.9</c:v>
                </c:pt>
                <c:pt idx="7">
                  <c:v>22.1</c:v>
                </c:pt>
                <c:pt idx="8">
                  <c:v>22.3</c:v>
                </c:pt>
                <c:pt idx="9">
                  <c:v>22.6</c:v>
                </c:pt>
                <c:pt idx="10">
                  <c:v>22.7</c:v>
                </c:pt>
                <c:pt idx="11">
                  <c:v>23.1</c:v>
                </c:pt>
                <c:pt idx="12">
                  <c:v>23.3</c:v>
                </c:pt>
                <c:pt idx="13">
                  <c:v>23.6</c:v>
                </c:pt>
                <c:pt idx="14">
                  <c:v>23.8</c:v>
                </c:pt>
                <c:pt idx="15">
                  <c:v>24.1</c:v>
                </c:pt>
                <c:pt idx="16">
                  <c:v>24.3</c:v>
                </c:pt>
                <c:pt idx="17">
                  <c:v>24.7</c:v>
                </c:pt>
                <c:pt idx="18">
                  <c:v>24.9</c:v>
                </c:pt>
                <c:pt idx="19">
                  <c:v>25.2</c:v>
                </c:pt>
                <c:pt idx="20">
                  <c:v>25.6</c:v>
                </c:pt>
                <c:pt idx="21">
                  <c:v>25.9</c:v>
                </c:pt>
                <c:pt idx="22">
                  <c:v>26.2</c:v>
                </c:pt>
                <c:pt idx="23">
                  <c:v>26.5</c:v>
                </c:pt>
                <c:pt idx="24">
                  <c:v>26.8</c:v>
                </c:pt>
                <c:pt idx="25">
                  <c:v>27.1</c:v>
                </c:pt>
                <c:pt idx="26">
                  <c:v>27.3</c:v>
                </c:pt>
                <c:pt idx="27">
                  <c:v>27.6</c:v>
                </c:pt>
                <c:pt idx="28">
                  <c:v>27.9</c:v>
                </c:pt>
                <c:pt idx="29">
                  <c:v>28.3</c:v>
                </c:pt>
                <c:pt idx="30">
                  <c:v>28.5</c:v>
                </c:pt>
                <c:pt idx="31">
                  <c:v>28.8</c:v>
                </c:pt>
                <c:pt idx="32">
                  <c:v>29.1</c:v>
                </c:pt>
                <c:pt idx="33">
                  <c:v>29.4</c:v>
                </c:pt>
                <c:pt idx="34">
                  <c:v>29.7</c:v>
                </c:pt>
                <c:pt idx="35">
                  <c:v>30</c:v>
                </c:pt>
                <c:pt idx="36">
                  <c:v>30.3</c:v>
                </c:pt>
                <c:pt idx="37">
                  <c:v>30.6</c:v>
                </c:pt>
                <c:pt idx="38">
                  <c:v>30.8</c:v>
                </c:pt>
                <c:pt idx="39">
                  <c:v>31.1</c:v>
                </c:pt>
                <c:pt idx="40">
                  <c:v>32.200000000000003</c:v>
                </c:pt>
                <c:pt idx="41">
                  <c:v>32.6</c:v>
                </c:pt>
                <c:pt idx="42">
                  <c:v>32.9</c:v>
                </c:pt>
                <c:pt idx="43">
                  <c:v>33.299999999999997</c:v>
                </c:pt>
                <c:pt idx="44">
                  <c:v>33.6</c:v>
                </c:pt>
                <c:pt idx="45">
                  <c:v>34</c:v>
                </c:pt>
                <c:pt idx="46">
                  <c:v>34.5</c:v>
                </c:pt>
                <c:pt idx="47">
                  <c:v>34.9</c:v>
                </c:pt>
                <c:pt idx="48">
                  <c:v>35.4</c:v>
                </c:pt>
                <c:pt idx="49">
                  <c:v>35.700000000000003</c:v>
                </c:pt>
                <c:pt idx="50">
                  <c:v>36</c:v>
                </c:pt>
                <c:pt idx="51">
                  <c:v>36.6</c:v>
                </c:pt>
                <c:pt idx="52">
                  <c:v>36.9</c:v>
                </c:pt>
                <c:pt idx="53">
                  <c:v>37.299999999999997</c:v>
                </c:pt>
                <c:pt idx="54">
                  <c:v>37.5</c:v>
                </c:pt>
                <c:pt idx="55">
                  <c:v>38</c:v>
                </c:pt>
                <c:pt idx="56">
                  <c:v>38.4</c:v>
                </c:pt>
                <c:pt idx="57">
                  <c:v>38.799999999999997</c:v>
                </c:pt>
                <c:pt idx="58">
                  <c:v>39.200000000000003</c:v>
                </c:pt>
                <c:pt idx="59">
                  <c:v>39.6</c:v>
                </c:pt>
              </c:numCache>
            </c:numRef>
          </c:xVal>
          <c:yVal>
            <c:numRef>
              <c:f>calibration_s5_to_s10_v2!$H$51:$H$110</c:f>
              <c:numCache>
                <c:formatCode>General</c:formatCode>
                <c:ptCount val="60"/>
                <c:pt idx="0">
                  <c:v>20.100000000000001</c:v>
                </c:pt>
                <c:pt idx="1">
                  <c:v>20.3</c:v>
                </c:pt>
                <c:pt idx="2">
                  <c:v>20.5</c:v>
                </c:pt>
                <c:pt idx="3">
                  <c:v>20.8</c:v>
                </c:pt>
                <c:pt idx="4">
                  <c:v>21.8</c:v>
                </c:pt>
                <c:pt idx="5">
                  <c:v>22</c:v>
                </c:pt>
                <c:pt idx="6">
                  <c:v>22.3</c:v>
                </c:pt>
                <c:pt idx="7">
                  <c:v>22.5</c:v>
                </c:pt>
                <c:pt idx="8">
                  <c:v>22.7</c:v>
                </c:pt>
                <c:pt idx="9">
                  <c:v>23</c:v>
                </c:pt>
                <c:pt idx="10">
                  <c:v>23.2</c:v>
                </c:pt>
                <c:pt idx="11">
                  <c:v>23.5</c:v>
                </c:pt>
                <c:pt idx="12">
                  <c:v>23.8</c:v>
                </c:pt>
                <c:pt idx="13">
                  <c:v>24</c:v>
                </c:pt>
                <c:pt idx="14">
                  <c:v>24.3</c:v>
                </c:pt>
                <c:pt idx="15">
                  <c:v>24.5</c:v>
                </c:pt>
                <c:pt idx="16">
                  <c:v>24.8</c:v>
                </c:pt>
                <c:pt idx="17">
                  <c:v>25.1</c:v>
                </c:pt>
                <c:pt idx="18">
                  <c:v>25.4</c:v>
                </c:pt>
                <c:pt idx="19">
                  <c:v>25.7</c:v>
                </c:pt>
                <c:pt idx="20">
                  <c:v>26</c:v>
                </c:pt>
                <c:pt idx="21">
                  <c:v>26.4</c:v>
                </c:pt>
                <c:pt idx="22">
                  <c:v>26.7</c:v>
                </c:pt>
                <c:pt idx="23">
                  <c:v>27</c:v>
                </c:pt>
                <c:pt idx="24">
                  <c:v>27.3</c:v>
                </c:pt>
                <c:pt idx="25">
                  <c:v>27.6</c:v>
                </c:pt>
                <c:pt idx="26">
                  <c:v>27.8</c:v>
                </c:pt>
                <c:pt idx="27">
                  <c:v>28.1</c:v>
                </c:pt>
                <c:pt idx="28">
                  <c:v>28.4</c:v>
                </c:pt>
                <c:pt idx="29">
                  <c:v>28.7</c:v>
                </c:pt>
                <c:pt idx="30">
                  <c:v>28.9</c:v>
                </c:pt>
                <c:pt idx="31">
                  <c:v>29.2</c:v>
                </c:pt>
                <c:pt idx="32">
                  <c:v>29.5</c:v>
                </c:pt>
                <c:pt idx="33">
                  <c:v>29.8</c:v>
                </c:pt>
                <c:pt idx="34">
                  <c:v>30.1</c:v>
                </c:pt>
                <c:pt idx="35">
                  <c:v>30.5</c:v>
                </c:pt>
                <c:pt idx="36">
                  <c:v>30.7</c:v>
                </c:pt>
                <c:pt idx="37">
                  <c:v>31</c:v>
                </c:pt>
                <c:pt idx="38">
                  <c:v>31.2</c:v>
                </c:pt>
                <c:pt idx="39">
                  <c:v>31.5</c:v>
                </c:pt>
                <c:pt idx="40">
                  <c:v>32.6</c:v>
                </c:pt>
                <c:pt idx="41">
                  <c:v>33</c:v>
                </c:pt>
                <c:pt idx="42">
                  <c:v>33.299999999999997</c:v>
                </c:pt>
                <c:pt idx="43">
                  <c:v>33.700000000000003</c:v>
                </c:pt>
                <c:pt idx="44">
                  <c:v>34</c:v>
                </c:pt>
                <c:pt idx="45">
                  <c:v>34.4</c:v>
                </c:pt>
                <c:pt idx="46">
                  <c:v>34.799999999999997</c:v>
                </c:pt>
                <c:pt idx="47">
                  <c:v>35.299999999999997</c:v>
                </c:pt>
                <c:pt idx="48">
                  <c:v>35.799999999999997</c:v>
                </c:pt>
                <c:pt idx="49">
                  <c:v>36</c:v>
                </c:pt>
                <c:pt idx="50">
                  <c:v>36.4</c:v>
                </c:pt>
                <c:pt idx="51">
                  <c:v>37</c:v>
                </c:pt>
                <c:pt idx="52">
                  <c:v>37.299999999999997</c:v>
                </c:pt>
                <c:pt idx="53">
                  <c:v>37.700000000000003</c:v>
                </c:pt>
                <c:pt idx="54">
                  <c:v>37.9</c:v>
                </c:pt>
                <c:pt idx="55">
                  <c:v>38.4</c:v>
                </c:pt>
                <c:pt idx="56">
                  <c:v>38.799999999999997</c:v>
                </c:pt>
                <c:pt idx="57">
                  <c:v>39.200000000000003</c:v>
                </c:pt>
                <c:pt idx="58">
                  <c:v>39.6</c:v>
                </c:pt>
                <c:pt idx="5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3-4DC7-87A7-3D3864BBD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32143"/>
        <c:axId val="685241711"/>
      </c:scatterChart>
      <c:valAx>
        <c:axId val="68523214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41711"/>
        <c:crosses val="autoZero"/>
        <c:crossBetween val="midCat"/>
      </c:valAx>
      <c:valAx>
        <c:axId val="68524171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3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S5 40-55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948228346456693"/>
                  <c:y val="-0.239583697871099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calibration_s5_to_s10_v2!$J$111:$J$151</c:f>
              <c:numCache>
                <c:formatCode>General</c:formatCode>
                <c:ptCount val="41"/>
                <c:pt idx="0">
                  <c:v>40.700000000000003</c:v>
                </c:pt>
                <c:pt idx="1">
                  <c:v>41.1</c:v>
                </c:pt>
                <c:pt idx="2">
                  <c:v>41.6</c:v>
                </c:pt>
                <c:pt idx="3">
                  <c:v>42.1</c:v>
                </c:pt>
                <c:pt idx="4">
                  <c:v>42.6</c:v>
                </c:pt>
                <c:pt idx="5">
                  <c:v>43.1</c:v>
                </c:pt>
                <c:pt idx="6">
                  <c:v>43.4</c:v>
                </c:pt>
                <c:pt idx="7">
                  <c:v>43.8</c:v>
                </c:pt>
                <c:pt idx="8">
                  <c:v>44</c:v>
                </c:pt>
                <c:pt idx="9">
                  <c:v>44.2</c:v>
                </c:pt>
                <c:pt idx="10">
                  <c:v>44.7</c:v>
                </c:pt>
                <c:pt idx="11">
                  <c:v>44.8</c:v>
                </c:pt>
                <c:pt idx="12">
                  <c:v>45.4</c:v>
                </c:pt>
                <c:pt idx="13">
                  <c:v>45.9</c:v>
                </c:pt>
                <c:pt idx="14">
                  <c:v>46.3</c:v>
                </c:pt>
                <c:pt idx="15">
                  <c:v>46.6</c:v>
                </c:pt>
                <c:pt idx="16">
                  <c:v>46.9</c:v>
                </c:pt>
                <c:pt idx="17">
                  <c:v>47.3</c:v>
                </c:pt>
                <c:pt idx="18">
                  <c:v>47.7</c:v>
                </c:pt>
                <c:pt idx="19">
                  <c:v>48</c:v>
                </c:pt>
                <c:pt idx="20">
                  <c:v>48.4</c:v>
                </c:pt>
                <c:pt idx="21">
                  <c:v>48.6</c:v>
                </c:pt>
                <c:pt idx="22">
                  <c:v>49.1</c:v>
                </c:pt>
                <c:pt idx="23">
                  <c:v>49.4</c:v>
                </c:pt>
                <c:pt idx="24">
                  <c:v>49.6</c:v>
                </c:pt>
                <c:pt idx="25">
                  <c:v>50</c:v>
                </c:pt>
                <c:pt idx="26">
                  <c:v>50.4</c:v>
                </c:pt>
                <c:pt idx="27">
                  <c:v>50.7</c:v>
                </c:pt>
                <c:pt idx="28">
                  <c:v>51.2</c:v>
                </c:pt>
                <c:pt idx="29">
                  <c:v>51.4</c:v>
                </c:pt>
                <c:pt idx="30">
                  <c:v>51.8</c:v>
                </c:pt>
                <c:pt idx="31">
                  <c:v>52.2</c:v>
                </c:pt>
                <c:pt idx="32">
                  <c:v>52.5</c:v>
                </c:pt>
                <c:pt idx="33">
                  <c:v>52.8</c:v>
                </c:pt>
                <c:pt idx="34">
                  <c:v>53.2</c:v>
                </c:pt>
                <c:pt idx="35">
                  <c:v>53.5</c:v>
                </c:pt>
                <c:pt idx="36">
                  <c:v>53.9</c:v>
                </c:pt>
                <c:pt idx="37">
                  <c:v>54.3</c:v>
                </c:pt>
                <c:pt idx="38">
                  <c:v>54.6</c:v>
                </c:pt>
                <c:pt idx="39">
                  <c:v>55.1</c:v>
                </c:pt>
                <c:pt idx="40">
                  <c:v>55.6</c:v>
                </c:pt>
              </c:numCache>
            </c:numRef>
          </c:xVal>
          <c:yVal>
            <c:numRef>
              <c:f>calibration_s5_to_s10_v2!$H$111:$H$151</c:f>
              <c:numCache>
                <c:formatCode>General</c:formatCode>
                <c:ptCount val="41"/>
                <c:pt idx="0">
                  <c:v>40.5</c:v>
                </c:pt>
                <c:pt idx="1">
                  <c:v>40.9</c:v>
                </c:pt>
                <c:pt idx="2">
                  <c:v>41.4</c:v>
                </c:pt>
                <c:pt idx="3">
                  <c:v>41.8</c:v>
                </c:pt>
                <c:pt idx="4">
                  <c:v>42.3</c:v>
                </c:pt>
                <c:pt idx="5">
                  <c:v>42.8</c:v>
                </c:pt>
                <c:pt idx="6">
                  <c:v>43.1</c:v>
                </c:pt>
                <c:pt idx="7">
                  <c:v>43.4</c:v>
                </c:pt>
                <c:pt idx="8">
                  <c:v>43.7</c:v>
                </c:pt>
                <c:pt idx="9">
                  <c:v>43.9</c:v>
                </c:pt>
                <c:pt idx="10">
                  <c:v>44.3</c:v>
                </c:pt>
                <c:pt idx="11">
                  <c:v>44.5</c:v>
                </c:pt>
                <c:pt idx="12">
                  <c:v>45</c:v>
                </c:pt>
                <c:pt idx="13">
                  <c:v>45.6</c:v>
                </c:pt>
                <c:pt idx="14">
                  <c:v>45.9</c:v>
                </c:pt>
                <c:pt idx="15">
                  <c:v>46.3</c:v>
                </c:pt>
                <c:pt idx="16">
                  <c:v>46.6</c:v>
                </c:pt>
                <c:pt idx="17">
                  <c:v>46.9</c:v>
                </c:pt>
                <c:pt idx="18">
                  <c:v>47.3</c:v>
                </c:pt>
                <c:pt idx="19">
                  <c:v>47.6</c:v>
                </c:pt>
                <c:pt idx="20">
                  <c:v>47.9</c:v>
                </c:pt>
                <c:pt idx="21">
                  <c:v>48.3</c:v>
                </c:pt>
                <c:pt idx="22">
                  <c:v>48.6</c:v>
                </c:pt>
                <c:pt idx="23">
                  <c:v>48.9</c:v>
                </c:pt>
                <c:pt idx="24">
                  <c:v>49.2</c:v>
                </c:pt>
                <c:pt idx="25">
                  <c:v>49.6</c:v>
                </c:pt>
                <c:pt idx="26">
                  <c:v>49.9</c:v>
                </c:pt>
                <c:pt idx="27">
                  <c:v>50.3</c:v>
                </c:pt>
                <c:pt idx="28">
                  <c:v>50.8</c:v>
                </c:pt>
                <c:pt idx="29">
                  <c:v>51.1</c:v>
                </c:pt>
                <c:pt idx="30">
                  <c:v>51.4</c:v>
                </c:pt>
                <c:pt idx="31">
                  <c:v>51.8</c:v>
                </c:pt>
                <c:pt idx="32">
                  <c:v>52.1</c:v>
                </c:pt>
                <c:pt idx="33">
                  <c:v>52.4</c:v>
                </c:pt>
                <c:pt idx="34">
                  <c:v>52.7</c:v>
                </c:pt>
                <c:pt idx="35">
                  <c:v>53.1</c:v>
                </c:pt>
                <c:pt idx="36">
                  <c:v>53.5</c:v>
                </c:pt>
                <c:pt idx="37">
                  <c:v>53.8</c:v>
                </c:pt>
                <c:pt idx="38">
                  <c:v>54.3</c:v>
                </c:pt>
                <c:pt idx="39">
                  <c:v>54.6</c:v>
                </c:pt>
                <c:pt idx="40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F-4A80-A7BD-E6DA02EBB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021151"/>
        <c:axId val="659024063"/>
      </c:scatterChart>
      <c:valAx>
        <c:axId val="65902115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24063"/>
        <c:crosses val="autoZero"/>
        <c:crossBetween val="midCat"/>
      </c:valAx>
      <c:valAx>
        <c:axId val="659024063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2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S5 45-55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2.1267060367454068E-2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calibration_s5_to_s10_v2!$J$124:$J$151</c:f>
              <c:numCache>
                <c:formatCode>General</c:formatCode>
                <c:ptCount val="28"/>
                <c:pt idx="0">
                  <c:v>45.9</c:v>
                </c:pt>
                <c:pt idx="1">
                  <c:v>46.3</c:v>
                </c:pt>
                <c:pt idx="2">
                  <c:v>46.6</c:v>
                </c:pt>
                <c:pt idx="3">
                  <c:v>46.9</c:v>
                </c:pt>
                <c:pt idx="4">
                  <c:v>47.3</c:v>
                </c:pt>
                <c:pt idx="5">
                  <c:v>47.7</c:v>
                </c:pt>
                <c:pt idx="6">
                  <c:v>48</c:v>
                </c:pt>
                <c:pt idx="7">
                  <c:v>48.4</c:v>
                </c:pt>
                <c:pt idx="8">
                  <c:v>48.6</c:v>
                </c:pt>
                <c:pt idx="9">
                  <c:v>49.1</c:v>
                </c:pt>
                <c:pt idx="10">
                  <c:v>49.4</c:v>
                </c:pt>
                <c:pt idx="11">
                  <c:v>49.6</c:v>
                </c:pt>
                <c:pt idx="12">
                  <c:v>50</c:v>
                </c:pt>
                <c:pt idx="13">
                  <c:v>50.4</c:v>
                </c:pt>
                <c:pt idx="14">
                  <c:v>50.7</c:v>
                </c:pt>
                <c:pt idx="15">
                  <c:v>51.2</c:v>
                </c:pt>
                <c:pt idx="16">
                  <c:v>51.4</c:v>
                </c:pt>
                <c:pt idx="17">
                  <c:v>51.8</c:v>
                </c:pt>
                <c:pt idx="18">
                  <c:v>52.2</c:v>
                </c:pt>
                <c:pt idx="19">
                  <c:v>52.5</c:v>
                </c:pt>
                <c:pt idx="20">
                  <c:v>52.8</c:v>
                </c:pt>
                <c:pt idx="21">
                  <c:v>53.2</c:v>
                </c:pt>
                <c:pt idx="22">
                  <c:v>53.5</c:v>
                </c:pt>
                <c:pt idx="23">
                  <c:v>53.9</c:v>
                </c:pt>
                <c:pt idx="24">
                  <c:v>54.3</c:v>
                </c:pt>
                <c:pt idx="25">
                  <c:v>54.6</c:v>
                </c:pt>
                <c:pt idx="26">
                  <c:v>55.1</c:v>
                </c:pt>
                <c:pt idx="27">
                  <c:v>55.6</c:v>
                </c:pt>
              </c:numCache>
            </c:numRef>
          </c:xVal>
          <c:yVal>
            <c:numRef>
              <c:f>calibration_s5_to_s10_v2!$H$124:$H$151</c:f>
              <c:numCache>
                <c:formatCode>General</c:formatCode>
                <c:ptCount val="28"/>
                <c:pt idx="0">
                  <c:v>45.6</c:v>
                </c:pt>
                <c:pt idx="1">
                  <c:v>45.9</c:v>
                </c:pt>
                <c:pt idx="2">
                  <c:v>46.3</c:v>
                </c:pt>
                <c:pt idx="3">
                  <c:v>46.6</c:v>
                </c:pt>
                <c:pt idx="4">
                  <c:v>46.9</c:v>
                </c:pt>
                <c:pt idx="5">
                  <c:v>47.3</c:v>
                </c:pt>
                <c:pt idx="6">
                  <c:v>47.6</c:v>
                </c:pt>
                <c:pt idx="7">
                  <c:v>47.9</c:v>
                </c:pt>
                <c:pt idx="8">
                  <c:v>48.3</c:v>
                </c:pt>
                <c:pt idx="9">
                  <c:v>48.6</c:v>
                </c:pt>
                <c:pt idx="10">
                  <c:v>48.9</c:v>
                </c:pt>
                <c:pt idx="11">
                  <c:v>49.2</c:v>
                </c:pt>
                <c:pt idx="12">
                  <c:v>49.6</c:v>
                </c:pt>
                <c:pt idx="13">
                  <c:v>49.9</c:v>
                </c:pt>
                <c:pt idx="14">
                  <c:v>50.3</c:v>
                </c:pt>
                <c:pt idx="15">
                  <c:v>50.8</c:v>
                </c:pt>
                <c:pt idx="16">
                  <c:v>51.1</c:v>
                </c:pt>
                <c:pt idx="17">
                  <c:v>51.4</c:v>
                </c:pt>
                <c:pt idx="18">
                  <c:v>51.8</c:v>
                </c:pt>
                <c:pt idx="19">
                  <c:v>52.1</c:v>
                </c:pt>
                <c:pt idx="20">
                  <c:v>52.4</c:v>
                </c:pt>
                <c:pt idx="21">
                  <c:v>52.7</c:v>
                </c:pt>
                <c:pt idx="22">
                  <c:v>53.1</c:v>
                </c:pt>
                <c:pt idx="23">
                  <c:v>53.5</c:v>
                </c:pt>
                <c:pt idx="24">
                  <c:v>53.8</c:v>
                </c:pt>
                <c:pt idx="25">
                  <c:v>54.3</c:v>
                </c:pt>
                <c:pt idx="26">
                  <c:v>54.6</c:v>
                </c:pt>
                <c:pt idx="27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4-4FCA-A0CA-81CB2FE25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851039"/>
        <c:axId val="735848543"/>
      </c:scatterChart>
      <c:valAx>
        <c:axId val="73585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48543"/>
        <c:crosses val="autoZero"/>
        <c:crossBetween val="midCat"/>
      </c:valAx>
      <c:valAx>
        <c:axId val="7358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5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S6 5.5-10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S6 5.5-20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62315144625736163"/>
                  <c:y val="-0.570290172061825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calibration_s5_to_s10_v2!$K$2:$K$50</c:f>
              <c:numCache>
                <c:formatCode>General</c:formatCode>
                <c:ptCount val="49"/>
                <c:pt idx="0">
                  <c:v>4.9000000000000004</c:v>
                </c:pt>
                <c:pt idx="1">
                  <c:v>5.0999999999999996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6.7</c:v>
                </c:pt>
                <c:pt idx="6">
                  <c:v>7</c:v>
                </c:pt>
                <c:pt idx="7">
                  <c:v>7.3</c:v>
                </c:pt>
                <c:pt idx="8">
                  <c:v>7.7</c:v>
                </c:pt>
                <c:pt idx="9">
                  <c:v>8.1</c:v>
                </c:pt>
                <c:pt idx="10">
                  <c:v>8.1999999999999993</c:v>
                </c:pt>
                <c:pt idx="11">
                  <c:v>8.8000000000000007</c:v>
                </c:pt>
                <c:pt idx="12">
                  <c:v>8.9</c:v>
                </c:pt>
                <c:pt idx="13">
                  <c:v>9.1999999999999993</c:v>
                </c:pt>
                <c:pt idx="14">
                  <c:v>9.6</c:v>
                </c:pt>
                <c:pt idx="15">
                  <c:v>9.9</c:v>
                </c:pt>
                <c:pt idx="16">
                  <c:v>10.199999999999999</c:v>
                </c:pt>
                <c:pt idx="17">
                  <c:v>10.6</c:v>
                </c:pt>
                <c:pt idx="18">
                  <c:v>10.8</c:v>
                </c:pt>
                <c:pt idx="19">
                  <c:v>11.1</c:v>
                </c:pt>
                <c:pt idx="20">
                  <c:v>11.4</c:v>
                </c:pt>
                <c:pt idx="21">
                  <c:v>11.8</c:v>
                </c:pt>
                <c:pt idx="22">
                  <c:v>12</c:v>
                </c:pt>
                <c:pt idx="23">
                  <c:v>12.3</c:v>
                </c:pt>
                <c:pt idx="24">
                  <c:v>12.6</c:v>
                </c:pt>
                <c:pt idx="25">
                  <c:v>12.8</c:v>
                </c:pt>
                <c:pt idx="26">
                  <c:v>13.1</c:v>
                </c:pt>
                <c:pt idx="27">
                  <c:v>13.3</c:v>
                </c:pt>
                <c:pt idx="28">
                  <c:v>13.6</c:v>
                </c:pt>
                <c:pt idx="29">
                  <c:v>13.9</c:v>
                </c:pt>
                <c:pt idx="30">
                  <c:v>14.2</c:v>
                </c:pt>
                <c:pt idx="31">
                  <c:v>14.6</c:v>
                </c:pt>
                <c:pt idx="32">
                  <c:v>14.9</c:v>
                </c:pt>
                <c:pt idx="33">
                  <c:v>15</c:v>
                </c:pt>
                <c:pt idx="34">
                  <c:v>15.3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</c:v>
                </c:pt>
                <c:pt idx="44">
                  <c:v>18.100000000000001</c:v>
                </c:pt>
                <c:pt idx="45">
                  <c:v>18.399999999999999</c:v>
                </c:pt>
                <c:pt idx="46">
                  <c:v>18.7</c:v>
                </c:pt>
                <c:pt idx="47">
                  <c:v>18.899999999999999</c:v>
                </c:pt>
                <c:pt idx="48">
                  <c:v>19.399999999999999</c:v>
                </c:pt>
              </c:numCache>
            </c:numRef>
          </c:xVal>
          <c:yVal>
            <c:numRef>
              <c:f>calibration_s5_to_s10_v2!$H$2:$H$50</c:f>
              <c:numCache>
                <c:formatCode>General</c:formatCode>
                <c:ptCount val="49"/>
                <c:pt idx="0">
                  <c:v>5.5</c:v>
                </c:pt>
                <c:pt idx="1">
                  <c:v>5.8</c:v>
                </c:pt>
                <c:pt idx="2">
                  <c:v>6.2</c:v>
                </c:pt>
                <c:pt idx="3">
                  <c:v>6.5</c:v>
                </c:pt>
                <c:pt idx="4">
                  <c:v>6.8</c:v>
                </c:pt>
                <c:pt idx="5">
                  <c:v>7.2</c:v>
                </c:pt>
                <c:pt idx="6">
                  <c:v>7.5</c:v>
                </c:pt>
                <c:pt idx="7">
                  <c:v>7.8</c:v>
                </c:pt>
                <c:pt idx="8">
                  <c:v>8.1999999999999993</c:v>
                </c:pt>
                <c:pt idx="9">
                  <c:v>8.5</c:v>
                </c:pt>
                <c:pt idx="10">
                  <c:v>8.8000000000000007</c:v>
                </c:pt>
                <c:pt idx="11">
                  <c:v>9.1999999999999993</c:v>
                </c:pt>
                <c:pt idx="12">
                  <c:v>9.5</c:v>
                </c:pt>
                <c:pt idx="13">
                  <c:v>9.8000000000000007</c:v>
                </c:pt>
                <c:pt idx="14">
                  <c:v>10.1</c:v>
                </c:pt>
                <c:pt idx="15">
                  <c:v>10.4</c:v>
                </c:pt>
                <c:pt idx="16">
                  <c:v>10.7</c:v>
                </c:pt>
                <c:pt idx="17">
                  <c:v>11</c:v>
                </c:pt>
                <c:pt idx="18">
                  <c:v>11.3</c:v>
                </c:pt>
                <c:pt idx="19">
                  <c:v>11.6</c:v>
                </c:pt>
                <c:pt idx="20">
                  <c:v>11.9</c:v>
                </c:pt>
                <c:pt idx="21">
                  <c:v>12.2</c:v>
                </c:pt>
                <c:pt idx="22">
                  <c:v>12.5</c:v>
                </c:pt>
                <c:pt idx="23">
                  <c:v>12.8</c:v>
                </c:pt>
                <c:pt idx="24">
                  <c:v>13</c:v>
                </c:pt>
                <c:pt idx="25">
                  <c:v>13.2</c:v>
                </c:pt>
                <c:pt idx="26">
                  <c:v>13.5</c:v>
                </c:pt>
                <c:pt idx="27">
                  <c:v>13.8</c:v>
                </c:pt>
                <c:pt idx="28">
                  <c:v>14.1</c:v>
                </c:pt>
                <c:pt idx="29">
                  <c:v>14.4</c:v>
                </c:pt>
                <c:pt idx="30">
                  <c:v>14.7</c:v>
                </c:pt>
                <c:pt idx="31">
                  <c:v>15</c:v>
                </c:pt>
                <c:pt idx="32">
                  <c:v>15.3</c:v>
                </c:pt>
                <c:pt idx="33">
                  <c:v>15.5</c:v>
                </c:pt>
                <c:pt idx="34">
                  <c:v>15.8</c:v>
                </c:pt>
                <c:pt idx="35">
                  <c:v>16</c:v>
                </c:pt>
                <c:pt idx="36">
                  <c:v>16.3</c:v>
                </c:pt>
                <c:pt idx="37">
                  <c:v>16.600000000000001</c:v>
                </c:pt>
                <c:pt idx="38">
                  <c:v>16.899999999999999</c:v>
                </c:pt>
                <c:pt idx="39">
                  <c:v>17.2</c:v>
                </c:pt>
                <c:pt idx="40">
                  <c:v>17.5</c:v>
                </c:pt>
                <c:pt idx="41">
                  <c:v>17.8</c:v>
                </c:pt>
                <c:pt idx="42">
                  <c:v>18</c:v>
                </c:pt>
                <c:pt idx="43">
                  <c:v>18.3</c:v>
                </c:pt>
                <c:pt idx="44">
                  <c:v>18.600000000000001</c:v>
                </c:pt>
                <c:pt idx="45">
                  <c:v>18.899999999999999</c:v>
                </c:pt>
                <c:pt idx="46">
                  <c:v>19.2</c:v>
                </c:pt>
                <c:pt idx="47">
                  <c:v>19.5</c:v>
                </c:pt>
                <c:pt idx="48">
                  <c:v>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7-4D64-9DA3-AD35E64B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05407"/>
        <c:axId val="767926623"/>
      </c:scatterChart>
      <c:valAx>
        <c:axId val="76790540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26623"/>
        <c:crosses val="autoZero"/>
        <c:crossBetween val="midCat"/>
      </c:valAx>
      <c:valAx>
        <c:axId val="767926623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S6 20-40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32688024465517379"/>
                  <c:y val="-0.3338050452026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calibration_s5_to_s10_v2!$K$51:$K$110</c:f>
              <c:numCache>
                <c:formatCode>General</c:formatCode>
                <c:ptCount val="60"/>
                <c:pt idx="0">
                  <c:v>19.600000000000001</c:v>
                </c:pt>
                <c:pt idx="1">
                  <c:v>19.8</c:v>
                </c:pt>
                <c:pt idx="2">
                  <c:v>20.100000000000001</c:v>
                </c:pt>
                <c:pt idx="3">
                  <c:v>20.3</c:v>
                </c:pt>
                <c:pt idx="4">
                  <c:v>21.3</c:v>
                </c:pt>
                <c:pt idx="5">
                  <c:v>21.6</c:v>
                </c:pt>
                <c:pt idx="6">
                  <c:v>21.9</c:v>
                </c:pt>
                <c:pt idx="7">
                  <c:v>22.1</c:v>
                </c:pt>
                <c:pt idx="8">
                  <c:v>22.3</c:v>
                </c:pt>
                <c:pt idx="9">
                  <c:v>22.6</c:v>
                </c:pt>
                <c:pt idx="10">
                  <c:v>22.7</c:v>
                </c:pt>
                <c:pt idx="11">
                  <c:v>23.1</c:v>
                </c:pt>
                <c:pt idx="12">
                  <c:v>23.3</c:v>
                </c:pt>
                <c:pt idx="13">
                  <c:v>23.6</c:v>
                </c:pt>
                <c:pt idx="14">
                  <c:v>23.8</c:v>
                </c:pt>
                <c:pt idx="15">
                  <c:v>24.1</c:v>
                </c:pt>
                <c:pt idx="16">
                  <c:v>24.3</c:v>
                </c:pt>
                <c:pt idx="17">
                  <c:v>24.7</c:v>
                </c:pt>
                <c:pt idx="18">
                  <c:v>24.9</c:v>
                </c:pt>
                <c:pt idx="19">
                  <c:v>25.2</c:v>
                </c:pt>
                <c:pt idx="20">
                  <c:v>25.6</c:v>
                </c:pt>
                <c:pt idx="21">
                  <c:v>25.9</c:v>
                </c:pt>
                <c:pt idx="22">
                  <c:v>26.2</c:v>
                </c:pt>
                <c:pt idx="23">
                  <c:v>26.5</c:v>
                </c:pt>
                <c:pt idx="24">
                  <c:v>26.8</c:v>
                </c:pt>
                <c:pt idx="25">
                  <c:v>27.1</c:v>
                </c:pt>
                <c:pt idx="26">
                  <c:v>27.3</c:v>
                </c:pt>
                <c:pt idx="27">
                  <c:v>27.6</c:v>
                </c:pt>
                <c:pt idx="28">
                  <c:v>27.9</c:v>
                </c:pt>
                <c:pt idx="29">
                  <c:v>28.3</c:v>
                </c:pt>
                <c:pt idx="30">
                  <c:v>28.5</c:v>
                </c:pt>
                <c:pt idx="31">
                  <c:v>28.8</c:v>
                </c:pt>
                <c:pt idx="32">
                  <c:v>29.1</c:v>
                </c:pt>
                <c:pt idx="33">
                  <c:v>29.4</c:v>
                </c:pt>
                <c:pt idx="34">
                  <c:v>29.7</c:v>
                </c:pt>
                <c:pt idx="35">
                  <c:v>30</c:v>
                </c:pt>
                <c:pt idx="36">
                  <c:v>30.3</c:v>
                </c:pt>
                <c:pt idx="37">
                  <c:v>30.6</c:v>
                </c:pt>
                <c:pt idx="38">
                  <c:v>30.8</c:v>
                </c:pt>
                <c:pt idx="39">
                  <c:v>31.1</c:v>
                </c:pt>
                <c:pt idx="40">
                  <c:v>32.200000000000003</c:v>
                </c:pt>
                <c:pt idx="41">
                  <c:v>32.6</c:v>
                </c:pt>
                <c:pt idx="42">
                  <c:v>32.9</c:v>
                </c:pt>
                <c:pt idx="43">
                  <c:v>33.299999999999997</c:v>
                </c:pt>
                <c:pt idx="44">
                  <c:v>33.6</c:v>
                </c:pt>
                <c:pt idx="45">
                  <c:v>34</c:v>
                </c:pt>
                <c:pt idx="46">
                  <c:v>34.5</c:v>
                </c:pt>
                <c:pt idx="47">
                  <c:v>34.9</c:v>
                </c:pt>
                <c:pt idx="48">
                  <c:v>35.4</c:v>
                </c:pt>
                <c:pt idx="49">
                  <c:v>35.700000000000003</c:v>
                </c:pt>
                <c:pt idx="50">
                  <c:v>36</c:v>
                </c:pt>
                <c:pt idx="51">
                  <c:v>36.6</c:v>
                </c:pt>
                <c:pt idx="52">
                  <c:v>36.9</c:v>
                </c:pt>
                <c:pt idx="53">
                  <c:v>37.299999999999997</c:v>
                </c:pt>
                <c:pt idx="54">
                  <c:v>37.5</c:v>
                </c:pt>
                <c:pt idx="55">
                  <c:v>38</c:v>
                </c:pt>
                <c:pt idx="56">
                  <c:v>38.4</c:v>
                </c:pt>
                <c:pt idx="57">
                  <c:v>38.799999999999997</c:v>
                </c:pt>
                <c:pt idx="58">
                  <c:v>39.200000000000003</c:v>
                </c:pt>
                <c:pt idx="59">
                  <c:v>39.6</c:v>
                </c:pt>
              </c:numCache>
            </c:numRef>
          </c:xVal>
          <c:yVal>
            <c:numRef>
              <c:f>calibration_s5_to_s10_v2!$H$51:$H$110</c:f>
              <c:numCache>
                <c:formatCode>General</c:formatCode>
                <c:ptCount val="60"/>
                <c:pt idx="0">
                  <c:v>20.100000000000001</c:v>
                </c:pt>
                <c:pt idx="1">
                  <c:v>20.3</c:v>
                </c:pt>
                <c:pt idx="2">
                  <c:v>20.5</c:v>
                </c:pt>
                <c:pt idx="3">
                  <c:v>20.8</c:v>
                </c:pt>
                <c:pt idx="4">
                  <c:v>21.8</c:v>
                </c:pt>
                <c:pt idx="5">
                  <c:v>22</c:v>
                </c:pt>
                <c:pt idx="6">
                  <c:v>22.3</c:v>
                </c:pt>
                <c:pt idx="7">
                  <c:v>22.5</c:v>
                </c:pt>
                <c:pt idx="8">
                  <c:v>22.7</c:v>
                </c:pt>
                <c:pt idx="9">
                  <c:v>23</c:v>
                </c:pt>
                <c:pt idx="10">
                  <c:v>23.2</c:v>
                </c:pt>
                <c:pt idx="11">
                  <c:v>23.5</c:v>
                </c:pt>
                <c:pt idx="12">
                  <c:v>23.8</c:v>
                </c:pt>
                <c:pt idx="13">
                  <c:v>24</c:v>
                </c:pt>
                <c:pt idx="14">
                  <c:v>24.3</c:v>
                </c:pt>
                <c:pt idx="15">
                  <c:v>24.5</c:v>
                </c:pt>
                <c:pt idx="16">
                  <c:v>24.8</c:v>
                </c:pt>
                <c:pt idx="17">
                  <c:v>25.1</c:v>
                </c:pt>
                <c:pt idx="18">
                  <c:v>25.4</c:v>
                </c:pt>
                <c:pt idx="19">
                  <c:v>25.7</c:v>
                </c:pt>
                <c:pt idx="20">
                  <c:v>26</c:v>
                </c:pt>
                <c:pt idx="21">
                  <c:v>26.4</c:v>
                </c:pt>
                <c:pt idx="22">
                  <c:v>26.7</c:v>
                </c:pt>
                <c:pt idx="23">
                  <c:v>27</c:v>
                </c:pt>
                <c:pt idx="24">
                  <c:v>27.3</c:v>
                </c:pt>
                <c:pt idx="25">
                  <c:v>27.6</c:v>
                </c:pt>
                <c:pt idx="26">
                  <c:v>27.8</c:v>
                </c:pt>
                <c:pt idx="27">
                  <c:v>28.1</c:v>
                </c:pt>
                <c:pt idx="28">
                  <c:v>28.4</c:v>
                </c:pt>
                <c:pt idx="29">
                  <c:v>28.7</c:v>
                </c:pt>
                <c:pt idx="30">
                  <c:v>28.9</c:v>
                </c:pt>
                <c:pt idx="31">
                  <c:v>29.2</c:v>
                </c:pt>
                <c:pt idx="32">
                  <c:v>29.5</c:v>
                </c:pt>
                <c:pt idx="33">
                  <c:v>29.8</c:v>
                </c:pt>
                <c:pt idx="34">
                  <c:v>30.1</c:v>
                </c:pt>
                <c:pt idx="35">
                  <c:v>30.5</c:v>
                </c:pt>
                <c:pt idx="36">
                  <c:v>30.7</c:v>
                </c:pt>
                <c:pt idx="37">
                  <c:v>31</c:v>
                </c:pt>
                <c:pt idx="38">
                  <c:v>31.2</c:v>
                </c:pt>
                <c:pt idx="39">
                  <c:v>31.5</c:v>
                </c:pt>
                <c:pt idx="40">
                  <c:v>32.6</c:v>
                </c:pt>
                <c:pt idx="41">
                  <c:v>33</c:v>
                </c:pt>
                <c:pt idx="42">
                  <c:v>33.299999999999997</c:v>
                </c:pt>
                <c:pt idx="43">
                  <c:v>33.700000000000003</c:v>
                </c:pt>
                <c:pt idx="44">
                  <c:v>34</c:v>
                </c:pt>
                <c:pt idx="45">
                  <c:v>34.4</c:v>
                </c:pt>
                <c:pt idx="46">
                  <c:v>34.799999999999997</c:v>
                </c:pt>
                <c:pt idx="47">
                  <c:v>35.299999999999997</c:v>
                </c:pt>
                <c:pt idx="48">
                  <c:v>35.799999999999997</c:v>
                </c:pt>
                <c:pt idx="49">
                  <c:v>36</c:v>
                </c:pt>
                <c:pt idx="50">
                  <c:v>36.4</c:v>
                </c:pt>
                <c:pt idx="51">
                  <c:v>37</c:v>
                </c:pt>
                <c:pt idx="52">
                  <c:v>37.299999999999997</c:v>
                </c:pt>
                <c:pt idx="53">
                  <c:v>37.700000000000003</c:v>
                </c:pt>
                <c:pt idx="54">
                  <c:v>37.9</c:v>
                </c:pt>
                <c:pt idx="55">
                  <c:v>38.4</c:v>
                </c:pt>
                <c:pt idx="56">
                  <c:v>38.799999999999997</c:v>
                </c:pt>
                <c:pt idx="57">
                  <c:v>39.200000000000003</c:v>
                </c:pt>
                <c:pt idx="58">
                  <c:v>39.6</c:v>
                </c:pt>
                <c:pt idx="5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3-4DC7-87A7-3D3864BBD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32143"/>
        <c:axId val="685241711"/>
      </c:scatterChart>
      <c:valAx>
        <c:axId val="68523214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41711"/>
        <c:crosses val="autoZero"/>
        <c:crossBetween val="midCat"/>
      </c:valAx>
      <c:valAx>
        <c:axId val="68524171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3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S6 40-55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0393304741280142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calibration_s5_to_s10_v2!$K$111:$K$151</c:f>
              <c:numCache>
                <c:formatCode>General</c:formatCode>
                <c:ptCount val="41"/>
                <c:pt idx="0">
                  <c:v>40.1</c:v>
                </c:pt>
                <c:pt idx="1">
                  <c:v>40.6</c:v>
                </c:pt>
                <c:pt idx="2">
                  <c:v>41</c:v>
                </c:pt>
                <c:pt idx="3">
                  <c:v>41.4</c:v>
                </c:pt>
                <c:pt idx="4">
                  <c:v>42</c:v>
                </c:pt>
                <c:pt idx="5">
                  <c:v>42.5</c:v>
                </c:pt>
                <c:pt idx="6">
                  <c:v>42.8</c:v>
                </c:pt>
                <c:pt idx="7">
                  <c:v>43.1</c:v>
                </c:pt>
                <c:pt idx="8">
                  <c:v>43.4</c:v>
                </c:pt>
                <c:pt idx="9">
                  <c:v>43.6</c:v>
                </c:pt>
                <c:pt idx="10">
                  <c:v>44</c:v>
                </c:pt>
                <c:pt idx="11">
                  <c:v>44.2</c:v>
                </c:pt>
                <c:pt idx="12">
                  <c:v>44.7</c:v>
                </c:pt>
                <c:pt idx="13">
                  <c:v>45.3</c:v>
                </c:pt>
                <c:pt idx="14">
                  <c:v>45.6</c:v>
                </c:pt>
                <c:pt idx="15">
                  <c:v>45.9</c:v>
                </c:pt>
                <c:pt idx="16">
                  <c:v>46.3</c:v>
                </c:pt>
                <c:pt idx="17">
                  <c:v>46.6</c:v>
                </c:pt>
                <c:pt idx="18">
                  <c:v>47</c:v>
                </c:pt>
                <c:pt idx="19">
                  <c:v>47.3</c:v>
                </c:pt>
                <c:pt idx="20">
                  <c:v>47.6</c:v>
                </c:pt>
                <c:pt idx="21">
                  <c:v>48</c:v>
                </c:pt>
                <c:pt idx="22">
                  <c:v>48.3</c:v>
                </c:pt>
                <c:pt idx="23">
                  <c:v>48.6</c:v>
                </c:pt>
                <c:pt idx="24">
                  <c:v>48.9</c:v>
                </c:pt>
                <c:pt idx="25">
                  <c:v>49.3</c:v>
                </c:pt>
                <c:pt idx="26">
                  <c:v>49.7</c:v>
                </c:pt>
                <c:pt idx="27">
                  <c:v>49.9</c:v>
                </c:pt>
                <c:pt idx="28">
                  <c:v>50.5</c:v>
                </c:pt>
                <c:pt idx="29">
                  <c:v>50.7</c:v>
                </c:pt>
                <c:pt idx="30">
                  <c:v>51</c:v>
                </c:pt>
                <c:pt idx="31">
                  <c:v>51.5</c:v>
                </c:pt>
                <c:pt idx="32">
                  <c:v>51.8</c:v>
                </c:pt>
                <c:pt idx="33">
                  <c:v>52.1</c:v>
                </c:pt>
                <c:pt idx="34">
                  <c:v>52.4</c:v>
                </c:pt>
                <c:pt idx="35">
                  <c:v>52.8</c:v>
                </c:pt>
                <c:pt idx="36">
                  <c:v>53.2</c:v>
                </c:pt>
                <c:pt idx="37">
                  <c:v>53.5</c:v>
                </c:pt>
                <c:pt idx="38">
                  <c:v>53.9</c:v>
                </c:pt>
                <c:pt idx="39">
                  <c:v>54.3</c:v>
                </c:pt>
                <c:pt idx="40">
                  <c:v>54.8</c:v>
                </c:pt>
              </c:numCache>
            </c:numRef>
          </c:xVal>
          <c:yVal>
            <c:numRef>
              <c:f>calibration_s5_to_s10_v2!$H$111:$H$151</c:f>
              <c:numCache>
                <c:formatCode>General</c:formatCode>
                <c:ptCount val="41"/>
                <c:pt idx="0">
                  <c:v>40.5</c:v>
                </c:pt>
                <c:pt idx="1">
                  <c:v>40.9</c:v>
                </c:pt>
                <c:pt idx="2">
                  <c:v>41.4</c:v>
                </c:pt>
                <c:pt idx="3">
                  <c:v>41.8</c:v>
                </c:pt>
                <c:pt idx="4">
                  <c:v>42.3</c:v>
                </c:pt>
                <c:pt idx="5">
                  <c:v>42.8</c:v>
                </c:pt>
                <c:pt idx="6">
                  <c:v>43.1</c:v>
                </c:pt>
                <c:pt idx="7">
                  <c:v>43.4</c:v>
                </c:pt>
                <c:pt idx="8">
                  <c:v>43.7</c:v>
                </c:pt>
                <c:pt idx="9">
                  <c:v>43.9</c:v>
                </c:pt>
                <c:pt idx="10">
                  <c:v>44.3</c:v>
                </c:pt>
                <c:pt idx="11">
                  <c:v>44.5</c:v>
                </c:pt>
                <c:pt idx="12">
                  <c:v>45</c:v>
                </c:pt>
                <c:pt idx="13">
                  <c:v>45.6</c:v>
                </c:pt>
                <c:pt idx="14">
                  <c:v>45.9</c:v>
                </c:pt>
                <c:pt idx="15">
                  <c:v>46.3</c:v>
                </c:pt>
                <c:pt idx="16">
                  <c:v>46.6</c:v>
                </c:pt>
                <c:pt idx="17">
                  <c:v>46.9</c:v>
                </c:pt>
                <c:pt idx="18">
                  <c:v>47.3</c:v>
                </c:pt>
                <c:pt idx="19">
                  <c:v>47.6</c:v>
                </c:pt>
                <c:pt idx="20">
                  <c:v>47.9</c:v>
                </c:pt>
                <c:pt idx="21">
                  <c:v>48.3</c:v>
                </c:pt>
                <c:pt idx="22">
                  <c:v>48.6</c:v>
                </c:pt>
                <c:pt idx="23">
                  <c:v>48.9</c:v>
                </c:pt>
                <c:pt idx="24">
                  <c:v>49.2</c:v>
                </c:pt>
                <c:pt idx="25">
                  <c:v>49.6</c:v>
                </c:pt>
                <c:pt idx="26">
                  <c:v>49.9</c:v>
                </c:pt>
                <c:pt idx="27">
                  <c:v>50.3</c:v>
                </c:pt>
                <c:pt idx="28">
                  <c:v>50.8</c:v>
                </c:pt>
                <c:pt idx="29">
                  <c:v>51.1</c:v>
                </c:pt>
                <c:pt idx="30">
                  <c:v>51.4</c:v>
                </c:pt>
                <c:pt idx="31">
                  <c:v>51.8</c:v>
                </c:pt>
                <c:pt idx="32">
                  <c:v>52.1</c:v>
                </c:pt>
                <c:pt idx="33">
                  <c:v>52.4</c:v>
                </c:pt>
                <c:pt idx="34">
                  <c:v>52.7</c:v>
                </c:pt>
                <c:pt idx="35">
                  <c:v>53.1</c:v>
                </c:pt>
                <c:pt idx="36">
                  <c:v>53.5</c:v>
                </c:pt>
                <c:pt idx="37">
                  <c:v>53.8</c:v>
                </c:pt>
                <c:pt idx="38">
                  <c:v>54.3</c:v>
                </c:pt>
                <c:pt idx="39">
                  <c:v>54.6</c:v>
                </c:pt>
                <c:pt idx="40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3-4DC7-87A7-3D3864BBD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32143"/>
        <c:axId val="685241711"/>
      </c:scatterChart>
      <c:valAx>
        <c:axId val="68523214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41711"/>
        <c:crosses val="autoZero"/>
        <c:crossBetween val="midCat"/>
      </c:valAx>
      <c:valAx>
        <c:axId val="68524171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3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54 - 38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66797900262467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second_try!$C$2:$C$50</c:f>
              <c:numCache>
                <c:formatCode>General</c:formatCode>
                <c:ptCount val="49"/>
                <c:pt idx="0">
                  <c:v>54.4</c:v>
                </c:pt>
                <c:pt idx="1">
                  <c:v>53.8</c:v>
                </c:pt>
                <c:pt idx="2">
                  <c:v>53.3</c:v>
                </c:pt>
                <c:pt idx="3">
                  <c:v>52.9</c:v>
                </c:pt>
                <c:pt idx="4">
                  <c:v>52.4</c:v>
                </c:pt>
                <c:pt idx="5">
                  <c:v>52.1</c:v>
                </c:pt>
                <c:pt idx="6">
                  <c:v>51.6</c:v>
                </c:pt>
                <c:pt idx="7">
                  <c:v>51.4</c:v>
                </c:pt>
                <c:pt idx="8">
                  <c:v>51.1</c:v>
                </c:pt>
                <c:pt idx="9">
                  <c:v>50.7</c:v>
                </c:pt>
                <c:pt idx="10">
                  <c:v>50.3</c:v>
                </c:pt>
                <c:pt idx="11">
                  <c:v>50</c:v>
                </c:pt>
                <c:pt idx="12">
                  <c:v>49.7</c:v>
                </c:pt>
                <c:pt idx="13">
                  <c:v>49.4</c:v>
                </c:pt>
                <c:pt idx="14">
                  <c:v>49.1</c:v>
                </c:pt>
                <c:pt idx="15">
                  <c:v>48.8</c:v>
                </c:pt>
                <c:pt idx="16">
                  <c:v>48.5</c:v>
                </c:pt>
                <c:pt idx="17">
                  <c:v>48.2</c:v>
                </c:pt>
                <c:pt idx="18">
                  <c:v>47.9</c:v>
                </c:pt>
                <c:pt idx="19">
                  <c:v>47.6</c:v>
                </c:pt>
                <c:pt idx="20">
                  <c:v>47.3</c:v>
                </c:pt>
                <c:pt idx="21">
                  <c:v>46.9</c:v>
                </c:pt>
                <c:pt idx="22">
                  <c:v>46.7</c:v>
                </c:pt>
                <c:pt idx="23">
                  <c:v>46.4</c:v>
                </c:pt>
                <c:pt idx="24">
                  <c:v>46.1</c:v>
                </c:pt>
                <c:pt idx="25">
                  <c:v>45.9</c:v>
                </c:pt>
                <c:pt idx="26">
                  <c:v>45.6</c:v>
                </c:pt>
                <c:pt idx="27">
                  <c:v>45.4</c:v>
                </c:pt>
                <c:pt idx="28">
                  <c:v>44.9</c:v>
                </c:pt>
                <c:pt idx="29">
                  <c:v>44.6</c:v>
                </c:pt>
                <c:pt idx="30">
                  <c:v>44.2</c:v>
                </c:pt>
                <c:pt idx="31">
                  <c:v>43.8</c:v>
                </c:pt>
                <c:pt idx="32">
                  <c:v>43.5</c:v>
                </c:pt>
                <c:pt idx="33">
                  <c:v>43.1</c:v>
                </c:pt>
                <c:pt idx="34">
                  <c:v>42.9</c:v>
                </c:pt>
                <c:pt idx="35">
                  <c:v>42.6</c:v>
                </c:pt>
                <c:pt idx="36">
                  <c:v>42.2</c:v>
                </c:pt>
                <c:pt idx="37">
                  <c:v>41.9</c:v>
                </c:pt>
                <c:pt idx="38">
                  <c:v>41.6</c:v>
                </c:pt>
                <c:pt idx="39">
                  <c:v>41.3</c:v>
                </c:pt>
                <c:pt idx="40">
                  <c:v>41</c:v>
                </c:pt>
                <c:pt idx="41">
                  <c:v>40.5</c:v>
                </c:pt>
                <c:pt idx="42">
                  <c:v>40.299999999999997</c:v>
                </c:pt>
                <c:pt idx="43">
                  <c:v>39.799999999999997</c:v>
                </c:pt>
                <c:pt idx="44">
                  <c:v>39.5</c:v>
                </c:pt>
                <c:pt idx="45">
                  <c:v>39.200000000000003</c:v>
                </c:pt>
                <c:pt idx="46">
                  <c:v>38.9</c:v>
                </c:pt>
                <c:pt idx="47">
                  <c:v>38.6</c:v>
                </c:pt>
                <c:pt idx="48">
                  <c:v>38.299999999999997</c:v>
                </c:pt>
              </c:numCache>
            </c:numRef>
          </c:xVal>
          <c:yVal>
            <c:numRef>
              <c:f>second_try!$B$2:$B$50</c:f>
              <c:numCache>
                <c:formatCode>General</c:formatCode>
                <c:ptCount val="49"/>
                <c:pt idx="0">
                  <c:v>53.9</c:v>
                </c:pt>
                <c:pt idx="1">
                  <c:v>53.3</c:v>
                </c:pt>
                <c:pt idx="2">
                  <c:v>52.8</c:v>
                </c:pt>
                <c:pt idx="3">
                  <c:v>52.4</c:v>
                </c:pt>
                <c:pt idx="4">
                  <c:v>52</c:v>
                </c:pt>
                <c:pt idx="5">
                  <c:v>51.6</c:v>
                </c:pt>
                <c:pt idx="6">
                  <c:v>51.2</c:v>
                </c:pt>
                <c:pt idx="7">
                  <c:v>50.9</c:v>
                </c:pt>
                <c:pt idx="8">
                  <c:v>50.5</c:v>
                </c:pt>
                <c:pt idx="9">
                  <c:v>50.2</c:v>
                </c:pt>
                <c:pt idx="10">
                  <c:v>49.9</c:v>
                </c:pt>
                <c:pt idx="11">
                  <c:v>49.6</c:v>
                </c:pt>
                <c:pt idx="12">
                  <c:v>49.3</c:v>
                </c:pt>
                <c:pt idx="13">
                  <c:v>48.9</c:v>
                </c:pt>
                <c:pt idx="14">
                  <c:v>48.6</c:v>
                </c:pt>
                <c:pt idx="15">
                  <c:v>48.3</c:v>
                </c:pt>
                <c:pt idx="16">
                  <c:v>48</c:v>
                </c:pt>
                <c:pt idx="17">
                  <c:v>47.7</c:v>
                </c:pt>
                <c:pt idx="18">
                  <c:v>47.4</c:v>
                </c:pt>
                <c:pt idx="19">
                  <c:v>47.2</c:v>
                </c:pt>
                <c:pt idx="20">
                  <c:v>46.9</c:v>
                </c:pt>
                <c:pt idx="21">
                  <c:v>46.6</c:v>
                </c:pt>
                <c:pt idx="22">
                  <c:v>46.3</c:v>
                </c:pt>
                <c:pt idx="23">
                  <c:v>46</c:v>
                </c:pt>
                <c:pt idx="24">
                  <c:v>45.8</c:v>
                </c:pt>
                <c:pt idx="25">
                  <c:v>45.5</c:v>
                </c:pt>
                <c:pt idx="26">
                  <c:v>45.3</c:v>
                </c:pt>
                <c:pt idx="27">
                  <c:v>45</c:v>
                </c:pt>
                <c:pt idx="28">
                  <c:v>44.5</c:v>
                </c:pt>
                <c:pt idx="29">
                  <c:v>44.2</c:v>
                </c:pt>
                <c:pt idx="30">
                  <c:v>43.8</c:v>
                </c:pt>
                <c:pt idx="31">
                  <c:v>43.5</c:v>
                </c:pt>
                <c:pt idx="32">
                  <c:v>43.1</c:v>
                </c:pt>
                <c:pt idx="33">
                  <c:v>42.8</c:v>
                </c:pt>
                <c:pt idx="34">
                  <c:v>42.5</c:v>
                </c:pt>
                <c:pt idx="35">
                  <c:v>42.2</c:v>
                </c:pt>
                <c:pt idx="36">
                  <c:v>41.9</c:v>
                </c:pt>
                <c:pt idx="37">
                  <c:v>41.5</c:v>
                </c:pt>
                <c:pt idx="38">
                  <c:v>41.3</c:v>
                </c:pt>
                <c:pt idx="39">
                  <c:v>41</c:v>
                </c:pt>
                <c:pt idx="40">
                  <c:v>40.700000000000003</c:v>
                </c:pt>
                <c:pt idx="41">
                  <c:v>40.200000000000003</c:v>
                </c:pt>
                <c:pt idx="42">
                  <c:v>39.9</c:v>
                </c:pt>
                <c:pt idx="43">
                  <c:v>39.5</c:v>
                </c:pt>
                <c:pt idx="44">
                  <c:v>39.200000000000003</c:v>
                </c:pt>
                <c:pt idx="45">
                  <c:v>38.9</c:v>
                </c:pt>
                <c:pt idx="46">
                  <c:v>38.6</c:v>
                </c:pt>
                <c:pt idx="47">
                  <c:v>38.299999999999997</c:v>
                </c:pt>
                <c:pt idx="48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A-4E04-AB86-73A29512C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418576"/>
        <c:axId val="2073404016"/>
      </c:scatterChart>
      <c:valAx>
        <c:axId val="2073418576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04016"/>
        <c:crosses val="autoZero"/>
        <c:crossBetween val="midCat"/>
      </c:valAx>
      <c:valAx>
        <c:axId val="2073404016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S7 5.5-10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S7 5.5-10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71265911098727108"/>
                  <c:y val="-0.67910542432195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calibration_s5_to_s10_v2!$K$2:$K$15</c:f>
              <c:numCache>
                <c:formatCode>General</c:formatCode>
                <c:ptCount val="14"/>
                <c:pt idx="0">
                  <c:v>4.9000000000000004</c:v>
                </c:pt>
                <c:pt idx="1">
                  <c:v>5.0999999999999996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6.7</c:v>
                </c:pt>
                <c:pt idx="6">
                  <c:v>7</c:v>
                </c:pt>
                <c:pt idx="7">
                  <c:v>7.3</c:v>
                </c:pt>
                <c:pt idx="8">
                  <c:v>7.7</c:v>
                </c:pt>
                <c:pt idx="9">
                  <c:v>8.1</c:v>
                </c:pt>
                <c:pt idx="10">
                  <c:v>8.1999999999999993</c:v>
                </c:pt>
                <c:pt idx="11">
                  <c:v>8.8000000000000007</c:v>
                </c:pt>
                <c:pt idx="12">
                  <c:v>8.9</c:v>
                </c:pt>
                <c:pt idx="13">
                  <c:v>9.1999999999999993</c:v>
                </c:pt>
              </c:numCache>
            </c:numRef>
          </c:xVal>
          <c:yVal>
            <c:numRef>
              <c:f>calibration_s5_to_s10_v2!$H$2:$H$15</c:f>
              <c:numCache>
                <c:formatCode>General</c:formatCode>
                <c:ptCount val="14"/>
                <c:pt idx="0">
                  <c:v>5.5</c:v>
                </c:pt>
                <c:pt idx="1">
                  <c:v>5.8</c:v>
                </c:pt>
                <c:pt idx="2">
                  <c:v>6.2</c:v>
                </c:pt>
                <c:pt idx="3">
                  <c:v>6.5</c:v>
                </c:pt>
                <c:pt idx="4">
                  <c:v>6.8</c:v>
                </c:pt>
                <c:pt idx="5">
                  <c:v>7.2</c:v>
                </c:pt>
                <c:pt idx="6">
                  <c:v>7.5</c:v>
                </c:pt>
                <c:pt idx="7">
                  <c:v>7.8</c:v>
                </c:pt>
                <c:pt idx="8">
                  <c:v>8.1999999999999993</c:v>
                </c:pt>
                <c:pt idx="9">
                  <c:v>8.5</c:v>
                </c:pt>
                <c:pt idx="10">
                  <c:v>8.8000000000000007</c:v>
                </c:pt>
                <c:pt idx="11">
                  <c:v>9.1999999999999993</c:v>
                </c:pt>
                <c:pt idx="12">
                  <c:v>9.5</c:v>
                </c:pt>
                <c:pt idx="13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7-4D64-9DA3-AD35E64B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05407"/>
        <c:axId val="767926623"/>
      </c:scatterChart>
      <c:valAx>
        <c:axId val="76790540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26623"/>
        <c:crosses val="autoZero"/>
        <c:crossBetween val="midCat"/>
      </c:valAx>
      <c:valAx>
        <c:axId val="767926623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S7 10-30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42333151610086905"/>
                  <c:y val="-0.43219087197433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calibration_s5_to_s10_v2!$K$16:$K$84</c:f>
              <c:numCache>
                <c:formatCode>General</c:formatCode>
                <c:ptCount val="69"/>
                <c:pt idx="0">
                  <c:v>9.6</c:v>
                </c:pt>
                <c:pt idx="1">
                  <c:v>9.9</c:v>
                </c:pt>
                <c:pt idx="2">
                  <c:v>10.199999999999999</c:v>
                </c:pt>
                <c:pt idx="3">
                  <c:v>10.6</c:v>
                </c:pt>
                <c:pt idx="4">
                  <c:v>10.8</c:v>
                </c:pt>
                <c:pt idx="5">
                  <c:v>11.1</c:v>
                </c:pt>
                <c:pt idx="6">
                  <c:v>11.4</c:v>
                </c:pt>
                <c:pt idx="7">
                  <c:v>11.8</c:v>
                </c:pt>
                <c:pt idx="8">
                  <c:v>12</c:v>
                </c:pt>
                <c:pt idx="9">
                  <c:v>12.3</c:v>
                </c:pt>
                <c:pt idx="10">
                  <c:v>12.6</c:v>
                </c:pt>
                <c:pt idx="11">
                  <c:v>12.8</c:v>
                </c:pt>
                <c:pt idx="12">
                  <c:v>13.1</c:v>
                </c:pt>
                <c:pt idx="13">
                  <c:v>13.3</c:v>
                </c:pt>
                <c:pt idx="14">
                  <c:v>13.6</c:v>
                </c:pt>
                <c:pt idx="15">
                  <c:v>13.9</c:v>
                </c:pt>
                <c:pt idx="16">
                  <c:v>14.2</c:v>
                </c:pt>
                <c:pt idx="17">
                  <c:v>14.6</c:v>
                </c:pt>
                <c:pt idx="18">
                  <c:v>14.9</c:v>
                </c:pt>
                <c:pt idx="19">
                  <c:v>15</c:v>
                </c:pt>
                <c:pt idx="20">
                  <c:v>15.3</c:v>
                </c:pt>
                <c:pt idx="21">
                  <c:v>15.5</c:v>
                </c:pt>
                <c:pt idx="22">
                  <c:v>15.8</c:v>
                </c:pt>
                <c:pt idx="23">
                  <c:v>16.100000000000001</c:v>
                </c:pt>
                <c:pt idx="24">
                  <c:v>16.399999999999999</c:v>
                </c:pt>
                <c:pt idx="25">
                  <c:v>16.7</c:v>
                </c:pt>
                <c:pt idx="26">
                  <c:v>17</c:v>
                </c:pt>
                <c:pt idx="27">
                  <c:v>17.3</c:v>
                </c:pt>
                <c:pt idx="28">
                  <c:v>17.600000000000001</c:v>
                </c:pt>
                <c:pt idx="29">
                  <c:v>17.8</c:v>
                </c:pt>
                <c:pt idx="30">
                  <c:v>18.100000000000001</c:v>
                </c:pt>
                <c:pt idx="31">
                  <c:v>18.399999999999999</c:v>
                </c:pt>
                <c:pt idx="32">
                  <c:v>18.7</c:v>
                </c:pt>
                <c:pt idx="33">
                  <c:v>18.899999999999999</c:v>
                </c:pt>
                <c:pt idx="34">
                  <c:v>19.399999999999999</c:v>
                </c:pt>
                <c:pt idx="35">
                  <c:v>19.600000000000001</c:v>
                </c:pt>
                <c:pt idx="36">
                  <c:v>19.8</c:v>
                </c:pt>
                <c:pt idx="37">
                  <c:v>20.100000000000001</c:v>
                </c:pt>
                <c:pt idx="38">
                  <c:v>20.3</c:v>
                </c:pt>
                <c:pt idx="39">
                  <c:v>21.3</c:v>
                </c:pt>
                <c:pt idx="40">
                  <c:v>21.6</c:v>
                </c:pt>
                <c:pt idx="41">
                  <c:v>21.9</c:v>
                </c:pt>
                <c:pt idx="42">
                  <c:v>22.1</c:v>
                </c:pt>
                <c:pt idx="43">
                  <c:v>22.3</c:v>
                </c:pt>
                <c:pt idx="44">
                  <c:v>22.6</c:v>
                </c:pt>
                <c:pt idx="45">
                  <c:v>22.7</c:v>
                </c:pt>
                <c:pt idx="46">
                  <c:v>23.1</c:v>
                </c:pt>
                <c:pt idx="47">
                  <c:v>23.3</c:v>
                </c:pt>
                <c:pt idx="48">
                  <c:v>23.6</c:v>
                </c:pt>
                <c:pt idx="49">
                  <c:v>23.8</c:v>
                </c:pt>
                <c:pt idx="50">
                  <c:v>24.1</c:v>
                </c:pt>
                <c:pt idx="51">
                  <c:v>24.3</c:v>
                </c:pt>
                <c:pt idx="52">
                  <c:v>24.7</c:v>
                </c:pt>
                <c:pt idx="53">
                  <c:v>24.9</c:v>
                </c:pt>
                <c:pt idx="54">
                  <c:v>25.2</c:v>
                </c:pt>
                <c:pt idx="55">
                  <c:v>25.6</c:v>
                </c:pt>
                <c:pt idx="56">
                  <c:v>25.9</c:v>
                </c:pt>
                <c:pt idx="57">
                  <c:v>26.2</c:v>
                </c:pt>
                <c:pt idx="58">
                  <c:v>26.5</c:v>
                </c:pt>
                <c:pt idx="59">
                  <c:v>26.8</c:v>
                </c:pt>
                <c:pt idx="60">
                  <c:v>27.1</c:v>
                </c:pt>
                <c:pt idx="61">
                  <c:v>27.3</c:v>
                </c:pt>
                <c:pt idx="62">
                  <c:v>27.6</c:v>
                </c:pt>
                <c:pt idx="63">
                  <c:v>27.9</c:v>
                </c:pt>
                <c:pt idx="64">
                  <c:v>28.3</c:v>
                </c:pt>
                <c:pt idx="65">
                  <c:v>28.5</c:v>
                </c:pt>
                <c:pt idx="66">
                  <c:v>28.8</c:v>
                </c:pt>
                <c:pt idx="67">
                  <c:v>29.1</c:v>
                </c:pt>
                <c:pt idx="68">
                  <c:v>29.4</c:v>
                </c:pt>
              </c:numCache>
            </c:numRef>
          </c:xVal>
          <c:yVal>
            <c:numRef>
              <c:f>calibration_s5_to_s10_v2!$H$16:$H$84</c:f>
              <c:numCache>
                <c:formatCode>General</c:formatCode>
                <c:ptCount val="69"/>
                <c:pt idx="0">
                  <c:v>10.1</c:v>
                </c:pt>
                <c:pt idx="1">
                  <c:v>10.4</c:v>
                </c:pt>
                <c:pt idx="2">
                  <c:v>10.7</c:v>
                </c:pt>
                <c:pt idx="3">
                  <c:v>11</c:v>
                </c:pt>
                <c:pt idx="4">
                  <c:v>11.3</c:v>
                </c:pt>
                <c:pt idx="5">
                  <c:v>11.6</c:v>
                </c:pt>
                <c:pt idx="6">
                  <c:v>11.9</c:v>
                </c:pt>
                <c:pt idx="7">
                  <c:v>12.2</c:v>
                </c:pt>
                <c:pt idx="8">
                  <c:v>12.5</c:v>
                </c:pt>
                <c:pt idx="9">
                  <c:v>12.8</c:v>
                </c:pt>
                <c:pt idx="10">
                  <c:v>13</c:v>
                </c:pt>
                <c:pt idx="11">
                  <c:v>13.2</c:v>
                </c:pt>
                <c:pt idx="12">
                  <c:v>13.5</c:v>
                </c:pt>
                <c:pt idx="13">
                  <c:v>13.8</c:v>
                </c:pt>
                <c:pt idx="14">
                  <c:v>14.1</c:v>
                </c:pt>
                <c:pt idx="15">
                  <c:v>14.4</c:v>
                </c:pt>
                <c:pt idx="16">
                  <c:v>14.7</c:v>
                </c:pt>
                <c:pt idx="17">
                  <c:v>15</c:v>
                </c:pt>
                <c:pt idx="18">
                  <c:v>15.3</c:v>
                </c:pt>
                <c:pt idx="19">
                  <c:v>15.5</c:v>
                </c:pt>
                <c:pt idx="20">
                  <c:v>15.8</c:v>
                </c:pt>
                <c:pt idx="21">
                  <c:v>16</c:v>
                </c:pt>
                <c:pt idx="22">
                  <c:v>16.3</c:v>
                </c:pt>
                <c:pt idx="23">
                  <c:v>16.600000000000001</c:v>
                </c:pt>
                <c:pt idx="24">
                  <c:v>16.899999999999999</c:v>
                </c:pt>
                <c:pt idx="25">
                  <c:v>17.2</c:v>
                </c:pt>
                <c:pt idx="26">
                  <c:v>17.5</c:v>
                </c:pt>
                <c:pt idx="27">
                  <c:v>17.8</c:v>
                </c:pt>
                <c:pt idx="28">
                  <c:v>18</c:v>
                </c:pt>
                <c:pt idx="29">
                  <c:v>18.3</c:v>
                </c:pt>
                <c:pt idx="30">
                  <c:v>18.600000000000001</c:v>
                </c:pt>
                <c:pt idx="31">
                  <c:v>18.899999999999999</c:v>
                </c:pt>
                <c:pt idx="32">
                  <c:v>19.2</c:v>
                </c:pt>
                <c:pt idx="33">
                  <c:v>19.5</c:v>
                </c:pt>
                <c:pt idx="34">
                  <c:v>19.8</c:v>
                </c:pt>
                <c:pt idx="35">
                  <c:v>20.100000000000001</c:v>
                </c:pt>
                <c:pt idx="36">
                  <c:v>20.3</c:v>
                </c:pt>
                <c:pt idx="37">
                  <c:v>20.5</c:v>
                </c:pt>
                <c:pt idx="38">
                  <c:v>20.8</c:v>
                </c:pt>
                <c:pt idx="39">
                  <c:v>21.8</c:v>
                </c:pt>
                <c:pt idx="40">
                  <c:v>22</c:v>
                </c:pt>
                <c:pt idx="41">
                  <c:v>22.3</c:v>
                </c:pt>
                <c:pt idx="42">
                  <c:v>22.5</c:v>
                </c:pt>
                <c:pt idx="43">
                  <c:v>22.7</c:v>
                </c:pt>
                <c:pt idx="44">
                  <c:v>23</c:v>
                </c:pt>
                <c:pt idx="45">
                  <c:v>23.2</c:v>
                </c:pt>
                <c:pt idx="46">
                  <c:v>23.5</c:v>
                </c:pt>
                <c:pt idx="47">
                  <c:v>23.8</c:v>
                </c:pt>
                <c:pt idx="48">
                  <c:v>24</c:v>
                </c:pt>
                <c:pt idx="49">
                  <c:v>24.3</c:v>
                </c:pt>
                <c:pt idx="50">
                  <c:v>24.5</c:v>
                </c:pt>
                <c:pt idx="51">
                  <c:v>24.8</c:v>
                </c:pt>
                <c:pt idx="52">
                  <c:v>25.1</c:v>
                </c:pt>
                <c:pt idx="53">
                  <c:v>25.4</c:v>
                </c:pt>
                <c:pt idx="54">
                  <c:v>25.7</c:v>
                </c:pt>
                <c:pt idx="55">
                  <c:v>26</c:v>
                </c:pt>
                <c:pt idx="56">
                  <c:v>26.4</c:v>
                </c:pt>
                <c:pt idx="57">
                  <c:v>26.7</c:v>
                </c:pt>
                <c:pt idx="58">
                  <c:v>27</c:v>
                </c:pt>
                <c:pt idx="59">
                  <c:v>27.3</c:v>
                </c:pt>
                <c:pt idx="60">
                  <c:v>27.6</c:v>
                </c:pt>
                <c:pt idx="61">
                  <c:v>27.8</c:v>
                </c:pt>
                <c:pt idx="62">
                  <c:v>28.1</c:v>
                </c:pt>
                <c:pt idx="63">
                  <c:v>28.4</c:v>
                </c:pt>
                <c:pt idx="64">
                  <c:v>28.7</c:v>
                </c:pt>
                <c:pt idx="65">
                  <c:v>28.9</c:v>
                </c:pt>
                <c:pt idx="66">
                  <c:v>29.2</c:v>
                </c:pt>
                <c:pt idx="67">
                  <c:v>29.5</c:v>
                </c:pt>
                <c:pt idx="68">
                  <c:v>29.8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3-4DC7-87A7-3D3864BBD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32143"/>
        <c:axId val="685241711"/>
      </c:scatterChart>
      <c:valAx>
        <c:axId val="68523214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41711"/>
        <c:crosses val="autoZero"/>
        <c:crossBetween val="midCat"/>
      </c:valAx>
      <c:valAx>
        <c:axId val="68524171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3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S6 30-55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0393304741280142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calibration_s5_to_s10_v2!$K$85:$K$151</c:f>
              <c:numCache>
                <c:formatCode>General</c:formatCode>
                <c:ptCount val="67"/>
                <c:pt idx="0">
                  <c:v>29.7</c:v>
                </c:pt>
                <c:pt idx="1">
                  <c:v>30</c:v>
                </c:pt>
                <c:pt idx="2">
                  <c:v>30.3</c:v>
                </c:pt>
                <c:pt idx="3">
                  <c:v>30.6</c:v>
                </c:pt>
                <c:pt idx="4">
                  <c:v>30.8</c:v>
                </c:pt>
                <c:pt idx="5">
                  <c:v>31.1</c:v>
                </c:pt>
                <c:pt idx="6">
                  <c:v>32.200000000000003</c:v>
                </c:pt>
                <c:pt idx="7">
                  <c:v>32.6</c:v>
                </c:pt>
                <c:pt idx="8">
                  <c:v>32.9</c:v>
                </c:pt>
                <c:pt idx="9">
                  <c:v>33.299999999999997</c:v>
                </c:pt>
                <c:pt idx="10">
                  <c:v>33.6</c:v>
                </c:pt>
                <c:pt idx="11">
                  <c:v>34</c:v>
                </c:pt>
                <c:pt idx="12">
                  <c:v>34.5</c:v>
                </c:pt>
                <c:pt idx="13">
                  <c:v>34.9</c:v>
                </c:pt>
                <c:pt idx="14">
                  <c:v>35.4</c:v>
                </c:pt>
                <c:pt idx="15">
                  <c:v>35.700000000000003</c:v>
                </c:pt>
                <c:pt idx="16">
                  <c:v>36</c:v>
                </c:pt>
                <c:pt idx="17">
                  <c:v>36.6</c:v>
                </c:pt>
                <c:pt idx="18">
                  <c:v>36.9</c:v>
                </c:pt>
                <c:pt idx="19">
                  <c:v>37.299999999999997</c:v>
                </c:pt>
                <c:pt idx="20">
                  <c:v>37.5</c:v>
                </c:pt>
                <c:pt idx="21">
                  <c:v>38</c:v>
                </c:pt>
                <c:pt idx="22">
                  <c:v>38.4</c:v>
                </c:pt>
                <c:pt idx="23">
                  <c:v>38.799999999999997</c:v>
                </c:pt>
                <c:pt idx="24">
                  <c:v>39.200000000000003</c:v>
                </c:pt>
                <c:pt idx="25">
                  <c:v>39.6</c:v>
                </c:pt>
                <c:pt idx="26">
                  <c:v>40.1</c:v>
                </c:pt>
                <c:pt idx="27">
                  <c:v>40.6</c:v>
                </c:pt>
                <c:pt idx="28">
                  <c:v>41</c:v>
                </c:pt>
                <c:pt idx="29">
                  <c:v>41.4</c:v>
                </c:pt>
                <c:pt idx="30">
                  <c:v>42</c:v>
                </c:pt>
                <c:pt idx="31">
                  <c:v>42.5</c:v>
                </c:pt>
                <c:pt idx="32">
                  <c:v>42.8</c:v>
                </c:pt>
                <c:pt idx="33">
                  <c:v>43.1</c:v>
                </c:pt>
                <c:pt idx="34">
                  <c:v>43.4</c:v>
                </c:pt>
                <c:pt idx="35">
                  <c:v>43.6</c:v>
                </c:pt>
                <c:pt idx="36">
                  <c:v>44</c:v>
                </c:pt>
                <c:pt idx="37">
                  <c:v>44.2</c:v>
                </c:pt>
                <c:pt idx="38">
                  <c:v>44.7</c:v>
                </c:pt>
                <c:pt idx="39">
                  <c:v>45.3</c:v>
                </c:pt>
                <c:pt idx="40">
                  <c:v>45.6</c:v>
                </c:pt>
                <c:pt idx="41">
                  <c:v>45.9</c:v>
                </c:pt>
                <c:pt idx="42">
                  <c:v>46.3</c:v>
                </c:pt>
                <c:pt idx="43">
                  <c:v>46.6</c:v>
                </c:pt>
                <c:pt idx="44">
                  <c:v>47</c:v>
                </c:pt>
                <c:pt idx="45">
                  <c:v>47.3</c:v>
                </c:pt>
                <c:pt idx="46">
                  <c:v>47.6</c:v>
                </c:pt>
                <c:pt idx="47">
                  <c:v>48</c:v>
                </c:pt>
                <c:pt idx="48">
                  <c:v>48.3</c:v>
                </c:pt>
                <c:pt idx="49">
                  <c:v>48.6</c:v>
                </c:pt>
                <c:pt idx="50">
                  <c:v>48.9</c:v>
                </c:pt>
                <c:pt idx="51">
                  <c:v>49.3</c:v>
                </c:pt>
                <c:pt idx="52">
                  <c:v>49.7</c:v>
                </c:pt>
                <c:pt idx="53">
                  <c:v>49.9</c:v>
                </c:pt>
                <c:pt idx="54">
                  <c:v>50.5</c:v>
                </c:pt>
                <c:pt idx="55">
                  <c:v>50.7</c:v>
                </c:pt>
                <c:pt idx="56">
                  <c:v>51</c:v>
                </c:pt>
                <c:pt idx="57">
                  <c:v>51.5</c:v>
                </c:pt>
                <c:pt idx="58">
                  <c:v>51.8</c:v>
                </c:pt>
                <c:pt idx="59">
                  <c:v>52.1</c:v>
                </c:pt>
                <c:pt idx="60">
                  <c:v>52.4</c:v>
                </c:pt>
                <c:pt idx="61">
                  <c:v>52.8</c:v>
                </c:pt>
                <c:pt idx="62">
                  <c:v>53.2</c:v>
                </c:pt>
                <c:pt idx="63">
                  <c:v>53.5</c:v>
                </c:pt>
                <c:pt idx="64">
                  <c:v>53.9</c:v>
                </c:pt>
                <c:pt idx="65">
                  <c:v>54.3</c:v>
                </c:pt>
                <c:pt idx="66">
                  <c:v>54.8</c:v>
                </c:pt>
              </c:numCache>
            </c:numRef>
          </c:xVal>
          <c:yVal>
            <c:numRef>
              <c:f>calibration_s5_to_s10_v2!$H$85:$H$151</c:f>
              <c:numCache>
                <c:formatCode>General</c:formatCode>
                <c:ptCount val="67"/>
                <c:pt idx="0">
                  <c:v>30.1</c:v>
                </c:pt>
                <c:pt idx="1">
                  <c:v>30.5</c:v>
                </c:pt>
                <c:pt idx="2">
                  <c:v>30.7</c:v>
                </c:pt>
                <c:pt idx="3">
                  <c:v>31</c:v>
                </c:pt>
                <c:pt idx="4">
                  <c:v>31.2</c:v>
                </c:pt>
                <c:pt idx="5">
                  <c:v>31.5</c:v>
                </c:pt>
                <c:pt idx="6">
                  <c:v>32.6</c:v>
                </c:pt>
                <c:pt idx="7">
                  <c:v>33</c:v>
                </c:pt>
                <c:pt idx="8">
                  <c:v>33.299999999999997</c:v>
                </c:pt>
                <c:pt idx="9">
                  <c:v>33.700000000000003</c:v>
                </c:pt>
                <c:pt idx="10">
                  <c:v>34</c:v>
                </c:pt>
                <c:pt idx="11">
                  <c:v>34.4</c:v>
                </c:pt>
                <c:pt idx="12">
                  <c:v>34.799999999999997</c:v>
                </c:pt>
                <c:pt idx="13">
                  <c:v>35.299999999999997</c:v>
                </c:pt>
                <c:pt idx="14">
                  <c:v>35.799999999999997</c:v>
                </c:pt>
                <c:pt idx="15">
                  <c:v>36</c:v>
                </c:pt>
                <c:pt idx="16">
                  <c:v>36.4</c:v>
                </c:pt>
                <c:pt idx="17">
                  <c:v>37</c:v>
                </c:pt>
                <c:pt idx="18">
                  <c:v>37.299999999999997</c:v>
                </c:pt>
                <c:pt idx="19">
                  <c:v>37.700000000000003</c:v>
                </c:pt>
                <c:pt idx="20">
                  <c:v>37.9</c:v>
                </c:pt>
                <c:pt idx="21">
                  <c:v>38.4</c:v>
                </c:pt>
                <c:pt idx="22">
                  <c:v>38.799999999999997</c:v>
                </c:pt>
                <c:pt idx="23">
                  <c:v>39.200000000000003</c:v>
                </c:pt>
                <c:pt idx="24">
                  <c:v>39.6</c:v>
                </c:pt>
                <c:pt idx="25">
                  <c:v>40</c:v>
                </c:pt>
                <c:pt idx="26">
                  <c:v>40.5</c:v>
                </c:pt>
                <c:pt idx="27">
                  <c:v>40.9</c:v>
                </c:pt>
                <c:pt idx="28">
                  <c:v>41.4</c:v>
                </c:pt>
                <c:pt idx="29">
                  <c:v>41.8</c:v>
                </c:pt>
                <c:pt idx="30">
                  <c:v>42.3</c:v>
                </c:pt>
                <c:pt idx="31">
                  <c:v>42.8</c:v>
                </c:pt>
                <c:pt idx="32">
                  <c:v>43.1</c:v>
                </c:pt>
                <c:pt idx="33">
                  <c:v>43.4</c:v>
                </c:pt>
                <c:pt idx="34">
                  <c:v>43.7</c:v>
                </c:pt>
                <c:pt idx="35">
                  <c:v>43.9</c:v>
                </c:pt>
                <c:pt idx="36">
                  <c:v>44.3</c:v>
                </c:pt>
                <c:pt idx="37">
                  <c:v>44.5</c:v>
                </c:pt>
                <c:pt idx="38">
                  <c:v>45</c:v>
                </c:pt>
                <c:pt idx="39">
                  <c:v>45.6</c:v>
                </c:pt>
                <c:pt idx="40">
                  <c:v>45.9</c:v>
                </c:pt>
                <c:pt idx="41">
                  <c:v>46.3</c:v>
                </c:pt>
                <c:pt idx="42">
                  <c:v>46.6</c:v>
                </c:pt>
                <c:pt idx="43">
                  <c:v>46.9</c:v>
                </c:pt>
                <c:pt idx="44">
                  <c:v>47.3</c:v>
                </c:pt>
                <c:pt idx="45">
                  <c:v>47.6</c:v>
                </c:pt>
                <c:pt idx="46">
                  <c:v>47.9</c:v>
                </c:pt>
                <c:pt idx="47">
                  <c:v>48.3</c:v>
                </c:pt>
                <c:pt idx="48">
                  <c:v>48.6</c:v>
                </c:pt>
                <c:pt idx="49">
                  <c:v>48.9</c:v>
                </c:pt>
                <c:pt idx="50">
                  <c:v>49.2</c:v>
                </c:pt>
                <c:pt idx="51">
                  <c:v>49.6</c:v>
                </c:pt>
                <c:pt idx="52">
                  <c:v>49.9</c:v>
                </c:pt>
                <c:pt idx="53">
                  <c:v>50.3</c:v>
                </c:pt>
                <c:pt idx="54">
                  <c:v>50.8</c:v>
                </c:pt>
                <c:pt idx="55">
                  <c:v>51.1</c:v>
                </c:pt>
                <c:pt idx="56">
                  <c:v>51.4</c:v>
                </c:pt>
                <c:pt idx="57">
                  <c:v>51.8</c:v>
                </c:pt>
                <c:pt idx="58">
                  <c:v>52.1</c:v>
                </c:pt>
                <c:pt idx="59">
                  <c:v>52.4</c:v>
                </c:pt>
                <c:pt idx="60">
                  <c:v>52.7</c:v>
                </c:pt>
                <c:pt idx="61">
                  <c:v>53.1</c:v>
                </c:pt>
                <c:pt idx="62">
                  <c:v>53.5</c:v>
                </c:pt>
                <c:pt idx="63">
                  <c:v>53.8</c:v>
                </c:pt>
                <c:pt idx="64">
                  <c:v>54.3</c:v>
                </c:pt>
                <c:pt idx="65">
                  <c:v>54.6</c:v>
                </c:pt>
                <c:pt idx="66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3-4DC7-87A7-3D3864BBD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32143"/>
        <c:axId val="685241711"/>
      </c:scatterChart>
      <c:valAx>
        <c:axId val="68523214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41711"/>
        <c:crosses val="autoZero"/>
        <c:crossBetween val="midCat"/>
      </c:valAx>
      <c:valAx>
        <c:axId val="68524171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3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S5 5.5-10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S5 2.5-10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7471003937007874"/>
                  <c:y val="-0.66007400116652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calibration_s5_to_s10_v2!$J$2:$J$15</c:f>
              <c:numCache>
                <c:formatCode>General</c:formatCode>
                <c:ptCount val="14"/>
                <c:pt idx="0">
                  <c:v>4.9000000000000004</c:v>
                </c:pt>
                <c:pt idx="1">
                  <c:v>5.0999999999999996</c:v>
                </c:pt>
                <c:pt idx="2">
                  <c:v>5.5</c:v>
                </c:pt>
                <c:pt idx="3">
                  <c:v>5.8</c:v>
                </c:pt>
                <c:pt idx="4">
                  <c:v>6.1</c:v>
                </c:pt>
                <c:pt idx="5">
                  <c:v>6.5</c:v>
                </c:pt>
                <c:pt idx="6">
                  <c:v>6.8</c:v>
                </c:pt>
                <c:pt idx="7">
                  <c:v>7.2</c:v>
                </c:pt>
                <c:pt idx="8">
                  <c:v>7.6</c:v>
                </c:pt>
                <c:pt idx="9">
                  <c:v>7.9</c:v>
                </c:pt>
                <c:pt idx="10">
                  <c:v>8.1</c:v>
                </c:pt>
                <c:pt idx="11">
                  <c:v>8.6</c:v>
                </c:pt>
                <c:pt idx="12">
                  <c:v>8.9</c:v>
                </c:pt>
                <c:pt idx="13">
                  <c:v>9.1</c:v>
                </c:pt>
              </c:numCache>
            </c:numRef>
          </c:xVal>
          <c:yVal>
            <c:numRef>
              <c:f>calibration_s5_to_s10_v2!$H$2:$H$15</c:f>
              <c:numCache>
                <c:formatCode>General</c:formatCode>
                <c:ptCount val="14"/>
                <c:pt idx="0">
                  <c:v>5.5</c:v>
                </c:pt>
                <c:pt idx="1">
                  <c:v>5.8</c:v>
                </c:pt>
                <c:pt idx="2">
                  <c:v>6.2</c:v>
                </c:pt>
                <c:pt idx="3">
                  <c:v>6.5</c:v>
                </c:pt>
                <c:pt idx="4">
                  <c:v>6.8</c:v>
                </c:pt>
                <c:pt idx="5">
                  <c:v>7.2</c:v>
                </c:pt>
                <c:pt idx="6">
                  <c:v>7.5</c:v>
                </c:pt>
                <c:pt idx="7">
                  <c:v>7.8</c:v>
                </c:pt>
                <c:pt idx="8">
                  <c:v>8.1999999999999993</c:v>
                </c:pt>
                <c:pt idx="9">
                  <c:v>8.5</c:v>
                </c:pt>
                <c:pt idx="10">
                  <c:v>8.8000000000000007</c:v>
                </c:pt>
                <c:pt idx="11">
                  <c:v>9.1999999999999993</c:v>
                </c:pt>
                <c:pt idx="12">
                  <c:v>9.5</c:v>
                </c:pt>
                <c:pt idx="13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7-4D64-9DA3-AD35E64B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05407"/>
        <c:axId val="767926623"/>
      </c:scatterChart>
      <c:valAx>
        <c:axId val="76790540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26623"/>
        <c:crosses val="autoZero"/>
        <c:crossBetween val="midCat"/>
      </c:valAx>
      <c:valAx>
        <c:axId val="767926623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S5 10-22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56182305336832894"/>
                  <c:y val="-0.5213065033537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calibration_s5_to_s10_v2!$K$16:$K$56</c:f>
              <c:numCache>
                <c:formatCode>General</c:formatCode>
                <c:ptCount val="41"/>
                <c:pt idx="0">
                  <c:v>9.6</c:v>
                </c:pt>
                <c:pt idx="1">
                  <c:v>9.9</c:v>
                </c:pt>
                <c:pt idx="2">
                  <c:v>10.199999999999999</c:v>
                </c:pt>
                <c:pt idx="3">
                  <c:v>10.6</c:v>
                </c:pt>
                <c:pt idx="4">
                  <c:v>10.8</c:v>
                </c:pt>
                <c:pt idx="5">
                  <c:v>11.1</c:v>
                </c:pt>
                <c:pt idx="6">
                  <c:v>11.4</c:v>
                </c:pt>
                <c:pt idx="7">
                  <c:v>11.8</c:v>
                </c:pt>
                <c:pt idx="8">
                  <c:v>12</c:v>
                </c:pt>
                <c:pt idx="9">
                  <c:v>12.3</c:v>
                </c:pt>
                <c:pt idx="10">
                  <c:v>12.6</c:v>
                </c:pt>
                <c:pt idx="11">
                  <c:v>12.8</c:v>
                </c:pt>
                <c:pt idx="12">
                  <c:v>13.1</c:v>
                </c:pt>
                <c:pt idx="13">
                  <c:v>13.3</c:v>
                </c:pt>
                <c:pt idx="14">
                  <c:v>13.6</c:v>
                </c:pt>
                <c:pt idx="15">
                  <c:v>13.9</c:v>
                </c:pt>
                <c:pt idx="16">
                  <c:v>14.2</c:v>
                </c:pt>
                <c:pt idx="17">
                  <c:v>14.6</c:v>
                </c:pt>
                <c:pt idx="18">
                  <c:v>14.9</c:v>
                </c:pt>
                <c:pt idx="19">
                  <c:v>15</c:v>
                </c:pt>
                <c:pt idx="20">
                  <c:v>15.3</c:v>
                </c:pt>
                <c:pt idx="21">
                  <c:v>15.5</c:v>
                </c:pt>
                <c:pt idx="22">
                  <c:v>15.8</c:v>
                </c:pt>
                <c:pt idx="23">
                  <c:v>16.100000000000001</c:v>
                </c:pt>
                <c:pt idx="24">
                  <c:v>16.399999999999999</c:v>
                </c:pt>
                <c:pt idx="25">
                  <c:v>16.7</c:v>
                </c:pt>
                <c:pt idx="26">
                  <c:v>17</c:v>
                </c:pt>
                <c:pt idx="27">
                  <c:v>17.3</c:v>
                </c:pt>
                <c:pt idx="28">
                  <c:v>17.600000000000001</c:v>
                </c:pt>
                <c:pt idx="29">
                  <c:v>17.8</c:v>
                </c:pt>
                <c:pt idx="30">
                  <c:v>18.100000000000001</c:v>
                </c:pt>
                <c:pt idx="31">
                  <c:v>18.399999999999999</c:v>
                </c:pt>
                <c:pt idx="32">
                  <c:v>18.7</c:v>
                </c:pt>
                <c:pt idx="33">
                  <c:v>18.899999999999999</c:v>
                </c:pt>
                <c:pt idx="34">
                  <c:v>19.399999999999999</c:v>
                </c:pt>
                <c:pt idx="35">
                  <c:v>19.600000000000001</c:v>
                </c:pt>
                <c:pt idx="36">
                  <c:v>19.8</c:v>
                </c:pt>
                <c:pt idx="37">
                  <c:v>20.100000000000001</c:v>
                </c:pt>
                <c:pt idx="38">
                  <c:v>20.3</c:v>
                </c:pt>
                <c:pt idx="39">
                  <c:v>21.3</c:v>
                </c:pt>
                <c:pt idx="40">
                  <c:v>21.6</c:v>
                </c:pt>
              </c:numCache>
            </c:numRef>
          </c:xVal>
          <c:yVal>
            <c:numRef>
              <c:f>calibration_s5_to_s10_v2!$H$16:$H$56</c:f>
              <c:numCache>
                <c:formatCode>General</c:formatCode>
                <c:ptCount val="41"/>
                <c:pt idx="0">
                  <c:v>10.1</c:v>
                </c:pt>
                <c:pt idx="1">
                  <c:v>10.4</c:v>
                </c:pt>
                <c:pt idx="2">
                  <c:v>10.7</c:v>
                </c:pt>
                <c:pt idx="3">
                  <c:v>11</c:v>
                </c:pt>
                <c:pt idx="4">
                  <c:v>11.3</c:v>
                </c:pt>
                <c:pt idx="5">
                  <c:v>11.6</c:v>
                </c:pt>
                <c:pt idx="6">
                  <c:v>11.9</c:v>
                </c:pt>
                <c:pt idx="7">
                  <c:v>12.2</c:v>
                </c:pt>
                <c:pt idx="8">
                  <c:v>12.5</c:v>
                </c:pt>
                <c:pt idx="9">
                  <c:v>12.8</c:v>
                </c:pt>
                <c:pt idx="10">
                  <c:v>13</c:v>
                </c:pt>
                <c:pt idx="11">
                  <c:v>13.2</c:v>
                </c:pt>
                <c:pt idx="12">
                  <c:v>13.5</c:v>
                </c:pt>
                <c:pt idx="13">
                  <c:v>13.8</c:v>
                </c:pt>
                <c:pt idx="14">
                  <c:v>14.1</c:v>
                </c:pt>
                <c:pt idx="15">
                  <c:v>14.4</c:v>
                </c:pt>
                <c:pt idx="16">
                  <c:v>14.7</c:v>
                </c:pt>
                <c:pt idx="17">
                  <c:v>15</c:v>
                </c:pt>
                <c:pt idx="18">
                  <c:v>15.3</c:v>
                </c:pt>
                <c:pt idx="19">
                  <c:v>15.5</c:v>
                </c:pt>
                <c:pt idx="20">
                  <c:v>15.8</c:v>
                </c:pt>
                <c:pt idx="21">
                  <c:v>16</c:v>
                </c:pt>
                <c:pt idx="22">
                  <c:v>16.3</c:v>
                </c:pt>
                <c:pt idx="23">
                  <c:v>16.600000000000001</c:v>
                </c:pt>
                <c:pt idx="24">
                  <c:v>16.899999999999999</c:v>
                </c:pt>
                <c:pt idx="25">
                  <c:v>17.2</c:v>
                </c:pt>
                <c:pt idx="26">
                  <c:v>17.5</c:v>
                </c:pt>
                <c:pt idx="27">
                  <c:v>17.8</c:v>
                </c:pt>
                <c:pt idx="28">
                  <c:v>18</c:v>
                </c:pt>
                <c:pt idx="29">
                  <c:v>18.3</c:v>
                </c:pt>
                <c:pt idx="30">
                  <c:v>18.600000000000001</c:v>
                </c:pt>
                <c:pt idx="31">
                  <c:v>18.899999999999999</c:v>
                </c:pt>
                <c:pt idx="32">
                  <c:v>19.2</c:v>
                </c:pt>
                <c:pt idx="33">
                  <c:v>19.5</c:v>
                </c:pt>
                <c:pt idx="34">
                  <c:v>19.8</c:v>
                </c:pt>
                <c:pt idx="35">
                  <c:v>20.100000000000001</c:v>
                </c:pt>
                <c:pt idx="36">
                  <c:v>20.3</c:v>
                </c:pt>
                <c:pt idx="37">
                  <c:v>20.5</c:v>
                </c:pt>
                <c:pt idx="38">
                  <c:v>20.8</c:v>
                </c:pt>
                <c:pt idx="39">
                  <c:v>21.8</c:v>
                </c:pt>
                <c:pt idx="40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3-4DC7-87A7-3D3864BBD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32143"/>
        <c:axId val="685241711"/>
      </c:scatterChart>
      <c:valAx>
        <c:axId val="68523214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41711"/>
        <c:crosses val="autoZero"/>
        <c:crossBetween val="midCat"/>
      </c:valAx>
      <c:valAx>
        <c:axId val="68524171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3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S5 22-45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948228346456693"/>
                  <c:y val="-0.239583697871099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calibration_s5_to_s10_v2!$J$57:$J$123</c:f>
              <c:numCache>
                <c:formatCode>General</c:formatCode>
                <c:ptCount val="67"/>
                <c:pt idx="0">
                  <c:v>22.1</c:v>
                </c:pt>
                <c:pt idx="1">
                  <c:v>22.3</c:v>
                </c:pt>
                <c:pt idx="2">
                  <c:v>22.5</c:v>
                </c:pt>
                <c:pt idx="3">
                  <c:v>22.8</c:v>
                </c:pt>
                <c:pt idx="4">
                  <c:v>23</c:v>
                </c:pt>
                <c:pt idx="5">
                  <c:v>23.3</c:v>
                </c:pt>
                <c:pt idx="6">
                  <c:v>23.5</c:v>
                </c:pt>
                <c:pt idx="7">
                  <c:v>23.8</c:v>
                </c:pt>
                <c:pt idx="8">
                  <c:v>24.1</c:v>
                </c:pt>
                <c:pt idx="9">
                  <c:v>24.3</c:v>
                </c:pt>
                <c:pt idx="10">
                  <c:v>24.6</c:v>
                </c:pt>
                <c:pt idx="11">
                  <c:v>24.9</c:v>
                </c:pt>
                <c:pt idx="12">
                  <c:v>25.3</c:v>
                </c:pt>
                <c:pt idx="13">
                  <c:v>25.5</c:v>
                </c:pt>
                <c:pt idx="14">
                  <c:v>25.9</c:v>
                </c:pt>
                <c:pt idx="15">
                  <c:v>26.1</c:v>
                </c:pt>
                <c:pt idx="16">
                  <c:v>26.5</c:v>
                </c:pt>
                <c:pt idx="17">
                  <c:v>26.8</c:v>
                </c:pt>
                <c:pt idx="18">
                  <c:v>27.1</c:v>
                </c:pt>
                <c:pt idx="19">
                  <c:v>27.4</c:v>
                </c:pt>
                <c:pt idx="20">
                  <c:v>27.6</c:v>
                </c:pt>
                <c:pt idx="21">
                  <c:v>27.9</c:v>
                </c:pt>
                <c:pt idx="22">
                  <c:v>28.3</c:v>
                </c:pt>
                <c:pt idx="23">
                  <c:v>28.6</c:v>
                </c:pt>
                <c:pt idx="24">
                  <c:v>28.9</c:v>
                </c:pt>
                <c:pt idx="25">
                  <c:v>29.1</c:v>
                </c:pt>
                <c:pt idx="26">
                  <c:v>29.5</c:v>
                </c:pt>
                <c:pt idx="27">
                  <c:v>29.8</c:v>
                </c:pt>
                <c:pt idx="28">
                  <c:v>30.1</c:v>
                </c:pt>
                <c:pt idx="29">
                  <c:v>30.4</c:v>
                </c:pt>
                <c:pt idx="30">
                  <c:v>30.7</c:v>
                </c:pt>
                <c:pt idx="31">
                  <c:v>31</c:v>
                </c:pt>
                <c:pt idx="32">
                  <c:v>31.2</c:v>
                </c:pt>
                <c:pt idx="33">
                  <c:v>31.4</c:v>
                </c:pt>
                <c:pt idx="34">
                  <c:v>32.700000000000003</c:v>
                </c:pt>
                <c:pt idx="35">
                  <c:v>33.1</c:v>
                </c:pt>
                <c:pt idx="36">
                  <c:v>33.4</c:v>
                </c:pt>
                <c:pt idx="37">
                  <c:v>33.799999999999997</c:v>
                </c:pt>
                <c:pt idx="38">
                  <c:v>34.1</c:v>
                </c:pt>
                <c:pt idx="39">
                  <c:v>34.6</c:v>
                </c:pt>
                <c:pt idx="40">
                  <c:v>35</c:v>
                </c:pt>
                <c:pt idx="41">
                  <c:v>35.5</c:v>
                </c:pt>
                <c:pt idx="42">
                  <c:v>35.9</c:v>
                </c:pt>
                <c:pt idx="43">
                  <c:v>36.299999999999997</c:v>
                </c:pt>
                <c:pt idx="44">
                  <c:v>36.6</c:v>
                </c:pt>
                <c:pt idx="45">
                  <c:v>37.1</c:v>
                </c:pt>
                <c:pt idx="46">
                  <c:v>37.4</c:v>
                </c:pt>
                <c:pt idx="47">
                  <c:v>37.9</c:v>
                </c:pt>
                <c:pt idx="48">
                  <c:v>38.1</c:v>
                </c:pt>
                <c:pt idx="49">
                  <c:v>38.6</c:v>
                </c:pt>
                <c:pt idx="50">
                  <c:v>38.9</c:v>
                </c:pt>
                <c:pt idx="51">
                  <c:v>39.299999999999997</c:v>
                </c:pt>
                <c:pt idx="52">
                  <c:v>39.799999999999997</c:v>
                </c:pt>
                <c:pt idx="53">
                  <c:v>40.299999999999997</c:v>
                </c:pt>
                <c:pt idx="54">
                  <c:v>40.700000000000003</c:v>
                </c:pt>
                <c:pt idx="55">
                  <c:v>41.1</c:v>
                </c:pt>
                <c:pt idx="56">
                  <c:v>41.6</c:v>
                </c:pt>
                <c:pt idx="57">
                  <c:v>42.1</c:v>
                </c:pt>
                <c:pt idx="58">
                  <c:v>42.6</c:v>
                </c:pt>
                <c:pt idx="59">
                  <c:v>43.1</c:v>
                </c:pt>
                <c:pt idx="60">
                  <c:v>43.4</c:v>
                </c:pt>
                <c:pt idx="61">
                  <c:v>43.8</c:v>
                </c:pt>
                <c:pt idx="62">
                  <c:v>44</c:v>
                </c:pt>
                <c:pt idx="63">
                  <c:v>44.2</c:v>
                </c:pt>
                <c:pt idx="64">
                  <c:v>44.7</c:v>
                </c:pt>
                <c:pt idx="65">
                  <c:v>44.8</c:v>
                </c:pt>
                <c:pt idx="66">
                  <c:v>45.4</c:v>
                </c:pt>
              </c:numCache>
            </c:numRef>
          </c:xVal>
          <c:yVal>
            <c:numRef>
              <c:f>calibration_s5_to_s10_v2!$H$57:$H$123</c:f>
              <c:numCache>
                <c:formatCode>General</c:formatCode>
                <c:ptCount val="67"/>
                <c:pt idx="0">
                  <c:v>22.3</c:v>
                </c:pt>
                <c:pt idx="1">
                  <c:v>22.5</c:v>
                </c:pt>
                <c:pt idx="2">
                  <c:v>22.7</c:v>
                </c:pt>
                <c:pt idx="3">
                  <c:v>23</c:v>
                </c:pt>
                <c:pt idx="4">
                  <c:v>23.2</c:v>
                </c:pt>
                <c:pt idx="5">
                  <c:v>23.5</c:v>
                </c:pt>
                <c:pt idx="6">
                  <c:v>23.8</c:v>
                </c:pt>
                <c:pt idx="7">
                  <c:v>24</c:v>
                </c:pt>
                <c:pt idx="8">
                  <c:v>24.3</c:v>
                </c:pt>
                <c:pt idx="9">
                  <c:v>24.5</c:v>
                </c:pt>
                <c:pt idx="10">
                  <c:v>24.8</c:v>
                </c:pt>
                <c:pt idx="11">
                  <c:v>25.1</c:v>
                </c:pt>
                <c:pt idx="12">
                  <c:v>25.4</c:v>
                </c:pt>
                <c:pt idx="13">
                  <c:v>25.7</c:v>
                </c:pt>
                <c:pt idx="14">
                  <c:v>26</c:v>
                </c:pt>
                <c:pt idx="15">
                  <c:v>26.4</c:v>
                </c:pt>
                <c:pt idx="16">
                  <c:v>26.7</c:v>
                </c:pt>
                <c:pt idx="17">
                  <c:v>27</c:v>
                </c:pt>
                <c:pt idx="18">
                  <c:v>27.3</c:v>
                </c:pt>
                <c:pt idx="19">
                  <c:v>27.6</c:v>
                </c:pt>
                <c:pt idx="20">
                  <c:v>27.8</c:v>
                </c:pt>
                <c:pt idx="21">
                  <c:v>28.1</c:v>
                </c:pt>
                <c:pt idx="22">
                  <c:v>28.4</c:v>
                </c:pt>
                <c:pt idx="23">
                  <c:v>28.7</c:v>
                </c:pt>
                <c:pt idx="24">
                  <c:v>28.9</c:v>
                </c:pt>
                <c:pt idx="25">
                  <c:v>29.2</c:v>
                </c:pt>
                <c:pt idx="26">
                  <c:v>29.5</c:v>
                </c:pt>
                <c:pt idx="27">
                  <c:v>29.8</c:v>
                </c:pt>
                <c:pt idx="28">
                  <c:v>30.1</c:v>
                </c:pt>
                <c:pt idx="29">
                  <c:v>30.5</c:v>
                </c:pt>
                <c:pt idx="30">
                  <c:v>30.7</c:v>
                </c:pt>
                <c:pt idx="31">
                  <c:v>31</c:v>
                </c:pt>
                <c:pt idx="32">
                  <c:v>31.2</c:v>
                </c:pt>
                <c:pt idx="33">
                  <c:v>31.5</c:v>
                </c:pt>
                <c:pt idx="34">
                  <c:v>32.6</c:v>
                </c:pt>
                <c:pt idx="35">
                  <c:v>33</c:v>
                </c:pt>
                <c:pt idx="36">
                  <c:v>33.299999999999997</c:v>
                </c:pt>
                <c:pt idx="37">
                  <c:v>33.700000000000003</c:v>
                </c:pt>
                <c:pt idx="38">
                  <c:v>34</c:v>
                </c:pt>
                <c:pt idx="39">
                  <c:v>34.4</c:v>
                </c:pt>
                <c:pt idx="40">
                  <c:v>34.799999999999997</c:v>
                </c:pt>
                <c:pt idx="41">
                  <c:v>35.299999999999997</c:v>
                </c:pt>
                <c:pt idx="42">
                  <c:v>35.799999999999997</c:v>
                </c:pt>
                <c:pt idx="43">
                  <c:v>36</c:v>
                </c:pt>
                <c:pt idx="44">
                  <c:v>36.4</c:v>
                </c:pt>
                <c:pt idx="45">
                  <c:v>37</c:v>
                </c:pt>
                <c:pt idx="46">
                  <c:v>37.299999999999997</c:v>
                </c:pt>
                <c:pt idx="47">
                  <c:v>37.700000000000003</c:v>
                </c:pt>
                <c:pt idx="48">
                  <c:v>37.9</c:v>
                </c:pt>
                <c:pt idx="49">
                  <c:v>38.4</c:v>
                </c:pt>
                <c:pt idx="50">
                  <c:v>38.799999999999997</c:v>
                </c:pt>
                <c:pt idx="51">
                  <c:v>39.200000000000003</c:v>
                </c:pt>
                <c:pt idx="52">
                  <c:v>39.6</c:v>
                </c:pt>
                <c:pt idx="53">
                  <c:v>40</c:v>
                </c:pt>
                <c:pt idx="54">
                  <c:v>40.5</c:v>
                </c:pt>
                <c:pt idx="55">
                  <c:v>40.9</c:v>
                </c:pt>
                <c:pt idx="56">
                  <c:v>41.4</c:v>
                </c:pt>
                <c:pt idx="57">
                  <c:v>41.8</c:v>
                </c:pt>
                <c:pt idx="58">
                  <c:v>42.3</c:v>
                </c:pt>
                <c:pt idx="59">
                  <c:v>42.8</c:v>
                </c:pt>
                <c:pt idx="60">
                  <c:v>43.1</c:v>
                </c:pt>
                <c:pt idx="61">
                  <c:v>43.4</c:v>
                </c:pt>
                <c:pt idx="62">
                  <c:v>43.7</c:v>
                </c:pt>
                <c:pt idx="63">
                  <c:v>43.9</c:v>
                </c:pt>
                <c:pt idx="64">
                  <c:v>44.3</c:v>
                </c:pt>
                <c:pt idx="65">
                  <c:v>44.5</c:v>
                </c:pt>
                <c:pt idx="66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F-4A80-A7BD-E6DA02EBB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021151"/>
        <c:axId val="659024063"/>
      </c:scatterChart>
      <c:valAx>
        <c:axId val="65902115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24063"/>
        <c:crosses val="autoZero"/>
        <c:crossBetween val="midCat"/>
      </c:valAx>
      <c:valAx>
        <c:axId val="659024063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2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809273840769906E-3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second_try!$C$2:$C$94</c:f>
              <c:numCache>
                <c:formatCode>General</c:formatCode>
                <c:ptCount val="93"/>
                <c:pt idx="0">
                  <c:v>54.4</c:v>
                </c:pt>
                <c:pt idx="1">
                  <c:v>53.8</c:v>
                </c:pt>
                <c:pt idx="2">
                  <c:v>53.3</c:v>
                </c:pt>
                <c:pt idx="3">
                  <c:v>52.9</c:v>
                </c:pt>
                <c:pt idx="4">
                  <c:v>52.4</c:v>
                </c:pt>
                <c:pt idx="5">
                  <c:v>52.1</c:v>
                </c:pt>
                <c:pt idx="6">
                  <c:v>51.6</c:v>
                </c:pt>
                <c:pt idx="7">
                  <c:v>51.4</c:v>
                </c:pt>
                <c:pt idx="8">
                  <c:v>51.1</c:v>
                </c:pt>
                <c:pt idx="9">
                  <c:v>50.7</c:v>
                </c:pt>
                <c:pt idx="10">
                  <c:v>50.3</c:v>
                </c:pt>
                <c:pt idx="11">
                  <c:v>50</c:v>
                </c:pt>
                <c:pt idx="12">
                  <c:v>49.7</c:v>
                </c:pt>
                <c:pt idx="13">
                  <c:v>49.4</c:v>
                </c:pt>
                <c:pt idx="14">
                  <c:v>49.1</c:v>
                </c:pt>
                <c:pt idx="15">
                  <c:v>48.8</c:v>
                </c:pt>
                <c:pt idx="16">
                  <c:v>48.5</c:v>
                </c:pt>
                <c:pt idx="17">
                  <c:v>48.2</c:v>
                </c:pt>
                <c:pt idx="18">
                  <c:v>47.9</c:v>
                </c:pt>
                <c:pt idx="19">
                  <c:v>47.6</c:v>
                </c:pt>
                <c:pt idx="20">
                  <c:v>47.3</c:v>
                </c:pt>
                <c:pt idx="21">
                  <c:v>46.9</c:v>
                </c:pt>
                <c:pt idx="22">
                  <c:v>46.7</c:v>
                </c:pt>
                <c:pt idx="23">
                  <c:v>46.4</c:v>
                </c:pt>
                <c:pt idx="24">
                  <c:v>46.1</c:v>
                </c:pt>
                <c:pt idx="25">
                  <c:v>45.9</c:v>
                </c:pt>
                <c:pt idx="26">
                  <c:v>45.6</c:v>
                </c:pt>
                <c:pt idx="27">
                  <c:v>45.4</c:v>
                </c:pt>
                <c:pt idx="28">
                  <c:v>44.9</c:v>
                </c:pt>
                <c:pt idx="29">
                  <c:v>44.6</c:v>
                </c:pt>
                <c:pt idx="30">
                  <c:v>44.2</c:v>
                </c:pt>
                <c:pt idx="31">
                  <c:v>43.8</c:v>
                </c:pt>
                <c:pt idx="32">
                  <c:v>43.5</c:v>
                </c:pt>
                <c:pt idx="33">
                  <c:v>43.1</c:v>
                </c:pt>
                <c:pt idx="34">
                  <c:v>42.9</c:v>
                </c:pt>
                <c:pt idx="35">
                  <c:v>42.6</c:v>
                </c:pt>
                <c:pt idx="36">
                  <c:v>42.2</c:v>
                </c:pt>
                <c:pt idx="37">
                  <c:v>41.9</c:v>
                </c:pt>
                <c:pt idx="38">
                  <c:v>41.6</c:v>
                </c:pt>
                <c:pt idx="39">
                  <c:v>41.3</c:v>
                </c:pt>
                <c:pt idx="40">
                  <c:v>41</c:v>
                </c:pt>
                <c:pt idx="41">
                  <c:v>40.5</c:v>
                </c:pt>
                <c:pt idx="42">
                  <c:v>40.299999999999997</c:v>
                </c:pt>
                <c:pt idx="43">
                  <c:v>39.799999999999997</c:v>
                </c:pt>
                <c:pt idx="44">
                  <c:v>39.5</c:v>
                </c:pt>
                <c:pt idx="45">
                  <c:v>39.200000000000003</c:v>
                </c:pt>
                <c:pt idx="46">
                  <c:v>38.9</c:v>
                </c:pt>
                <c:pt idx="47">
                  <c:v>38.6</c:v>
                </c:pt>
                <c:pt idx="48">
                  <c:v>38.299999999999997</c:v>
                </c:pt>
                <c:pt idx="49">
                  <c:v>37.9</c:v>
                </c:pt>
                <c:pt idx="50">
                  <c:v>37.700000000000003</c:v>
                </c:pt>
                <c:pt idx="51">
                  <c:v>37.4</c:v>
                </c:pt>
                <c:pt idx="52">
                  <c:v>37.1</c:v>
                </c:pt>
                <c:pt idx="53">
                  <c:v>36.799999999999997</c:v>
                </c:pt>
                <c:pt idx="54">
                  <c:v>36.6</c:v>
                </c:pt>
                <c:pt idx="55">
                  <c:v>36.299999999999997</c:v>
                </c:pt>
                <c:pt idx="56">
                  <c:v>36</c:v>
                </c:pt>
                <c:pt idx="57">
                  <c:v>35.799999999999997</c:v>
                </c:pt>
                <c:pt idx="58">
                  <c:v>35.5</c:v>
                </c:pt>
                <c:pt idx="59">
                  <c:v>35.299999999999997</c:v>
                </c:pt>
                <c:pt idx="60">
                  <c:v>35</c:v>
                </c:pt>
                <c:pt idx="61">
                  <c:v>34.799999999999997</c:v>
                </c:pt>
                <c:pt idx="62">
                  <c:v>34.6</c:v>
                </c:pt>
                <c:pt idx="63">
                  <c:v>34.4</c:v>
                </c:pt>
                <c:pt idx="64">
                  <c:v>34.200000000000003</c:v>
                </c:pt>
                <c:pt idx="65">
                  <c:v>33.9</c:v>
                </c:pt>
                <c:pt idx="66">
                  <c:v>33.6</c:v>
                </c:pt>
                <c:pt idx="67">
                  <c:v>33.299999999999997</c:v>
                </c:pt>
                <c:pt idx="68">
                  <c:v>33.1</c:v>
                </c:pt>
                <c:pt idx="69">
                  <c:v>32.799999999999997</c:v>
                </c:pt>
                <c:pt idx="70">
                  <c:v>32.4</c:v>
                </c:pt>
                <c:pt idx="71">
                  <c:v>32.299999999999997</c:v>
                </c:pt>
                <c:pt idx="72">
                  <c:v>32</c:v>
                </c:pt>
                <c:pt idx="73">
                  <c:v>31.8</c:v>
                </c:pt>
                <c:pt idx="74">
                  <c:v>31.5</c:v>
                </c:pt>
                <c:pt idx="75">
                  <c:v>31.3</c:v>
                </c:pt>
                <c:pt idx="76">
                  <c:v>31</c:v>
                </c:pt>
                <c:pt idx="77">
                  <c:v>30.8</c:v>
                </c:pt>
                <c:pt idx="78">
                  <c:v>30.6</c:v>
                </c:pt>
                <c:pt idx="79">
                  <c:v>30.4</c:v>
                </c:pt>
                <c:pt idx="80">
                  <c:v>30.3</c:v>
                </c:pt>
                <c:pt idx="81">
                  <c:v>30</c:v>
                </c:pt>
                <c:pt idx="82">
                  <c:v>29.8</c:v>
                </c:pt>
                <c:pt idx="83">
                  <c:v>29.6</c:v>
                </c:pt>
                <c:pt idx="84">
                  <c:v>29.4</c:v>
                </c:pt>
                <c:pt idx="85">
                  <c:v>29.3</c:v>
                </c:pt>
                <c:pt idx="86">
                  <c:v>29.1</c:v>
                </c:pt>
                <c:pt idx="87">
                  <c:v>28.9</c:v>
                </c:pt>
                <c:pt idx="88">
                  <c:v>28.8</c:v>
                </c:pt>
                <c:pt idx="89">
                  <c:v>28.6</c:v>
                </c:pt>
                <c:pt idx="90">
                  <c:v>28.5</c:v>
                </c:pt>
                <c:pt idx="91">
                  <c:v>28.3</c:v>
                </c:pt>
                <c:pt idx="92">
                  <c:v>28.2</c:v>
                </c:pt>
              </c:numCache>
            </c:numRef>
          </c:xVal>
          <c:yVal>
            <c:numRef>
              <c:f>second_try!$B$2:$B$94</c:f>
              <c:numCache>
                <c:formatCode>General</c:formatCode>
                <c:ptCount val="93"/>
                <c:pt idx="0">
                  <c:v>53.9</c:v>
                </c:pt>
                <c:pt idx="1">
                  <c:v>53.3</c:v>
                </c:pt>
                <c:pt idx="2">
                  <c:v>52.8</c:v>
                </c:pt>
                <c:pt idx="3">
                  <c:v>52.4</c:v>
                </c:pt>
                <c:pt idx="4">
                  <c:v>52</c:v>
                </c:pt>
                <c:pt idx="5">
                  <c:v>51.6</c:v>
                </c:pt>
                <c:pt idx="6">
                  <c:v>51.2</c:v>
                </c:pt>
                <c:pt idx="7">
                  <c:v>50.9</c:v>
                </c:pt>
                <c:pt idx="8">
                  <c:v>50.5</c:v>
                </c:pt>
                <c:pt idx="9">
                  <c:v>50.2</c:v>
                </c:pt>
                <c:pt idx="10">
                  <c:v>49.9</c:v>
                </c:pt>
                <c:pt idx="11">
                  <c:v>49.6</c:v>
                </c:pt>
                <c:pt idx="12">
                  <c:v>49.3</c:v>
                </c:pt>
                <c:pt idx="13">
                  <c:v>48.9</c:v>
                </c:pt>
                <c:pt idx="14">
                  <c:v>48.6</c:v>
                </c:pt>
                <c:pt idx="15">
                  <c:v>48.3</c:v>
                </c:pt>
                <c:pt idx="16">
                  <c:v>48</c:v>
                </c:pt>
                <c:pt idx="17">
                  <c:v>47.7</c:v>
                </c:pt>
                <c:pt idx="18">
                  <c:v>47.4</c:v>
                </c:pt>
                <c:pt idx="19">
                  <c:v>47.2</c:v>
                </c:pt>
                <c:pt idx="20">
                  <c:v>46.9</c:v>
                </c:pt>
                <c:pt idx="21">
                  <c:v>46.6</c:v>
                </c:pt>
                <c:pt idx="22">
                  <c:v>46.3</c:v>
                </c:pt>
                <c:pt idx="23">
                  <c:v>46</c:v>
                </c:pt>
                <c:pt idx="24">
                  <c:v>45.8</c:v>
                </c:pt>
                <c:pt idx="25">
                  <c:v>45.5</c:v>
                </c:pt>
                <c:pt idx="26">
                  <c:v>45.3</c:v>
                </c:pt>
                <c:pt idx="27">
                  <c:v>45</c:v>
                </c:pt>
                <c:pt idx="28">
                  <c:v>44.5</c:v>
                </c:pt>
                <c:pt idx="29">
                  <c:v>44.2</c:v>
                </c:pt>
                <c:pt idx="30">
                  <c:v>43.8</c:v>
                </c:pt>
                <c:pt idx="31">
                  <c:v>43.5</c:v>
                </c:pt>
                <c:pt idx="32">
                  <c:v>43.1</c:v>
                </c:pt>
                <c:pt idx="33">
                  <c:v>42.8</c:v>
                </c:pt>
                <c:pt idx="34">
                  <c:v>42.5</c:v>
                </c:pt>
                <c:pt idx="35">
                  <c:v>42.2</c:v>
                </c:pt>
                <c:pt idx="36">
                  <c:v>41.9</c:v>
                </c:pt>
                <c:pt idx="37">
                  <c:v>41.5</c:v>
                </c:pt>
                <c:pt idx="38">
                  <c:v>41.3</c:v>
                </c:pt>
                <c:pt idx="39">
                  <c:v>41</c:v>
                </c:pt>
                <c:pt idx="40">
                  <c:v>40.700000000000003</c:v>
                </c:pt>
                <c:pt idx="41">
                  <c:v>40.200000000000003</c:v>
                </c:pt>
                <c:pt idx="42">
                  <c:v>39.9</c:v>
                </c:pt>
                <c:pt idx="43">
                  <c:v>39.5</c:v>
                </c:pt>
                <c:pt idx="44">
                  <c:v>39.200000000000003</c:v>
                </c:pt>
                <c:pt idx="45">
                  <c:v>38.9</c:v>
                </c:pt>
                <c:pt idx="46">
                  <c:v>38.6</c:v>
                </c:pt>
                <c:pt idx="47">
                  <c:v>38.299999999999997</c:v>
                </c:pt>
                <c:pt idx="48">
                  <c:v>38</c:v>
                </c:pt>
                <c:pt idx="49">
                  <c:v>37.700000000000003</c:v>
                </c:pt>
                <c:pt idx="50">
                  <c:v>37.4</c:v>
                </c:pt>
                <c:pt idx="51">
                  <c:v>37.1</c:v>
                </c:pt>
                <c:pt idx="52">
                  <c:v>36.9</c:v>
                </c:pt>
                <c:pt idx="53">
                  <c:v>36.6</c:v>
                </c:pt>
                <c:pt idx="54">
                  <c:v>36.299999999999997</c:v>
                </c:pt>
                <c:pt idx="55">
                  <c:v>36.1</c:v>
                </c:pt>
                <c:pt idx="56">
                  <c:v>35.799999999999997</c:v>
                </c:pt>
                <c:pt idx="57">
                  <c:v>35.6</c:v>
                </c:pt>
                <c:pt idx="58">
                  <c:v>35.4</c:v>
                </c:pt>
                <c:pt idx="59">
                  <c:v>35.1</c:v>
                </c:pt>
                <c:pt idx="60">
                  <c:v>34.9</c:v>
                </c:pt>
                <c:pt idx="61">
                  <c:v>34.700000000000003</c:v>
                </c:pt>
                <c:pt idx="62">
                  <c:v>34.4</c:v>
                </c:pt>
                <c:pt idx="63">
                  <c:v>34.200000000000003</c:v>
                </c:pt>
                <c:pt idx="64">
                  <c:v>34</c:v>
                </c:pt>
                <c:pt idx="65">
                  <c:v>33.799999999999997</c:v>
                </c:pt>
                <c:pt idx="66">
                  <c:v>33.5</c:v>
                </c:pt>
                <c:pt idx="67">
                  <c:v>33.200000000000003</c:v>
                </c:pt>
                <c:pt idx="68">
                  <c:v>32.9</c:v>
                </c:pt>
                <c:pt idx="69">
                  <c:v>32.6</c:v>
                </c:pt>
                <c:pt idx="70">
                  <c:v>32.200000000000003</c:v>
                </c:pt>
                <c:pt idx="71">
                  <c:v>32.1</c:v>
                </c:pt>
                <c:pt idx="72">
                  <c:v>31.9</c:v>
                </c:pt>
                <c:pt idx="73">
                  <c:v>31.6</c:v>
                </c:pt>
                <c:pt idx="74">
                  <c:v>31.4</c:v>
                </c:pt>
                <c:pt idx="75">
                  <c:v>31.2</c:v>
                </c:pt>
                <c:pt idx="76">
                  <c:v>30.9</c:v>
                </c:pt>
                <c:pt idx="77">
                  <c:v>30.7</c:v>
                </c:pt>
                <c:pt idx="78">
                  <c:v>30.5</c:v>
                </c:pt>
                <c:pt idx="79">
                  <c:v>30.3</c:v>
                </c:pt>
                <c:pt idx="80">
                  <c:v>30.1</c:v>
                </c:pt>
                <c:pt idx="81">
                  <c:v>29.9</c:v>
                </c:pt>
                <c:pt idx="82">
                  <c:v>29.8</c:v>
                </c:pt>
                <c:pt idx="83">
                  <c:v>29.6</c:v>
                </c:pt>
                <c:pt idx="84">
                  <c:v>29.4</c:v>
                </c:pt>
                <c:pt idx="85">
                  <c:v>29.2</c:v>
                </c:pt>
                <c:pt idx="86">
                  <c:v>29</c:v>
                </c:pt>
                <c:pt idx="87">
                  <c:v>28.9</c:v>
                </c:pt>
                <c:pt idx="88">
                  <c:v>28.8</c:v>
                </c:pt>
                <c:pt idx="89">
                  <c:v>28.6</c:v>
                </c:pt>
                <c:pt idx="90">
                  <c:v>28.5</c:v>
                </c:pt>
                <c:pt idx="91">
                  <c:v>28.3</c:v>
                </c:pt>
                <c:pt idx="92">
                  <c:v>28.2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E-486D-BC25-E4E1DC6F8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264592"/>
        <c:axId val="1893259184"/>
      </c:scatterChart>
      <c:valAx>
        <c:axId val="1893264592"/>
        <c:scaling>
          <c:orientation val="minMax"/>
          <c:min val="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59184"/>
        <c:crosses val="autoZero"/>
        <c:crossBetween val="midCat"/>
      </c:valAx>
      <c:valAx>
        <c:axId val="1893259184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9562725561848124E-2"/>
                  <c:y val="-0.20818934091571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calibration_s1_to_s4!$A$2:$A$128</c:f>
              <c:numCache>
                <c:formatCode>General</c:formatCode>
                <c:ptCount val="127"/>
                <c:pt idx="0">
                  <c:v>55.69</c:v>
                </c:pt>
                <c:pt idx="1">
                  <c:v>55.31</c:v>
                </c:pt>
                <c:pt idx="2">
                  <c:v>55.06</c:v>
                </c:pt>
                <c:pt idx="3">
                  <c:v>54.81</c:v>
                </c:pt>
                <c:pt idx="4">
                  <c:v>54.63</c:v>
                </c:pt>
                <c:pt idx="5">
                  <c:v>54.44</c:v>
                </c:pt>
                <c:pt idx="6">
                  <c:v>54.31</c:v>
                </c:pt>
                <c:pt idx="7">
                  <c:v>53.88</c:v>
                </c:pt>
                <c:pt idx="8">
                  <c:v>53.5</c:v>
                </c:pt>
                <c:pt idx="9">
                  <c:v>53.25</c:v>
                </c:pt>
                <c:pt idx="10">
                  <c:v>52.81</c:v>
                </c:pt>
                <c:pt idx="11">
                  <c:v>52.56</c:v>
                </c:pt>
                <c:pt idx="12">
                  <c:v>52.31</c:v>
                </c:pt>
                <c:pt idx="13">
                  <c:v>52.06</c:v>
                </c:pt>
                <c:pt idx="14">
                  <c:v>51.75</c:v>
                </c:pt>
                <c:pt idx="15">
                  <c:v>51.19</c:v>
                </c:pt>
                <c:pt idx="16">
                  <c:v>50.94</c:v>
                </c:pt>
                <c:pt idx="17">
                  <c:v>50.75</c:v>
                </c:pt>
                <c:pt idx="18">
                  <c:v>50.44</c:v>
                </c:pt>
                <c:pt idx="19">
                  <c:v>50.25</c:v>
                </c:pt>
                <c:pt idx="20">
                  <c:v>49.94</c:v>
                </c:pt>
                <c:pt idx="21">
                  <c:v>49.75</c:v>
                </c:pt>
                <c:pt idx="22">
                  <c:v>49.5</c:v>
                </c:pt>
                <c:pt idx="23">
                  <c:v>49.25</c:v>
                </c:pt>
                <c:pt idx="24">
                  <c:v>48.88</c:v>
                </c:pt>
                <c:pt idx="25">
                  <c:v>48.44</c:v>
                </c:pt>
                <c:pt idx="26">
                  <c:v>48.19</c:v>
                </c:pt>
                <c:pt idx="27">
                  <c:v>47.81</c:v>
                </c:pt>
                <c:pt idx="28">
                  <c:v>47.56</c:v>
                </c:pt>
                <c:pt idx="29">
                  <c:v>47.19</c:v>
                </c:pt>
                <c:pt idx="30">
                  <c:v>46.88</c:v>
                </c:pt>
                <c:pt idx="31">
                  <c:v>46.63</c:v>
                </c:pt>
                <c:pt idx="32">
                  <c:v>46.31</c:v>
                </c:pt>
                <c:pt idx="33">
                  <c:v>46.06</c:v>
                </c:pt>
                <c:pt idx="34">
                  <c:v>45.69</c:v>
                </c:pt>
                <c:pt idx="35">
                  <c:v>45.5</c:v>
                </c:pt>
                <c:pt idx="36">
                  <c:v>45.19</c:v>
                </c:pt>
                <c:pt idx="37">
                  <c:v>44.94</c:v>
                </c:pt>
                <c:pt idx="38">
                  <c:v>44.63</c:v>
                </c:pt>
                <c:pt idx="39">
                  <c:v>44.25</c:v>
                </c:pt>
                <c:pt idx="40">
                  <c:v>43.94</c:v>
                </c:pt>
                <c:pt idx="41">
                  <c:v>43.63</c:v>
                </c:pt>
                <c:pt idx="42">
                  <c:v>43.31</c:v>
                </c:pt>
                <c:pt idx="43">
                  <c:v>42.94</c:v>
                </c:pt>
                <c:pt idx="44">
                  <c:v>42.63</c:v>
                </c:pt>
                <c:pt idx="45">
                  <c:v>42.38</c:v>
                </c:pt>
                <c:pt idx="46">
                  <c:v>42.06</c:v>
                </c:pt>
                <c:pt idx="47">
                  <c:v>41.75</c:v>
                </c:pt>
                <c:pt idx="48">
                  <c:v>41.5</c:v>
                </c:pt>
                <c:pt idx="49">
                  <c:v>41.19</c:v>
                </c:pt>
                <c:pt idx="50">
                  <c:v>40.94</c:v>
                </c:pt>
                <c:pt idx="51">
                  <c:v>40.44</c:v>
                </c:pt>
                <c:pt idx="52">
                  <c:v>40</c:v>
                </c:pt>
                <c:pt idx="53">
                  <c:v>39.69</c:v>
                </c:pt>
                <c:pt idx="54">
                  <c:v>39.31</c:v>
                </c:pt>
                <c:pt idx="55">
                  <c:v>38.94</c:v>
                </c:pt>
                <c:pt idx="56">
                  <c:v>38.630000000000003</c:v>
                </c:pt>
                <c:pt idx="57">
                  <c:v>38.19</c:v>
                </c:pt>
                <c:pt idx="58">
                  <c:v>37.880000000000003</c:v>
                </c:pt>
                <c:pt idx="59">
                  <c:v>37.630000000000003</c:v>
                </c:pt>
                <c:pt idx="60">
                  <c:v>37.25</c:v>
                </c:pt>
                <c:pt idx="61">
                  <c:v>36.880000000000003</c:v>
                </c:pt>
                <c:pt idx="62">
                  <c:v>43.63</c:v>
                </c:pt>
                <c:pt idx="63">
                  <c:v>43.31</c:v>
                </c:pt>
                <c:pt idx="64">
                  <c:v>42.5</c:v>
                </c:pt>
                <c:pt idx="65">
                  <c:v>42.06</c:v>
                </c:pt>
                <c:pt idx="66">
                  <c:v>41.69</c:v>
                </c:pt>
                <c:pt idx="67">
                  <c:v>41.25</c:v>
                </c:pt>
                <c:pt idx="68">
                  <c:v>40.31</c:v>
                </c:pt>
                <c:pt idx="69">
                  <c:v>39.25</c:v>
                </c:pt>
                <c:pt idx="70">
                  <c:v>38.94</c:v>
                </c:pt>
                <c:pt idx="71">
                  <c:v>38.69</c:v>
                </c:pt>
                <c:pt idx="72">
                  <c:v>37.69</c:v>
                </c:pt>
                <c:pt idx="73">
                  <c:v>37.06</c:v>
                </c:pt>
                <c:pt idx="74">
                  <c:v>36.44</c:v>
                </c:pt>
                <c:pt idx="75">
                  <c:v>36.130000000000003</c:v>
                </c:pt>
                <c:pt idx="76">
                  <c:v>35.69</c:v>
                </c:pt>
                <c:pt idx="77">
                  <c:v>35.56</c:v>
                </c:pt>
                <c:pt idx="78">
                  <c:v>35.31</c:v>
                </c:pt>
                <c:pt idx="79">
                  <c:v>35</c:v>
                </c:pt>
                <c:pt idx="80">
                  <c:v>34.56</c:v>
                </c:pt>
                <c:pt idx="81">
                  <c:v>33.94</c:v>
                </c:pt>
                <c:pt idx="82">
                  <c:v>33.69</c:v>
                </c:pt>
                <c:pt idx="83">
                  <c:v>33.5</c:v>
                </c:pt>
                <c:pt idx="84">
                  <c:v>33.19</c:v>
                </c:pt>
                <c:pt idx="85">
                  <c:v>32.75</c:v>
                </c:pt>
                <c:pt idx="86">
                  <c:v>32.44</c:v>
                </c:pt>
                <c:pt idx="87">
                  <c:v>32</c:v>
                </c:pt>
                <c:pt idx="88">
                  <c:v>31</c:v>
                </c:pt>
                <c:pt idx="89">
                  <c:v>30.44</c:v>
                </c:pt>
                <c:pt idx="90">
                  <c:v>29.75</c:v>
                </c:pt>
                <c:pt idx="91">
                  <c:v>29.56</c:v>
                </c:pt>
                <c:pt idx="92">
                  <c:v>29.37</c:v>
                </c:pt>
                <c:pt idx="93">
                  <c:v>28.75</c:v>
                </c:pt>
                <c:pt idx="94">
                  <c:v>28.37</c:v>
                </c:pt>
                <c:pt idx="95">
                  <c:v>28.12</c:v>
                </c:pt>
                <c:pt idx="96">
                  <c:v>27.81</c:v>
                </c:pt>
                <c:pt idx="97">
                  <c:v>27.62</c:v>
                </c:pt>
                <c:pt idx="98">
                  <c:v>27.37</c:v>
                </c:pt>
                <c:pt idx="99">
                  <c:v>27.19</c:v>
                </c:pt>
                <c:pt idx="100">
                  <c:v>26.94</c:v>
                </c:pt>
                <c:pt idx="101">
                  <c:v>26.75</c:v>
                </c:pt>
                <c:pt idx="102">
                  <c:v>26.56</c:v>
                </c:pt>
                <c:pt idx="103">
                  <c:v>26.5</c:v>
                </c:pt>
                <c:pt idx="104">
                  <c:v>26.37</c:v>
                </c:pt>
                <c:pt idx="105">
                  <c:v>26.19</c:v>
                </c:pt>
                <c:pt idx="106">
                  <c:v>26</c:v>
                </c:pt>
                <c:pt idx="107">
                  <c:v>25.81</c:v>
                </c:pt>
                <c:pt idx="108">
                  <c:v>25.56</c:v>
                </c:pt>
                <c:pt idx="109">
                  <c:v>25.37</c:v>
                </c:pt>
                <c:pt idx="110">
                  <c:v>25.19</c:v>
                </c:pt>
                <c:pt idx="111">
                  <c:v>24.94</c:v>
                </c:pt>
                <c:pt idx="112">
                  <c:v>24.87</c:v>
                </c:pt>
                <c:pt idx="113">
                  <c:v>24.75</c:v>
                </c:pt>
                <c:pt idx="114">
                  <c:v>24.5</c:v>
                </c:pt>
              </c:numCache>
            </c:numRef>
          </c:xVal>
          <c:yVal>
            <c:numRef>
              <c:f>calibration_s1_to_s4!$E$2:$E$128</c:f>
              <c:numCache>
                <c:formatCode>General</c:formatCode>
                <c:ptCount val="127"/>
                <c:pt idx="0">
                  <c:v>55.2</c:v>
                </c:pt>
                <c:pt idx="1">
                  <c:v>54.8</c:v>
                </c:pt>
                <c:pt idx="2">
                  <c:v>54.4</c:v>
                </c:pt>
                <c:pt idx="3">
                  <c:v>54.2</c:v>
                </c:pt>
                <c:pt idx="4">
                  <c:v>54</c:v>
                </c:pt>
                <c:pt idx="5">
                  <c:v>53.6</c:v>
                </c:pt>
                <c:pt idx="6">
                  <c:v>53.5</c:v>
                </c:pt>
                <c:pt idx="7">
                  <c:v>53.2</c:v>
                </c:pt>
                <c:pt idx="8">
                  <c:v>52.7</c:v>
                </c:pt>
                <c:pt idx="9">
                  <c:v>52.5</c:v>
                </c:pt>
                <c:pt idx="10">
                  <c:v>52.2</c:v>
                </c:pt>
                <c:pt idx="11">
                  <c:v>51.8</c:v>
                </c:pt>
                <c:pt idx="12">
                  <c:v>51.6</c:v>
                </c:pt>
                <c:pt idx="13">
                  <c:v>51.3</c:v>
                </c:pt>
                <c:pt idx="14">
                  <c:v>51.1</c:v>
                </c:pt>
                <c:pt idx="15">
                  <c:v>50.5</c:v>
                </c:pt>
                <c:pt idx="16">
                  <c:v>50.2</c:v>
                </c:pt>
                <c:pt idx="17">
                  <c:v>50</c:v>
                </c:pt>
                <c:pt idx="18">
                  <c:v>49.7</c:v>
                </c:pt>
                <c:pt idx="19">
                  <c:v>49.5</c:v>
                </c:pt>
                <c:pt idx="20">
                  <c:v>49.2</c:v>
                </c:pt>
                <c:pt idx="21">
                  <c:v>49</c:v>
                </c:pt>
                <c:pt idx="22">
                  <c:v>48.8</c:v>
                </c:pt>
                <c:pt idx="23">
                  <c:v>48.5</c:v>
                </c:pt>
                <c:pt idx="24">
                  <c:v>48.1</c:v>
                </c:pt>
                <c:pt idx="25">
                  <c:v>47.8</c:v>
                </c:pt>
                <c:pt idx="26">
                  <c:v>47.5</c:v>
                </c:pt>
                <c:pt idx="27">
                  <c:v>47.2</c:v>
                </c:pt>
                <c:pt idx="28">
                  <c:v>46.9</c:v>
                </c:pt>
                <c:pt idx="29">
                  <c:v>46.5</c:v>
                </c:pt>
                <c:pt idx="30">
                  <c:v>46.3</c:v>
                </c:pt>
                <c:pt idx="31">
                  <c:v>46</c:v>
                </c:pt>
                <c:pt idx="32">
                  <c:v>45.6</c:v>
                </c:pt>
                <c:pt idx="33">
                  <c:v>45.4</c:v>
                </c:pt>
                <c:pt idx="34">
                  <c:v>45</c:v>
                </c:pt>
                <c:pt idx="35">
                  <c:v>44.8</c:v>
                </c:pt>
                <c:pt idx="36">
                  <c:v>44.5</c:v>
                </c:pt>
                <c:pt idx="37">
                  <c:v>44.3</c:v>
                </c:pt>
                <c:pt idx="38">
                  <c:v>44</c:v>
                </c:pt>
                <c:pt idx="39">
                  <c:v>43.6</c:v>
                </c:pt>
                <c:pt idx="40">
                  <c:v>43.2</c:v>
                </c:pt>
                <c:pt idx="41">
                  <c:v>43</c:v>
                </c:pt>
                <c:pt idx="42">
                  <c:v>42.7</c:v>
                </c:pt>
                <c:pt idx="43">
                  <c:v>42.3</c:v>
                </c:pt>
                <c:pt idx="44">
                  <c:v>42</c:v>
                </c:pt>
                <c:pt idx="45">
                  <c:v>41.7</c:v>
                </c:pt>
                <c:pt idx="46">
                  <c:v>41.5</c:v>
                </c:pt>
                <c:pt idx="47">
                  <c:v>41.2</c:v>
                </c:pt>
                <c:pt idx="48">
                  <c:v>40.9</c:v>
                </c:pt>
                <c:pt idx="49">
                  <c:v>40.6</c:v>
                </c:pt>
                <c:pt idx="50">
                  <c:v>40.299999999999997</c:v>
                </c:pt>
                <c:pt idx="51">
                  <c:v>39.9</c:v>
                </c:pt>
                <c:pt idx="52">
                  <c:v>39.4</c:v>
                </c:pt>
                <c:pt idx="53">
                  <c:v>39.1</c:v>
                </c:pt>
                <c:pt idx="54">
                  <c:v>38.700000000000003</c:v>
                </c:pt>
                <c:pt idx="55">
                  <c:v>38.4</c:v>
                </c:pt>
                <c:pt idx="56">
                  <c:v>38</c:v>
                </c:pt>
                <c:pt idx="57">
                  <c:v>37.6</c:v>
                </c:pt>
                <c:pt idx="58">
                  <c:v>37.4</c:v>
                </c:pt>
                <c:pt idx="59">
                  <c:v>37.1</c:v>
                </c:pt>
                <c:pt idx="60">
                  <c:v>36.799999999999997</c:v>
                </c:pt>
                <c:pt idx="61">
                  <c:v>36.4</c:v>
                </c:pt>
                <c:pt idx="62">
                  <c:v>42.9</c:v>
                </c:pt>
                <c:pt idx="63">
                  <c:v>42.6</c:v>
                </c:pt>
                <c:pt idx="64">
                  <c:v>41.8</c:v>
                </c:pt>
                <c:pt idx="65">
                  <c:v>41.4</c:v>
                </c:pt>
                <c:pt idx="66">
                  <c:v>41.1</c:v>
                </c:pt>
                <c:pt idx="67">
                  <c:v>40.6</c:v>
                </c:pt>
                <c:pt idx="68">
                  <c:v>39.700000000000003</c:v>
                </c:pt>
                <c:pt idx="69">
                  <c:v>38.6</c:v>
                </c:pt>
                <c:pt idx="70">
                  <c:v>38.299999999999997</c:v>
                </c:pt>
                <c:pt idx="71">
                  <c:v>38</c:v>
                </c:pt>
                <c:pt idx="72">
                  <c:v>37</c:v>
                </c:pt>
                <c:pt idx="73">
                  <c:v>36.5</c:v>
                </c:pt>
                <c:pt idx="74">
                  <c:v>35.9</c:v>
                </c:pt>
                <c:pt idx="75">
                  <c:v>35.6</c:v>
                </c:pt>
                <c:pt idx="76">
                  <c:v>35.200000000000003</c:v>
                </c:pt>
                <c:pt idx="77">
                  <c:v>35</c:v>
                </c:pt>
                <c:pt idx="78">
                  <c:v>34.799999999999997</c:v>
                </c:pt>
                <c:pt idx="79">
                  <c:v>34.5</c:v>
                </c:pt>
                <c:pt idx="80">
                  <c:v>34</c:v>
                </c:pt>
                <c:pt idx="81">
                  <c:v>33.4</c:v>
                </c:pt>
                <c:pt idx="82">
                  <c:v>33.200000000000003</c:v>
                </c:pt>
                <c:pt idx="83">
                  <c:v>33</c:v>
                </c:pt>
                <c:pt idx="84">
                  <c:v>32.700000000000003</c:v>
                </c:pt>
                <c:pt idx="85">
                  <c:v>32.299999999999997</c:v>
                </c:pt>
                <c:pt idx="86">
                  <c:v>31.9</c:v>
                </c:pt>
                <c:pt idx="87">
                  <c:v>31.5</c:v>
                </c:pt>
                <c:pt idx="88">
                  <c:v>30.5</c:v>
                </c:pt>
                <c:pt idx="89">
                  <c:v>30</c:v>
                </c:pt>
                <c:pt idx="90">
                  <c:v>29.3</c:v>
                </c:pt>
                <c:pt idx="91">
                  <c:v>29.2</c:v>
                </c:pt>
                <c:pt idx="92">
                  <c:v>28.9</c:v>
                </c:pt>
                <c:pt idx="93">
                  <c:v>28.3</c:v>
                </c:pt>
                <c:pt idx="94">
                  <c:v>27.9</c:v>
                </c:pt>
                <c:pt idx="95">
                  <c:v>27.7</c:v>
                </c:pt>
                <c:pt idx="96">
                  <c:v>27.5</c:v>
                </c:pt>
                <c:pt idx="97">
                  <c:v>27.2</c:v>
                </c:pt>
                <c:pt idx="98">
                  <c:v>27</c:v>
                </c:pt>
                <c:pt idx="99">
                  <c:v>26.8</c:v>
                </c:pt>
                <c:pt idx="100">
                  <c:v>26.6</c:v>
                </c:pt>
                <c:pt idx="101">
                  <c:v>26.4</c:v>
                </c:pt>
                <c:pt idx="102">
                  <c:v>26.2</c:v>
                </c:pt>
                <c:pt idx="103">
                  <c:v>26.1</c:v>
                </c:pt>
                <c:pt idx="104">
                  <c:v>26</c:v>
                </c:pt>
                <c:pt idx="105">
                  <c:v>25.8</c:v>
                </c:pt>
                <c:pt idx="106">
                  <c:v>25.6</c:v>
                </c:pt>
                <c:pt idx="107">
                  <c:v>25.4</c:v>
                </c:pt>
                <c:pt idx="108">
                  <c:v>25.2</c:v>
                </c:pt>
                <c:pt idx="109">
                  <c:v>25</c:v>
                </c:pt>
                <c:pt idx="110">
                  <c:v>24.8</c:v>
                </c:pt>
                <c:pt idx="111">
                  <c:v>24.6</c:v>
                </c:pt>
                <c:pt idx="112">
                  <c:v>24.5</c:v>
                </c:pt>
                <c:pt idx="113">
                  <c:v>24.4</c:v>
                </c:pt>
                <c:pt idx="114">
                  <c:v>24.2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7-459C-A7C5-2CBE6A328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330640"/>
        <c:axId val="2067341040"/>
      </c:scatterChart>
      <c:valAx>
        <c:axId val="20673306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  <a:r>
                  <a:rPr lang="en-US" sz="1000" b="0" i="0" u="none" strike="noStrike" baseline="0">
                    <a:effectLst/>
                  </a:rPr>
                  <a:t>℃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341040"/>
        <c:crosses val="autoZero"/>
        <c:crossBetween val="midCat"/>
      </c:valAx>
      <c:valAx>
        <c:axId val="206734104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33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1253790363126791"/>
                  <c:y val="-0.22422171186934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calibration_s1_to_s4!$B$2:$B$198</c:f>
              <c:numCache>
                <c:formatCode>General</c:formatCode>
                <c:ptCount val="197"/>
                <c:pt idx="0">
                  <c:v>55.5</c:v>
                </c:pt>
                <c:pt idx="1">
                  <c:v>55.13</c:v>
                </c:pt>
                <c:pt idx="2">
                  <c:v>54.88</c:v>
                </c:pt>
                <c:pt idx="3">
                  <c:v>54.69</c:v>
                </c:pt>
                <c:pt idx="4">
                  <c:v>54.44</c:v>
                </c:pt>
                <c:pt idx="5">
                  <c:v>54.25</c:v>
                </c:pt>
                <c:pt idx="6">
                  <c:v>54.19</c:v>
                </c:pt>
                <c:pt idx="7">
                  <c:v>53.81</c:v>
                </c:pt>
                <c:pt idx="8">
                  <c:v>53.38</c:v>
                </c:pt>
                <c:pt idx="9">
                  <c:v>53.13</c:v>
                </c:pt>
                <c:pt idx="10">
                  <c:v>52.75</c:v>
                </c:pt>
                <c:pt idx="11">
                  <c:v>52.5</c:v>
                </c:pt>
                <c:pt idx="12">
                  <c:v>52.19</c:v>
                </c:pt>
                <c:pt idx="13">
                  <c:v>51.94</c:v>
                </c:pt>
                <c:pt idx="14">
                  <c:v>51.63</c:v>
                </c:pt>
                <c:pt idx="15">
                  <c:v>51.06</c:v>
                </c:pt>
                <c:pt idx="16">
                  <c:v>50.81</c:v>
                </c:pt>
                <c:pt idx="17">
                  <c:v>50.63</c:v>
                </c:pt>
                <c:pt idx="18">
                  <c:v>50.31</c:v>
                </c:pt>
                <c:pt idx="19">
                  <c:v>50.13</c:v>
                </c:pt>
                <c:pt idx="20">
                  <c:v>49.81</c:v>
                </c:pt>
                <c:pt idx="21">
                  <c:v>49.56</c:v>
                </c:pt>
                <c:pt idx="22">
                  <c:v>49.38</c:v>
                </c:pt>
                <c:pt idx="23">
                  <c:v>49.13</c:v>
                </c:pt>
                <c:pt idx="24">
                  <c:v>48.69</c:v>
                </c:pt>
                <c:pt idx="25">
                  <c:v>48.38</c:v>
                </c:pt>
                <c:pt idx="26">
                  <c:v>48.06</c:v>
                </c:pt>
                <c:pt idx="27">
                  <c:v>47.69</c:v>
                </c:pt>
                <c:pt idx="28">
                  <c:v>47.44</c:v>
                </c:pt>
                <c:pt idx="29">
                  <c:v>47.06</c:v>
                </c:pt>
                <c:pt idx="30">
                  <c:v>46.75</c:v>
                </c:pt>
                <c:pt idx="31">
                  <c:v>46.5</c:v>
                </c:pt>
                <c:pt idx="32">
                  <c:v>46.13</c:v>
                </c:pt>
                <c:pt idx="33">
                  <c:v>45.94</c:v>
                </c:pt>
                <c:pt idx="34">
                  <c:v>45.56</c:v>
                </c:pt>
                <c:pt idx="35">
                  <c:v>45.31</c:v>
                </c:pt>
                <c:pt idx="36">
                  <c:v>45.06</c:v>
                </c:pt>
                <c:pt idx="37">
                  <c:v>44.75</c:v>
                </c:pt>
                <c:pt idx="38">
                  <c:v>44.5</c:v>
                </c:pt>
                <c:pt idx="39">
                  <c:v>44.13</c:v>
                </c:pt>
                <c:pt idx="40">
                  <c:v>43.81</c:v>
                </c:pt>
                <c:pt idx="41">
                  <c:v>43.44</c:v>
                </c:pt>
                <c:pt idx="42">
                  <c:v>43.13</c:v>
                </c:pt>
                <c:pt idx="43">
                  <c:v>42.81</c:v>
                </c:pt>
                <c:pt idx="44">
                  <c:v>42.44</c:v>
                </c:pt>
                <c:pt idx="45">
                  <c:v>42.19</c:v>
                </c:pt>
                <c:pt idx="46">
                  <c:v>41.88</c:v>
                </c:pt>
                <c:pt idx="47">
                  <c:v>41.56</c:v>
                </c:pt>
                <c:pt idx="48">
                  <c:v>41.31</c:v>
                </c:pt>
                <c:pt idx="49">
                  <c:v>41</c:v>
                </c:pt>
                <c:pt idx="50">
                  <c:v>40.75</c:v>
                </c:pt>
                <c:pt idx="51">
                  <c:v>40.25</c:v>
                </c:pt>
                <c:pt idx="52">
                  <c:v>39.880000000000003</c:v>
                </c:pt>
                <c:pt idx="53">
                  <c:v>39.5</c:v>
                </c:pt>
                <c:pt idx="54">
                  <c:v>39.130000000000003</c:v>
                </c:pt>
                <c:pt idx="55">
                  <c:v>38.69</c:v>
                </c:pt>
                <c:pt idx="56">
                  <c:v>38.380000000000003</c:v>
                </c:pt>
                <c:pt idx="57">
                  <c:v>37.94</c:v>
                </c:pt>
                <c:pt idx="58">
                  <c:v>37.75</c:v>
                </c:pt>
                <c:pt idx="59">
                  <c:v>37.44</c:v>
                </c:pt>
                <c:pt idx="60">
                  <c:v>37.06</c:v>
                </c:pt>
                <c:pt idx="61">
                  <c:v>36.69</c:v>
                </c:pt>
                <c:pt idx="62">
                  <c:v>43.5</c:v>
                </c:pt>
                <c:pt idx="63">
                  <c:v>43.19</c:v>
                </c:pt>
                <c:pt idx="64">
                  <c:v>42.31</c:v>
                </c:pt>
                <c:pt idx="65">
                  <c:v>41.94</c:v>
                </c:pt>
                <c:pt idx="66">
                  <c:v>41.63</c:v>
                </c:pt>
                <c:pt idx="67">
                  <c:v>41.19</c:v>
                </c:pt>
                <c:pt idx="68">
                  <c:v>40.19</c:v>
                </c:pt>
                <c:pt idx="69">
                  <c:v>39.06</c:v>
                </c:pt>
                <c:pt idx="70">
                  <c:v>38.81</c:v>
                </c:pt>
                <c:pt idx="71">
                  <c:v>38.5</c:v>
                </c:pt>
                <c:pt idx="72">
                  <c:v>37.5</c:v>
                </c:pt>
                <c:pt idx="73">
                  <c:v>36.880000000000003</c:v>
                </c:pt>
                <c:pt idx="74">
                  <c:v>36.31</c:v>
                </c:pt>
                <c:pt idx="75">
                  <c:v>35.94</c:v>
                </c:pt>
                <c:pt idx="76">
                  <c:v>35.5</c:v>
                </c:pt>
                <c:pt idx="77">
                  <c:v>35.380000000000003</c:v>
                </c:pt>
                <c:pt idx="78">
                  <c:v>35.130000000000003</c:v>
                </c:pt>
                <c:pt idx="79">
                  <c:v>34.75</c:v>
                </c:pt>
                <c:pt idx="80">
                  <c:v>34.25</c:v>
                </c:pt>
                <c:pt idx="81">
                  <c:v>33.69</c:v>
                </c:pt>
                <c:pt idx="82">
                  <c:v>33.44</c:v>
                </c:pt>
                <c:pt idx="83">
                  <c:v>33.25</c:v>
                </c:pt>
                <c:pt idx="84">
                  <c:v>32.94</c:v>
                </c:pt>
                <c:pt idx="85">
                  <c:v>32.56</c:v>
                </c:pt>
                <c:pt idx="86">
                  <c:v>32.130000000000003</c:v>
                </c:pt>
                <c:pt idx="87">
                  <c:v>31.75</c:v>
                </c:pt>
                <c:pt idx="88">
                  <c:v>30.75</c:v>
                </c:pt>
                <c:pt idx="89">
                  <c:v>30.19</c:v>
                </c:pt>
                <c:pt idx="90">
                  <c:v>29.5</c:v>
                </c:pt>
                <c:pt idx="91">
                  <c:v>29.31</c:v>
                </c:pt>
                <c:pt idx="92">
                  <c:v>29.06</c:v>
                </c:pt>
                <c:pt idx="93">
                  <c:v>28.44</c:v>
                </c:pt>
                <c:pt idx="94">
                  <c:v>28.06</c:v>
                </c:pt>
                <c:pt idx="95">
                  <c:v>27.81</c:v>
                </c:pt>
                <c:pt idx="96">
                  <c:v>27.56</c:v>
                </c:pt>
                <c:pt idx="97">
                  <c:v>27.31</c:v>
                </c:pt>
                <c:pt idx="98">
                  <c:v>27</c:v>
                </c:pt>
                <c:pt idx="99">
                  <c:v>26.87</c:v>
                </c:pt>
                <c:pt idx="100">
                  <c:v>26.69</c:v>
                </c:pt>
                <c:pt idx="101">
                  <c:v>26.5</c:v>
                </c:pt>
                <c:pt idx="102">
                  <c:v>26.25</c:v>
                </c:pt>
                <c:pt idx="103">
                  <c:v>26.12</c:v>
                </c:pt>
                <c:pt idx="104">
                  <c:v>26</c:v>
                </c:pt>
                <c:pt idx="105">
                  <c:v>25.87</c:v>
                </c:pt>
                <c:pt idx="106">
                  <c:v>25.62</c:v>
                </c:pt>
                <c:pt idx="107">
                  <c:v>25.44</c:v>
                </c:pt>
                <c:pt idx="108">
                  <c:v>25.25</c:v>
                </c:pt>
                <c:pt idx="109">
                  <c:v>25</c:v>
                </c:pt>
                <c:pt idx="110">
                  <c:v>24.81</c:v>
                </c:pt>
                <c:pt idx="111">
                  <c:v>24.62</c:v>
                </c:pt>
                <c:pt idx="112">
                  <c:v>24.5</c:v>
                </c:pt>
                <c:pt idx="113">
                  <c:v>24.37</c:v>
                </c:pt>
                <c:pt idx="114">
                  <c:v>24.12</c:v>
                </c:pt>
              </c:numCache>
            </c:numRef>
          </c:xVal>
          <c:yVal>
            <c:numRef>
              <c:f>calibration_s1_to_s4!$E$2:$E$198</c:f>
              <c:numCache>
                <c:formatCode>General</c:formatCode>
                <c:ptCount val="197"/>
                <c:pt idx="0">
                  <c:v>55.2</c:v>
                </c:pt>
                <c:pt idx="1">
                  <c:v>54.8</c:v>
                </c:pt>
                <c:pt idx="2">
                  <c:v>54.4</c:v>
                </c:pt>
                <c:pt idx="3">
                  <c:v>54.2</c:v>
                </c:pt>
                <c:pt idx="4">
                  <c:v>54</c:v>
                </c:pt>
                <c:pt idx="5">
                  <c:v>53.6</c:v>
                </c:pt>
                <c:pt idx="6">
                  <c:v>53.5</c:v>
                </c:pt>
                <c:pt idx="7">
                  <c:v>53.2</c:v>
                </c:pt>
                <c:pt idx="8">
                  <c:v>52.7</c:v>
                </c:pt>
                <c:pt idx="9">
                  <c:v>52.5</c:v>
                </c:pt>
                <c:pt idx="10">
                  <c:v>52.2</c:v>
                </c:pt>
                <c:pt idx="11">
                  <c:v>51.8</c:v>
                </c:pt>
                <c:pt idx="12">
                  <c:v>51.6</c:v>
                </c:pt>
                <c:pt idx="13">
                  <c:v>51.3</c:v>
                </c:pt>
                <c:pt idx="14">
                  <c:v>51.1</c:v>
                </c:pt>
                <c:pt idx="15">
                  <c:v>50.5</c:v>
                </c:pt>
                <c:pt idx="16">
                  <c:v>50.2</c:v>
                </c:pt>
                <c:pt idx="17">
                  <c:v>50</c:v>
                </c:pt>
                <c:pt idx="18">
                  <c:v>49.7</c:v>
                </c:pt>
                <c:pt idx="19">
                  <c:v>49.5</c:v>
                </c:pt>
                <c:pt idx="20">
                  <c:v>49.2</c:v>
                </c:pt>
                <c:pt idx="21">
                  <c:v>49</c:v>
                </c:pt>
                <c:pt idx="22">
                  <c:v>48.8</c:v>
                </c:pt>
                <c:pt idx="23">
                  <c:v>48.5</c:v>
                </c:pt>
                <c:pt idx="24">
                  <c:v>48.1</c:v>
                </c:pt>
                <c:pt idx="25">
                  <c:v>47.8</c:v>
                </c:pt>
                <c:pt idx="26">
                  <c:v>47.5</c:v>
                </c:pt>
                <c:pt idx="27">
                  <c:v>47.2</c:v>
                </c:pt>
                <c:pt idx="28">
                  <c:v>46.9</c:v>
                </c:pt>
                <c:pt idx="29">
                  <c:v>46.5</c:v>
                </c:pt>
                <c:pt idx="30">
                  <c:v>46.3</c:v>
                </c:pt>
                <c:pt idx="31">
                  <c:v>46</c:v>
                </c:pt>
                <c:pt idx="32">
                  <c:v>45.6</c:v>
                </c:pt>
                <c:pt idx="33">
                  <c:v>45.4</c:v>
                </c:pt>
                <c:pt idx="34">
                  <c:v>45</c:v>
                </c:pt>
                <c:pt idx="35">
                  <c:v>44.8</c:v>
                </c:pt>
                <c:pt idx="36">
                  <c:v>44.5</c:v>
                </c:pt>
                <c:pt idx="37">
                  <c:v>44.3</c:v>
                </c:pt>
                <c:pt idx="38">
                  <c:v>44</c:v>
                </c:pt>
                <c:pt idx="39">
                  <c:v>43.6</c:v>
                </c:pt>
                <c:pt idx="40">
                  <c:v>43.2</c:v>
                </c:pt>
                <c:pt idx="41">
                  <c:v>43</c:v>
                </c:pt>
                <c:pt idx="42">
                  <c:v>42.7</c:v>
                </c:pt>
                <c:pt idx="43">
                  <c:v>42.3</c:v>
                </c:pt>
                <c:pt idx="44">
                  <c:v>42</c:v>
                </c:pt>
                <c:pt idx="45">
                  <c:v>41.7</c:v>
                </c:pt>
                <c:pt idx="46">
                  <c:v>41.5</c:v>
                </c:pt>
                <c:pt idx="47">
                  <c:v>41.2</c:v>
                </c:pt>
                <c:pt idx="48">
                  <c:v>40.9</c:v>
                </c:pt>
                <c:pt idx="49">
                  <c:v>40.6</c:v>
                </c:pt>
                <c:pt idx="50">
                  <c:v>40.299999999999997</c:v>
                </c:pt>
                <c:pt idx="51">
                  <c:v>39.9</c:v>
                </c:pt>
                <c:pt idx="52">
                  <c:v>39.4</c:v>
                </c:pt>
                <c:pt idx="53">
                  <c:v>39.1</c:v>
                </c:pt>
                <c:pt idx="54">
                  <c:v>38.700000000000003</c:v>
                </c:pt>
                <c:pt idx="55">
                  <c:v>38.4</c:v>
                </c:pt>
                <c:pt idx="56">
                  <c:v>38</c:v>
                </c:pt>
                <c:pt idx="57">
                  <c:v>37.6</c:v>
                </c:pt>
                <c:pt idx="58">
                  <c:v>37.4</c:v>
                </c:pt>
                <c:pt idx="59">
                  <c:v>37.1</c:v>
                </c:pt>
                <c:pt idx="60">
                  <c:v>36.799999999999997</c:v>
                </c:pt>
                <c:pt idx="61">
                  <c:v>36.4</c:v>
                </c:pt>
                <c:pt idx="62">
                  <c:v>42.9</c:v>
                </c:pt>
                <c:pt idx="63">
                  <c:v>42.6</c:v>
                </c:pt>
                <c:pt idx="64">
                  <c:v>41.8</c:v>
                </c:pt>
                <c:pt idx="65">
                  <c:v>41.4</c:v>
                </c:pt>
                <c:pt idx="66">
                  <c:v>41.1</c:v>
                </c:pt>
                <c:pt idx="67">
                  <c:v>40.6</c:v>
                </c:pt>
                <c:pt idx="68">
                  <c:v>39.700000000000003</c:v>
                </c:pt>
                <c:pt idx="69">
                  <c:v>38.6</c:v>
                </c:pt>
                <c:pt idx="70">
                  <c:v>38.299999999999997</c:v>
                </c:pt>
                <c:pt idx="71">
                  <c:v>38</c:v>
                </c:pt>
                <c:pt idx="72">
                  <c:v>37</c:v>
                </c:pt>
                <c:pt idx="73">
                  <c:v>36.5</c:v>
                </c:pt>
                <c:pt idx="74">
                  <c:v>35.9</c:v>
                </c:pt>
                <c:pt idx="75">
                  <c:v>35.6</c:v>
                </c:pt>
                <c:pt idx="76">
                  <c:v>35.200000000000003</c:v>
                </c:pt>
                <c:pt idx="77">
                  <c:v>35</c:v>
                </c:pt>
                <c:pt idx="78">
                  <c:v>34.799999999999997</c:v>
                </c:pt>
                <c:pt idx="79">
                  <c:v>34.5</c:v>
                </c:pt>
                <c:pt idx="80">
                  <c:v>34</c:v>
                </c:pt>
                <c:pt idx="81">
                  <c:v>33.4</c:v>
                </c:pt>
                <c:pt idx="82">
                  <c:v>33.200000000000003</c:v>
                </c:pt>
                <c:pt idx="83">
                  <c:v>33</c:v>
                </c:pt>
                <c:pt idx="84">
                  <c:v>32.700000000000003</c:v>
                </c:pt>
                <c:pt idx="85">
                  <c:v>32.299999999999997</c:v>
                </c:pt>
                <c:pt idx="86">
                  <c:v>31.9</c:v>
                </c:pt>
                <c:pt idx="87">
                  <c:v>31.5</c:v>
                </c:pt>
                <c:pt idx="88">
                  <c:v>30.5</c:v>
                </c:pt>
                <c:pt idx="89">
                  <c:v>30</c:v>
                </c:pt>
                <c:pt idx="90">
                  <c:v>29.3</c:v>
                </c:pt>
                <c:pt idx="91">
                  <c:v>29.2</c:v>
                </c:pt>
                <c:pt idx="92">
                  <c:v>28.9</c:v>
                </c:pt>
                <c:pt idx="93">
                  <c:v>28.3</c:v>
                </c:pt>
                <c:pt idx="94">
                  <c:v>27.9</c:v>
                </c:pt>
                <c:pt idx="95">
                  <c:v>27.7</c:v>
                </c:pt>
                <c:pt idx="96">
                  <c:v>27.5</c:v>
                </c:pt>
                <c:pt idx="97">
                  <c:v>27.2</c:v>
                </c:pt>
                <c:pt idx="98">
                  <c:v>27</c:v>
                </c:pt>
                <c:pt idx="99">
                  <c:v>26.8</c:v>
                </c:pt>
                <c:pt idx="100">
                  <c:v>26.6</c:v>
                </c:pt>
                <c:pt idx="101">
                  <c:v>26.4</c:v>
                </c:pt>
                <c:pt idx="102">
                  <c:v>26.2</c:v>
                </c:pt>
                <c:pt idx="103">
                  <c:v>26.1</c:v>
                </c:pt>
                <c:pt idx="104">
                  <c:v>26</c:v>
                </c:pt>
                <c:pt idx="105">
                  <c:v>25.8</c:v>
                </c:pt>
                <c:pt idx="106">
                  <c:v>25.6</c:v>
                </c:pt>
                <c:pt idx="107">
                  <c:v>25.4</c:v>
                </c:pt>
                <c:pt idx="108">
                  <c:v>25.2</c:v>
                </c:pt>
                <c:pt idx="109">
                  <c:v>25</c:v>
                </c:pt>
                <c:pt idx="110">
                  <c:v>24.8</c:v>
                </c:pt>
                <c:pt idx="111">
                  <c:v>24.6</c:v>
                </c:pt>
                <c:pt idx="112">
                  <c:v>24.5</c:v>
                </c:pt>
                <c:pt idx="113">
                  <c:v>24.4</c:v>
                </c:pt>
                <c:pt idx="114">
                  <c:v>24.2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9-4ED8-B0BC-E0628C250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967456"/>
        <c:axId val="1887967040"/>
      </c:scatterChart>
      <c:valAx>
        <c:axId val="18879674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  <a:r>
                  <a:rPr lang="en-US" sz="1000" b="0" i="0" u="none" strike="noStrike" baseline="0">
                    <a:effectLst/>
                  </a:rPr>
                  <a:t>℃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967040"/>
        <c:crosses val="autoZero"/>
        <c:crossBetween val="midCat"/>
      </c:valAx>
      <c:valAx>
        <c:axId val="188796704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  <a:r>
                  <a:rPr lang="en-US" sz="1000" b="0" i="0" u="none" strike="noStrike" baseline="0">
                    <a:effectLst/>
                  </a:rPr>
                  <a:t>℃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96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8.9479285725401633E-2"/>
                  <c:y val="-0.21559966462525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calibration_s1_to_s4!$C$2:$C$129</c:f>
              <c:numCache>
                <c:formatCode>General</c:formatCode>
                <c:ptCount val="128"/>
                <c:pt idx="0">
                  <c:v>55.56</c:v>
                </c:pt>
                <c:pt idx="1">
                  <c:v>55.13</c:v>
                </c:pt>
                <c:pt idx="2">
                  <c:v>54.88</c:v>
                </c:pt>
                <c:pt idx="3">
                  <c:v>54.75</c:v>
                </c:pt>
                <c:pt idx="4">
                  <c:v>54.44</c:v>
                </c:pt>
                <c:pt idx="5">
                  <c:v>54.25</c:v>
                </c:pt>
                <c:pt idx="6">
                  <c:v>54.13</c:v>
                </c:pt>
                <c:pt idx="7">
                  <c:v>53.69</c:v>
                </c:pt>
                <c:pt idx="8">
                  <c:v>53.25</c:v>
                </c:pt>
                <c:pt idx="9">
                  <c:v>53</c:v>
                </c:pt>
                <c:pt idx="10">
                  <c:v>52.63</c:v>
                </c:pt>
                <c:pt idx="11">
                  <c:v>52.38</c:v>
                </c:pt>
                <c:pt idx="12">
                  <c:v>52.06</c:v>
                </c:pt>
                <c:pt idx="13">
                  <c:v>51.81</c:v>
                </c:pt>
                <c:pt idx="14">
                  <c:v>51.5</c:v>
                </c:pt>
                <c:pt idx="15">
                  <c:v>50.94</c:v>
                </c:pt>
                <c:pt idx="16">
                  <c:v>50.69</c:v>
                </c:pt>
                <c:pt idx="17">
                  <c:v>50.44</c:v>
                </c:pt>
                <c:pt idx="18">
                  <c:v>50.19</c:v>
                </c:pt>
                <c:pt idx="19">
                  <c:v>49.94</c:v>
                </c:pt>
                <c:pt idx="20">
                  <c:v>49.69</c:v>
                </c:pt>
                <c:pt idx="21">
                  <c:v>49.44</c:v>
                </c:pt>
                <c:pt idx="22">
                  <c:v>49.25</c:v>
                </c:pt>
                <c:pt idx="23">
                  <c:v>49.06</c:v>
                </c:pt>
                <c:pt idx="24">
                  <c:v>48.56</c:v>
                </c:pt>
                <c:pt idx="25">
                  <c:v>48.25</c:v>
                </c:pt>
                <c:pt idx="26">
                  <c:v>47.94</c:v>
                </c:pt>
                <c:pt idx="27">
                  <c:v>47.56</c:v>
                </c:pt>
                <c:pt idx="28">
                  <c:v>47.31</c:v>
                </c:pt>
                <c:pt idx="29">
                  <c:v>46.94</c:v>
                </c:pt>
                <c:pt idx="30">
                  <c:v>46.69</c:v>
                </c:pt>
                <c:pt idx="31">
                  <c:v>46.38</c:v>
                </c:pt>
                <c:pt idx="32">
                  <c:v>46</c:v>
                </c:pt>
                <c:pt idx="33">
                  <c:v>45.81</c:v>
                </c:pt>
                <c:pt idx="34">
                  <c:v>45.44</c:v>
                </c:pt>
                <c:pt idx="35">
                  <c:v>45.19</c:v>
                </c:pt>
                <c:pt idx="36">
                  <c:v>44.88</c:v>
                </c:pt>
                <c:pt idx="37">
                  <c:v>44.63</c:v>
                </c:pt>
                <c:pt idx="38">
                  <c:v>44.44</c:v>
                </c:pt>
                <c:pt idx="39">
                  <c:v>44</c:v>
                </c:pt>
                <c:pt idx="40">
                  <c:v>43.69</c:v>
                </c:pt>
                <c:pt idx="41">
                  <c:v>43.38</c:v>
                </c:pt>
                <c:pt idx="42">
                  <c:v>43</c:v>
                </c:pt>
                <c:pt idx="43">
                  <c:v>42.75</c:v>
                </c:pt>
                <c:pt idx="44">
                  <c:v>42.38</c:v>
                </c:pt>
                <c:pt idx="45">
                  <c:v>42.06</c:v>
                </c:pt>
                <c:pt idx="46">
                  <c:v>41.81</c:v>
                </c:pt>
                <c:pt idx="47">
                  <c:v>41.5</c:v>
                </c:pt>
                <c:pt idx="48">
                  <c:v>41.19</c:v>
                </c:pt>
                <c:pt idx="49">
                  <c:v>40.880000000000003</c:v>
                </c:pt>
                <c:pt idx="50">
                  <c:v>40.630000000000003</c:v>
                </c:pt>
                <c:pt idx="51">
                  <c:v>40.19</c:v>
                </c:pt>
                <c:pt idx="52">
                  <c:v>39.75</c:v>
                </c:pt>
                <c:pt idx="53">
                  <c:v>39.44</c:v>
                </c:pt>
                <c:pt idx="54">
                  <c:v>39</c:v>
                </c:pt>
                <c:pt idx="55">
                  <c:v>38.630000000000003</c:v>
                </c:pt>
                <c:pt idx="56">
                  <c:v>38.31</c:v>
                </c:pt>
                <c:pt idx="57">
                  <c:v>37.81</c:v>
                </c:pt>
                <c:pt idx="58">
                  <c:v>37.630000000000003</c:v>
                </c:pt>
                <c:pt idx="59">
                  <c:v>37.31</c:v>
                </c:pt>
                <c:pt idx="60">
                  <c:v>37</c:v>
                </c:pt>
                <c:pt idx="61">
                  <c:v>36.630000000000003</c:v>
                </c:pt>
                <c:pt idx="62">
                  <c:v>43.25</c:v>
                </c:pt>
                <c:pt idx="63">
                  <c:v>42.94</c:v>
                </c:pt>
                <c:pt idx="64">
                  <c:v>42.19</c:v>
                </c:pt>
                <c:pt idx="65">
                  <c:v>41.75</c:v>
                </c:pt>
                <c:pt idx="66">
                  <c:v>41.38</c:v>
                </c:pt>
                <c:pt idx="67">
                  <c:v>40.94</c:v>
                </c:pt>
                <c:pt idx="68">
                  <c:v>39.94</c:v>
                </c:pt>
                <c:pt idx="69">
                  <c:v>38.880000000000003</c:v>
                </c:pt>
                <c:pt idx="70">
                  <c:v>38.56</c:v>
                </c:pt>
                <c:pt idx="71">
                  <c:v>38.380000000000003</c:v>
                </c:pt>
                <c:pt idx="72">
                  <c:v>37.380000000000003</c:v>
                </c:pt>
                <c:pt idx="73">
                  <c:v>36.81</c:v>
                </c:pt>
                <c:pt idx="74">
                  <c:v>36.19</c:v>
                </c:pt>
                <c:pt idx="75">
                  <c:v>35.880000000000003</c:v>
                </c:pt>
                <c:pt idx="76">
                  <c:v>35.44</c:v>
                </c:pt>
                <c:pt idx="77">
                  <c:v>35.25</c:v>
                </c:pt>
                <c:pt idx="78">
                  <c:v>35</c:v>
                </c:pt>
                <c:pt idx="79">
                  <c:v>34.630000000000003</c:v>
                </c:pt>
                <c:pt idx="80">
                  <c:v>34.130000000000003</c:v>
                </c:pt>
                <c:pt idx="81">
                  <c:v>33.56</c:v>
                </c:pt>
                <c:pt idx="82">
                  <c:v>33.31</c:v>
                </c:pt>
                <c:pt idx="83">
                  <c:v>33.19</c:v>
                </c:pt>
                <c:pt idx="84">
                  <c:v>32.81</c:v>
                </c:pt>
                <c:pt idx="85">
                  <c:v>32.44</c:v>
                </c:pt>
                <c:pt idx="86">
                  <c:v>32</c:v>
                </c:pt>
                <c:pt idx="87">
                  <c:v>31.69</c:v>
                </c:pt>
                <c:pt idx="88">
                  <c:v>30.69</c:v>
                </c:pt>
                <c:pt idx="89">
                  <c:v>30.12</c:v>
                </c:pt>
                <c:pt idx="90">
                  <c:v>29.44</c:v>
                </c:pt>
                <c:pt idx="91">
                  <c:v>29.25</c:v>
                </c:pt>
                <c:pt idx="92">
                  <c:v>29</c:v>
                </c:pt>
                <c:pt idx="93">
                  <c:v>28.37</c:v>
                </c:pt>
                <c:pt idx="94">
                  <c:v>28</c:v>
                </c:pt>
                <c:pt idx="95">
                  <c:v>27.75</c:v>
                </c:pt>
                <c:pt idx="96">
                  <c:v>27.56</c:v>
                </c:pt>
                <c:pt idx="97">
                  <c:v>27.31</c:v>
                </c:pt>
                <c:pt idx="98">
                  <c:v>27</c:v>
                </c:pt>
                <c:pt idx="99">
                  <c:v>26.75</c:v>
                </c:pt>
                <c:pt idx="100">
                  <c:v>26.56</c:v>
                </c:pt>
                <c:pt idx="101">
                  <c:v>26.44</c:v>
                </c:pt>
                <c:pt idx="102">
                  <c:v>26.19</c:v>
                </c:pt>
                <c:pt idx="103">
                  <c:v>26.06</c:v>
                </c:pt>
                <c:pt idx="104">
                  <c:v>26</c:v>
                </c:pt>
                <c:pt idx="105">
                  <c:v>25.75</c:v>
                </c:pt>
                <c:pt idx="106">
                  <c:v>25.62</c:v>
                </c:pt>
                <c:pt idx="107">
                  <c:v>25.37</c:v>
                </c:pt>
                <c:pt idx="108">
                  <c:v>25.19</c:v>
                </c:pt>
                <c:pt idx="109">
                  <c:v>25</c:v>
                </c:pt>
                <c:pt idx="110">
                  <c:v>24.81</c:v>
                </c:pt>
                <c:pt idx="111">
                  <c:v>24.56</c:v>
                </c:pt>
                <c:pt idx="112">
                  <c:v>24.5</c:v>
                </c:pt>
                <c:pt idx="113">
                  <c:v>24.31</c:v>
                </c:pt>
                <c:pt idx="114">
                  <c:v>24.06</c:v>
                </c:pt>
              </c:numCache>
            </c:numRef>
          </c:xVal>
          <c:yVal>
            <c:numRef>
              <c:f>calibration_s1_to_s4!$E$2:$E$129</c:f>
              <c:numCache>
                <c:formatCode>General</c:formatCode>
                <c:ptCount val="128"/>
                <c:pt idx="0">
                  <c:v>55.2</c:v>
                </c:pt>
                <c:pt idx="1">
                  <c:v>54.8</c:v>
                </c:pt>
                <c:pt idx="2">
                  <c:v>54.4</c:v>
                </c:pt>
                <c:pt idx="3">
                  <c:v>54.2</c:v>
                </c:pt>
                <c:pt idx="4">
                  <c:v>54</c:v>
                </c:pt>
                <c:pt idx="5">
                  <c:v>53.6</c:v>
                </c:pt>
                <c:pt idx="6">
                  <c:v>53.5</c:v>
                </c:pt>
                <c:pt idx="7">
                  <c:v>53.2</c:v>
                </c:pt>
                <c:pt idx="8">
                  <c:v>52.7</c:v>
                </c:pt>
                <c:pt idx="9">
                  <c:v>52.5</c:v>
                </c:pt>
                <c:pt idx="10">
                  <c:v>52.2</c:v>
                </c:pt>
                <c:pt idx="11">
                  <c:v>51.8</c:v>
                </c:pt>
                <c:pt idx="12">
                  <c:v>51.6</c:v>
                </c:pt>
                <c:pt idx="13">
                  <c:v>51.3</c:v>
                </c:pt>
                <c:pt idx="14">
                  <c:v>51.1</c:v>
                </c:pt>
                <c:pt idx="15">
                  <c:v>50.5</c:v>
                </c:pt>
                <c:pt idx="16">
                  <c:v>50.2</c:v>
                </c:pt>
                <c:pt idx="17">
                  <c:v>50</c:v>
                </c:pt>
                <c:pt idx="18">
                  <c:v>49.7</c:v>
                </c:pt>
                <c:pt idx="19">
                  <c:v>49.5</c:v>
                </c:pt>
                <c:pt idx="20">
                  <c:v>49.2</c:v>
                </c:pt>
                <c:pt idx="21">
                  <c:v>49</c:v>
                </c:pt>
                <c:pt idx="22">
                  <c:v>48.8</c:v>
                </c:pt>
                <c:pt idx="23">
                  <c:v>48.5</c:v>
                </c:pt>
                <c:pt idx="24">
                  <c:v>48.1</c:v>
                </c:pt>
                <c:pt idx="25">
                  <c:v>47.8</c:v>
                </c:pt>
                <c:pt idx="26">
                  <c:v>47.5</c:v>
                </c:pt>
                <c:pt idx="27">
                  <c:v>47.2</c:v>
                </c:pt>
                <c:pt idx="28">
                  <c:v>46.9</c:v>
                </c:pt>
                <c:pt idx="29">
                  <c:v>46.5</c:v>
                </c:pt>
                <c:pt idx="30">
                  <c:v>46.3</c:v>
                </c:pt>
                <c:pt idx="31">
                  <c:v>46</c:v>
                </c:pt>
                <c:pt idx="32">
                  <c:v>45.6</c:v>
                </c:pt>
                <c:pt idx="33">
                  <c:v>45.4</c:v>
                </c:pt>
                <c:pt idx="34">
                  <c:v>45</c:v>
                </c:pt>
                <c:pt idx="35">
                  <c:v>44.8</c:v>
                </c:pt>
                <c:pt idx="36">
                  <c:v>44.5</c:v>
                </c:pt>
                <c:pt idx="37">
                  <c:v>44.3</c:v>
                </c:pt>
                <c:pt idx="38">
                  <c:v>44</c:v>
                </c:pt>
                <c:pt idx="39">
                  <c:v>43.6</c:v>
                </c:pt>
                <c:pt idx="40">
                  <c:v>43.2</c:v>
                </c:pt>
                <c:pt idx="41">
                  <c:v>43</c:v>
                </c:pt>
                <c:pt idx="42">
                  <c:v>42.7</c:v>
                </c:pt>
                <c:pt idx="43">
                  <c:v>42.3</c:v>
                </c:pt>
                <c:pt idx="44">
                  <c:v>42</c:v>
                </c:pt>
                <c:pt idx="45">
                  <c:v>41.7</c:v>
                </c:pt>
                <c:pt idx="46">
                  <c:v>41.5</c:v>
                </c:pt>
                <c:pt idx="47">
                  <c:v>41.2</c:v>
                </c:pt>
                <c:pt idx="48">
                  <c:v>40.9</c:v>
                </c:pt>
                <c:pt idx="49">
                  <c:v>40.6</c:v>
                </c:pt>
                <c:pt idx="50">
                  <c:v>40.299999999999997</c:v>
                </c:pt>
                <c:pt idx="51">
                  <c:v>39.9</c:v>
                </c:pt>
                <c:pt idx="52">
                  <c:v>39.4</c:v>
                </c:pt>
                <c:pt idx="53">
                  <c:v>39.1</c:v>
                </c:pt>
                <c:pt idx="54">
                  <c:v>38.700000000000003</c:v>
                </c:pt>
                <c:pt idx="55">
                  <c:v>38.4</c:v>
                </c:pt>
                <c:pt idx="56">
                  <c:v>38</c:v>
                </c:pt>
                <c:pt idx="57">
                  <c:v>37.6</c:v>
                </c:pt>
                <c:pt idx="58">
                  <c:v>37.4</c:v>
                </c:pt>
                <c:pt idx="59">
                  <c:v>37.1</c:v>
                </c:pt>
                <c:pt idx="60">
                  <c:v>36.799999999999997</c:v>
                </c:pt>
                <c:pt idx="61">
                  <c:v>36.4</c:v>
                </c:pt>
                <c:pt idx="62">
                  <c:v>42.9</c:v>
                </c:pt>
                <c:pt idx="63">
                  <c:v>42.6</c:v>
                </c:pt>
                <c:pt idx="64">
                  <c:v>41.8</c:v>
                </c:pt>
                <c:pt idx="65">
                  <c:v>41.4</c:v>
                </c:pt>
                <c:pt idx="66">
                  <c:v>41.1</c:v>
                </c:pt>
                <c:pt idx="67">
                  <c:v>40.6</c:v>
                </c:pt>
                <c:pt idx="68">
                  <c:v>39.700000000000003</c:v>
                </c:pt>
                <c:pt idx="69">
                  <c:v>38.6</c:v>
                </c:pt>
                <c:pt idx="70">
                  <c:v>38.299999999999997</c:v>
                </c:pt>
                <c:pt idx="71">
                  <c:v>38</c:v>
                </c:pt>
                <c:pt idx="72">
                  <c:v>37</c:v>
                </c:pt>
                <c:pt idx="73">
                  <c:v>36.5</c:v>
                </c:pt>
                <c:pt idx="74">
                  <c:v>35.9</c:v>
                </c:pt>
                <c:pt idx="75">
                  <c:v>35.6</c:v>
                </c:pt>
                <c:pt idx="76">
                  <c:v>35.200000000000003</c:v>
                </c:pt>
                <c:pt idx="77">
                  <c:v>35</c:v>
                </c:pt>
                <c:pt idx="78">
                  <c:v>34.799999999999997</c:v>
                </c:pt>
                <c:pt idx="79">
                  <c:v>34.5</c:v>
                </c:pt>
                <c:pt idx="80">
                  <c:v>34</c:v>
                </c:pt>
                <c:pt idx="81">
                  <c:v>33.4</c:v>
                </c:pt>
                <c:pt idx="82">
                  <c:v>33.200000000000003</c:v>
                </c:pt>
                <c:pt idx="83">
                  <c:v>33</c:v>
                </c:pt>
                <c:pt idx="84">
                  <c:v>32.700000000000003</c:v>
                </c:pt>
                <c:pt idx="85">
                  <c:v>32.299999999999997</c:v>
                </c:pt>
                <c:pt idx="86">
                  <c:v>31.9</c:v>
                </c:pt>
                <c:pt idx="87">
                  <c:v>31.5</c:v>
                </c:pt>
                <c:pt idx="88">
                  <c:v>30.5</c:v>
                </c:pt>
                <c:pt idx="89">
                  <c:v>30</c:v>
                </c:pt>
                <c:pt idx="90">
                  <c:v>29.3</c:v>
                </c:pt>
                <c:pt idx="91">
                  <c:v>29.2</c:v>
                </c:pt>
                <c:pt idx="92">
                  <c:v>28.9</c:v>
                </c:pt>
                <c:pt idx="93">
                  <c:v>28.3</c:v>
                </c:pt>
                <c:pt idx="94">
                  <c:v>27.9</c:v>
                </c:pt>
                <c:pt idx="95">
                  <c:v>27.7</c:v>
                </c:pt>
                <c:pt idx="96">
                  <c:v>27.5</c:v>
                </c:pt>
                <c:pt idx="97">
                  <c:v>27.2</c:v>
                </c:pt>
                <c:pt idx="98">
                  <c:v>27</c:v>
                </c:pt>
                <c:pt idx="99">
                  <c:v>26.8</c:v>
                </c:pt>
                <c:pt idx="100">
                  <c:v>26.6</c:v>
                </c:pt>
                <c:pt idx="101">
                  <c:v>26.4</c:v>
                </c:pt>
                <c:pt idx="102">
                  <c:v>26.2</c:v>
                </c:pt>
                <c:pt idx="103">
                  <c:v>26.1</c:v>
                </c:pt>
                <c:pt idx="104">
                  <c:v>26</c:v>
                </c:pt>
                <c:pt idx="105">
                  <c:v>25.8</c:v>
                </c:pt>
                <c:pt idx="106">
                  <c:v>25.6</c:v>
                </c:pt>
                <c:pt idx="107">
                  <c:v>25.4</c:v>
                </c:pt>
                <c:pt idx="108">
                  <c:v>25.2</c:v>
                </c:pt>
                <c:pt idx="109">
                  <c:v>25</c:v>
                </c:pt>
                <c:pt idx="110">
                  <c:v>24.8</c:v>
                </c:pt>
                <c:pt idx="111">
                  <c:v>24.6</c:v>
                </c:pt>
                <c:pt idx="112">
                  <c:v>24.5</c:v>
                </c:pt>
                <c:pt idx="113">
                  <c:v>24.4</c:v>
                </c:pt>
                <c:pt idx="114">
                  <c:v>24.2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7-4EAF-AF0B-86317E139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73648"/>
        <c:axId val="419178640"/>
      </c:scatterChart>
      <c:valAx>
        <c:axId val="41917364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℃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78640"/>
        <c:crosses val="autoZero"/>
        <c:crossBetween val="midCat"/>
      </c:valAx>
      <c:valAx>
        <c:axId val="41917864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  <a:r>
                  <a:rPr lang="en-US" sz="1000" b="0" i="0" u="none" strike="noStrike" baseline="0">
                    <a:effectLst/>
                  </a:rPr>
                  <a:t>℃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9515998207304872E-2"/>
                  <c:y val="-0.23265675123942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calibration_s1_to_s4!$D$2:$D$199</c:f>
              <c:numCache>
                <c:formatCode>General</c:formatCode>
                <c:ptCount val="198"/>
                <c:pt idx="0">
                  <c:v>55.63</c:v>
                </c:pt>
                <c:pt idx="1">
                  <c:v>55.38</c:v>
                </c:pt>
                <c:pt idx="2">
                  <c:v>55.25</c:v>
                </c:pt>
                <c:pt idx="3">
                  <c:v>55</c:v>
                </c:pt>
                <c:pt idx="4">
                  <c:v>54.75</c:v>
                </c:pt>
                <c:pt idx="5">
                  <c:v>54.56</c:v>
                </c:pt>
                <c:pt idx="6">
                  <c:v>54.44</c:v>
                </c:pt>
                <c:pt idx="7">
                  <c:v>54</c:v>
                </c:pt>
                <c:pt idx="8">
                  <c:v>53.63</c:v>
                </c:pt>
                <c:pt idx="9">
                  <c:v>53.38</c:v>
                </c:pt>
                <c:pt idx="10">
                  <c:v>53</c:v>
                </c:pt>
                <c:pt idx="11">
                  <c:v>52.75</c:v>
                </c:pt>
                <c:pt idx="12">
                  <c:v>52.5</c:v>
                </c:pt>
                <c:pt idx="13">
                  <c:v>52.19</c:v>
                </c:pt>
                <c:pt idx="14">
                  <c:v>51.88</c:v>
                </c:pt>
                <c:pt idx="15">
                  <c:v>51.38</c:v>
                </c:pt>
                <c:pt idx="16">
                  <c:v>51.06</c:v>
                </c:pt>
                <c:pt idx="17">
                  <c:v>50.88</c:v>
                </c:pt>
                <c:pt idx="18">
                  <c:v>50.63</c:v>
                </c:pt>
                <c:pt idx="19">
                  <c:v>50.38</c:v>
                </c:pt>
                <c:pt idx="20">
                  <c:v>50.06</c:v>
                </c:pt>
                <c:pt idx="21">
                  <c:v>49.88</c:v>
                </c:pt>
                <c:pt idx="22">
                  <c:v>49.63</c:v>
                </c:pt>
                <c:pt idx="23">
                  <c:v>49.38</c:v>
                </c:pt>
                <c:pt idx="24">
                  <c:v>49</c:v>
                </c:pt>
                <c:pt idx="25">
                  <c:v>48.63</c:v>
                </c:pt>
                <c:pt idx="26">
                  <c:v>48.31</c:v>
                </c:pt>
                <c:pt idx="27">
                  <c:v>47.94</c:v>
                </c:pt>
                <c:pt idx="28">
                  <c:v>47.69</c:v>
                </c:pt>
                <c:pt idx="29">
                  <c:v>47.31</c:v>
                </c:pt>
                <c:pt idx="30">
                  <c:v>47.06</c:v>
                </c:pt>
                <c:pt idx="31">
                  <c:v>46.75</c:v>
                </c:pt>
                <c:pt idx="32">
                  <c:v>46.44</c:v>
                </c:pt>
                <c:pt idx="33">
                  <c:v>46.19</c:v>
                </c:pt>
                <c:pt idx="34">
                  <c:v>45.88</c:v>
                </c:pt>
                <c:pt idx="35">
                  <c:v>45.56</c:v>
                </c:pt>
                <c:pt idx="36">
                  <c:v>45.31</c:v>
                </c:pt>
                <c:pt idx="37">
                  <c:v>45.06</c:v>
                </c:pt>
                <c:pt idx="38">
                  <c:v>44.75</c:v>
                </c:pt>
                <c:pt idx="39">
                  <c:v>44.38</c:v>
                </c:pt>
                <c:pt idx="40">
                  <c:v>44.06</c:v>
                </c:pt>
                <c:pt idx="41">
                  <c:v>43.75</c:v>
                </c:pt>
                <c:pt idx="42">
                  <c:v>43.44</c:v>
                </c:pt>
                <c:pt idx="43">
                  <c:v>43.06</c:v>
                </c:pt>
                <c:pt idx="44">
                  <c:v>42.75</c:v>
                </c:pt>
                <c:pt idx="45">
                  <c:v>42.5</c:v>
                </c:pt>
                <c:pt idx="46">
                  <c:v>42.19</c:v>
                </c:pt>
                <c:pt idx="47">
                  <c:v>41.88</c:v>
                </c:pt>
                <c:pt idx="48">
                  <c:v>41.56</c:v>
                </c:pt>
                <c:pt idx="49">
                  <c:v>41.25</c:v>
                </c:pt>
                <c:pt idx="50">
                  <c:v>41</c:v>
                </c:pt>
                <c:pt idx="51">
                  <c:v>40.56</c:v>
                </c:pt>
                <c:pt idx="52">
                  <c:v>40.130000000000003</c:v>
                </c:pt>
                <c:pt idx="53">
                  <c:v>39.81</c:v>
                </c:pt>
                <c:pt idx="54">
                  <c:v>39.31</c:v>
                </c:pt>
                <c:pt idx="55">
                  <c:v>39</c:v>
                </c:pt>
                <c:pt idx="56">
                  <c:v>38.69</c:v>
                </c:pt>
                <c:pt idx="57">
                  <c:v>38.25</c:v>
                </c:pt>
                <c:pt idx="58">
                  <c:v>38</c:v>
                </c:pt>
                <c:pt idx="59">
                  <c:v>37.69</c:v>
                </c:pt>
                <c:pt idx="60">
                  <c:v>37.380000000000003</c:v>
                </c:pt>
                <c:pt idx="61">
                  <c:v>36.94</c:v>
                </c:pt>
                <c:pt idx="62">
                  <c:v>43.75</c:v>
                </c:pt>
                <c:pt idx="63">
                  <c:v>43.44</c:v>
                </c:pt>
                <c:pt idx="64">
                  <c:v>42.56</c:v>
                </c:pt>
                <c:pt idx="65">
                  <c:v>42.19</c:v>
                </c:pt>
                <c:pt idx="66">
                  <c:v>41.81</c:v>
                </c:pt>
                <c:pt idx="67">
                  <c:v>41.38</c:v>
                </c:pt>
                <c:pt idx="68">
                  <c:v>40.44</c:v>
                </c:pt>
                <c:pt idx="69">
                  <c:v>39.31</c:v>
                </c:pt>
                <c:pt idx="70">
                  <c:v>39.06</c:v>
                </c:pt>
                <c:pt idx="71">
                  <c:v>38.75</c:v>
                </c:pt>
                <c:pt idx="72">
                  <c:v>37.75</c:v>
                </c:pt>
                <c:pt idx="73">
                  <c:v>37.19</c:v>
                </c:pt>
                <c:pt idx="74">
                  <c:v>36.56</c:v>
                </c:pt>
                <c:pt idx="75">
                  <c:v>36.25</c:v>
                </c:pt>
                <c:pt idx="76">
                  <c:v>35.75</c:v>
                </c:pt>
                <c:pt idx="77">
                  <c:v>35.630000000000003</c:v>
                </c:pt>
                <c:pt idx="78">
                  <c:v>35.44</c:v>
                </c:pt>
                <c:pt idx="79">
                  <c:v>35.06</c:v>
                </c:pt>
                <c:pt idx="80">
                  <c:v>34.56</c:v>
                </c:pt>
                <c:pt idx="81">
                  <c:v>34</c:v>
                </c:pt>
                <c:pt idx="82">
                  <c:v>33.75</c:v>
                </c:pt>
                <c:pt idx="83">
                  <c:v>33.56</c:v>
                </c:pt>
                <c:pt idx="84">
                  <c:v>33.19</c:v>
                </c:pt>
                <c:pt idx="85">
                  <c:v>32.81</c:v>
                </c:pt>
                <c:pt idx="86">
                  <c:v>32.44</c:v>
                </c:pt>
                <c:pt idx="87">
                  <c:v>32.06</c:v>
                </c:pt>
                <c:pt idx="88">
                  <c:v>31</c:v>
                </c:pt>
                <c:pt idx="89">
                  <c:v>30.37</c:v>
                </c:pt>
                <c:pt idx="90">
                  <c:v>29.81</c:v>
                </c:pt>
                <c:pt idx="91">
                  <c:v>29.56</c:v>
                </c:pt>
                <c:pt idx="92">
                  <c:v>29.31</c:v>
                </c:pt>
                <c:pt idx="93">
                  <c:v>28.69</c:v>
                </c:pt>
                <c:pt idx="94">
                  <c:v>28.31</c:v>
                </c:pt>
                <c:pt idx="95">
                  <c:v>28.12</c:v>
                </c:pt>
                <c:pt idx="96">
                  <c:v>27.81</c:v>
                </c:pt>
                <c:pt idx="97">
                  <c:v>27.56</c:v>
                </c:pt>
                <c:pt idx="98">
                  <c:v>27.37</c:v>
                </c:pt>
                <c:pt idx="99">
                  <c:v>27.12</c:v>
                </c:pt>
                <c:pt idx="100">
                  <c:v>26.94</c:v>
                </c:pt>
                <c:pt idx="101">
                  <c:v>26.69</c:v>
                </c:pt>
                <c:pt idx="102">
                  <c:v>26.5</c:v>
                </c:pt>
                <c:pt idx="103">
                  <c:v>26.44</c:v>
                </c:pt>
                <c:pt idx="104">
                  <c:v>26.31</c:v>
                </c:pt>
                <c:pt idx="105">
                  <c:v>26.19</c:v>
                </c:pt>
                <c:pt idx="106">
                  <c:v>25.87</c:v>
                </c:pt>
                <c:pt idx="107">
                  <c:v>25.69</c:v>
                </c:pt>
                <c:pt idx="108">
                  <c:v>25.5</c:v>
                </c:pt>
                <c:pt idx="109">
                  <c:v>25.31</c:v>
                </c:pt>
                <c:pt idx="110">
                  <c:v>25.06</c:v>
                </c:pt>
                <c:pt idx="111">
                  <c:v>24.87</c:v>
                </c:pt>
                <c:pt idx="112">
                  <c:v>24.81</c:v>
                </c:pt>
                <c:pt idx="113">
                  <c:v>24.69</c:v>
                </c:pt>
                <c:pt idx="114">
                  <c:v>24.44</c:v>
                </c:pt>
              </c:numCache>
            </c:numRef>
          </c:xVal>
          <c:yVal>
            <c:numRef>
              <c:f>calibration_s1_to_s4!$E$2:$E$199</c:f>
              <c:numCache>
                <c:formatCode>General</c:formatCode>
                <c:ptCount val="198"/>
                <c:pt idx="0">
                  <c:v>55.2</c:v>
                </c:pt>
                <c:pt idx="1">
                  <c:v>54.8</c:v>
                </c:pt>
                <c:pt idx="2">
                  <c:v>54.4</c:v>
                </c:pt>
                <c:pt idx="3">
                  <c:v>54.2</c:v>
                </c:pt>
                <c:pt idx="4">
                  <c:v>54</c:v>
                </c:pt>
                <c:pt idx="5">
                  <c:v>53.6</c:v>
                </c:pt>
                <c:pt idx="6">
                  <c:v>53.5</c:v>
                </c:pt>
                <c:pt idx="7">
                  <c:v>53.2</c:v>
                </c:pt>
                <c:pt idx="8">
                  <c:v>52.7</c:v>
                </c:pt>
                <c:pt idx="9">
                  <c:v>52.5</c:v>
                </c:pt>
                <c:pt idx="10">
                  <c:v>52.2</c:v>
                </c:pt>
                <c:pt idx="11">
                  <c:v>51.8</c:v>
                </c:pt>
                <c:pt idx="12">
                  <c:v>51.6</c:v>
                </c:pt>
                <c:pt idx="13">
                  <c:v>51.3</c:v>
                </c:pt>
                <c:pt idx="14">
                  <c:v>51.1</c:v>
                </c:pt>
                <c:pt idx="15">
                  <c:v>50.5</c:v>
                </c:pt>
                <c:pt idx="16">
                  <c:v>50.2</c:v>
                </c:pt>
                <c:pt idx="17">
                  <c:v>50</c:v>
                </c:pt>
                <c:pt idx="18">
                  <c:v>49.7</c:v>
                </c:pt>
                <c:pt idx="19">
                  <c:v>49.5</c:v>
                </c:pt>
                <c:pt idx="20">
                  <c:v>49.2</c:v>
                </c:pt>
                <c:pt idx="21">
                  <c:v>49</c:v>
                </c:pt>
                <c:pt idx="22">
                  <c:v>48.8</c:v>
                </c:pt>
                <c:pt idx="23">
                  <c:v>48.5</c:v>
                </c:pt>
                <c:pt idx="24">
                  <c:v>48.1</c:v>
                </c:pt>
                <c:pt idx="25">
                  <c:v>47.8</c:v>
                </c:pt>
                <c:pt idx="26">
                  <c:v>47.5</c:v>
                </c:pt>
                <c:pt idx="27">
                  <c:v>47.2</c:v>
                </c:pt>
                <c:pt idx="28">
                  <c:v>46.9</c:v>
                </c:pt>
                <c:pt idx="29">
                  <c:v>46.5</c:v>
                </c:pt>
                <c:pt idx="30">
                  <c:v>46.3</c:v>
                </c:pt>
                <c:pt idx="31">
                  <c:v>46</c:v>
                </c:pt>
                <c:pt idx="32">
                  <c:v>45.6</c:v>
                </c:pt>
                <c:pt idx="33">
                  <c:v>45.4</c:v>
                </c:pt>
                <c:pt idx="34">
                  <c:v>45</c:v>
                </c:pt>
                <c:pt idx="35">
                  <c:v>44.8</c:v>
                </c:pt>
                <c:pt idx="36">
                  <c:v>44.5</c:v>
                </c:pt>
                <c:pt idx="37">
                  <c:v>44.3</c:v>
                </c:pt>
                <c:pt idx="38">
                  <c:v>44</c:v>
                </c:pt>
                <c:pt idx="39">
                  <c:v>43.6</c:v>
                </c:pt>
                <c:pt idx="40">
                  <c:v>43.2</c:v>
                </c:pt>
                <c:pt idx="41">
                  <c:v>43</c:v>
                </c:pt>
                <c:pt idx="42">
                  <c:v>42.7</c:v>
                </c:pt>
                <c:pt idx="43">
                  <c:v>42.3</c:v>
                </c:pt>
                <c:pt idx="44">
                  <c:v>42</c:v>
                </c:pt>
                <c:pt idx="45">
                  <c:v>41.7</c:v>
                </c:pt>
                <c:pt idx="46">
                  <c:v>41.5</c:v>
                </c:pt>
                <c:pt idx="47">
                  <c:v>41.2</c:v>
                </c:pt>
                <c:pt idx="48">
                  <c:v>40.9</c:v>
                </c:pt>
                <c:pt idx="49">
                  <c:v>40.6</c:v>
                </c:pt>
                <c:pt idx="50">
                  <c:v>40.299999999999997</c:v>
                </c:pt>
                <c:pt idx="51">
                  <c:v>39.9</c:v>
                </c:pt>
                <c:pt idx="52">
                  <c:v>39.4</c:v>
                </c:pt>
                <c:pt idx="53">
                  <c:v>39.1</c:v>
                </c:pt>
                <c:pt idx="54">
                  <c:v>38.700000000000003</c:v>
                </c:pt>
                <c:pt idx="55">
                  <c:v>38.4</c:v>
                </c:pt>
                <c:pt idx="56">
                  <c:v>38</c:v>
                </c:pt>
                <c:pt idx="57">
                  <c:v>37.6</c:v>
                </c:pt>
                <c:pt idx="58">
                  <c:v>37.4</c:v>
                </c:pt>
                <c:pt idx="59">
                  <c:v>37.1</c:v>
                </c:pt>
                <c:pt idx="60">
                  <c:v>36.799999999999997</c:v>
                </c:pt>
                <c:pt idx="61">
                  <c:v>36.4</c:v>
                </c:pt>
                <c:pt idx="62">
                  <c:v>42.9</c:v>
                </c:pt>
                <c:pt idx="63">
                  <c:v>42.6</c:v>
                </c:pt>
                <c:pt idx="64">
                  <c:v>41.8</c:v>
                </c:pt>
                <c:pt idx="65">
                  <c:v>41.4</c:v>
                </c:pt>
                <c:pt idx="66">
                  <c:v>41.1</c:v>
                </c:pt>
                <c:pt idx="67">
                  <c:v>40.6</c:v>
                </c:pt>
                <c:pt idx="68">
                  <c:v>39.700000000000003</c:v>
                </c:pt>
                <c:pt idx="69">
                  <c:v>38.6</c:v>
                </c:pt>
                <c:pt idx="70">
                  <c:v>38.299999999999997</c:v>
                </c:pt>
                <c:pt idx="71">
                  <c:v>38</c:v>
                </c:pt>
                <c:pt idx="72">
                  <c:v>37</c:v>
                </c:pt>
                <c:pt idx="73">
                  <c:v>36.5</c:v>
                </c:pt>
                <c:pt idx="74">
                  <c:v>35.9</c:v>
                </c:pt>
                <c:pt idx="75">
                  <c:v>35.6</c:v>
                </c:pt>
                <c:pt idx="76">
                  <c:v>35.200000000000003</c:v>
                </c:pt>
                <c:pt idx="77">
                  <c:v>35</c:v>
                </c:pt>
                <c:pt idx="78">
                  <c:v>34.799999999999997</c:v>
                </c:pt>
                <c:pt idx="79">
                  <c:v>34.5</c:v>
                </c:pt>
                <c:pt idx="80">
                  <c:v>34</c:v>
                </c:pt>
                <c:pt idx="81">
                  <c:v>33.4</c:v>
                </c:pt>
                <c:pt idx="82">
                  <c:v>33.200000000000003</c:v>
                </c:pt>
                <c:pt idx="83">
                  <c:v>33</c:v>
                </c:pt>
                <c:pt idx="84">
                  <c:v>32.700000000000003</c:v>
                </c:pt>
                <c:pt idx="85">
                  <c:v>32.299999999999997</c:v>
                </c:pt>
                <c:pt idx="86">
                  <c:v>31.9</c:v>
                </c:pt>
                <c:pt idx="87">
                  <c:v>31.5</c:v>
                </c:pt>
                <c:pt idx="88">
                  <c:v>30.5</c:v>
                </c:pt>
                <c:pt idx="89">
                  <c:v>30</c:v>
                </c:pt>
                <c:pt idx="90">
                  <c:v>29.3</c:v>
                </c:pt>
                <c:pt idx="91">
                  <c:v>29.2</c:v>
                </c:pt>
                <c:pt idx="92">
                  <c:v>28.9</c:v>
                </c:pt>
                <c:pt idx="93">
                  <c:v>28.3</c:v>
                </c:pt>
                <c:pt idx="94">
                  <c:v>27.9</c:v>
                </c:pt>
                <c:pt idx="95">
                  <c:v>27.7</c:v>
                </c:pt>
                <c:pt idx="96">
                  <c:v>27.5</c:v>
                </c:pt>
                <c:pt idx="97">
                  <c:v>27.2</c:v>
                </c:pt>
                <c:pt idx="98">
                  <c:v>27</c:v>
                </c:pt>
                <c:pt idx="99">
                  <c:v>26.8</c:v>
                </c:pt>
                <c:pt idx="100">
                  <c:v>26.6</c:v>
                </c:pt>
                <c:pt idx="101">
                  <c:v>26.4</c:v>
                </c:pt>
                <c:pt idx="102">
                  <c:v>26.2</c:v>
                </c:pt>
                <c:pt idx="103">
                  <c:v>26.1</c:v>
                </c:pt>
                <c:pt idx="104">
                  <c:v>26</c:v>
                </c:pt>
                <c:pt idx="105">
                  <c:v>25.8</c:v>
                </c:pt>
                <c:pt idx="106">
                  <c:v>25.6</c:v>
                </c:pt>
                <c:pt idx="107">
                  <c:v>25.4</c:v>
                </c:pt>
                <c:pt idx="108">
                  <c:v>25.2</c:v>
                </c:pt>
                <c:pt idx="109">
                  <c:v>25</c:v>
                </c:pt>
                <c:pt idx="110">
                  <c:v>24.8</c:v>
                </c:pt>
                <c:pt idx="111">
                  <c:v>24.6</c:v>
                </c:pt>
                <c:pt idx="112">
                  <c:v>24.5</c:v>
                </c:pt>
                <c:pt idx="113">
                  <c:v>24.4</c:v>
                </c:pt>
                <c:pt idx="114">
                  <c:v>24.2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5-47F9-9993-C2690ED59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03376"/>
        <c:axId val="390500464"/>
      </c:scatterChart>
      <c:valAx>
        <c:axId val="39050337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  <a:r>
                  <a:rPr lang="en-US" sz="1000" b="0" i="0" u="none" strike="noStrike" baseline="0">
                    <a:effectLst/>
                  </a:rPr>
                  <a:t>℃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00464"/>
        <c:crosses val="autoZero"/>
        <c:crossBetween val="midCat"/>
      </c:valAx>
      <c:valAx>
        <c:axId val="39050046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  <a:r>
                  <a:rPr lang="en-US" sz="1000" b="0" i="0" u="none" strike="noStrike" baseline="0">
                    <a:effectLst/>
                  </a:rPr>
                  <a:t>℃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0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18" Type="http://schemas.openxmlformats.org/officeDocument/2006/relationships/chart" Target="../charts/chart4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17" Type="http://schemas.openxmlformats.org/officeDocument/2006/relationships/chart" Target="../charts/chart43.xml"/><Relationship Id="rId2" Type="http://schemas.openxmlformats.org/officeDocument/2006/relationships/chart" Target="../charts/chart28.xml"/><Relationship Id="rId16" Type="http://schemas.openxmlformats.org/officeDocument/2006/relationships/chart" Target="../charts/chart42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5" Type="http://schemas.openxmlformats.org/officeDocument/2006/relationships/chart" Target="../charts/chart41.xml"/><Relationship Id="rId10" Type="http://schemas.openxmlformats.org/officeDocument/2006/relationships/chart" Target="../charts/chart36.xml"/><Relationship Id="rId19" Type="http://schemas.openxmlformats.org/officeDocument/2006/relationships/chart" Target="../charts/chart45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548640</xdr:colOff>
      <xdr:row>24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DFE2F9-EA49-4C16-9EC0-8E52D1D15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41</xdr:row>
      <xdr:rowOff>80962</xdr:rowOff>
    </xdr:from>
    <xdr:to>
      <xdr:col>16</xdr:col>
      <xdr:colOff>47625</xdr:colOff>
      <xdr:row>55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7C98A-4BE9-DC9A-F68F-2ED1CCC89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385762</xdr:colOff>
      <xdr:row>26</xdr:row>
      <xdr:rowOff>119062</xdr:rowOff>
    </xdr:from>
    <xdr:to>
      <xdr:col>16</xdr:col>
      <xdr:colOff>80962</xdr:colOff>
      <xdr:row>41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4A9A77-B7D5-0FA1-963E-976AF6B1E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395287</xdr:colOff>
      <xdr:row>11</xdr:row>
      <xdr:rowOff>166687</xdr:rowOff>
    </xdr:from>
    <xdr:to>
      <xdr:col>16</xdr:col>
      <xdr:colOff>90487</xdr:colOff>
      <xdr:row>26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B207EE-F09F-255D-AA21-8D7824476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528637</xdr:colOff>
      <xdr:row>10</xdr:row>
      <xdr:rowOff>80962</xdr:rowOff>
    </xdr:from>
    <xdr:to>
      <xdr:col>24</xdr:col>
      <xdr:colOff>223837</xdr:colOff>
      <xdr:row>24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29139F-5460-FFD2-7AB4-FD36DA4B5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610095</xdr:colOff>
      <xdr:row>6</xdr:row>
      <xdr:rowOff>62407</xdr:rowOff>
    </xdr:from>
    <xdr:to>
      <xdr:col>30</xdr:col>
      <xdr:colOff>302574</xdr:colOff>
      <xdr:row>20</xdr:row>
      <xdr:rowOff>138607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6717D-30BD-A148-EA67-94B9B9B20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303439</xdr:colOff>
      <xdr:row>6</xdr:row>
      <xdr:rowOff>55480</xdr:rowOff>
    </xdr:from>
    <xdr:to>
      <xdr:col>37</xdr:col>
      <xdr:colOff>610960</xdr:colOff>
      <xdr:row>20</xdr:row>
      <xdr:rowOff>131680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B4C34-A835-8DDA-9BEC-C1181B11B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584220</xdr:colOff>
      <xdr:row>20</xdr:row>
      <xdr:rowOff>137359</xdr:rowOff>
    </xdr:from>
    <xdr:to>
      <xdr:col>30</xdr:col>
      <xdr:colOff>308075</xdr:colOff>
      <xdr:row>35</xdr:row>
      <xdr:rowOff>23059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4EDD03-355D-19C4-5112-6BF55D40F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300943</xdr:colOff>
      <xdr:row>20</xdr:row>
      <xdr:rowOff>130381</xdr:rowOff>
    </xdr:from>
    <xdr:to>
      <xdr:col>38</xdr:col>
      <xdr:colOff>32002</xdr:colOff>
      <xdr:row>35</xdr:row>
      <xdr:rowOff>16081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CE53EC-E6D8-EA52-0452-8A485060D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231321</xdr:colOff>
      <xdr:row>40</xdr:row>
      <xdr:rowOff>125187</xdr:rowOff>
    </xdr:from>
    <xdr:to>
      <xdr:col>30</xdr:col>
      <xdr:colOff>517071</xdr:colOff>
      <xdr:row>55</xdr:row>
      <xdr:rowOff>10887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F4F419-66A9-9A9D-3792-B6199AF13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519793</xdr:colOff>
      <xdr:row>40</xdr:row>
      <xdr:rowOff>127908</xdr:rowOff>
    </xdr:from>
    <xdr:to>
      <xdr:col>38</xdr:col>
      <xdr:colOff>193222</xdr:colOff>
      <xdr:row>55</xdr:row>
      <xdr:rowOff>13608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BFC5D0-A932-15A3-C575-9DDDAE2CF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236765</xdr:colOff>
      <xdr:row>55</xdr:row>
      <xdr:rowOff>8166</xdr:rowOff>
    </xdr:from>
    <xdr:to>
      <xdr:col>30</xdr:col>
      <xdr:colOff>522515</xdr:colOff>
      <xdr:row>69</xdr:row>
      <xdr:rowOff>84366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15B85B-704F-028F-8D4A-DCF54B5C9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511629</xdr:colOff>
      <xdr:row>55</xdr:row>
      <xdr:rowOff>10887</xdr:rowOff>
    </xdr:from>
    <xdr:to>
      <xdr:col>38</xdr:col>
      <xdr:colOff>185058</xdr:colOff>
      <xdr:row>69</xdr:row>
      <xdr:rowOff>87087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20D710-4595-7888-1DDE-320F3172F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576398</xdr:colOff>
      <xdr:row>4</xdr:row>
      <xdr:rowOff>139067</xdr:rowOff>
    </xdr:from>
    <xdr:to>
      <xdr:col>23</xdr:col>
      <xdr:colOff>271598</xdr:colOff>
      <xdr:row>19</xdr:row>
      <xdr:rowOff>19324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70BB13-378B-4B84-BC00-52C3875BC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155088</xdr:colOff>
      <xdr:row>5</xdr:row>
      <xdr:rowOff>157443</xdr:rowOff>
    </xdr:from>
    <xdr:to>
      <xdr:col>16</xdr:col>
      <xdr:colOff>238125</xdr:colOff>
      <xdr:row>23</xdr:row>
      <xdr:rowOff>164646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B8BCB-59E6-5764-4962-3F32D94AA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395695</xdr:colOff>
      <xdr:row>3</xdr:row>
      <xdr:rowOff>170600</xdr:rowOff>
    </xdr:from>
    <xdr:to>
      <xdr:col>24</xdr:col>
      <xdr:colOff>474943</xdr:colOff>
      <xdr:row>21</xdr:row>
      <xdr:rowOff>179744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E32276-CF46-1055-5A8C-E392B6E53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486223</xdr:colOff>
      <xdr:row>3</xdr:row>
      <xdr:rowOff>135365</xdr:rowOff>
    </xdr:from>
    <xdr:to>
      <xdr:col>32</xdr:col>
      <xdr:colOff>565471</xdr:colOff>
      <xdr:row>21</xdr:row>
      <xdr:rowOff>144509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AEF07F-441B-7BA6-397A-0FA8EB914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169656</xdr:colOff>
      <xdr:row>21</xdr:row>
      <xdr:rowOff>86732</xdr:rowOff>
    </xdr:from>
    <xdr:to>
      <xdr:col>20</xdr:col>
      <xdr:colOff>257331</xdr:colOff>
      <xdr:row>39</xdr:row>
      <xdr:rowOff>95876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8F7E31-C8BC-2811-BE42-4846A9A22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245856</xdr:colOff>
      <xdr:row>21</xdr:row>
      <xdr:rowOff>91214</xdr:rowOff>
    </xdr:from>
    <xdr:to>
      <xdr:col>28</xdr:col>
      <xdr:colOff>360963</xdr:colOff>
      <xdr:row>39</xdr:row>
      <xdr:rowOff>100358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EBC0B3-CDFB-4546-2363-8A251660C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317572</xdr:colOff>
      <xdr:row>21</xdr:row>
      <xdr:rowOff>88077</xdr:rowOff>
    </xdr:from>
    <xdr:to>
      <xdr:col>36</xdr:col>
      <xdr:colOff>405247</xdr:colOff>
      <xdr:row>39</xdr:row>
      <xdr:rowOff>97221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114EAA-4409-749E-5F22-016A17427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22413</xdr:colOff>
      <xdr:row>1</xdr:row>
      <xdr:rowOff>100853</xdr:rowOff>
    </xdr:from>
    <xdr:to>
      <xdr:col>37</xdr:col>
      <xdr:colOff>358589</xdr:colOff>
      <xdr:row>15</xdr:row>
      <xdr:rowOff>177053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60E333-F516-4D9F-A1AE-AB0A8B4BD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308963</xdr:colOff>
      <xdr:row>1</xdr:row>
      <xdr:rowOff>79242</xdr:rowOff>
    </xdr:from>
    <xdr:to>
      <xdr:col>44</xdr:col>
      <xdr:colOff>587510</xdr:colOff>
      <xdr:row>15</xdr:row>
      <xdr:rowOff>155442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DA2B7A-B468-48F5-9249-59E23A3C2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351064</xdr:colOff>
      <xdr:row>15</xdr:row>
      <xdr:rowOff>140153</xdr:rowOff>
    </xdr:from>
    <xdr:to>
      <xdr:col>30</xdr:col>
      <xdr:colOff>27214</xdr:colOff>
      <xdr:row>30</xdr:row>
      <xdr:rowOff>25853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90F54C-44FB-4AAB-B70C-6D83AF208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26094</xdr:colOff>
      <xdr:row>15</xdr:row>
      <xdr:rowOff>140154</xdr:rowOff>
    </xdr:from>
    <xdr:to>
      <xdr:col>37</xdr:col>
      <xdr:colOff>311844</xdr:colOff>
      <xdr:row>30</xdr:row>
      <xdr:rowOff>25854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83A355B-1DBD-40A0-B76F-48D06DAE0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324970</xdr:colOff>
      <xdr:row>15</xdr:row>
      <xdr:rowOff>142875</xdr:rowOff>
    </xdr:from>
    <xdr:to>
      <xdr:col>44</xdr:col>
      <xdr:colOff>603516</xdr:colOff>
      <xdr:row>30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991CA59-0F30-4455-8A3C-F0407E441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342900</xdr:colOff>
      <xdr:row>1</xdr:row>
      <xdr:rowOff>66675</xdr:rowOff>
    </xdr:from>
    <xdr:to>
      <xdr:col>30</xdr:col>
      <xdr:colOff>38100</xdr:colOff>
      <xdr:row>15</xdr:row>
      <xdr:rowOff>142875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0F9A8CF-892A-4D36-9A75-EA8FF48D8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551452</xdr:colOff>
      <xdr:row>1</xdr:row>
      <xdr:rowOff>135272</xdr:rowOff>
    </xdr:from>
    <xdr:to>
      <xdr:col>65</xdr:col>
      <xdr:colOff>237127</xdr:colOff>
      <xdr:row>16</xdr:row>
      <xdr:rowOff>20972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8C776A2-D934-4EFB-9595-15874125D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103777</xdr:colOff>
      <xdr:row>1</xdr:row>
      <xdr:rowOff>135272</xdr:rowOff>
    </xdr:from>
    <xdr:to>
      <xdr:col>72</xdr:col>
      <xdr:colOff>404095</xdr:colOff>
      <xdr:row>16</xdr:row>
      <xdr:rowOff>20972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0C492D6-8AA3-4FAA-AC92-30FC896B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413619</xdr:colOff>
      <xdr:row>16</xdr:row>
      <xdr:rowOff>1922</xdr:rowOff>
    </xdr:from>
    <xdr:to>
      <xdr:col>65</xdr:col>
      <xdr:colOff>113302</xdr:colOff>
      <xdr:row>30</xdr:row>
      <xdr:rowOff>78122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2712DAF-97BA-4E57-83D9-4A9BC7DED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122827</xdr:colOff>
      <xdr:row>16</xdr:row>
      <xdr:rowOff>1922</xdr:rowOff>
    </xdr:from>
    <xdr:to>
      <xdr:col>72</xdr:col>
      <xdr:colOff>423145</xdr:colOff>
      <xdr:row>30</xdr:row>
      <xdr:rowOff>78122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E2AFAEA-C9EF-44D8-98D5-FF0BA021D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442194</xdr:colOff>
      <xdr:row>30</xdr:row>
      <xdr:rowOff>78122</xdr:rowOff>
    </xdr:from>
    <xdr:to>
      <xdr:col>65</xdr:col>
      <xdr:colOff>141877</xdr:colOff>
      <xdr:row>44</xdr:row>
      <xdr:rowOff>154322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D25C657-4337-487B-88DA-8BFF83049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122827</xdr:colOff>
      <xdr:row>30</xdr:row>
      <xdr:rowOff>87647</xdr:rowOff>
    </xdr:from>
    <xdr:to>
      <xdr:col>72</xdr:col>
      <xdr:colOff>423145</xdr:colOff>
      <xdr:row>44</xdr:row>
      <xdr:rowOff>163847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6815C06-3408-49C1-8F01-5BAC9DFB1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474610</xdr:colOff>
      <xdr:row>16</xdr:row>
      <xdr:rowOff>4903</xdr:rowOff>
    </xdr:from>
    <xdr:to>
      <xdr:col>30</xdr:col>
      <xdr:colOff>185476</xdr:colOff>
      <xdr:row>30</xdr:row>
      <xdr:rowOff>81103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2294100-476F-E184-6043-14448618C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485816</xdr:colOff>
      <xdr:row>30</xdr:row>
      <xdr:rowOff>72137</xdr:rowOff>
    </xdr:from>
    <xdr:to>
      <xdr:col>30</xdr:col>
      <xdr:colOff>196682</xdr:colOff>
      <xdr:row>44</xdr:row>
      <xdr:rowOff>148337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52B4053-3E4E-3592-39BA-D77B4B6E5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485817</xdr:colOff>
      <xdr:row>44</xdr:row>
      <xdr:rowOff>150579</xdr:rowOff>
    </xdr:from>
    <xdr:to>
      <xdr:col>30</xdr:col>
      <xdr:colOff>196683</xdr:colOff>
      <xdr:row>59</xdr:row>
      <xdr:rowOff>36279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AF622E8-1DFE-09C6-8030-E9BBC5136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351600</xdr:colOff>
      <xdr:row>145</xdr:row>
      <xdr:rowOff>4394</xdr:rowOff>
    </xdr:from>
    <xdr:to>
      <xdr:col>53</xdr:col>
      <xdr:colOff>75455</xdr:colOff>
      <xdr:row>159</xdr:row>
      <xdr:rowOff>80594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5B2C301-BBB1-BF66-FE5F-578C722F2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202024</xdr:colOff>
      <xdr:row>15</xdr:row>
      <xdr:rowOff>72878</xdr:rowOff>
    </xdr:from>
    <xdr:to>
      <xdr:col>37</xdr:col>
      <xdr:colOff>552208</xdr:colOff>
      <xdr:row>29</xdr:row>
      <xdr:rowOff>149078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B66432F-98CE-F3C2-640F-AEAC718F4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205385</xdr:colOff>
      <xdr:row>29</xdr:row>
      <xdr:rowOff>149637</xdr:rowOff>
    </xdr:from>
    <xdr:to>
      <xdr:col>37</xdr:col>
      <xdr:colOff>551087</xdr:colOff>
      <xdr:row>44</xdr:row>
      <xdr:rowOff>35337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5BBDB82-149A-8328-171E-2EFB4F856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233960</xdr:colOff>
      <xdr:row>44</xdr:row>
      <xdr:rowOff>25812</xdr:rowOff>
    </xdr:from>
    <xdr:to>
      <xdr:col>37</xdr:col>
      <xdr:colOff>579662</xdr:colOff>
      <xdr:row>58</xdr:row>
      <xdr:rowOff>102012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417058E-E3B3-A482-C341-E560E46EF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565335</xdr:colOff>
      <xdr:row>15</xdr:row>
      <xdr:rowOff>75599</xdr:rowOff>
    </xdr:from>
    <xdr:to>
      <xdr:col>45</xdr:col>
      <xdr:colOff>289590</xdr:colOff>
      <xdr:row>29</xdr:row>
      <xdr:rowOff>151799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D4B630C-9A5B-1FD1-ADAD-B3A16840F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37</xdr:col>
      <xdr:colOff>568696</xdr:colOff>
      <xdr:row>29</xdr:row>
      <xdr:rowOff>152358</xdr:rowOff>
    </xdr:from>
    <xdr:to>
      <xdr:col>45</xdr:col>
      <xdr:colOff>288469</xdr:colOff>
      <xdr:row>44</xdr:row>
      <xdr:rowOff>38058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79C397C-BD3F-7C34-F773-4E18F5E4E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37</xdr:col>
      <xdr:colOff>597271</xdr:colOff>
      <xdr:row>44</xdr:row>
      <xdr:rowOff>28533</xdr:rowOff>
    </xdr:from>
    <xdr:to>
      <xdr:col>45</xdr:col>
      <xdr:colOff>317044</xdr:colOff>
      <xdr:row>58</xdr:row>
      <xdr:rowOff>104733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AABC7A36-85A9-544F-2152-A45604387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45</xdr:col>
      <xdr:colOff>330154</xdr:colOff>
      <xdr:row>101</xdr:row>
      <xdr:rowOff>122667</xdr:rowOff>
    </xdr:from>
    <xdr:to>
      <xdr:col>53</xdr:col>
      <xdr:colOff>43467</xdr:colOff>
      <xdr:row>116</xdr:row>
      <xdr:rowOff>8367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FF08F-7B25-39C9-BB17-435B8CE58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45</xdr:col>
      <xdr:colOff>341360</xdr:colOff>
      <xdr:row>115</xdr:row>
      <xdr:rowOff>189901</xdr:rowOff>
    </xdr:from>
    <xdr:to>
      <xdr:col>53</xdr:col>
      <xdr:colOff>54673</xdr:colOff>
      <xdr:row>130</xdr:row>
      <xdr:rowOff>75601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7E88A4-E0DA-DC3A-F9DE-CB6703C52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45</xdr:col>
      <xdr:colOff>341361</xdr:colOff>
      <xdr:row>130</xdr:row>
      <xdr:rowOff>77843</xdr:rowOff>
    </xdr:from>
    <xdr:to>
      <xdr:col>53</xdr:col>
      <xdr:colOff>54674</xdr:colOff>
      <xdr:row>144</xdr:row>
      <xdr:rowOff>154043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CA8F12-7BA0-DA39-2974-6915A3357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FAF7E-B635-44B4-A740-36E01C6FAF2D}">
  <dimension ref="A1:C112"/>
  <sheetViews>
    <sheetView workbookViewId="0">
      <selection activeCell="C112" sqref="C112"/>
    </sheetView>
  </sheetViews>
  <sheetFormatPr defaultRowHeight="15" x14ac:dyDescent="0.25"/>
  <sheetData>
    <row r="1" spans="1:3" x14ac:dyDescent="0.25">
      <c r="A1" t="s">
        <v>1</v>
      </c>
      <c r="B1" t="s">
        <v>0</v>
      </c>
    </row>
    <row r="2" spans="1:3" x14ac:dyDescent="0.25">
      <c r="A2">
        <v>93.5</v>
      </c>
      <c r="B2">
        <v>94.06</v>
      </c>
      <c r="C2">
        <f>A2-B2</f>
        <v>-0.56000000000000227</v>
      </c>
    </row>
    <row r="3" spans="1:3" x14ac:dyDescent="0.25">
      <c r="A3">
        <v>91.1</v>
      </c>
      <c r="B3">
        <v>91.69</v>
      </c>
      <c r="C3">
        <f t="shared" ref="C3:C66" si="0">A3-B3</f>
        <v>-0.59000000000000341</v>
      </c>
    </row>
    <row r="4" spans="1:3" x14ac:dyDescent="0.25">
      <c r="A4">
        <v>90.2</v>
      </c>
      <c r="B4">
        <v>90.87</v>
      </c>
      <c r="C4">
        <f t="shared" si="0"/>
        <v>-0.67000000000000171</v>
      </c>
    </row>
    <row r="5" spans="1:3" x14ac:dyDescent="0.25">
      <c r="A5">
        <v>89.2</v>
      </c>
      <c r="B5">
        <v>90</v>
      </c>
      <c r="C5">
        <f t="shared" si="0"/>
        <v>-0.79999999999999716</v>
      </c>
    </row>
    <row r="6" spans="1:3" x14ac:dyDescent="0.25">
      <c r="A6">
        <v>88.87</v>
      </c>
      <c r="B6">
        <v>89.5</v>
      </c>
      <c r="C6">
        <f t="shared" si="0"/>
        <v>-0.62999999999999545</v>
      </c>
    </row>
    <row r="7" spans="1:3" x14ac:dyDescent="0.25">
      <c r="A7">
        <v>87.6</v>
      </c>
      <c r="B7">
        <v>88.25</v>
      </c>
      <c r="C7">
        <f t="shared" si="0"/>
        <v>-0.65000000000000568</v>
      </c>
    </row>
    <row r="8" spans="1:3" x14ac:dyDescent="0.25">
      <c r="A8">
        <v>86.9</v>
      </c>
      <c r="B8">
        <v>87.44</v>
      </c>
      <c r="C8">
        <f t="shared" si="0"/>
        <v>-0.53999999999999204</v>
      </c>
    </row>
    <row r="9" spans="1:3" x14ac:dyDescent="0.25">
      <c r="A9">
        <v>86.2</v>
      </c>
      <c r="B9">
        <v>86.81</v>
      </c>
      <c r="C9">
        <f t="shared" si="0"/>
        <v>-0.60999999999999943</v>
      </c>
    </row>
    <row r="10" spans="1:3" x14ac:dyDescent="0.25">
      <c r="A10">
        <v>85.2</v>
      </c>
      <c r="B10">
        <v>86.06</v>
      </c>
      <c r="C10">
        <f t="shared" si="0"/>
        <v>-0.85999999999999943</v>
      </c>
    </row>
    <row r="11" spans="1:3" x14ac:dyDescent="0.25">
      <c r="A11">
        <v>84.7</v>
      </c>
      <c r="B11">
        <v>85.37</v>
      </c>
      <c r="C11">
        <f t="shared" si="0"/>
        <v>-0.67000000000000171</v>
      </c>
    </row>
    <row r="12" spans="1:3" x14ac:dyDescent="0.25">
      <c r="A12">
        <v>83.2</v>
      </c>
      <c r="B12">
        <v>84</v>
      </c>
      <c r="C12">
        <f t="shared" si="0"/>
        <v>-0.79999999999999716</v>
      </c>
    </row>
    <row r="13" spans="1:3" x14ac:dyDescent="0.25">
      <c r="A13">
        <v>82.6</v>
      </c>
      <c r="B13">
        <v>83.37</v>
      </c>
      <c r="C13">
        <f t="shared" si="0"/>
        <v>-0.77000000000001023</v>
      </c>
    </row>
    <row r="14" spans="1:3" x14ac:dyDescent="0.25">
      <c r="A14">
        <v>82</v>
      </c>
      <c r="B14">
        <v>82.75</v>
      </c>
      <c r="C14">
        <f t="shared" si="0"/>
        <v>-0.75</v>
      </c>
    </row>
    <row r="15" spans="1:3" x14ac:dyDescent="0.25">
      <c r="A15">
        <v>80.7</v>
      </c>
      <c r="B15">
        <v>81.62</v>
      </c>
      <c r="C15">
        <f t="shared" si="0"/>
        <v>-0.92000000000000171</v>
      </c>
    </row>
    <row r="16" spans="1:3" x14ac:dyDescent="0.25">
      <c r="A16">
        <v>80.099999999999994</v>
      </c>
      <c r="B16">
        <v>81</v>
      </c>
      <c r="C16">
        <f t="shared" si="0"/>
        <v>-0.90000000000000568</v>
      </c>
    </row>
    <row r="17" spans="1:3" x14ac:dyDescent="0.25">
      <c r="A17">
        <v>79.599999999999994</v>
      </c>
      <c r="B17">
        <v>80.5</v>
      </c>
      <c r="C17">
        <f t="shared" si="0"/>
        <v>-0.90000000000000568</v>
      </c>
    </row>
    <row r="18" spans="1:3" x14ac:dyDescent="0.25">
      <c r="A18">
        <v>78.900000000000006</v>
      </c>
      <c r="B18">
        <v>79.94</v>
      </c>
      <c r="C18">
        <f t="shared" si="0"/>
        <v>-1.039999999999992</v>
      </c>
    </row>
    <row r="19" spans="1:3" x14ac:dyDescent="0.25">
      <c r="A19">
        <v>78.400000000000006</v>
      </c>
      <c r="B19">
        <v>79.37</v>
      </c>
      <c r="C19">
        <f t="shared" si="0"/>
        <v>-0.96999999999999886</v>
      </c>
    </row>
    <row r="20" spans="1:3" x14ac:dyDescent="0.25">
      <c r="A20">
        <v>77.900000000000006</v>
      </c>
      <c r="B20">
        <v>78.87</v>
      </c>
      <c r="C20">
        <f t="shared" si="0"/>
        <v>-0.96999999999999886</v>
      </c>
    </row>
    <row r="21" spans="1:3" x14ac:dyDescent="0.25">
      <c r="A21">
        <v>77.5</v>
      </c>
      <c r="B21">
        <v>78.31</v>
      </c>
      <c r="C21">
        <f t="shared" si="0"/>
        <v>-0.81000000000000227</v>
      </c>
    </row>
    <row r="22" spans="1:3" x14ac:dyDescent="0.25">
      <c r="A22">
        <v>76.900000000000006</v>
      </c>
      <c r="B22">
        <v>77.81</v>
      </c>
      <c r="C22">
        <f t="shared" si="0"/>
        <v>-0.90999999999999659</v>
      </c>
    </row>
    <row r="23" spans="1:3" x14ac:dyDescent="0.25">
      <c r="A23">
        <v>76.400000000000006</v>
      </c>
      <c r="B23">
        <v>77.31</v>
      </c>
      <c r="C23">
        <f t="shared" si="0"/>
        <v>-0.90999999999999659</v>
      </c>
    </row>
    <row r="24" spans="1:3" x14ac:dyDescent="0.25">
      <c r="A24">
        <v>75.900000000000006</v>
      </c>
      <c r="B24">
        <v>76.81</v>
      </c>
      <c r="C24">
        <f t="shared" si="0"/>
        <v>-0.90999999999999659</v>
      </c>
    </row>
    <row r="25" spans="1:3" x14ac:dyDescent="0.25">
      <c r="A25">
        <v>75.5</v>
      </c>
      <c r="B25">
        <v>76.31</v>
      </c>
      <c r="C25">
        <f t="shared" si="0"/>
        <v>-0.81000000000000227</v>
      </c>
    </row>
    <row r="26" spans="1:3" x14ac:dyDescent="0.25">
      <c r="A26">
        <v>75</v>
      </c>
      <c r="B26">
        <v>75.87</v>
      </c>
      <c r="C26">
        <f t="shared" si="0"/>
        <v>-0.87000000000000455</v>
      </c>
    </row>
    <row r="27" spans="1:3" x14ac:dyDescent="0.25">
      <c r="A27">
        <v>74.7</v>
      </c>
      <c r="B27">
        <v>75.44</v>
      </c>
      <c r="C27">
        <f t="shared" si="0"/>
        <v>-0.73999999999999488</v>
      </c>
    </row>
    <row r="28" spans="1:3" x14ac:dyDescent="0.25">
      <c r="A28">
        <v>74.099999999999994</v>
      </c>
      <c r="B28">
        <v>74.94</v>
      </c>
      <c r="C28">
        <f t="shared" si="0"/>
        <v>-0.84000000000000341</v>
      </c>
    </row>
    <row r="29" spans="1:3" x14ac:dyDescent="0.25">
      <c r="A29">
        <v>73.599999999999994</v>
      </c>
      <c r="B29">
        <v>74.5</v>
      </c>
      <c r="C29">
        <f t="shared" si="0"/>
        <v>-0.90000000000000568</v>
      </c>
    </row>
    <row r="30" spans="1:3" x14ac:dyDescent="0.25">
      <c r="A30">
        <v>73.3</v>
      </c>
      <c r="B30">
        <v>74.06</v>
      </c>
      <c r="C30">
        <f t="shared" si="0"/>
        <v>-0.76000000000000512</v>
      </c>
    </row>
    <row r="31" spans="1:3" x14ac:dyDescent="0.25">
      <c r="A31">
        <v>72.8</v>
      </c>
      <c r="B31">
        <v>73.62</v>
      </c>
      <c r="C31">
        <f t="shared" si="0"/>
        <v>-0.82000000000000739</v>
      </c>
    </row>
    <row r="32" spans="1:3" x14ac:dyDescent="0.25">
      <c r="A32">
        <v>72.3</v>
      </c>
      <c r="B32">
        <v>73.25</v>
      </c>
      <c r="C32">
        <f t="shared" si="0"/>
        <v>-0.95000000000000284</v>
      </c>
    </row>
    <row r="33" spans="1:3" x14ac:dyDescent="0.25">
      <c r="A33">
        <v>71.900000000000006</v>
      </c>
      <c r="B33">
        <v>72.81</v>
      </c>
      <c r="C33">
        <f t="shared" si="0"/>
        <v>-0.90999999999999659</v>
      </c>
    </row>
    <row r="34" spans="1:3" x14ac:dyDescent="0.25">
      <c r="A34">
        <v>71.599999999999994</v>
      </c>
      <c r="B34">
        <v>72.37</v>
      </c>
      <c r="C34">
        <f t="shared" si="0"/>
        <v>-0.77000000000001023</v>
      </c>
    </row>
    <row r="35" spans="1:3" x14ac:dyDescent="0.25">
      <c r="A35">
        <v>71.2</v>
      </c>
      <c r="B35">
        <v>72.06</v>
      </c>
      <c r="C35">
        <f t="shared" si="0"/>
        <v>-0.85999999999999943</v>
      </c>
    </row>
    <row r="36" spans="1:3" x14ac:dyDescent="0.25">
      <c r="A36">
        <v>70.7</v>
      </c>
      <c r="B36">
        <v>71.56</v>
      </c>
      <c r="C36">
        <f t="shared" si="0"/>
        <v>-0.85999999999999943</v>
      </c>
    </row>
    <row r="37" spans="1:3" x14ac:dyDescent="0.25">
      <c r="A37">
        <v>70.400000000000006</v>
      </c>
      <c r="B37">
        <v>71.25</v>
      </c>
      <c r="C37">
        <f t="shared" si="0"/>
        <v>-0.84999999999999432</v>
      </c>
    </row>
    <row r="38" spans="1:3" x14ac:dyDescent="0.25">
      <c r="A38">
        <v>70</v>
      </c>
      <c r="B38">
        <v>70.81</v>
      </c>
      <c r="C38">
        <f t="shared" si="0"/>
        <v>-0.81000000000000227</v>
      </c>
    </row>
    <row r="39" spans="1:3" x14ac:dyDescent="0.25">
      <c r="A39">
        <v>69.599999999999994</v>
      </c>
      <c r="B39">
        <v>70.44</v>
      </c>
      <c r="C39">
        <f t="shared" si="0"/>
        <v>-0.84000000000000341</v>
      </c>
    </row>
    <row r="40" spans="1:3" x14ac:dyDescent="0.25">
      <c r="A40">
        <v>69.3</v>
      </c>
      <c r="B40">
        <v>70.12</v>
      </c>
      <c r="C40">
        <f t="shared" si="0"/>
        <v>-0.82000000000000739</v>
      </c>
    </row>
    <row r="41" spans="1:3" x14ac:dyDescent="0.25">
      <c r="A41">
        <v>69</v>
      </c>
      <c r="B41">
        <v>69.75</v>
      </c>
      <c r="C41">
        <f t="shared" si="0"/>
        <v>-0.75</v>
      </c>
    </row>
    <row r="42" spans="1:3" x14ac:dyDescent="0.25">
      <c r="A42">
        <v>68.5</v>
      </c>
      <c r="B42">
        <v>69.31</v>
      </c>
      <c r="C42">
        <f t="shared" si="0"/>
        <v>-0.81000000000000227</v>
      </c>
    </row>
    <row r="43" spans="1:3" x14ac:dyDescent="0.25">
      <c r="A43">
        <v>68.2</v>
      </c>
      <c r="B43">
        <v>69</v>
      </c>
      <c r="C43">
        <f t="shared" si="0"/>
        <v>-0.79999999999999716</v>
      </c>
    </row>
    <row r="44" spans="1:3" x14ac:dyDescent="0.25">
      <c r="A44">
        <v>67.8</v>
      </c>
      <c r="B44">
        <v>68.69</v>
      </c>
      <c r="C44">
        <f t="shared" si="0"/>
        <v>-0.89000000000000057</v>
      </c>
    </row>
    <row r="45" spans="1:3" x14ac:dyDescent="0.25">
      <c r="A45">
        <v>67.5</v>
      </c>
      <c r="B45">
        <v>68.25</v>
      </c>
      <c r="C45">
        <f t="shared" si="0"/>
        <v>-0.75</v>
      </c>
    </row>
    <row r="46" spans="1:3" x14ac:dyDescent="0.25">
      <c r="A46">
        <v>67.2</v>
      </c>
      <c r="B46">
        <v>68</v>
      </c>
      <c r="C46">
        <f t="shared" si="0"/>
        <v>-0.79999999999999716</v>
      </c>
    </row>
    <row r="47" spans="1:3" x14ac:dyDescent="0.25">
      <c r="A47">
        <v>66.900000000000006</v>
      </c>
      <c r="B47">
        <v>67.62</v>
      </c>
      <c r="C47">
        <f t="shared" si="0"/>
        <v>-0.71999999999999886</v>
      </c>
    </row>
    <row r="48" spans="1:3" x14ac:dyDescent="0.25">
      <c r="A48">
        <v>66.7</v>
      </c>
      <c r="B48">
        <v>67.25</v>
      </c>
      <c r="C48">
        <f t="shared" si="0"/>
        <v>-0.54999999999999716</v>
      </c>
    </row>
    <row r="49" spans="1:3" x14ac:dyDescent="0.25">
      <c r="A49">
        <v>66.3</v>
      </c>
      <c r="B49">
        <v>67</v>
      </c>
      <c r="C49">
        <f t="shared" si="0"/>
        <v>-0.70000000000000284</v>
      </c>
    </row>
    <row r="50" spans="1:3" x14ac:dyDescent="0.25">
      <c r="A50">
        <v>65.900000000000006</v>
      </c>
      <c r="B50">
        <v>66.69</v>
      </c>
      <c r="C50">
        <f t="shared" si="0"/>
        <v>-0.78999999999999204</v>
      </c>
    </row>
    <row r="51" spans="1:3" x14ac:dyDescent="0.25">
      <c r="A51">
        <v>65.5</v>
      </c>
      <c r="B51">
        <v>66.31</v>
      </c>
      <c r="C51">
        <f t="shared" si="0"/>
        <v>-0.81000000000000227</v>
      </c>
    </row>
    <row r="52" spans="1:3" x14ac:dyDescent="0.25">
      <c r="A52">
        <v>65.2</v>
      </c>
      <c r="B52">
        <v>66.06</v>
      </c>
      <c r="C52">
        <f t="shared" si="0"/>
        <v>-0.85999999999999943</v>
      </c>
    </row>
    <row r="53" spans="1:3" x14ac:dyDescent="0.25">
      <c r="A53">
        <v>64.900000000000006</v>
      </c>
      <c r="B53">
        <v>65.62</v>
      </c>
      <c r="C53">
        <f t="shared" si="0"/>
        <v>-0.71999999999999886</v>
      </c>
    </row>
    <row r="54" spans="1:3" x14ac:dyDescent="0.25">
      <c r="A54">
        <v>64.7</v>
      </c>
      <c r="B54">
        <v>65.37</v>
      </c>
      <c r="C54">
        <f t="shared" si="0"/>
        <v>-0.67000000000000171</v>
      </c>
    </row>
    <row r="55" spans="1:3" x14ac:dyDescent="0.25">
      <c r="A55">
        <v>64.400000000000006</v>
      </c>
      <c r="B55">
        <v>65.06</v>
      </c>
      <c r="C55">
        <f t="shared" si="0"/>
        <v>-0.65999999999999659</v>
      </c>
    </row>
    <row r="56" spans="1:3" x14ac:dyDescent="0.25">
      <c r="A56">
        <v>64</v>
      </c>
      <c r="B56">
        <v>64.75</v>
      </c>
      <c r="C56">
        <f t="shared" si="0"/>
        <v>-0.75</v>
      </c>
    </row>
    <row r="57" spans="1:3" x14ac:dyDescent="0.25">
      <c r="A57">
        <v>63.8</v>
      </c>
      <c r="B57">
        <v>64.44</v>
      </c>
      <c r="C57">
        <f t="shared" si="0"/>
        <v>-0.64000000000000057</v>
      </c>
    </row>
    <row r="58" spans="1:3" x14ac:dyDescent="0.25">
      <c r="A58">
        <v>63.5</v>
      </c>
      <c r="B58">
        <v>64.19</v>
      </c>
      <c r="C58">
        <f t="shared" si="0"/>
        <v>-0.68999999999999773</v>
      </c>
    </row>
    <row r="59" spans="1:3" x14ac:dyDescent="0.25">
      <c r="A59">
        <v>63.2</v>
      </c>
      <c r="B59">
        <v>63.88</v>
      </c>
      <c r="C59">
        <f t="shared" si="0"/>
        <v>-0.67999999999999972</v>
      </c>
    </row>
    <row r="60" spans="1:3" x14ac:dyDescent="0.25">
      <c r="A60">
        <v>62.9</v>
      </c>
      <c r="B60">
        <v>63.63</v>
      </c>
      <c r="C60">
        <f t="shared" si="0"/>
        <v>-0.73000000000000398</v>
      </c>
    </row>
    <row r="61" spans="1:3" x14ac:dyDescent="0.25">
      <c r="A61">
        <v>62.8</v>
      </c>
      <c r="B61">
        <v>63.38</v>
      </c>
      <c r="C61">
        <f t="shared" si="0"/>
        <v>-0.5800000000000054</v>
      </c>
    </row>
    <row r="62" spans="1:3" x14ac:dyDescent="0.25">
      <c r="A62">
        <v>62.5</v>
      </c>
      <c r="B62">
        <v>63</v>
      </c>
      <c r="C62">
        <f t="shared" si="0"/>
        <v>-0.5</v>
      </c>
    </row>
    <row r="63" spans="1:3" x14ac:dyDescent="0.25">
      <c r="A63">
        <v>62.1</v>
      </c>
      <c r="B63">
        <v>62.75</v>
      </c>
      <c r="C63">
        <f t="shared" si="0"/>
        <v>-0.64999999999999858</v>
      </c>
    </row>
    <row r="64" spans="1:3" x14ac:dyDescent="0.25">
      <c r="A64">
        <v>61.9</v>
      </c>
      <c r="B64">
        <v>62.5</v>
      </c>
      <c r="C64">
        <f t="shared" si="0"/>
        <v>-0.60000000000000142</v>
      </c>
    </row>
    <row r="65" spans="1:3" x14ac:dyDescent="0.25">
      <c r="A65">
        <v>61.5</v>
      </c>
      <c r="B65">
        <v>62.19</v>
      </c>
      <c r="C65">
        <f t="shared" si="0"/>
        <v>-0.68999999999999773</v>
      </c>
    </row>
    <row r="66" spans="1:3" x14ac:dyDescent="0.25">
      <c r="A66">
        <v>61.3</v>
      </c>
      <c r="B66">
        <v>61.94</v>
      </c>
      <c r="C66">
        <f t="shared" si="0"/>
        <v>-0.64000000000000057</v>
      </c>
    </row>
    <row r="67" spans="1:3" x14ac:dyDescent="0.25">
      <c r="A67">
        <v>61</v>
      </c>
      <c r="B67">
        <v>61.69</v>
      </c>
      <c r="C67">
        <f t="shared" ref="C67:C112" si="1">A67-B67</f>
        <v>-0.68999999999999773</v>
      </c>
    </row>
    <row r="68" spans="1:3" x14ac:dyDescent="0.25">
      <c r="A68">
        <v>60.8</v>
      </c>
      <c r="B68">
        <v>61.44</v>
      </c>
      <c r="C68">
        <f t="shared" si="1"/>
        <v>-0.64000000000000057</v>
      </c>
    </row>
    <row r="69" spans="1:3" x14ac:dyDescent="0.25">
      <c r="A69">
        <v>60.5</v>
      </c>
      <c r="B69">
        <v>61.19</v>
      </c>
      <c r="C69">
        <f t="shared" si="1"/>
        <v>-0.68999999999999773</v>
      </c>
    </row>
    <row r="70" spans="1:3" x14ac:dyDescent="0.25">
      <c r="A70">
        <v>60.3</v>
      </c>
      <c r="B70">
        <v>60.94</v>
      </c>
      <c r="C70">
        <f t="shared" si="1"/>
        <v>-0.64000000000000057</v>
      </c>
    </row>
    <row r="71" spans="1:3" x14ac:dyDescent="0.25">
      <c r="A71">
        <v>60</v>
      </c>
      <c r="B71">
        <v>60.69</v>
      </c>
      <c r="C71">
        <f t="shared" si="1"/>
        <v>-0.68999999999999773</v>
      </c>
    </row>
    <row r="72" spans="1:3" x14ac:dyDescent="0.25">
      <c r="A72">
        <v>59.7</v>
      </c>
      <c r="B72">
        <v>60.5</v>
      </c>
      <c r="C72">
        <f t="shared" si="1"/>
        <v>-0.79999999999999716</v>
      </c>
    </row>
    <row r="73" spans="1:3" x14ac:dyDescent="0.25">
      <c r="A73">
        <v>59.6</v>
      </c>
      <c r="B73">
        <v>60.25</v>
      </c>
      <c r="C73">
        <f t="shared" si="1"/>
        <v>-0.64999999999999858</v>
      </c>
    </row>
    <row r="74" spans="1:3" x14ac:dyDescent="0.25">
      <c r="A74">
        <v>59.3</v>
      </c>
      <c r="B74">
        <v>60</v>
      </c>
      <c r="C74">
        <f t="shared" si="1"/>
        <v>-0.70000000000000284</v>
      </c>
    </row>
    <row r="75" spans="1:3" x14ac:dyDescent="0.25">
      <c r="A75">
        <v>59.1</v>
      </c>
      <c r="B75">
        <v>59.75</v>
      </c>
      <c r="C75">
        <f t="shared" si="1"/>
        <v>-0.64999999999999858</v>
      </c>
    </row>
    <row r="76" spans="1:3" x14ac:dyDescent="0.25">
      <c r="A76">
        <v>58.9</v>
      </c>
      <c r="B76">
        <v>59.5</v>
      </c>
      <c r="C76">
        <f t="shared" si="1"/>
        <v>-0.60000000000000142</v>
      </c>
    </row>
    <row r="77" spans="1:3" x14ac:dyDescent="0.25">
      <c r="A77">
        <v>58.6</v>
      </c>
      <c r="B77">
        <v>59.31</v>
      </c>
      <c r="C77">
        <f t="shared" si="1"/>
        <v>-0.71000000000000085</v>
      </c>
    </row>
    <row r="78" spans="1:3" x14ac:dyDescent="0.25">
      <c r="A78">
        <v>58.3</v>
      </c>
      <c r="B78">
        <v>59.13</v>
      </c>
      <c r="C78">
        <f t="shared" si="1"/>
        <v>-0.8300000000000054</v>
      </c>
    </row>
    <row r="79" spans="1:3" x14ac:dyDescent="0.25">
      <c r="A79">
        <v>58.1</v>
      </c>
      <c r="B79">
        <v>58.81</v>
      </c>
      <c r="C79">
        <f t="shared" si="1"/>
        <v>-0.71000000000000085</v>
      </c>
    </row>
    <row r="80" spans="1:3" x14ac:dyDescent="0.25">
      <c r="A80">
        <v>57.9</v>
      </c>
      <c r="B80">
        <v>58.56</v>
      </c>
      <c r="C80">
        <f t="shared" si="1"/>
        <v>-0.66000000000000369</v>
      </c>
    </row>
    <row r="81" spans="1:3" x14ac:dyDescent="0.25">
      <c r="A81">
        <v>57.7</v>
      </c>
      <c r="B81">
        <v>58.31</v>
      </c>
      <c r="C81">
        <f t="shared" si="1"/>
        <v>-0.60999999999999943</v>
      </c>
    </row>
    <row r="82" spans="1:3" x14ac:dyDescent="0.25">
      <c r="A82">
        <v>57.5</v>
      </c>
      <c r="B82">
        <v>58.13</v>
      </c>
      <c r="C82">
        <f t="shared" si="1"/>
        <v>-0.63000000000000256</v>
      </c>
    </row>
    <row r="83" spans="1:3" x14ac:dyDescent="0.25">
      <c r="A83">
        <v>57.4</v>
      </c>
      <c r="B83">
        <v>57.88</v>
      </c>
      <c r="C83">
        <f t="shared" si="1"/>
        <v>-0.48000000000000398</v>
      </c>
    </row>
    <row r="84" spans="1:3" x14ac:dyDescent="0.25">
      <c r="A84">
        <v>57.1</v>
      </c>
      <c r="B84">
        <v>57.69</v>
      </c>
      <c r="C84">
        <f t="shared" si="1"/>
        <v>-0.58999999999999631</v>
      </c>
    </row>
    <row r="85" spans="1:3" x14ac:dyDescent="0.25">
      <c r="A85">
        <v>56.8</v>
      </c>
      <c r="B85">
        <v>57.44</v>
      </c>
      <c r="C85">
        <f t="shared" si="1"/>
        <v>-0.64000000000000057</v>
      </c>
    </row>
    <row r="86" spans="1:3" x14ac:dyDescent="0.25">
      <c r="A86">
        <v>56.7</v>
      </c>
      <c r="B86">
        <v>57.19</v>
      </c>
      <c r="C86">
        <f t="shared" si="1"/>
        <v>-0.48999999999999488</v>
      </c>
    </row>
    <row r="87" spans="1:3" x14ac:dyDescent="0.25">
      <c r="A87">
        <v>56.4</v>
      </c>
      <c r="B87">
        <v>57</v>
      </c>
      <c r="C87">
        <f t="shared" si="1"/>
        <v>-0.60000000000000142</v>
      </c>
    </row>
    <row r="88" spans="1:3" x14ac:dyDescent="0.25">
      <c r="A88">
        <v>56.2</v>
      </c>
      <c r="B88">
        <v>56.81</v>
      </c>
      <c r="C88">
        <f t="shared" si="1"/>
        <v>-0.60999999999999943</v>
      </c>
    </row>
    <row r="89" spans="1:3" x14ac:dyDescent="0.25">
      <c r="A89">
        <v>56</v>
      </c>
      <c r="B89">
        <v>56.63</v>
      </c>
      <c r="C89">
        <f t="shared" si="1"/>
        <v>-0.63000000000000256</v>
      </c>
    </row>
    <row r="90" spans="1:3" x14ac:dyDescent="0.25">
      <c r="A90">
        <v>55.8</v>
      </c>
      <c r="B90">
        <v>56.38</v>
      </c>
      <c r="C90">
        <f t="shared" si="1"/>
        <v>-0.5800000000000054</v>
      </c>
    </row>
    <row r="91" spans="1:3" x14ac:dyDescent="0.25">
      <c r="A91">
        <v>55.6</v>
      </c>
      <c r="B91">
        <v>56.19</v>
      </c>
      <c r="C91">
        <f t="shared" si="1"/>
        <v>-0.58999999999999631</v>
      </c>
    </row>
    <row r="92" spans="1:3" x14ac:dyDescent="0.25">
      <c r="A92">
        <v>55.4</v>
      </c>
      <c r="B92">
        <v>56</v>
      </c>
      <c r="C92">
        <f t="shared" si="1"/>
        <v>-0.60000000000000142</v>
      </c>
    </row>
    <row r="93" spans="1:3" x14ac:dyDescent="0.25">
      <c r="A93">
        <v>55.2</v>
      </c>
      <c r="B93">
        <v>55.81</v>
      </c>
      <c r="C93">
        <f t="shared" si="1"/>
        <v>-0.60999999999999943</v>
      </c>
    </row>
    <row r="94" spans="1:3" x14ac:dyDescent="0.25">
      <c r="A94">
        <v>55</v>
      </c>
      <c r="B94">
        <v>55.63</v>
      </c>
      <c r="C94">
        <f t="shared" si="1"/>
        <v>-0.63000000000000256</v>
      </c>
    </row>
    <row r="95" spans="1:3" x14ac:dyDescent="0.25">
      <c r="A95">
        <v>54.8</v>
      </c>
      <c r="B95">
        <v>55.44</v>
      </c>
      <c r="C95">
        <f t="shared" si="1"/>
        <v>-0.64000000000000057</v>
      </c>
    </row>
    <row r="96" spans="1:3" x14ac:dyDescent="0.25">
      <c r="A96">
        <v>54.6</v>
      </c>
      <c r="B96">
        <v>55.19</v>
      </c>
      <c r="C96">
        <f t="shared" si="1"/>
        <v>-0.58999999999999631</v>
      </c>
    </row>
    <row r="97" spans="1:3" x14ac:dyDescent="0.25">
      <c r="A97">
        <v>54.5</v>
      </c>
      <c r="B97">
        <v>55.06</v>
      </c>
      <c r="C97">
        <f t="shared" si="1"/>
        <v>-0.56000000000000227</v>
      </c>
    </row>
    <row r="98" spans="1:3" x14ac:dyDescent="0.25">
      <c r="A98">
        <v>54.2</v>
      </c>
      <c r="B98">
        <v>54.81</v>
      </c>
      <c r="C98">
        <f t="shared" si="1"/>
        <v>-0.60999999999999943</v>
      </c>
    </row>
    <row r="99" spans="1:3" x14ac:dyDescent="0.25">
      <c r="A99">
        <v>54.1</v>
      </c>
      <c r="B99">
        <v>54.69</v>
      </c>
      <c r="C99">
        <f t="shared" si="1"/>
        <v>-0.58999999999999631</v>
      </c>
    </row>
    <row r="100" spans="1:3" x14ac:dyDescent="0.25">
      <c r="A100">
        <v>53.9</v>
      </c>
      <c r="B100">
        <v>54.44</v>
      </c>
      <c r="C100">
        <f t="shared" si="1"/>
        <v>-0.53999999999999915</v>
      </c>
    </row>
    <row r="101" spans="1:3" x14ac:dyDescent="0.25">
      <c r="A101">
        <v>53.7</v>
      </c>
      <c r="B101">
        <v>54.25</v>
      </c>
      <c r="C101">
        <f t="shared" si="1"/>
        <v>-0.54999999999999716</v>
      </c>
    </row>
    <row r="102" spans="1:3" x14ac:dyDescent="0.25">
      <c r="A102">
        <v>53.5</v>
      </c>
      <c r="B102">
        <v>54.06</v>
      </c>
      <c r="C102">
        <f t="shared" si="1"/>
        <v>-0.56000000000000227</v>
      </c>
    </row>
    <row r="103" spans="1:3" x14ac:dyDescent="0.25">
      <c r="A103">
        <v>53.3</v>
      </c>
      <c r="B103">
        <v>53.94</v>
      </c>
      <c r="C103">
        <f t="shared" si="1"/>
        <v>-0.64000000000000057</v>
      </c>
    </row>
    <row r="104" spans="1:3" x14ac:dyDescent="0.25">
      <c r="A104">
        <v>53.2</v>
      </c>
      <c r="B104">
        <v>53.75</v>
      </c>
      <c r="C104">
        <f t="shared" si="1"/>
        <v>-0.54999999999999716</v>
      </c>
    </row>
    <row r="105" spans="1:3" x14ac:dyDescent="0.25">
      <c r="A105">
        <v>52.4</v>
      </c>
      <c r="B105">
        <v>53.06</v>
      </c>
      <c r="C105">
        <f t="shared" si="1"/>
        <v>-0.66000000000000369</v>
      </c>
    </row>
    <row r="106" spans="1:3" x14ac:dyDescent="0.25">
      <c r="A106">
        <v>51.6</v>
      </c>
      <c r="B106">
        <v>52.13</v>
      </c>
      <c r="C106">
        <f t="shared" si="1"/>
        <v>-0.53000000000000114</v>
      </c>
    </row>
    <row r="107" spans="1:3" x14ac:dyDescent="0.25">
      <c r="A107">
        <v>50.9</v>
      </c>
      <c r="B107">
        <v>51.5</v>
      </c>
      <c r="C107">
        <f t="shared" si="1"/>
        <v>-0.60000000000000142</v>
      </c>
    </row>
    <row r="108" spans="1:3" x14ac:dyDescent="0.25">
      <c r="A108">
        <v>50.1</v>
      </c>
      <c r="B108">
        <v>50.56</v>
      </c>
      <c r="C108">
        <f t="shared" si="1"/>
        <v>-0.46000000000000085</v>
      </c>
    </row>
    <row r="109" spans="1:3" x14ac:dyDescent="0.25">
      <c r="A109">
        <v>49.5</v>
      </c>
      <c r="B109">
        <v>50</v>
      </c>
      <c r="C109">
        <f t="shared" si="1"/>
        <v>-0.5</v>
      </c>
    </row>
    <row r="110" spans="1:3" x14ac:dyDescent="0.25">
      <c r="A110">
        <v>47.7</v>
      </c>
      <c r="B110">
        <v>48.25</v>
      </c>
      <c r="C110">
        <f t="shared" si="1"/>
        <v>-0.54999999999999716</v>
      </c>
    </row>
    <row r="111" spans="1:3" x14ac:dyDescent="0.25">
      <c r="A111">
        <v>47.2</v>
      </c>
      <c r="B111">
        <v>47.75</v>
      </c>
      <c r="C111">
        <f t="shared" si="1"/>
        <v>-0.54999999999999716</v>
      </c>
    </row>
    <row r="112" spans="1:3" x14ac:dyDescent="0.25">
      <c r="A112">
        <v>46.8</v>
      </c>
      <c r="B112">
        <v>47.19</v>
      </c>
      <c r="C112">
        <f t="shared" si="1"/>
        <v>-0.39000000000000057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708C6-A1E4-42DF-9ADB-BF1D7342112C}">
  <dimension ref="A2:D95"/>
  <sheetViews>
    <sheetView zoomScale="85" zoomScaleNormal="85" workbookViewId="0">
      <selection activeCell="E1" sqref="E1"/>
    </sheetView>
  </sheetViews>
  <sheetFormatPr defaultRowHeight="15" x14ac:dyDescent="0.25"/>
  <sheetData>
    <row r="2" spans="1:4" x14ac:dyDescent="0.25">
      <c r="A2">
        <v>54.38</v>
      </c>
      <c r="B2">
        <v>53.9</v>
      </c>
      <c r="C2">
        <f>ROUND(A2,1)</f>
        <v>54.4</v>
      </c>
      <c r="D2">
        <f>C2-B2</f>
        <v>0.5</v>
      </c>
    </row>
    <row r="3" spans="1:4" x14ac:dyDescent="0.25">
      <c r="A3">
        <v>53.75</v>
      </c>
      <c r="B3">
        <v>53.3</v>
      </c>
      <c r="C3">
        <f t="shared" ref="C3:C66" si="0">ROUND(A3,1)</f>
        <v>53.8</v>
      </c>
      <c r="D3">
        <f t="shared" ref="D3:D66" si="1">C3-B3</f>
        <v>0.5</v>
      </c>
    </row>
    <row r="4" spans="1:4" x14ac:dyDescent="0.25">
      <c r="A4">
        <v>53.25</v>
      </c>
      <c r="B4">
        <v>52.8</v>
      </c>
      <c r="C4">
        <f t="shared" si="0"/>
        <v>53.3</v>
      </c>
      <c r="D4">
        <f t="shared" si="1"/>
        <v>0.5</v>
      </c>
    </row>
    <row r="5" spans="1:4" x14ac:dyDescent="0.25">
      <c r="A5">
        <v>52.88</v>
      </c>
      <c r="B5">
        <v>52.4</v>
      </c>
      <c r="C5">
        <f t="shared" si="0"/>
        <v>52.9</v>
      </c>
      <c r="D5">
        <f t="shared" si="1"/>
        <v>0.5</v>
      </c>
    </row>
    <row r="6" spans="1:4" x14ac:dyDescent="0.25">
      <c r="A6">
        <v>52.44</v>
      </c>
      <c r="B6">
        <v>52</v>
      </c>
      <c r="C6">
        <f t="shared" si="0"/>
        <v>52.4</v>
      </c>
      <c r="D6">
        <f t="shared" si="1"/>
        <v>0.39999999999999858</v>
      </c>
    </row>
    <row r="7" spans="1:4" x14ac:dyDescent="0.25">
      <c r="A7">
        <v>52.06</v>
      </c>
      <c r="B7">
        <v>51.6</v>
      </c>
      <c r="C7">
        <f t="shared" si="0"/>
        <v>52.1</v>
      </c>
      <c r="D7">
        <f t="shared" si="1"/>
        <v>0.5</v>
      </c>
    </row>
    <row r="8" spans="1:4" x14ac:dyDescent="0.25">
      <c r="A8">
        <v>51.63</v>
      </c>
      <c r="B8">
        <v>51.2</v>
      </c>
      <c r="C8">
        <f t="shared" si="0"/>
        <v>51.6</v>
      </c>
      <c r="D8">
        <f t="shared" si="1"/>
        <v>0.39999999999999858</v>
      </c>
    </row>
    <row r="9" spans="1:4" x14ac:dyDescent="0.25">
      <c r="A9">
        <v>51.38</v>
      </c>
      <c r="B9">
        <v>50.9</v>
      </c>
      <c r="C9">
        <f t="shared" si="0"/>
        <v>51.4</v>
      </c>
      <c r="D9">
        <f t="shared" si="1"/>
        <v>0.5</v>
      </c>
    </row>
    <row r="10" spans="1:4" x14ac:dyDescent="0.25">
      <c r="A10">
        <v>51.06</v>
      </c>
      <c r="B10">
        <v>50.5</v>
      </c>
      <c r="C10">
        <f t="shared" si="0"/>
        <v>51.1</v>
      </c>
      <c r="D10">
        <f t="shared" si="1"/>
        <v>0.60000000000000142</v>
      </c>
    </row>
    <row r="11" spans="1:4" x14ac:dyDescent="0.25">
      <c r="A11">
        <v>50.69</v>
      </c>
      <c r="B11">
        <v>50.2</v>
      </c>
      <c r="C11">
        <f t="shared" si="0"/>
        <v>50.7</v>
      </c>
      <c r="D11">
        <f t="shared" si="1"/>
        <v>0.5</v>
      </c>
    </row>
    <row r="12" spans="1:4" x14ac:dyDescent="0.25">
      <c r="A12">
        <v>50.31</v>
      </c>
      <c r="B12">
        <v>49.9</v>
      </c>
      <c r="C12">
        <f t="shared" si="0"/>
        <v>50.3</v>
      </c>
      <c r="D12">
        <f t="shared" si="1"/>
        <v>0.39999999999999858</v>
      </c>
    </row>
    <row r="13" spans="1:4" x14ac:dyDescent="0.25">
      <c r="A13">
        <v>50</v>
      </c>
      <c r="B13">
        <v>49.6</v>
      </c>
      <c r="C13">
        <f t="shared" si="0"/>
        <v>50</v>
      </c>
      <c r="D13">
        <f t="shared" si="1"/>
        <v>0.39999999999999858</v>
      </c>
    </row>
    <row r="14" spans="1:4" x14ac:dyDescent="0.25">
      <c r="A14">
        <v>49.69</v>
      </c>
      <c r="B14">
        <v>49.3</v>
      </c>
      <c r="C14">
        <f t="shared" si="0"/>
        <v>49.7</v>
      </c>
      <c r="D14">
        <f t="shared" si="1"/>
        <v>0.40000000000000568</v>
      </c>
    </row>
    <row r="15" spans="1:4" x14ac:dyDescent="0.25">
      <c r="A15">
        <v>49.38</v>
      </c>
      <c r="B15">
        <v>48.9</v>
      </c>
      <c r="C15">
        <f t="shared" si="0"/>
        <v>49.4</v>
      </c>
      <c r="D15">
        <f t="shared" si="1"/>
        <v>0.5</v>
      </c>
    </row>
    <row r="16" spans="1:4" x14ac:dyDescent="0.25">
      <c r="A16">
        <v>49.06</v>
      </c>
      <c r="B16">
        <v>48.6</v>
      </c>
      <c r="C16">
        <f t="shared" si="0"/>
        <v>49.1</v>
      </c>
      <c r="D16">
        <f t="shared" si="1"/>
        <v>0.5</v>
      </c>
    </row>
    <row r="17" spans="1:4" x14ac:dyDescent="0.25">
      <c r="A17">
        <v>48.81</v>
      </c>
      <c r="B17">
        <v>48.3</v>
      </c>
      <c r="C17">
        <f t="shared" si="0"/>
        <v>48.8</v>
      </c>
      <c r="D17">
        <f t="shared" si="1"/>
        <v>0.5</v>
      </c>
    </row>
    <row r="18" spans="1:4" x14ac:dyDescent="0.25">
      <c r="A18">
        <v>48.5</v>
      </c>
      <c r="B18">
        <v>48</v>
      </c>
      <c r="C18">
        <f t="shared" si="0"/>
        <v>48.5</v>
      </c>
      <c r="D18">
        <f t="shared" si="1"/>
        <v>0.5</v>
      </c>
    </row>
    <row r="19" spans="1:4" x14ac:dyDescent="0.25">
      <c r="A19">
        <v>48.19</v>
      </c>
      <c r="B19">
        <v>47.7</v>
      </c>
      <c r="C19">
        <f t="shared" si="0"/>
        <v>48.2</v>
      </c>
      <c r="D19">
        <f t="shared" si="1"/>
        <v>0.5</v>
      </c>
    </row>
    <row r="20" spans="1:4" x14ac:dyDescent="0.25">
      <c r="A20">
        <v>47.88</v>
      </c>
      <c r="B20">
        <v>47.4</v>
      </c>
      <c r="C20">
        <f t="shared" si="0"/>
        <v>47.9</v>
      </c>
      <c r="D20">
        <f t="shared" si="1"/>
        <v>0.5</v>
      </c>
    </row>
    <row r="21" spans="1:4" x14ac:dyDescent="0.25">
      <c r="A21">
        <v>47.56</v>
      </c>
      <c r="B21">
        <v>47.2</v>
      </c>
      <c r="C21">
        <f>ROUND(A21,1)</f>
        <v>47.6</v>
      </c>
      <c r="D21">
        <f>C21-B21</f>
        <v>0.39999999999999858</v>
      </c>
    </row>
    <row r="22" spans="1:4" x14ac:dyDescent="0.25">
      <c r="A22">
        <v>47.31</v>
      </c>
      <c r="B22">
        <v>46.9</v>
      </c>
      <c r="C22">
        <f t="shared" si="0"/>
        <v>47.3</v>
      </c>
      <c r="D22">
        <f t="shared" si="1"/>
        <v>0.39999999999999858</v>
      </c>
    </row>
    <row r="23" spans="1:4" x14ac:dyDescent="0.25">
      <c r="A23">
        <v>46.94</v>
      </c>
      <c r="B23">
        <v>46.6</v>
      </c>
      <c r="C23">
        <f t="shared" si="0"/>
        <v>46.9</v>
      </c>
      <c r="D23">
        <f t="shared" si="1"/>
        <v>0.29999999999999716</v>
      </c>
    </row>
    <row r="24" spans="1:4" x14ac:dyDescent="0.25">
      <c r="A24">
        <v>46.69</v>
      </c>
      <c r="B24">
        <v>46.3</v>
      </c>
      <c r="C24">
        <f t="shared" si="0"/>
        <v>46.7</v>
      </c>
      <c r="D24">
        <f t="shared" si="1"/>
        <v>0.40000000000000568</v>
      </c>
    </row>
    <row r="25" spans="1:4" x14ac:dyDescent="0.25">
      <c r="A25">
        <v>46.44</v>
      </c>
      <c r="B25">
        <v>46</v>
      </c>
      <c r="C25">
        <f t="shared" si="0"/>
        <v>46.4</v>
      </c>
      <c r="D25">
        <f t="shared" si="1"/>
        <v>0.39999999999999858</v>
      </c>
    </row>
    <row r="26" spans="1:4" x14ac:dyDescent="0.25">
      <c r="A26">
        <v>46.13</v>
      </c>
      <c r="B26">
        <v>45.8</v>
      </c>
      <c r="C26">
        <f t="shared" si="0"/>
        <v>46.1</v>
      </c>
      <c r="D26">
        <f t="shared" si="1"/>
        <v>0.30000000000000426</v>
      </c>
    </row>
    <row r="27" spans="1:4" x14ac:dyDescent="0.25">
      <c r="A27">
        <v>45.88</v>
      </c>
      <c r="B27">
        <v>45.5</v>
      </c>
      <c r="C27">
        <f t="shared" si="0"/>
        <v>45.9</v>
      </c>
      <c r="D27">
        <f t="shared" si="1"/>
        <v>0.39999999999999858</v>
      </c>
    </row>
    <row r="28" spans="1:4" x14ac:dyDescent="0.25">
      <c r="A28">
        <v>45.63</v>
      </c>
      <c r="B28">
        <v>45.3</v>
      </c>
      <c r="C28">
        <f t="shared" si="0"/>
        <v>45.6</v>
      </c>
      <c r="D28">
        <f t="shared" si="1"/>
        <v>0.30000000000000426</v>
      </c>
    </row>
    <row r="29" spans="1:4" x14ac:dyDescent="0.25">
      <c r="A29">
        <v>45.44</v>
      </c>
      <c r="B29">
        <v>45</v>
      </c>
      <c r="C29">
        <f t="shared" si="0"/>
        <v>45.4</v>
      </c>
      <c r="D29">
        <f t="shared" si="1"/>
        <v>0.39999999999999858</v>
      </c>
    </row>
    <row r="30" spans="1:4" x14ac:dyDescent="0.25">
      <c r="A30">
        <v>44.94</v>
      </c>
      <c r="B30">
        <v>44.5</v>
      </c>
      <c r="C30">
        <f t="shared" si="0"/>
        <v>44.9</v>
      </c>
      <c r="D30">
        <f t="shared" si="1"/>
        <v>0.39999999999999858</v>
      </c>
    </row>
    <row r="31" spans="1:4" x14ac:dyDescent="0.25">
      <c r="A31">
        <v>44.56</v>
      </c>
      <c r="B31">
        <v>44.2</v>
      </c>
      <c r="C31">
        <f t="shared" si="0"/>
        <v>44.6</v>
      </c>
      <c r="D31">
        <f t="shared" si="1"/>
        <v>0.39999999999999858</v>
      </c>
    </row>
    <row r="32" spans="1:4" x14ac:dyDescent="0.25">
      <c r="A32">
        <v>44.19</v>
      </c>
      <c r="B32">
        <v>43.8</v>
      </c>
      <c r="C32">
        <f t="shared" si="0"/>
        <v>44.2</v>
      </c>
      <c r="D32">
        <f t="shared" si="1"/>
        <v>0.40000000000000568</v>
      </c>
    </row>
    <row r="33" spans="1:4" x14ac:dyDescent="0.25">
      <c r="A33">
        <v>43.81</v>
      </c>
      <c r="B33">
        <v>43.5</v>
      </c>
      <c r="C33">
        <f t="shared" si="0"/>
        <v>43.8</v>
      </c>
      <c r="D33">
        <f t="shared" si="1"/>
        <v>0.29999999999999716</v>
      </c>
    </row>
    <row r="34" spans="1:4" x14ac:dyDescent="0.25">
      <c r="A34">
        <v>43.5</v>
      </c>
      <c r="B34">
        <v>43.1</v>
      </c>
      <c r="C34">
        <f t="shared" si="0"/>
        <v>43.5</v>
      </c>
      <c r="D34">
        <f t="shared" si="1"/>
        <v>0.39999999999999858</v>
      </c>
    </row>
    <row r="35" spans="1:4" x14ac:dyDescent="0.25">
      <c r="A35">
        <v>43.13</v>
      </c>
      <c r="B35">
        <v>42.8</v>
      </c>
      <c r="C35">
        <f t="shared" si="0"/>
        <v>43.1</v>
      </c>
      <c r="D35">
        <f t="shared" si="1"/>
        <v>0.30000000000000426</v>
      </c>
    </row>
    <row r="36" spans="1:4" x14ac:dyDescent="0.25">
      <c r="A36">
        <v>42.88</v>
      </c>
      <c r="B36">
        <v>42.5</v>
      </c>
      <c r="C36">
        <f t="shared" si="0"/>
        <v>42.9</v>
      </c>
      <c r="D36">
        <f t="shared" si="1"/>
        <v>0.39999999999999858</v>
      </c>
    </row>
    <row r="37" spans="1:4" x14ac:dyDescent="0.25">
      <c r="A37">
        <v>42.56</v>
      </c>
      <c r="B37">
        <v>42.2</v>
      </c>
      <c r="C37">
        <f t="shared" si="0"/>
        <v>42.6</v>
      </c>
      <c r="D37">
        <f t="shared" si="1"/>
        <v>0.39999999999999858</v>
      </c>
    </row>
    <row r="38" spans="1:4" x14ac:dyDescent="0.25">
      <c r="A38">
        <v>42.19</v>
      </c>
      <c r="B38">
        <v>41.9</v>
      </c>
      <c r="C38">
        <f t="shared" si="0"/>
        <v>42.2</v>
      </c>
      <c r="D38">
        <f t="shared" si="1"/>
        <v>0.30000000000000426</v>
      </c>
    </row>
    <row r="39" spans="1:4" x14ac:dyDescent="0.25">
      <c r="A39">
        <v>41.88</v>
      </c>
      <c r="B39">
        <v>41.5</v>
      </c>
      <c r="C39">
        <f t="shared" si="0"/>
        <v>41.9</v>
      </c>
      <c r="D39">
        <f t="shared" si="1"/>
        <v>0.39999999999999858</v>
      </c>
    </row>
    <row r="40" spans="1:4" x14ac:dyDescent="0.25">
      <c r="A40">
        <v>41.56</v>
      </c>
      <c r="B40">
        <v>41.3</v>
      </c>
      <c r="C40">
        <f t="shared" si="0"/>
        <v>41.6</v>
      </c>
      <c r="D40">
        <f t="shared" si="1"/>
        <v>0.30000000000000426</v>
      </c>
    </row>
    <row r="41" spans="1:4" x14ac:dyDescent="0.25">
      <c r="A41">
        <v>41.31</v>
      </c>
      <c r="B41">
        <v>41</v>
      </c>
      <c r="C41">
        <f t="shared" si="0"/>
        <v>41.3</v>
      </c>
      <c r="D41">
        <f t="shared" si="1"/>
        <v>0.29999999999999716</v>
      </c>
    </row>
    <row r="42" spans="1:4" x14ac:dyDescent="0.25">
      <c r="A42">
        <v>41</v>
      </c>
      <c r="B42">
        <v>40.700000000000003</v>
      </c>
      <c r="C42">
        <f t="shared" si="0"/>
        <v>41</v>
      </c>
      <c r="D42">
        <f t="shared" si="1"/>
        <v>0.29999999999999716</v>
      </c>
    </row>
    <row r="43" spans="1:4" x14ac:dyDescent="0.25">
      <c r="A43">
        <v>40.5</v>
      </c>
      <c r="B43">
        <v>40.200000000000003</v>
      </c>
      <c r="C43">
        <f t="shared" si="0"/>
        <v>40.5</v>
      </c>
      <c r="D43">
        <f t="shared" si="1"/>
        <v>0.29999999999999716</v>
      </c>
    </row>
    <row r="44" spans="1:4" x14ac:dyDescent="0.25">
      <c r="A44">
        <v>40.25</v>
      </c>
      <c r="B44">
        <v>39.9</v>
      </c>
      <c r="C44">
        <f t="shared" si="0"/>
        <v>40.299999999999997</v>
      </c>
      <c r="D44">
        <f t="shared" si="1"/>
        <v>0.39999999999999858</v>
      </c>
    </row>
    <row r="45" spans="1:4" x14ac:dyDescent="0.25">
      <c r="A45">
        <v>39.81</v>
      </c>
      <c r="B45">
        <v>39.5</v>
      </c>
      <c r="C45">
        <f t="shared" si="0"/>
        <v>39.799999999999997</v>
      </c>
      <c r="D45">
        <f t="shared" si="1"/>
        <v>0.29999999999999716</v>
      </c>
    </row>
    <row r="46" spans="1:4" x14ac:dyDescent="0.25">
      <c r="A46">
        <v>39.5</v>
      </c>
      <c r="B46">
        <v>39.200000000000003</v>
      </c>
      <c r="C46">
        <f t="shared" si="0"/>
        <v>39.5</v>
      </c>
      <c r="D46">
        <f t="shared" si="1"/>
        <v>0.29999999999999716</v>
      </c>
    </row>
    <row r="47" spans="1:4" x14ac:dyDescent="0.25">
      <c r="A47">
        <v>39.19</v>
      </c>
      <c r="B47">
        <v>38.9</v>
      </c>
      <c r="C47">
        <f t="shared" si="0"/>
        <v>39.200000000000003</v>
      </c>
      <c r="D47">
        <f t="shared" si="1"/>
        <v>0.30000000000000426</v>
      </c>
    </row>
    <row r="48" spans="1:4" x14ac:dyDescent="0.25">
      <c r="A48">
        <v>38.880000000000003</v>
      </c>
      <c r="B48">
        <v>38.6</v>
      </c>
      <c r="C48">
        <f t="shared" si="0"/>
        <v>38.9</v>
      </c>
      <c r="D48">
        <f t="shared" si="1"/>
        <v>0.29999999999999716</v>
      </c>
    </row>
    <row r="49" spans="1:4" x14ac:dyDescent="0.25">
      <c r="A49">
        <v>38.56</v>
      </c>
      <c r="B49">
        <v>38.299999999999997</v>
      </c>
      <c r="C49">
        <f t="shared" si="0"/>
        <v>38.6</v>
      </c>
      <c r="D49">
        <f t="shared" si="1"/>
        <v>0.30000000000000426</v>
      </c>
    </row>
    <row r="50" spans="1:4" x14ac:dyDescent="0.25">
      <c r="A50">
        <v>38.25</v>
      </c>
      <c r="B50">
        <v>38</v>
      </c>
      <c r="C50">
        <f t="shared" si="0"/>
        <v>38.299999999999997</v>
      </c>
      <c r="D50">
        <f t="shared" si="1"/>
        <v>0.29999999999999716</v>
      </c>
    </row>
    <row r="51" spans="1:4" x14ac:dyDescent="0.25">
      <c r="A51">
        <v>37.94</v>
      </c>
      <c r="B51">
        <v>37.700000000000003</v>
      </c>
      <c r="C51">
        <f t="shared" si="0"/>
        <v>37.9</v>
      </c>
      <c r="D51">
        <f t="shared" si="1"/>
        <v>0.19999999999999574</v>
      </c>
    </row>
    <row r="52" spans="1:4" x14ac:dyDescent="0.25">
      <c r="A52">
        <v>37.69</v>
      </c>
      <c r="B52">
        <v>37.4</v>
      </c>
      <c r="C52">
        <f t="shared" si="0"/>
        <v>37.700000000000003</v>
      </c>
      <c r="D52">
        <f t="shared" si="1"/>
        <v>0.30000000000000426</v>
      </c>
    </row>
    <row r="53" spans="1:4" x14ac:dyDescent="0.25">
      <c r="A53">
        <v>37.380000000000003</v>
      </c>
      <c r="B53">
        <v>37.1</v>
      </c>
      <c r="C53">
        <f t="shared" si="0"/>
        <v>37.4</v>
      </c>
      <c r="D53">
        <f t="shared" si="1"/>
        <v>0.29999999999999716</v>
      </c>
    </row>
    <row r="54" spans="1:4" x14ac:dyDescent="0.25">
      <c r="A54">
        <v>37.06</v>
      </c>
      <c r="B54">
        <v>36.9</v>
      </c>
      <c r="C54">
        <f t="shared" si="0"/>
        <v>37.1</v>
      </c>
      <c r="D54">
        <f t="shared" si="1"/>
        <v>0.20000000000000284</v>
      </c>
    </row>
    <row r="55" spans="1:4" x14ac:dyDescent="0.25">
      <c r="A55">
        <v>36.81</v>
      </c>
      <c r="B55">
        <v>36.6</v>
      </c>
      <c r="C55">
        <f t="shared" si="0"/>
        <v>36.799999999999997</v>
      </c>
      <c r="D55">
        <f t="shared" si="1"/>
        <v>0.19999999999999574</v>
      </c>
    </row>
    <row r="56" spans="1:4" x14ac:dyDescent="0.25">
      <c r="A56">
        <v>36.630000000000003</v>
      </c>
      <c r="B56">
        <v>36.299999999999997</v>
      </c>
      <c r="C56">
        <f t="shared" si="0"/>
        <v>36.6</v>
      </c>
      <c r="D56">
        <f t="shared" si="1"/>
        <v>0.30000000000000426</v>
      </c>
    </row>
    <row r="57" spans="1:4" x14ac:dyDescent="0.25">
      <c r="A57">
        <v>36.31</v>
      </c>
      <c r="B57">
        <v>36.1</v>
      </c>
      <c r="C57">
        <f t="shared" si="0"/>
        <v>36.299999999999997</v>
      </c>
      <c r="D57">
        <f t="shared" si="1"/>
        <v>0.19999999999999574</v>
      </c>
    </row>
    <row r="58" spans="1:4" x14ac:dyDescent="0.25">
      <c r="A58">
        <v>36</v>
      </c>
      <c r="B58">
        <v>35.799999999999997</v>
      </c>
      <c r="C58">
        <f t="shared" si="0"/>
        <v>36</v>
      </c>
      <c r="D58">
        <f t="shared" si="1"/>
        <v>0.20000000000000284</v>
      </c>
    </row>
    <row r="59" spans="1:4" x14ac:dyDescent="0.25">
      <c r="A59">
        <v>35.81</v>
      </c>
      <c r="B59">
        <v>35.6</v>
      </c>
      <c r="C59">
        <f t="shared" si="0"/>
        <v>35.799999999999997</v>
      </c>
      <c r="D59">
        <f t="shared" si="1"/>
        <v>0.19999999999999574</v>
      </c>
    </row>
    <row r="60" spans="1:4" x14ac:dyDescent="0.25">
      <c r="A60">
        <v>35.5</v>
      </c>
      <c r="B60">
        <v>35.4</v>
      </c>
      <c r="C60">
        <f t="shared" si="0"/>
        <v>35.5</v>
      </c>
      <c r="D60">
        <f t="shared" si="1"/>
        <v>0.10000000000000142</v>
      </c>
    </row>
    <row r="61" spans="1:4" x14ac:dyDescent="0.25">
      <c r="A61">
        <v>35.25</v>
      </c>
      <c r="B61">
        <v>35.1</v>
      </c>
      <c r="C61">
        <f t="shared" si="0"/>
        <v>35.299999999999997</v>
      </c>
      <c r="D61">
        <f t="shared" si="1"/>
        <v>0.19999999999999574</v>
      </c>
    </row>
    <row r="62" spans="1:4" x14ac:dyDescent="0.25">
      <c r="A62">
        <v>35</v>
      </c>
      <c r="B62">
        <v>34.9</v>
      </c>
      <c r="C62">
        <f t="shared" si="0"/>
        <v>35</v>
      </c>
      <c r="D62">
        <f t="shared" si="1"/>
        <v>0.10000000000000142</v>
      </c>
    </row>
    <row r="63" spans="1:4" x14ac:dyDescent="0.25">
      <c r="A63">
        <v>34.81</v>
      </c>
      <c r="B63">
        <v>34.700000000000003</v>
      </c>
      <c r="C63">
        <f t="shared" si="0"/>
        <v>34.799999999999997</v>
      </c>
      <c r="D63">
        <f t="shared" si="1"/>
        <v>9.9999999999994316E-2</v>
      </c>
    </row>
    <row r="64" spans="1:4" x14ac:dyDescent="0.25">
      <c r="A64">
        <v>34.56</v>
      </c>
      <c r="B64">
        <v>34.4</v>
      </c>
      <c r="C64">
        <f t="shared" si="0"/>
        <v>34.6</v>
      </c>
      <c r="D64">
        <f t="shared" si="1"/>
        <v>0.20000000000000284</v>
      </c>
    </row>
    <row r="65" spans="1:4" x14ac:dyDescent="0.25">
      <c r="A65">
        <v>34.380000000000003</v>
      </c>
      <c r="B65">
        <v>34.200000000000003</v>
      </c>
      <c r="C65">
        <f t="shared" si="0"/>
        <v>34.4</v>
      </c>
      <c r="D65">
        <f t="shared" si="1"/>
        <v>0.19999999999999574</v>
      </c>
    </row>
    <row r="66" spans="1:4" x14ac:dyDescent="0.25">
      <c r="A66">
        <v>34.19</v>
      </c>
      <c r="B66">
        <v>34</v>
      </c>
      <c r="C66">
        <f t="shared" si="0"/>
        <v>34.200000000000003</v>
      </c>
      <c r="D66">
        <f t="shared" si="1"/>
        <v>0.20000000000000284</v>
      </c>
    </row>
    <row r="67" spans="1:4" x14ac:dyDescent="0.25">
      <c r="A67">
        <v>33.94</v>
      </c>
      <c r="B67">
        <v>33.799999999999997</v>
      </c>
      <c r="C67">
        <f t="shared" ref="C67:C94" si="2">ROUND(A67,1)</f>
        <v>33.9</v>
      </c>
      <c r="D67">
        <f t="shared" ref="D67:D94" si="3">C67-B67</f>
        <v>0.10000000000000142</v>
      </c>
    </row>
    <row r="68" spans="1:4" x14ac:dyDescent="0.25">
      <c r="A68">
        <v>33.630000000000003</v>
      </c>
      <c r="B68">
        <v>33.5</v>
      </c>
      <c r="C68">
        <f t="shared" si="2"/>
        <v>33.6</v>
      </c>
      <c r="D68">
        <f t="shared" si="3"/>
        <v>0.10000000000000142</v>
      </c>
    </row>
    <row r="69" spans="1:4" x14ac:dyDescent="0.25">
      <c r="A69">
        <v>33.31</v>
      </c>
      <c r="B69">
        <v>33.200000000000003</v>
      </c>
      <c r="C69">
        <f t="shared" si="2"/>
        <v>33.299999999999997</v>
      </c>
      <c r="D69">
        <f t="shared" si="3"/>
        <v>9.9999999999994316E-2</v>
      </c>
    </row>
    <row r="70" spans="1:4" x14ac:dyDescent="0.25">
      <c r="A70">
        <v>33.06</v>
      </c>
      <c r="B70">
        <v>32.9</v>
      </c>
      <c r="C70">
        <f t="shared" si="2"/>
        <v>33.1</v>
      </c>
      <c r="D70">
        <f t="shared" si="3"/>
        <v>0.20000000000000284</v>
      </c>
    </row>
    <row r="71" spans="1:4" x14ac:dyDescent="0.25">
      <c r="A71">
        <v>32.75</v>
      </c>
      <c r="B71">
        <v>32.6</v>
      </c>
      <c r="C71">
        <f t="shared" si="2"/>
        <v>32.799999999999997</v>
      </c>
      <c r="D71">
        <f t="shared" si="3"/>
        <v>0.19999999999999574</v>
      </c>
    </row>
    <row r="72" spans="1:4" x14ac:dyDescent="0.25">
      <c r="A72">
        <v>32.380000000000003</v>
      </c>
      <c r="B72">
        <v>32.200000000000003</v>
      </c>
      <c r="C72">
        <f t="shared" si="2"/>
        <v>32.4</v>
      </c>
      <c r="D72">
        <f t="shared" si="3"/>
        <v>0.19999999999999574</v>
      </c>
    </row>
    <row r="73" spans="1:4" x14ac:dyDescent="0.25">
      <c r="A73">
        <v>32.25</v>
      </c>
      <c r="B73">
        <v>32.1</v>
      </c>
      <c r="C73">
        <f t="shared" si="2"/>
        <v>32.299999999999997</v>
      </c>
      <c r="D73">
        <f t="shared" si="3"/>
        <v>0.19999999999999574</v>
      </c>
    </row>
    <row r="74" spans="1:4" x14ac:dyDescent="0.25">
      <c r="A74">
        <v>32</v>
      </c>
      <c r="B74">
        <v>31.9</v>
      </c>
      <c r="C74">
        <f t="shared" si="2"/>
        <v>32</v>
      </c>
      <c r="D74">
        <f t="shared" si="3"/>
        <v>0.10000000000000142</v>
      </c>
    </row>
    <row r="75" spans="1:4" x14ac:dyDescent="0.25">
      <c r="A75">
        <v>31.75</v>
      </c>
      <c r="B75">
        <v>31.6</v>
      </c>
      <c r="C75">
        <f t="shared" si="2"/>
        <v>31.8</v>
      </c>
      <c r="D75">
        <f t="shared" si="3"/>
        <v>0.19999999999999929</v>
      </c>
    </row>
    <row r="76" spans="1:4" x14ac:dyDescent="0.25">
      <c r="A76">
        <v>31.5</v>
      </c>
      <c r="B76">
        <v>31.4</v>
      </c>
      <c r="C76">
        <f t="shared" si="2"/>
        <v>31.5</v>
      </c>
      <c r="D76">
        <f t="shared" si="3"/>
        <v>0.10000000000000142</v>
      </c>
    </row>
    <row r="77" spans="1:4" x14ac:dyDescent="0.25">
      <c r="A77">
        <v>31.25</v>
      </c>
      <c r="B77">
        <v>31.2</v>
      </c>
      <c r="C77">
        <f t="shared" si="2"/>
        <v>31.3</v>
      </c>
      <c r="D77">
        <f t="shared" si="3"/>
        <v>0.10000000000000142</v>
      </c>
    </row>
    <row r="78" spans="1:4" x14ac:dyDescent="0.25">
      <c r="A78">
        <v>31</v>
      </c>
      <c r="B78">
        <v>30.9</v>
      </c>
      <c r="C78">
        <f t="shared" si="2"/>
        <v>31</v>
      </c>
      <c r="D78">
        <f t="shared" si="3"/>
        <v>0.10000000000000142</v>
      </c>
    </row>
    <row r="79" spans="1:4" x14ac:dyDescent="0.25">
      <c r="A79">
        <v>30.81</v>
      </c>
      <c r="B79">
        <v>30.7</v>
      </c>
      <c r="C79">
        <f t="shared" si="2"/>
        <v>30.8</v>
      </c>
      <c r="D79">
        <f t="shared" si="3"/>
        <v>0.10000000000000142</v>
      </c>
    </row>
    <row r="80" spans="1:4" x14ac:dyDescent="0.25">
      <c r="A80">
        <v>30.62</v>
      </c>
      <c r="B80">
        <v>30.5</v>
      </c>
      <c r="C80">
        <f t="shared" si="2"/>
        <v>30.6</v>
      </c>
      <c r="D80">
        <f t="shared" si="3"/>
        <v>0.10000000000000142</v>
      </c>
    </row>
    <row r="81" spans="1:4" x14ac:dyDescent="0.25">
      <c r="A81">
        <v>30.44</v>
      </c>
      <c r="B81">
        <v>30.3</v>
      </c>
      <c r="C81">
        <f t="shared" si="2"/>
        <v>30.4</v>
      </c>
      <c r="D81">
        <f t="shared" si="3"/>
        <v>9.9999999999997868E-2</v>
      </c>
    </row>
    <row r="82" spans="1:4" x14ac:dyDescent="0.25">
      <c r="A82">
        <v>30.25</v>
      </c>
      <c r="B82">
        <v>30.1</v>
      </c>
      <c r="C82">
        <f t="shared" si="2"/>
        <v>30.3</v>
      </c>
      <c r="D82">
        <f t="shared" si="3"/>
        <v>0.19999999999999929</v>
      </c>
    </row>
    <row r="83" spans="1:4" x14ac:dyDescent="0.25">
      <c r="A83">
        <v>30</v>
      </c>
      <c r="B83">
        <v>29.9</v>
      </c>
      <c r="C83">
        <f t="shared" si="2"/>
        <v>30</v>
      </c>
      <c r="D83">
        <f t="shared" si="3"/>
        <v>0.10000000000000142</v>
      </c>
    </row>
    <row r="84" spans="1:4" x14ac:dyDescent="0.25">
      <c r="A84">
        <v>29.81</v>
      </c>
      <c r="B84">
        <v>29.8</v>
      </c>
      <c r="C84">
        <f t="shared" si="2"/>
        <v>29.8</v>
      </c>
      <c r="D84">
        <f t="shared" si="3"/>
        <v>0</v>
      </c>
    </row>
    <row r="85" spans="1:4" x14ac:dyDescent="0.25">
      <c r="A85">
        <v>29.61</v>
      </c>
      <c r="B85">
        <v>29.6</v>
      </c>
      <c r="C85">
        <f t="shared" si="2"/>
        <v>29.6</v>
      </c>
      <c r="D85">
        <f t="shared" si="3"/>
        <v>0</v>
      </c>
    </row>
    <row r="86" spans="1:4" x14ac:dyDescent="0.25">
      <c r="A86">
        <v>29.44</v>
      </c>
      <c r="B86">
        <v>29.4</v>
      </c>
      <c r="C86">
        <f t="shared" si="2"/>
        <v>29.4</v>
      </c>
      <c r="D86">
        <f t="shared" si="3"/>
        <v>0</v>
      </c>
    </row>
    <row r="87" spans="1:4" x14ac:dyDescent="0.25">
      <c r="A87">
        <v>29.25</v>
      </c>
      <c r="B87">
        <v>29.2</v>
      </c>
      <c r="C87">
        <f t="shared" si="2"/>
        <v>29.3</v>
      </c>
      <c r="D87">
        <f t="shared" si="3"/>
        <v>0.10000000000000142</v>
      </c>
    </row>
    <row r="88" spans="1:4" x14ac:dyDescent="0.25">
      <c r="A88">
        <v>29.12</v>
      </c>
      <c r="B88">
        <v>29</v>
      </c>
      <c r="C88">
        <f t="shared" si="2"/>
        <v>29.1</v>
      </c>
      <c r="D88">
        <f t="shared" si="3"/>
        <v>0.10000000000000142</v>
      </c>
    </row>
    <row r="89" spans="1:4" x14ac:dyDescent="0.25">
      <c r="A89">
        <v>28.94</v>
      </c>
      <c r="B89">
        <v>28.9</v>
      </c>
      <c r="C89">
        <f t="shared" si="2"/>
        <v>28.9</v>
      </c>
      <c r="D89">
        <f t="shared" si="3"/>
        <v>0</v>
      </c>
    </row>
    <row r="90" spans="1:4" x14ac:dyDescent="0.25">
      <c r="A90">
        <v>28.75</v>
      </c>
      <c r="B90">
        <v>28.8</v>
      </c>
      <c r="C90">
        <f t="shared" si="2"/>
        <v>28.8</v>
      </c>
      <c r="D90">
        <f t="shared" si="3"/>
        <v>0</v>
      </c>
    </row>
    <row r="91" spans="1:4" x14ac:dyDescent="0.25">
      <c r="A91">
        <v>28.62</v>
      </c>
      <c r="B91">
        <v>28.6</v>
      </c>
      <c r="C91">
        <f t="shared" si="2"/>
        <v>28.6</v>
      </c>
      <c r="D91">
        <f t="shared" si="3"/>
        <v>0</v>
      </c>
    </row>
    <row r="92" spans="1:4" x14ac:dyDescent="0.25">
      <c r="A92">
        <v>28.5</v>
      </c>
      <c r="B92">
        <v>28.5</v>
      </c>
      <c r="C92">
        <f t="shared" si="2"/>
        <v>28.5</v>
      </c>
      <c r="D92">
        <f t="shared" si="3"/>
        <v>0</v>
      </c>
    </row>
    <row r="93" spans="1:4" x14ac:dyDescent="0.25">
      <c r="A93">
        <v>28.31</v>
      </c>
      <c r="B93">
        <v>28.3</v>
      </c>
      <c r="C93">
        <f t="shared" si="2"/>
        <v>28.3</v>
      </c>
      <c r="D93">
        <f t="shared" si="3"/>
        <v>0</v>
      </c>
    </row>
    <row r="94" spans="1:4" x14ac:dyDescent="0.25">
      <c r="A94">
        <v>28.19</v>
      </c>
      <c r="B94">
        <v>28.2</v>
      </c>
      <c r="C94">
        <f t="shared" si="2"/>
        <v>28.2</v>
      </c>
      <c r="D94">
        <f t="shared" si="3"/>
        <v>0</v>
      </c>
    </row>
    <row r="95" spans="1:4" x14ac:dyDescent="0.25">
      <c r="A95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E30FE-77D9-490D-AA66-4E400D55E118}">
  <dimension ref="A1:O116"/>
  <sheetViews>
    <sheetView tabSelected="1" topLeftCell="F1" zoomScale="85" zoomScaleNormal="85" workbookViewId="0">
      <selection activeCell="AK4" sqref="AK4"/>
    </sheetView>
  </sheetViews>
  <sheetFormatPr defaultRowHeight="15" x14ac:dyDescent="0.25"/>
  <cols>
    <col min="1" max="1" width="24.42578125" bestFit="1" customWidth="1"/>
  </cols>
  <sheetData>
    <row r="1" spans="1:15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1</v>
      </c>
      <c r="G1" s="1" t="s">
        <v>7</v>
      </c>
      <c r="H1" s="1" t="s">
        <v>8</v>
      </c>
      <c r="I1" s="1" t="s">
        <v>9</v>
      </c>
      <c r="J1" s="1" t="s">
        <v>14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>
        <v>55.69</v>
      </c>
      <c r="B2">
        <v>55.5</v>
      </c>
      <c r="C2">
        <v>55.56</v>
      </c>
      <c r="D2">
        <v>55.63</v>
      </c>
      <c r="E2">
        <v>55.2</v>
      </c>
      <c r="G2">
        <f>ROUND(A2,1)</f>
        <v>55.7</v>
      </c>
      <c r="H2">
        <f>ROUND(B2,1)</f>
        <v>55.5</v>
      </c>
      <c r="I2">
        <f>ROUND(C2,1)</f>
        <v>55.6</v>
      </c>
      <c r="J2">
        <f>ROUND(D2,1)</f>
        <v>55.6</v>
      </c>
      <c r="L2">
        <f>G2-E2</f>
        <v>0.5</v>
      </c>
      <c r="M2">
        <f>H2-E2</f>
        <v>0.29999999999999716</v>
      </c>
      <c r="N2">
        <f>I2-E2</f>
        <v>0.39999999999999858</v>
      </c>
      <c r="O2">
        <f>J2-E2</f>
        <v>0.39999999999999858</v>
      </c>
    </row>
    <row r="3" spans="1:15" x14ac:dyDescent="0.25">
      <c r="A3">
        <v>55.31</v>
      </c>
      <c r="B3">
        <v>55.13</v>
      </c>
      <c r="C3">
        <v>55.13</v>
      </c>
      <c r="D3">
        <v>55.38</v>
      </c>
      <c r="E3">
        <v>54.8</v>
      </c>
      <c r="G3">
        <f t="shared" ref="G3:G34" si="0">ROUND(A3,1)</f>
        <v>55.3</v>
      </c>
      <c r="H3">
        <f t="shared" ref="H3:H34" si="1">ROUND(B3,1)</f>
        <v>55.1</v>
      </c>
      <c r="I3">
        <f t="shared" ref="I3:I66" si="2">ROUND(C3,1)</f>
        <v>55.1</v>
      </c>
      <c r="J3">
        <f t="shared" ref="J3:J34" si="3">ROUND(D3,1)</f>
        <v>55.4</v>
      </c>
      <c r="L3">
        <f t="shared" ref="L3:L66" si="4">G3-E3</f>
        <v>0.5</v>
      </c>
      <c r="M3">
        <f t="shared" ref="M3:M66" si="5">H3-E3</f>
        <v>0.30000000000000426</v>
      </c>
      <c r="N3">
        <f t="shared" ref="N3:N66" si="6">I3-E3</f>
        <v>0.30000000000000426</v>
      </c>
      <c r="O3">
        <f t="shared" ref="O3:O66" si="7">J3-E3</f>
        <v>0.60000000000000142</v>
      </c>
    </row>
    <row r="4" spans="1:15" x14ac:dyDescent="0.25">
      <c r="A4">
        <v>55.06</v>
      </c>
      <c r="B4">
        <v>54.88</v>
      </c>
      <c r="C4">
        <v>54.88</v>
      </c>
      <c r="D4">
        <v>55.25</v>
      </c>
      <c r="E4">
        <v>54.4</v>
      </c>
      <c r="G4">
        <f t="shared" si="0"/>
        <v>55.1</v>
      </c>
      <c r="H4">
        <f t="shared" si="1"/>
        <v>54.9</v>
      </c>
      <c r="I4">
        <f t="shared" si="2"/>
        <v>54.9</v>
      </c>
      <c r="J4">
        <f t="shared" si="3"/>
        <v>55.3</v>
      </c>
      <c r="L4">
        <f t="shared" si="4"/>
        <v>0.70000000000000284</v>
      </c>
      <c r="M4">
        <f t="shared" si="5"/>
        <v>0.5</v>
      </c>
      <c r="N4">
        <f t="shared" si="6"/>
        <v>0.5</v>
      </c>
      <c r="O4">
        <f t="shared" si="7"/>
        <v>0.89999999999999858</v>
      </c>
    </row>
    <row r="5" spans="1:15" x14ac:dyDescent="0.25">
      <c r="A5">
        <v>54.81</v>
      </c>
      <c r="B5">
        <v>54.69</v>
      </c>
      <c r="C5">
        <v>54.75</v>
      </c>
      <c r="D5">
        <v>55</v>
      </c>
      <c r="E5">
        <v>54.2</v>
      </c>
      <c r="G5">
        <f t="shared" si="0"/>
        <v>54.8</v>
      </c>
      <c r="H5">
        <f t="shared" si="1"/>
        <v>54.7</v>
      </c>
      <c r="I5">
        <f t="shared" si="2"/>
        <v>54.8</v>
      </c>
      <c r="J5">
        <f t="shared" si="3"/>
        <v>55</v>
      </c>
      <c r="L5">
        <f t="shared" si="4"/>
        <v>0.59999999999999432</v>
      </c>
      <c r="M5">
        <f t="shared" si="5"/>
        <v>0.5</v>
      </c>
      <c r="N5">
        <f t="shared" si="6"/>
        <v>0.59999999999999432</v>
      </c>
      <c r="O5">
        <f t="shared" si="7"/>
        <v>0.79999999999999716</v>
      </c>
    </row>
    <row r="6" spans="1:15" x14ac:dyDescent="0.25">
      <c r="A6">
        <v>54.63</v>
      </c>
      <c r="B6">
        <v>54.44</v>
      </c>
      <c r="C6">
        <v>54.44</v>
      </c>
      <c r="D6">
        <v>54.75</v>
      </c>
      <c r="E6">
        <v>54</v>
      </c>
      <c r="G6">
        <f t="shared" si="0"/>
        <v>54.6</v>
      </c>
      <c r="H6">
        <f t="shared" si="1"/>
        <v>54.4</v>
      </c>
      <c r="I6">
        <f t="shared" si="2"/>
        <v>54.4</v>
      </c>
      <c r="J6">
        <f t="shared" si="3"/>
        <v>54.8</v>
      </c>
      <c r="L6">
        <f t="shared" si="4"/>
        <v>0.60000000000000142</v>
      </c>
      <c r="M6">
        <f t="shared" si="5"/>
        <v>0.39999999999999858</v>
      </c>
      <c r="N6">
        <f t="shared" si="6"/>
        <v>0.39999999999999858</v>
      </c>
      <c r="O6">
        <f t="shared" si="7"/>
        <v>0.79999999999999716</v>
      </c>
    </row>
    <row r="7" spans="1:15" x14ac:dyDescent="0.25">
      <c r="A7">
        <v>54.44</v>
      </c>
      <c r="B7">
        <v>54.25</v>
      </c>
      <c r="C7">
        <v>54.25</v>
      </c>
      <c r="D7">
        <v>54.56</v>
      </c>
      <c r="E7">
        <v>53.6</v>
      </c>
      <c r="G7">
        <f t="shared" si="0"/>
        <v>54.4</v>
      </c>
      <c r="H7">
        <f t="shared" si="1"/>
        <v>54.3</v>
      </c>
      <c r="I7">
        <f t="shared" si="2"/>
        <v>54.3</v>
      </c>
      <c r="J7">
        <f t="shared" si="3"/>
        <v>54.6</v>
      </c>
      <c r="L7">
        <f t="shared" si="4"/>
        <v>0.79999999999999716</v>
      </c>
      <c r="M7">
        <f t="shared" si="5"/>
        <v>0.69999999999999574</v>
      </c>
      <c r="N7">
        <f t="shared" si="6"/>
        <v>0.69999999999999574</v>
      </c>
      <c r="O7">
        <f t="shared" si="7"/>
        <v>1</v>
      </c>
    </row>
    <row r="8" spans="1:15" x14ac:dyDescent="0.25">
      <c r="A8">
        <v>54.31</v>
      </c>
      <c r="B8">
        <v>54.19</v>
      </c>
      <c r="C8">
        <v>54.13</v>
      </c>
      <c r="D8">
        <v>54.44</v>
      </c>
      <c r="E8">
        <v>53.5</v>
      </c>
      <c r="G8">
        <f t="shared" si="0"/>
        <v>54.3</v>
      </c>
      <c r="H8">
        <f t="shared" si="1"/>
        <v>54.2</v>
      </c>
      <c r="I8">
        <f t="shared" si="2"/>
        <v>54.1</v>
      </c>
      <c r="J8">
        <f t="shared" si="3"/>
        <v>54.4</v>
      </c>
      <c r="L8">
        <f t="shared" si="4"/>
        <v>0.79999999999999716</v>
      </c>
      <c r="M8">
        <f t="shared" si="5"/>
        <v>0.70000000000000284</v>
      </c>
      <c r="N8">
        <f t="shared" si="6"/>
        <v>0.60000000000000142</v>
      </c>
      <c r="O8">
        <f t="shared" si="7"/>
        <v>0.89999999999999858</v>
      </c>
    </row>
    <row r="9" spans="1:15" x14ac:dyDescent="0.25">
      <c r="A9">
        <v>53.88</v>
      </c>
      <c r="B9">
        <v>53.81</v>
      </c>
      <c r="C9">
        <v>53.69</v>
      </c>
      <c r="D9">
        <v>54</v>
      </c>
      <c r="E9">
        <v>53.2</v>
      </c>
      <c r="G9">
        <f t="shared" si="0"/>
        <v>53.9</v>
      </c>
      <c r="H9">
        <f t="shared" si="1"/>
        <v>53.8</v>
      </c>
      <c r="I9">
        <f t="shared" si="2"/>
        <v>53.7</v>
      </c>
      <c r="J9">
        <f t="shared" si="3"/>
        <v>54</v>
      </c>
      <c r="L9">
        <f t="shared" si="4"/>
        <v>0.69999999999999574</v>
      </c>
      <c r="M9">
        <f t="shared" si="5"/>
        <v>0.59999999999999432</v>
      </c>
      <c r="N9">
        <f t="shared" si="6"/>
        <v>0.5</v>
      </c>
      <c r="O9">
        <f t="shared" si="7"/>
        <v>0.79999999999999716</v>
      </c>
    </row>
    <row r="10" spans="1:15" x14ac:dyDescent="0.25">
      <c r="A10">
        <v>53.5</v>
      </c>
      <c r="B10">
        <v>53.38</v>
      </c>
      <c r="C10">
        <v>53.25</v>
      </c>
      <c r="D10">
        <v>53.63</v>
      </c>
      <c r="E10">
        <v>52.7</v>
      </c>
      <c r="G10">
        <f t="shared" si="0"/>
        <v>53.5</v>
      </c>
      <c r="H10">
        <f t="shared" si="1"/>
        <v>53.4</v>
      </c>
      <c r="I10">
        <f t="shared" si="2"/>
        <v>53.3</v>
      </c>
      <c r="J10">
        <f t="shared" si="3"/>
        <v>53.6</v>
      </c>
      <c r="L10">
        <f t="shared" si="4"/>
        <v>0.79999999999999716</v>
      </c>
      <c r="M10">
        <f t="shared" si="5"/>
        <v>0.69999999999999574</v>
      </c>
      <c r="N10">
        <f t="shared" si="6"/>
        <v>0.59999999999999432</v>
      </c>
      <c r="O10">
        <f t="shared" si="7"/>
        <v>0.89999999999999858</v>
      </c>
    </row>
    <row r="11" spans="1:15" x14ac:dyDescent="0.25">
      <c r="A11">
        <v>53.25</v>
      </c>
      <c r="B11">
        <v>53.13</v>
      </c>
      <c r="C11">
        <v>53</v>
      </c>
      <c r="D11">
        <v>53.38</v>
      </c>
      <c r="E11">
        <v>52.5</v>
      </c>
      <c r="G11">
        <f t="shared" si="0"/>
        <v>53.3</v>
      </c>
      <c r="H11">
        <f t="shared" si="1"/>
        <v>53.1</v>
      </c>
      <c r="I11">
        <f t="shared" si="2"/>
        <v>53</v>
      </c>
      <c r="J11">
        <f t="shared" si="3"/>
        <v>53.4</v>
      </c>
      <c r="L11">
        <f t="shared" si="4"/>
        <v>0.79999999999999716</v>
      </c>
      <c r="M11">
        <f t="shared" si="5"/>
        <v>0.60000000000000142</v>
      </c>
      <c r="N11">
        <f t="shared" si="6"/>
        <v>0.5</v>
      </c>
      <c r="O11">
        <f t="shared" si="7"/>
        <v>0.89999999999999858</v>
      </c>
    </row>
    <row r="12" spans="1:15" x14ac:dyDescent="0.25">
      <c r="A12">
        <v>52.81</v>
      </c>
      <c r="B12">
        <v>52.75</v>
      </c>
      <c r="C12">
        <v>52.63</v>
      </c>
      <c r="D12">
        <v>53</v>
      </c>
      <c r="E12">
        <v>52.2</v>
      </c>
      <c r="G12">
        <f t="shared" si="0"/>
        <v>52.8</v>
      </c>
      <c r="H12">
        <f t="shared" si="1"/>
        <v>52.8</v>
      </c>
      <c r="I12">
        <f t="shared" si="2"/>
        <v>52.6</v>
      </c>
      <c r="J12">
        <f t="shared" si="3"/>
        <v>53</v>
      </c>
      <c r="L12">
        <f t="shared" si="4"/>
        <v>0.59999999999999432</v>
      </c>
      <c r="M12">
        <f t="shared" si="5"/>
        <v>0.59999999999999432</v>
      </c>
      <c r="N12">
        <f t="shared" si="6"/>
        <v>0.39999999999999858</v>
      </c>
      <c r="O12">
        <f t="shared" si="7"/>
        <v>0.79999999999999716</v>
      </c>
    </row>
    <row r="13" spans="1:15" x14ac:dyDescent="0.25">
      <c r="A13">
        <v>52.56</v>
      </c>
      <c r="B13">
        <v>52.5</v>
      </c>
      <c r="C13">
        <v>52.38</v>
      </c>
      <c r="D13">
        <v>52.75</v>
      </c>
      <c r="E13">
        <v>51.8</v>
      </c>
      <c r="G13">
        <f t="shared" si="0"/>
        <v>52.6</v>
      </c>
      <c r="H13">
        <f t="shared" si="1"/>
        <v>52.5</v>
      </c>
      <c r="I13">
        <f t="shared" si="2"/>
        <v>52.4</v>
      </c>
      <c r="J13">
        <f t="shared" si="3"/>
        <v>52.8</v>
      </c>
      <c r="L13">
        <f t="shared" si="4"/>
        <v>0.80000000000000426</v>
      </c>
      <c r="M13">
        <f t="shared" si="5"/>
        <v>0.70000000000000284</v>
      </c>
      <c r="N13">
        <f t="shared" si="6"/>
        <v>0.60000000000000142</v>
      </c>
      <c r="O13">
        <f t="shared" si="7"/>
        <v>1</v>
      </c>
    </row>
    <row r="14" spans="1:15" x14ac:dyDescent="0.25">
      <c r="A14">
        <v>52.31</v>
      </c>
      <c r="B14">
        <v>52.19</v>
      </c>
      <c r="C14">
        <v>52.06</v>
      </c>
      <c r="D14">
        <v>52.5</v>
      </c>
      <c r="E14">
        <v>51.6</v>
      </c>
      <c r="G14">
        <f t="shared" si="0"/>
        <v>52.3</v>
      </c>
      <c r="H14">
        <f t="shared" si="1"/>
        <v>52.2</v>
      </c>
      <c r="I14">
        <f t="shared" si="2"/>
        <v>52.1</v>
      </c>
      <c r="J14">
        <f t="shared" si="3"/>
        <v>52.5</v>
      </c>
      <c r="L14">
        <f t="shared" si="4"/>
        <v>0.69999999999999574</v>
      </c>
      <c r="M14">
        <f t="shared" si="5"/>
        <v>0.60000000000000142</v>
      </c>
      <c r="N14">
        <f t="shared" si="6"/>
        <v>0.5</v>
      </c>
      <c r="O14">
        <f t="shared" si="7"/>
        <v>0.89999999999999858</v>
      </c>
    </row>
    <row r="15" spans="1:15" x14ac:dyDescent="0.25">
      <c r="A15">
        <v>52.06</v>
      </c>
      <c r="B15">
        <v>51.94</v>
      </c>
      <c r="C15">
        <v>51.81</v>
      </c>
      <c r="D15">
        <v>52.19</v>
      </c>
      <c r="E15">
        <v>51.3</v>
      </c>
      <c r="G15">
        <f t="shared" si="0"/>
        <v>52.1</v>
      </c>
      <c r="H15">
        <f t="shared" si="1"/>
        <v>51.9</v>
      </c>
      <c r="I15">
        <f t="shared" si="2"/>
        <v>51.8</v>
      </c>
      <c r="J15">
        <f t="shared" si="3"/>
        <v>52.2</v>
      </c>
      <c r="L15">
        <f t="shared" si="4"/>
        <v>0.80000000000000426</v>
      </c>
      <c r="M15">
        <f t="shared" si="5"/>
        <v>0.60000000000000142</v>
      </c>
      <c r="N15">
        <f t="shared" si="6"/>
        <v>0.5</v>
      </c>
      <c r="O15">
        <f t="shared" si="7"/>
        <v>0.90000000000000568</v>
      </c>
    </row>
    <row r="16" spans="1:15" x14ac:dyDescent="0.25">
      <c r="A16">
        <v>51.75</v>
      </c>
      <c r="B16">
        <v>51.63</v>
      </c>
      <c r="C16">
        <v>51.5</v>
      </c>
      <c r="D16">
        <v>51.88</v>
      </c>
      <c r="E16">
        <v>51.1</v>
      </c>
      <c r="G16">
        <f t="shared" si="0"/>
        <v>51.8</v>
      </c>
      <c r="H16">
        <f t="shared" si="1"/>
        <v>51.6</v>
      </c>
      <c r="I16">
        <f t="shared" si="2"/>
        <v>51.5</v>
      </c>
      <c r="J16">
        <f t="shared" si="3"/>
        <v>51.9</v>
      </c>
      <c r="L16">
        <f t="shared" si="4"/>
        <v>0.69999999999999574</v>
      </c>
      <c r="M16">
        <f t="shared" si="5"/>
        <v>0.5</v>
      </c>
      <c r="N16">
        <f t="shared" si="6"/>
        <v>0.39999999999999858</v>
      </c>
      <c r="O16">
        <f t="shared" si="7"/>
        <v>0.79999999999999716</v>
      </c>
    </row>
    <row r="17" spans="1:15" x14ac:dyDescent="0.25">
      <c r="A17">
        <v>51.19</v>
      </c>
      <c r="B17">
        <v>51.06</v>
      </c>
      <c r="C17">
        <v>50.94</v>
      </c>
      <c r="D17">
        <v>51.38</v>
      </c>
      <c r="E17">
        <v>50.5</v>
      </c>
      <c r="G17">
        <f t="shared" si="0"/>
        <v>51.2</v>
      </c>
      <c r="H17">
        <f t="shared" si="1"/>
        <v>51.1</v>
      </c>
      <c r="I17">
        <f t="shared" si="2"/>
        <v>50.9</v>
      </c>
      <c r="J17">
        <f t="shared" si="3"/>
        <v>51.4</v>
      </c>
      <c r="L17">
        <f t="shared" si="4"/>
        <v>0.70000000000000284</v>
      </c>
      <c r="M17">
        <f t="shared" si="5"/>
        <v>0.60000000000000142</v>
      </c>
      <c r="N17">
        <f t="shared" si="6"/>
        <v>0.39999999999999858</v>
      </c>
      <c r="O17">
        <f t="shared" si="7"/>
        <v>0.89999999999999858</v>
      </c>
    </row>
    <row r="18" spans="1:15" x14ac:dyDescent="0.25">
      <c r="A18">
        <v>50.94</v>
      </c>
      <c r="B18">
        <v>50.81</v>
      </c>
      <c r="C18">
        <v>50.69</v>
      </c>
      <c r="D18">
        <v>51.06</v>
      </c>
      <c r="E18">
        <v>50.2</v>
      </c>
      <c r="G18">
        <f t="shared" si="0"/>
        <v>50.9</v>
      </c>
      <c r="H18">
        <f t="shared" si="1"/>
        <v>50.8</v>
      </c>
      <c r="I18">
        <f t="shared" si="2"/>
        <v>50.7</v>
      </c>
      <c r="J18">
        <f t="shared" si="3"/>
        <v>51.1</v>
      </c>
      <c r="L18">
        <f t="shared" si="4"/>
        <v>0.69999999999999574</v>
      </c>
      <c r="M18">
        <f t="shared" si="5"/>
        <v>0.59999999999999432</v>
      </c>
      <c r="N18">
        <f t="shared" si="6"/>
        <v>0.5</v>
      </c>
      <c r="O18">
        <f t="shared" si="7"/>
        <v>0.89999999999999858</v>
      </c>
    </row>
    <row r="19" spans="1:15" x14ac:dyDescent="0.25">
      <c r="A19">
        <v>50.75</v>
      </c>
      <c r="B19">
        <v>50.63</v>
      </c>
      <c r="C19">
        <v>50.44</v>
      </c>
      <c r="D19">
        <v>50.88</v>
      </c>
      <c r="E19">
        <v>50</v>
      </c>
      <c r="G19">
        <f t="shared" si="0"/>
        <v>50.8</v>
      </c>
      <c r="H19">
        <f t="shared" si="1"/>
        <v>50.6</v>
      </c>
      <c r="I19">
        <f t="shared" si="2"/>
        <v>50.4</v>
      </c>
      <c r="J19">
        <f t="shared" si="3"/>
        <v>50.9</v>
      </c>
      <c r="L19">
        <f t="shared" si="4"/>
        <v>0.79999999999999716</v>
      </c>
      <c r="M19">
        <f t="shared" si="5"/>
        <v>0.60000000000000142</v>
      </c>
      <c r="N19">
        <f t="shared" si="6"/>
        <v>0.39999999999999858</v>
      </c>
      <c r="O19">
        <f t="shared" si="7"/>
        <v>0.89999999999999858</v>
      </c>
    </row>
    <row r="20" spans="1:15" x14ac:dyDescent="0.25">
      <c r="A20">
        <v>50.44</v>
      </c>
      <c r="B20">
        <v>50.31</v>
      </c>
      <c r="C20">
        <v>50.19</v>
      </c>
      <c r="D20">
        <v>50.63</v>
      </c>
      <c r="E20">
        <v>49.7</v>
      </c>
      <c r="G20">
        <f t="shared" si="0"/>
        <v>50.4</v>
      </c>
      <c r="H20">
        <f t="shared" si="1"/>
        <v>50.3</v>
      </c>
      <c r="I20">
        <f t="shared" si="2"/>
        <v>50.2</v>
      </c>
      <c r="J20">
        <f t="shared" si="3"/>
        <v>50.6</v>
      </c>
      <c r="L20">
        <f t="shared" si="4"/>
        <v>0.69999999999999574</v>
      </c>
      <c r="M20">
        <f t="shared" si="5"/>
        <v>0.59999999999999432</v>
      </c>
      <c r="N20">
        <f t="shared" si="6"/>
        <v>0.5</v>
      </c>
      <c r="O20">
        <f t="shared" si="7"/>
        <v>0.89999999999999858</v>
      </c>
    </row>
    <row r="21" spans="1:15" x14ac:dyDescent="0.25">
      <c r="A21">
        <v>50.25</v>
      </c>
      <c r="B21">
        <v>50.13</v>
      </c>
      <c r="C21">
        <v>49.94</v>
      </c>
      <c r="D21">
        <v>50.38</v>
      </c>
      <c r="E21">
        <v>49.5</v>
      </c>
      <c r="G21">
        <f t="shared" si="0"/>
        <v>50.3</v>
      </c>
      <c r="H21">
        <f t="shared" si="1"/>
        <v>50.1</v>
      </c>
      <c r="I21">
        <f t="shared" si="2"/>
        <v>49.9</v>
      </c>
      <c r="J21">
        <f t="shared" si="3"/>
        <v>50.4</v>
      </c>
      <c r="L21">
        <f t="shared" si="4"/>
        <v>0.79999999999999716</v>
      </c>
      <c r="M21">
        <f t="shared" si="5"/>
        <v>0.60000000000000142</v>
      </c>
      <c r="N21">
        <f t="shared" si="6"/>
        <v>0.39999999999999858</v>
      </c>
      <c r="O21">
        <f t="shared" si="7"/>
        <v>0.89999999999999858</v>
      </c>
    </row>
    <row r="22" spans="1:15" x14ac:dyDescent="0.25">
      <c r="A22">
        <v>49.94</v>
      </c>
      <c r="B22">
        <v>49.81</v>
      </c>
      <c r="C22">
        <v>49.69</v>
      </c>
      <c r="D22">
        <v>50.06</v>
      </c>
      <c r="E22">
        <v>49.2</v>
      </c>
      <c r="G22">
        <f t="shared" si="0"/>
        <v>49.9</v>
      </c>
      <c r="H22">
        <f t="shared" si="1"/>
        <v>49.8</v>
      </c>
      <c r="I22">
        <f t="shared" si="2"/>
        <v>49.7</v>
      </c>
      <c r="J22">
        <f t="shared" si="3"/>
        <v>50.1</v>
      </c>
      <c r="L22">
        <f t="shared" si="4"/>
        <v>0.69999999999999574</v>
      </c>
      <c r="M22">
        <f t="shared" si="5"/>
        <v>0.59999999999999432</v>
      </c>
      <c r="N22">
        <f t="shared" si="6"/>
        <v>0.5</v>
      </c>
      <c r="O22">
        <f t="shared" si="7"/>
        <v>0.89999999999999858</v>
      </c>
    </row>
    <row r="23" spans="1:15" x14ac:dyDescent="0.25">
      <c r="A23">
        <v>49.75</v>
      </c>
      <c r="B23">
        <v>49.56</v>
      </c>
      <c r="C23">
        <v>49.44</v>
      </c>
      <c r="D23">
        <v>49.88</v>
      </c>
      <c r="E23">
        <v>49</v>
      </c>
      <c r="G23">
        <f t="shared" si="0"/>
        <v>49.8</v>
      </c>
      <c r="H23">
        <f t="shared" si="1"/>
        <v>49.6</v>
      </c>
      <c r="I23">
        <f t="shared" si="2"/>
        <v>49.4</v>
      </c>
      <c r="J23">
        <f t="shared" si="3"/>
        <v>49.9</v>
      </c>
      <c r="L23">
        <f t="shared" si="4"/>
        <v>0.79999999999999716</v>
      </c>
      <c r="M23">
        <f t="shared" si="5"/>
        <v>0.60000000000000142</v>
      </c>
      <c r="N23">
        <f t="shared" si="6"/>
        <v>0.39999999999999858</v>
      </c>
      <c r="O23">
        <f t="shared" si="7"/>
        <v>0.89999999999999858</v>
      </c>
    </row>
    <row r="24" spans="1:15" x14ac:dyDescent="0.25">
      <c r="A24">
        <v>49.5</v>
      </c>
      <c r="B24">
        <v>49.38</v>
      </c>
      <c r="C24">
        <v>49.25</v>
      </c>
      <c r="D24">
        <v>49.63</v>
      </c>
      <c r="E24">
        <v>48.8</v>
      </c>
      <c r="G24">
        <f t="shared" si="0"/>
        <v>49.5</v>
      </c>
      <c r="H24">
        <f t="shared" si="1"/>
        <v>49.4</v>
      </c>
      <c r="I24">
        <f t="shared" si="2"/>
        <v>49.3</v>
      </c>
      <c r="J24">
        <f t="shared" si="3"/>
        <v>49.6</v>
      </c>
      <c r="L24">
        <f t="shared" si="4"/>
        <v>0.70000000000000284</v>
      </c>
      <c r="M24">
        <f t="shared" si="5"/>
        <v>0.60000000000000142</v>
      </c>
      <c r="N24">
        <f t="shared" si="6"/>
        <v>0.5</v>
      </c>
      <c r="O24">
        <f t="shared" si="7"/>
        <v>0.80000000000000426</v>
      </c>
    </row>
    <row r="25" spans="1:15" x14ac:dyDescent="0.25">
      <c r="A25">
        <v>49.25</v>
      </c>
      <c r="B25">
        <v>49.13</v>
      </c>
      <c r="C25">
        <v>49.06</v>
      </c>
      <c r="D25">
        <v>49.38</v>
      </c>
      <c r="E25">
        <v>48.5</v>
      </c>
      <c r="G25">
        <f t="shared" si="0"/>
        <v>49.3</v>
      </c>
      <c r="H25">
        <f t="shared" si="1"/>
        <v>49.1</v>
      </c>
      <c r="I25">
        <f t="shared" si="2"/>
        <v>49.1</v>
      </c>
      <c r="J25">
        <f t="shared" si="3"/>
        <v>49.4</v>
      </c>
      <c r="L25">
        <f t="shared" si="4"/>
        <v>0.79999999999999716</v>
      </c>
      <c r="M25">
        <f t="shared" si="5"/>
        <v>0.60000000000000142</v>
      </c>
      <c r="N25">
        <f t="shared" si="6"/>
        <v>0.60000000000000142</v>
      </c>
      <c r="O25">
        <f t="shared" si="7"/>
        <v>0.89999999999999858</v>
      </c>
    </row>
    <row r="26" spans="1:15" x14ac:dyDescent="0.25">
      <c r="A26">
        <v>48.88</v>
      </c>
      <c r="B26">
        <v>48.69</v>
      </c>
      <c r="C26">
        <v>48.56</v>
      </c>
      <c r="D26">
        <v>49</v>
      </c>
      <c r="E26">
        <v>48.1</v>
      </c>
      <c r="G26">
        <f t="shared" si="0"/>
        <v>48.9</v>
      </c>
      <c r="H26">
        <f t="shared" si="1"/>
        <v>48.7</v>
      </c>
      <c r="I26">
        <f t="shared" si="2"/>
        <v>48.6</v>
      </c>
      <c r="J26">
        <f t="shared" si="3"/>
        <v>49</v>
      </c>
      <c r="L26">
        <f t="shared" si="4"/>
        <v>0.79999999999999716</v>
      </c>
      <c r="M26">
        <f t="shared" si="5"/>
        <v>0.60000000000000142</v>
      </c>
      <c r="N26">
        <f t="shared" si="6"/>
        <v>0.5</v>
      </c>
      <c r="O26">
        <f t="shared" si="7"/>
        <v>0.89999999999999858</v>
      </c>
    </row>
    <row r="27" spans="1:15" x14ac:dyDescent="0.25">
      <c r="A27">
        <v>48.44</v>
      </c>
      <c r="B27">
        <v>48.38</v>
      </c>
      <c r="C27">
        <v>48.25</v>
      </c>
      <c r="D27">
        <v>48.63</v>
      </c>
      <c r="E27">
        <v>47.8</v>
      </c>
      <c r="G27">
        <f t="shared" si="0"/>
        <v>48.4</v>
      </c>
      <c r="H27">
        <f t="shared" si="1"/>
        <v>48.4</v>
      </c>
      <c r="I27">
        <f t="shared" si="2"/>
        <v>48.3</v>
      </c>
      <c r="J27">
        <f t="shared" si="3"/>
        <v>48.6</v>
      </c>
      <c r="L27">
        <f t="shared" si="4"/>
        <v>0.60000000000000142</v>
      </c>
      <c r="M27">
        <f t="shared" si="5"/>
        <v>0.60000000000000142</v>
      </c>
      <c r="N27">
        <f t="shared" si="6"/>
        <v>0.5</v>
      </c>
      <c r="O27">
        <f t="shared" si="7"/>
        <v>0.80000000000000426</v>
      </c>
    </row>
    <row r="28" spans="1:15" x14ac:dyDescent="0.25">
      <c r="A28">
        <v>48.19</v>
      </c>
      <c r="B28">
        <v>48.06</v>
      </c>
      <c r="C28">
        <v>47.94</v>
      </c>
      <c r="D28">
        <v>48.31</v>
      </c>
      <c r="E28">
        <v>47.5</v>
      </c>
      <c r="G28">
        <f t="shared" si="0"/>
        <v>48.2</v>
      </c>
      <c r="H28">
        <f t="shared" si="1"/>
        <v>48.1</v>
      </c>
      <c r="I28">
        <f t="shared" si="2"/>
        <v>47.9</v>
      </c>
      <c r="J28">
        <f t="shared" si="3"/>
        <v>48.3</v>
      </c>
      <c r="L28">
        <f t="shared" si="4"/>
        <v>0.70000000000000284</v>
      </c>
      <c r="M28">
        <f t="shared" si="5"/>
        <v>0.60000000000000142</v>
      </c>
      <c r="N28">
        <f t="shared" si="6"/>
        <v>0.39999999999999858</v>
      </c>
      <c r="O28">
        <f t="shared" si="7"/>
        <v>0.79999999999999716</v>
      </c>
    </row>
    <row r="29" spans="1:15" x14ac:dyDescent="0.25">
      <c r="A29">
        <v>47.81</v>
      </c>
      <c r="B29">
        <v>47.69</v>
      </c>
      <c r="C29">
        <v>47.56</v>
      </c>
      <c r="D29">
        <v>47.94</v>
      </c>
      <c r="E29">
        <v>47.2</v>
      </c>
      <c r="G29">
        <f t="shared" si="0"/>
        <v>47.8</v>
      </c>
      <c r="H29">
        <f t="shared" si="1"/>
        <v>47.7</v>
      </c>
      <c r="I29">
        <f t="shared" si="2"/>
        <v>47.6</v>
      </c>
      <c r="J29">
        <f t="shared" si="3"/>
        <v>47.9</v>
      </c>
      <c r="L29">
        <f t="shared" si="4"/>
        <v>0.59999999999999432</v>
      </c>
      <c r="M29">
        <f t="shared" si="5"/>
        <v>0.5</v>
      </c>
      <c r="N29">
        <f t="shared" si="6"/>
        <v>0.39999999999999858</v>
      </c>
      <c r="O29">
        <f t="shared" si="7"/>
        <v>0.69999999999999574</v>
      </c>
    </row>
    <row r="30" spans="1:15" x14ac:dyDescent="0.25">
      <c r="A30">
        <v>47.56</v>
      </c>
      <c r="B30">
        <v>47.44</v>
      </c>
      <c r="C30">
        <v>47.31</v>
      </c>
      <c r="D30">
        <v>47.69</v>
      </c>
      <c r="E30">
        <v>46.9</v>
      </c>
      <c r="G30">
        <f t="shared" si="0"/>
        <v>47.6</v>
      </c>
      <c r="H30">
        <f t="shared" si="1"/>
        <v>47.4</v>
      </c>
      <c r="I30">
        <f t="shared" si="2"/>
        <v>47.3</v>
      </c>
      <c r="J30">
        <f t="shared" si="3"/>
        <v>47.7</v>
      </c>
      <c r="L30">
        <f t="shared" si="4"/>
        <v>0.70000000000000284</v>
      </c>
      <c r="M30">
        <f t="shared" si="5"/>
        <v>0.5</v>
      </c>
      <c r="N30">
        <f t="shared" si="6"/>
        <v>0.39999999999999858</v>
      </c>
      <c r="O30">
        <f t="shared" si="7"/>
        <v>0.80000000000000426</v>
      </c>
    </row>
    <row r="31" spans="1:15" x14ac:dyDescent="0.25">
      <c r="A31">
        <v>47.19</v>
      </c>
      <c r="B31">
        <v>47.06</v>
      </c>
      <c r="C31">
        <v>46.94</v>
      </c>
      <c r="D31">
        <v>47.31</v>
      </c>
      <c r="E31">
        <v>46.5</v>
      </c>
      <c r="G31">
        <f t="shared" si="0"/>
        <v>47.2</v>
      </c>
      <c r="H31">
        <f t="shared" si="1"/>
        <v>47.1</v>
      </c>
      <c r="I31">
        <f t="shared" si="2"/>
        <v>46.9</v>
      </c>
      <c r="J31">
        <f t="shared" si="3"/>
        <v>47.3</v>
      </c>
      <c r="L31">
        <f t="shared" si="4"/>
        <v>0.70000000000000284</v>
      </c>
      <c r="M31">
        <f t="shared" si="5"/>
        <v>0.60000000000000142</v>
      </c>
      <c r="N31">
        <f t="shared" si="6"/>
        <v>0.39999999999999858</v>
      </c>
      <c r="O31">
        <f t="shared" si="7"/>
        <v>0.79999999999999716</v>
      </c>
    </row>
    <row r="32" spans="1:15" x14ac:dyDescent="0.25">
      <c r="A32">
        <v>46.88</v>
      </c>
      <c r="B32">
        <v>46.75</v>
      </c>
      <c r="C32">
        <v>46.69</v>
      </c>
      <c r="D32">
        <v>47.06</v>
      </c>
      <c r="E32">
        <v>46.3</v>
      </c>
      <c r="G32">
        <f t="shared" si="0"/>
        <v>46.9</v>
      </c>
      <c r="H32">
        <f t="shared" si="1"/>
        <v>46.8</v>
      </c>
      <c r="I32">
        <f t="shared" si="2"/>
        <v>46.7</v>
      </c>
      <c r="J32">
        <f t="shared" si="3"/>
        <v>47.1</v>
      </c>
      <c r="L32">
        <f t="shared" si="4"/>
        <v>0.60000000000000142</v>
      </c>
      <c r="M32">
        <f t="shared" si="5"/>
        <v>0.5</v>
      </c>
      <c r="N32">
        <f t="shared" si="6"/>
        <v>0.40000000000000568</v>
      </c>
      <c r="O32">
        <f t="shared" si="7"/>
        <v>0.80000000000000426</v>
      </c>
    </row>
    <row r="33" spans="1:15" x14ac:dyDescent="0.25">
      <c r="A33">
        <v>46.63</v>
      </c>
      <c r="B33">
        <v>46.5</v>
      </c>
      <c r="C33">
        <v>46.38</v>
      </c>
      <c r="D33">
        <v>46.75</v>
      </c>
      <c r="E33">
        <v>46</v>
      </c>
      <c r="G33">
        <f t="shared" si="0"/>
        <v>46.6</v>
      </c>
      <c r="H33">
        <f t="shared" si="1"/>
        <v>46.5</v>
      </c>
      <c r="I33">
        <f t="shared" si="2"/>
        <v>46.4</v>
      </c>
      <c r="J33">
        <f t="shared" si="3"/>
        <v>46.8</v>
      </c>
      <c r="L33">
        <f t="shared" si="4"/>
        <v>0.60000000000000142</v>
      </c>
      <c r="M33">
        <f t="shared" si="5"/>
        <v>0.5</v>
      </c>
      <c r="N33">
        <f t="shared" si="6"/>
        <v>0.39999999999999858</v>
      </c>
      <c r="O33">
        <f t="shared" si="7"/>
        <v>0.79999999999999716</v>
      </c>
    </row>
    <row r="34" spans="1:15" x14ac:dyDescent="0.25">
      <c r="A34">
        <v>46.31</v>
      </c>
      <c r="B34">
        <v>46.13</v>
      </c>
      <c r="C34">
        <v>46</v>
      </c>
      <c r="D34">
        <v>46.44</v>
      </c>
      <c r="E34">
        <v>45.6</v>
      </c>
      <c r="G34">
        <f t="shared" si="0"/>
        <v>46.3</v>
      </c>
      <c r="H34">
        <f t="shared" si="1"/>
        <v>46.1</v>
      </c>
      <c r="I34">
        <f t="shared" si="2"/>
        <v>46</v>
      </c>
      <c r="J34">
        <f t="shared" si="3"/>
        <v>46.4</v>
      </c>
      <c r="L34">
        <f t="shared" si="4"/>
        <v>0.69999999999999574</v>
      </c>
      <c r="M34">
        <f t="shared" si="5"/>
        <v>0.5</v>
      </c>
      <c r="N34">
        <f t="shared" si="6"/>
        <v>0.39999999999999858</v>
      </c>
      <c r="O34">
        <f t="shared" si="7"/>
        <v>0.79999999999999716</v>
      </c>
    </row>
    <row r="35" spans="1:15" x14ac:dyDescent="0.25">
      <c r="A35">
        <v>46.06</v>
      </c>
      <c r="B35">
        <v>45.94</v>
      </c>
      <c r="C35">
        <v>45.81</v>
      </c>
      <c r="D35">
        <v>46.19</v>
      </c>
      <c r="E35">
        <v>45.4</v>
      </c>
      <c r="G35">
        <f t="shared" ref="G35:G66" si="8">ROUND(A35,1)</f>
        <v>46.1</v>
      </c>
      <c r="H35">
        <f t="shared" ref="H35:H66" si="9">ROUND(B35,1)</f>
        <v>45.9</v>
      </c>
      <c r="I35">
        <f t="shared" si="2"/>
        <v>45.8</v>
      </c>
      <c r="J35">
        <f t="shared" ref="J35:J66" si="10">ROUND(D35,1)</f>
        <v>46.2</v>
      </c>
      <c r="L35">
        <f t="shared" si="4"/>
        <v>0.70000000000000284</v>
      </c>
      <c r="M35">
        <f t="shared" si="5"/>
        <v>0.5</v>
      </c>
      <c r="N35">
        <f t="shared" si="6"/>
        <v>0.39999999999999858</v>
      </c>
      <c r="O35">
        <f t="shared" si="7"/>
        <v>0.80000000000000426</v>
      </c>
    </row>
    <row r="36" spans="1:15" x14ac:dyDescent="0.25">
      <c r="A36">
        <v>45.69</v>
      </c>
      <c r="B36">
        <v>45.56</v>
      </c>
      <c r="C36">
        <v>45.44</v>
      </c>
      <c r="D36">
        <v>45.88</v>
      </c>
      <c r="E36">
        <v>45</v>
      </c>
      <c r="G36">
        <f t="shared" si="8"/>
        <v>45.7</v>
      </c>
      <c r="H36">
        <f t="shared" si="9"/>
        <v>45.6</v>
      </c>
      <c r="I36">
        <f t="shared" si="2"/>
        <v>45.4</v>
      </c>
      <c r="J36">
        <f t="shared" si="10"/>
        <v>45.9</v>
      </c>
      <c r="L36">
        <f t="shared" si="4"/>
        <v>0.70000000000000284</v>
      </c>
      <c r="M36">
        <f t="shared" si="5"/>
        <v>0.60000000000000142</v>
      </c>
      <c r="N36">
        <f t="shared" si="6"/>
        <v>0.39999999999999858</v>
      </c>
      <c r="O36">
        <f t="shared" si="7"/>
        <v>0.89999999999999858</v>
      </c>
    </row>
    <row r="37" spans="1:15" x14ac:dyDescent="0.25">
      <c r="A37">
        <v>45.5</v>
      </c>
      <c r="B37">
        <v>45.31</v>
      </c>
      <c r="C37">
        <v>45.19</v>
      </c>
      <c r="D37">
        <v>45.56</v>
      </c>
      <c r="E37">
        <v>44.8</v>
      </c>
      <c r="G37">
        <f t="shared" si="8"/>
        <v>45.5</v>
      </c>
      <c r="H37">
        <f t="shared" si="9"/>
        <v>45.3</v>
      </c>
      <c r="I37">
        <f t="shared" si="2"/>
        <v>45.2</v>
      </c>
      <c r="J37">
        <f t="shared" si="10"/>
        <v>45.6</v>
      </c>
      <c r="L37">
        <f t="shared" si="4"/>
        <v>0.70000000000000284</v>
      </c>
      <c r="M37">
        <f t="shared" si="5"/>
        <v>0.5</v>
      </c>
      <c r="N37">
        <f t="shared" si="6"/>
        <v>0.40000000000000568</v>
      </c>
      <c r="O37">
        <f t="shared" si="7"/>
        <v>0.80000000000000426</v>
      </c>
    </row>
    <row r="38" spans="1:15" x14ac:dyDescent="0.25">
      <c r="A38">
        <v>45.19</v>
      </c>
      <c r="B38">
        <v>45.06</v>
      </c>
      <c r="C38">
        <v>44.88</v>
      </c>
      <c r="D38">
        <v>45.31</v>
      </c>
      <c r="E38">
        <v>44.5</v>
      </c>
      <c r="G38">
        <f t="shared" si="8"/>
        <v>45.2</v>
      </c>
      <c r="H38">
        <f t="shared" si="9"/>
        <v>45.1</v>
      </c>
      <c r="I38">
        <f t="shared" si="2"/>
        <v>44.9</v>
      </c>
      <c r="J38">
        <f t="shared" si="10"/>
        <v>45.3</v>
      </c>
      <c r="L38">
        <f t="shared" si="4"/>
        <v>0.70000000000000284</v>
      </c>
      <c r="M38">
        <f t="shared" si="5"/>
        <v>0.60000000000000142</v>
      </c>
      <c r="N38">
        <f t="shared" si="6"/>
        <v>0.39999999999999858</v>
      </c>
      <c r="O38">
        <f t="shared" si="7"/>
        <v>0.79999999999999716</v>
      </c>
    </row>
    <row r="39" spans="1:15" x14ac:dyDescent="0.25">
      <c r="A39">
        <v>44.94</v>
      </c>
      <c r="B39">
        <v>44.75</v>
      </c>
      <c r="C39">
        <v>44.63</v>
      </c>
      <c r="D39">
        <v>45.06</v>
      </c>
      <c r="E39">
        <v>44.3</v>
      </c>
      <c r="G39">
        <f t="shared" si="8"/>
        <v>44.9</v>
      </c>
      <c r="H39">
        <f t="shared" si="9"/>
        <v>44.8</v>
      </c>
      <c r="I39">
        <f t="shared" si="2"/>
        <v>44.6</v>
      </c>
      <c r="J39">
        <f t="shared" si="10"/>
        <v>45.1</v>
      </c>
      <c r="L39">
        <f t="shared" si="4"/>
        <v>0.60000000000000142</v>
      </c>
      <c r="M39">
        <f t="shared" si="5"/>
        <v>0.5</v>
      </c>
      <c r="N39">
        <f t="shared" si="6"/>
        <v>0.30000000000000426</v>
      </c>
      <c r="O39">
        <f t="shared" si="7"/>
        <v>0.80000000000000426</v>
      </c>
    </row>
    <row r="40" spans="1:15" x14ac:dyDescent="0.25">
      <c r="A40">
        <v>44.63</v>
      </c>
      <c r="B40">
        <v>44.5</v>
      </c>
      <c r="C40">
        <v>44.44</v>
      </c>
      <c r="D40">
        <v>44.75</v>
      </c>
      <c r="E40">
        <v>44</v>
      </c>
      <c r="G40">
        <f t="shared" si="8"/>
        <v>44.6</v>
      </c>
      <c r="H40">
        <f t="shared" si="9"/>
        <v>44.5</v>
      </c>
      <c r="I40">
        <f t="shared" si="2"/>
        <v>44.4</v>
      </c>
      <c r="J40">
        <f t="shared" si="10"/>
        <v>44.8</v>
      </c>
      <c r="L40">
        <f t="shared" si="4"/>
        <v>0.60000000000000142</v>
      </c>
      <c r="M40">
        <f t="shared" si="5"/>
        <v>0.5</v>
      </c>
      <c r="N40">
        <f t="shared" si="6"/>
        <v>0.39999999999999858</v>
      </c>
      <c r="O40">
        <f t="shared" si="7"/>
        <v>0.79999999999999716</v>
      </c>
    </row>
    <row r="41" spans="1:15" x14ac:dyDescent="0.25">
      <c r="A41">
        <v>44.25</v>
      </c>
      <c r="B41">
        <v>44.13</v>
      </c>
      <c r="C41">
        <v>44</v>
      </c>
      <c r="D41">
        <v>44.38</v>
      </c>
      <c r="E41">
        <v>43.6</v>
      </c>
      <c r="G41">
        <f t="shared" si="8"/>
        <v>44.3</v>
      </c>
      <c r="H41">
        <f t="shared" si="9"/>
        <v>44.1</v>
      </c>
      <c r="I41">
        <f t="shared" si="2"/>
        <v>44</v>
      </c>
      <c r="J41">
        <f t="shared" si="10"/>
        <v>44.4</v>
      </c>
      <c r="L41">
        <f t="shared" si="4"/>
        <v>0.69999999999999574</v>
      </c>
      <c r="M41">
        <f t="shared" si="5"/>
        <v>0.5</v>
      </c>
      <c r="N41">
        <f t="shared" si="6"/>
        <v>0.39999999999999858</v>
      </c>
      <c r="O41">
        <f t="shared" si="7"/>
        <v>0.79999999999999716</v>
      </c>
    </row>
    <row r="42" spans="1:15" x14ac:dyDescent="0.25">
      <c r="A42">
        <v>43.94</v>
      </c>
      <c r="B42">
        <v>43.81</v>
      </c>
      <c r="C42">
        <v>43.69</v>
      </c>
      <c r="D42">
        <v>44.06</v>
      </c>
      <c r="E42">
        <v>43.2</v>
      </c>
      <c r="G42">
        <f t="shared" si="8"/>
        <v>43.9</v>
      </c>
      <c r="H42">
        <f t="shared" si="9"/>
        <v>43.8</v>
      </c>
      <c r="I42">
        <f t="shared" si="2"/>
        <v>43.7</v>
      </c>
      <c r="J42">
        <f t="shared" si="10"/>
        <v>44.1</v>
      </c>
      <c r="L42">
        <f t="shared" si="4"/>
        <v>0.69999999999999574</v>
      </c>
      <c r="M42">
        <f t="shared" si="5"/>
        <v>0.59999999999999432</v>
      </c>
      <c r="N42">
        <f t="shared" si="6"/>
        <v>0.5</v>
      </c>
      <c r="O42">
        <f t="shared" si="7"/>
        <v>0.89999999999999858</v>
      </c>
    </row>
    <row r="43" spans="1:15" x14ac:dyDescent="0.25">
      <c r="A43">
        <v>43.63</v>
      </c>
      <c r="B43">
        <v>43.44</v>
      </c>
      <c r="C43">
        <v>43.38</v>
      </c>
      <c r="D43">
        <v>43.75</v>
      </c>
      <c r="E43">
        <v>43</v>
      </c>
      <c r="G43">
        <f t="shared" si="8"/>
        <v>43.6</v>
      </c>
      <c r="H43">
        <f t="shared" si="9"/>
        <v>43.4</v>
      </c>
      <c r="I43">
        <f t="shared" si="2"/>
        <v>43.4</v>
      </c>
      <c r="J43">
        <f t="shared" si="10"/>
        <v>43.8</v>
      </c>
      <c r="L43">
        <f t="shared" si="4"/>
        <v>0.60000000000000142</v>
      </c>
      <c r="M43">
        <f t="shared" si="5"/>
        <v>0.39999999999999858</v>
      </c>
      <c r="N43">
        <f t="shared" si="6"/>
        <v>0.39999999999999858</v>
      </c>
      <c r="O43">
        <f t="shared" si="7"/>
        <v>0.79999999999999716</v>
      </c>
    </row>
    <row r="44" spans="1:15" x14ac:dyDescent="0.25">
      <c r="A44">
        <v>43.31</v>
      </c>
      <c r="B44">
        <v>43.13</v>
      </c>
      <c r="C44">
        <v>43</v>
      </c>
      <c r="D44">
        <v>43.44</v>
      </c>
      <c r="E44">
        <v>42.7</v>
      </c>
      <c r="G44">
        <f t="shared" si="8"/>
        <v>43.3</v>
      </c>
      <c r="H44">
        <f t="shared" si="9"/>
        <v>43.1</v>
      </c>
      <c r="I44">
        <f t="shared" si="2"/>
        <v>43</v>
      </c>
      <c r="J44">
        <f t="shared" si="10"/>
        <v>43.4</v>
      </c>
      <c r="L44">
        <f t="shared" si="4"/>
        <v>0.59999999999999432</v>
      </c>
      <c r="M44">
        <f t="shared" si="5"/>
        <v>0.39999999999999858</v>
      </c>
      <c r="N44">
        <f t="shared" si="6"/>
        <v>0.29999999999999716</v>
      </c>
      <c r="O44">
        <f t="shared" si="7"/>
        <v>0.69999999999999574</v>
      </c>
    </row>
    <row r="45" spans="1:15" x14ac:dyDescent="0.25">
      <c r="A45">
        <v>42.94</v>
      </c>
      <c r="B45">
        <v>42.81</v>
      </c>
      <c r="C45">
        <v>42.75</v>
      </c>
      <c r="D45">
        <v>43.06</v>
      </c>
      <c r="E45">
        <v>42.3</v>
      </c>
      <c r="G45">
        <f t="shared" si="8"/>
        <v>42.9</v>
      </c>
      <c r="H45">
        <f t="shared" si="9"/>
        <v>42.8</v>
      </c>
      <c r="I45">
        <f t="shared" si="2"/>
        <v>42.8</v>
      </c>
      <c r="J45">
        <f t="shared" si="10"/>
        <v>43.1</v>
      </c>
      <c r="L45">
        <f t="shared" si="4"/>
        <v>0.60000000000000142</v>
      </c>
      <c r="M45">
        <f t="shared" si="5"/>
        <v>0.5</v>
      </c>
      <c r="N45">
        <f t="shared" si="6"/>
        <v>0.5</v>
      </c>
      <c r="O45">
        <f t="shared" si="7"/>
        <v>0.80000000000000426</v>
      </c>
    </row>
    <row r="46" spans="1:15" x14ac:dyDescent="0.25">
      <c r="A46">
        <v>42.63</v>
      </c>
      <c r="B46">
        <v>42.44</v>
      </c>
      <c r="C46">
        <v>42.38</v>
      </c>
      <c r="D46">
        <v>42.75</v>
      </c>
      <c r="E46">
        <v>42</v>
      </c>
      <c r="G46">
        <f t="shared" si="8"/>
        <v>42.6</v>
      </c>
      <c r="H46">
        <f t="shared" si="9"/>
        <v>42.4</v>
      </c>
      <c r="I46">
        <f t="shared" si="2"/>
        <v>42.4</v>
      </c>
      <c r="J46">
        <f t="shared" si="10"/>
        <v>42.8</v>
      </c>
      <c r="L46">
        <f t="shared" si="4"/>
        <v>0.60000000000000142</v>
      </c>
      <c r="M46">
        <f t="shared" si="5"/>
        <v>0.39999999999999858</v>
      </c>
      <c r="N46">
        <f t="shared" si="6"/>
        <v>0.39999999999999858</v>
      </c>
      <c r="O46">
        <f t="shared" si="7"/>
        <v>0.79999999999999716</v>
      </c>
    </row>
    <row r="47" spans="1:15" x14ac:dyDescent="0.25">
      <c r="A47">
        <v>42.38</v>
      </c>
      <c r="B47">
        <v>42.19</v>
      </c>
      <c r="C47">
        <v>42.06</v>
      </c>
      <c r="D47">
        <v>42.5</v>
      </c>
      <c r="E47">
        <v>41.7</v>
      </c>
      <c r="G47">
        <f t="shared" si="8"/>
        <v>42.4</v>
      </c>
      <c r="H47">
        <f t="shared" si="9"/>
        <v>42.2</v>
      </c>
      <c r="I47">
        <f t="shared" si="2"/>
        <v>42.1</v>
      </c>
      <c r="J47">
        <f t="shared" si="10"/>
        <v>42.5</v>
      </c>
      <c r="L47">
        <f t="shared" si="4"/>
        <v>0.69999999999999574</v>
      </c>
      <c r="M47">
        <f t="shared" si="5"/>
        <v>0.5</v>
      </c>
      <c r="N47">
        <f t="shared" si="6"/>
        <v>0.39999999999999858</v>
      </c>
      <c r="O47">
        <f t="shared" si="7"/>
        <v>0.79999999999999716</v>
      </c>
    </row>
    <row r="48" spans="1:15" x14ac:dyDescent="0.25">
      <c r="A48">
        <v>42.06</v>
      </c>
      <c r="B48">
        <v>41.88</v>
      </c>
      <c r="C48">
        <v>41.81</v>
      </c>
      <c r="D48">
        <v>42.19</v>
      </c>
      <c r="E48">
        <v>41.5</v>
      </c>
      <c r="G48">
        <f t="shared" si="8"/>
        <v>42.1</v>
      </c>
      <c r="H48">
        <f t="shared" si="9"/>
        <v>41.9</v>
      </c>
      <c r="I48">
        <f t="shared" si="2"/>
        <v>41.8</v>
      </c>
      <c r="J48">
        <f t="shared" si="10"/>
        <v>42.2</v>
      </c>
      <c r="L48">
        <f t="shared" si="4"/>
        <v>0.60000000000000142</v>
      </c>
      <c r="M48">
        <f t="shared" si="5"/>
        <v>0.39999999999999858</v>
      </c>
      <c r="N48">
        <f t="shared" si="6"/>
        <v>0.29999999999999716</v>
      </c>
      <c r="O48">
        <f t="shared" si="7"/>
        <v>0.70000000000000284</v>
      </c>
    </row>
    <row r="49" spans="1:15" x14ac:dyDescent="0.25">
      <c r="A49">
        <v>41.75</v>
      </c>
      <c r="B49">
        <v>41.56</v>
      </c>
      <c r="C49">
        <v>41.5</v>
      </c>
      <c r="D49">
        <v>41.88</v>
      </c>
      <c r="E49">
        <v>41.2</v>
      </c>
      <c r="G49">
        <f t="shared" si="8"/>
        <v>41.8</v>
      </c>
      <c r="H49">
        <f t="shared" si="9"/>
        <v>41.6</v>
      </c>
      <c r="I49">
        <f t="shared" si="2"/>
        <v>41.5</v>
      </c>
      <c r="J49">
        <f t="shared" si="10"/>
        <v>41.9</v>
      </c>
      <c r="L49">
        <f t="shared" si="4"/>
        <v>0.59999999999999432</v>
      </c>
      <c r="M49">
        <f t="shared" si="5"/>
        <v>0.39999999999999858</v>
      </c>
      <c r="N49">
        <f t="shared" si="6"/>
        <v>0.29999999999999716</v>
      </c>
      <c r="O49">
        <f t="shared" si="7"/>
        <v>0.69999999999999574</v>
      </c>
    </row>
    <row r="50" spans="1:15" x14ac:dyDescent="0.25">
      <c r="A50">
        <v>41.5</v>
      </c>
      <c r="B50">
        <v>41.31</v>
      </c>
      <c r="C50">
        <v>41.19</v>
      </c>
      <c r="D50">
        <v>41.56</v>
      </c>
      <c r="E50">
        <v>40.9</v>
      </c>
      <c r="G50">
        <f t="shared" si="8"/>
        <v>41.5</v>
      </c>
      <c r="H50">
        <f t="shared" si="9"/>
        <v>41.3</v>
      </c>
      <c r="I50">
        <f t="shared" si="2"/>
        <v>41.2</v>
      </c>
      <c r="J50">
        <f t="shared" si="10"/>
        <v>41.6</v>
      </c>
      <c r="L50">
        <f t="shared" si="4"/>
        <v>0.60000000000000142</v>
      </c>
      <c r="M50">
        <f t="shared" si="5"/>
        <v>0.39999999999999858</v>
      </c>
      <c r="N50">
        <f t="shared" si="6"/>
        <v>0.30000000000000426</v>
      </c>
      <c r="O50">
        <f t="shared" si="7"/>
        <v>0.70000000000000284</v>
      </c>
    </row>
    <row r="51" spans="1:15" x14ac:dyDescent="0.25">
      <c r="A51">
        <v>41.19</v>
      </c>
      <c r="B51">
        <v>41</v>
      </c>
      <c r="C51">
        <v>40.880000000000003</v>
      </c>
      <c r="D51">
        <v>41.25</v>
      </c>
      <c r="E51">
        <v>40.6</v>
      </c>
      <c r="G51">
        <f t="shared" si="8"/>
        <v>41.2</v>
      </c>
      <c r="H51">
        <f t="shared" si="9"/>
        <v>41</v>
      </c>
      <c r="I51">
        <f t="shared" si="2"/>
        <v>40.9</v>
      </c>
      <c r="J51">
        <f t="shared" si="10"/>
        <v>41.3</v>
      </c>
      <c r="L51">
        <f t="shared" si="4"/>
        <v>0.60000000000000142</v>
      </c>
      <c r="M51">
        <f t="shared" si="5"/>
        <v>0.39999999999999858</v>
      </c>
      <c r="N51">
        <f t="shared" si="6"/>
        <v>0.29999999999999716</v>
      </c>
      <c r="O51">
        <f t="shared" si="7"/>
        <v>0.69999999999999574</v>
      </c>
    </row>
    <row r="52" spans="1:15" x14ac:dyDescent="0.25">
      <c r="A52">
        <v>40.94</v>
      </c>
      <c r="B52">
        <v>40.75</v>
      </c>
      <c r="C52">
        <v>40.630000000000003</v>
      </c>
      <c r="D52">
        <v>41</v>
      </c>
      <c r="E52">
        <v>40.299999999999997</v>
      </c>
      <c r="G52">
        <f t="shared" si="8"/>
        <v>40.9</v>
      </c>
      <c r="H52">
        <f t="shared" si="9"/>
        <v>40.799999999999997</v>
      </c>
      <c r="I52">
        <f t="shared" si="2"/>
        <v>40.6</v>
      </c>
      <c r="J52">
        <f t="shared" si="10"/>
        <v>41</v>
      </c>
      <c r="L52">
        <f t="shared" si="4"/>
        <v>0.60000000000000142</v>
      </c>
      <c r="M52">
        <f t="shared" si="5"/>
        <v>0.5</v>
      </c>
      <c r="N52">
        <f t="shared" si="6"/>
        <v>0.30000000000000426</v>
      </c>
      <c r="O52">
        <f t="shared" si="7"/>
        <v>0.70000000000000284</v>
      </c>
    </row>
    <row r="53" spans="1:15" x14ac:dyDescent="0.25">
      <c r="A53">
        <v>40.44</v>
      </c>
      <c r="B53">
        <v>40.25</v>
      </c>
      <c r="C53">
        <v>40.19</v>
      </c>
      <c r="D53">
        <v>40.56</v>
      </c>
      <c r="E53">
        <v>39.9</v>
      </c>
      <c r="G53">
        <f t="shared" si="8"/>
        <v>40.4</v>
      </c>
      <c r="H53">
        <f t="shared" si="9"/>
        <v>40.299999999999997</v>
      </c>
      <c r="I53">
        <f t="shared" si="2"/>
        <v>40.200000000000003</v>
      </c>
      <c r="J53">
        <f t="shared" si="10"/>
        <v>40.6</v>
      </c>
      <c r="L53">
        <f t="shared" si="4"/>
        <v>0.5</v>
      </c>
      <c r="M53">
        <f t="shared" si="5"/>
        <v>0.39999999999999858</v>
      </c>
      <c r="N53">
        <f t="shared" si="6"/>
        <v>0.30000000000000426</v>
      </c>
      <c r="O53">
        <f t="shared" si="7"/>
        <v>0.70000000000000284</v>
      </c>
    </row>
    <row r="54" spans="1:15" x14ac:dyDescent="0.25">
      <c r="A54">
        <v>40</v>
      </c>
      <c r="B54">
        <v>39.880000000000003</v>
      </c>
      <c r="C54">
        <v>39.75</v>
      </c>
      <c r="D54">
        <v>40.130000000000003</v>
      </c>
      <c r="E54">
        <v>39.4</v>
      </c>
      <c r="G54">
        <f t="shared" si="8"/>
        <v>40</v>
      </c>
      <c r="H54">
        <f t="shared" si="9"/>
        <v>39.9</v>
      </c>
      <c r="I54">
        <f t="shared" si="2"/>
        <v>39.799999999999997</v>
      </c>
      <c r="J54">
        <f t="shared" si="10"/>
        <v>40.1</v>
      </c>
      <c r="L54">
        <f t="shared" si="4"/>
        <v>0.60000000000000142</v>
      </c>
      <c r="M54">
        <f t="shared" si="5"/>
        <v>0.5</v>
      </c>
      <c r="N54">
        <f t="shared" si="6"/>
        <v>0.39999999999999858</v>
      </c>
      <c r="O54">
        <f t="shared" si="7"/>
        <v>0.70000000000000284</v>
      </c>
    </row>
    <row r="55" spans="1:15" x14ac:dyDescent="0.25">
      <c r="A55">
        <v>39.69</v>
      </c>
      <c r="B55">
        <v>39.5</v>
      </c>
      <c r="C55">
        <v>39.44</v>
      </c>
      <c r="D55">
        <v>39.81</v>
      </c>
      <c r="E55">
        <v>39.1</v>
      </c>
      <c r="G55">
        <f t="shared" si="8"/>
        <v>39.700000000000003</v>
      </c>
      <c r="H55">
        <f t="shared" si="9"/>
        <v>39.5</v>
      </c>
      <c r="I55">
        <f t="shared" si="2"/>
        <v>39.4</v>
      </c>
      <c r="J55">
        <f t="shared" si="10"/>
        <v>39.799999999999997</v>
      </c>
      <c r="L55">
        <f t="shared" si="4"/>
        <v>0.60000000000000142</v>
      </c>
      <c r="M55">
        <f t="shared" si="5"/>
        <v>0.39999999999999858</v>
      </c>
      <c r="N55">
        <f t="shared" si="6"/>
        <v>0.29999999999999716</v>
      </c>
      <c r="O55">
        <f t="shared" si="7"/>
        <v>0.69999999999999574</v>
      </c>
    </row>
    <row r="56" spans="1:15" x14ac:dyDescent="0.25">
      <c r="A56">
        <v>39.31</v>
      </c>
      <c r="B56">
        <v>39.130000000000003</v>
      </c>
      <c r="C56">
        <v>39</v>
      </c>
      <c r="D56">
        <v>39.31</v>
      </c>
      <c r="E56">
        <v>38.700000000000003</v>
      </c>
      <c r="G56">
        <f t="shared" si="8"/>
        <v>39.299999999999997</v>
      </c>
      <c r="H56">
        <f t="shared" si="9"/>
        <v>39.1</v>
      </c>
      <c r="I56">
        <f t="shared" si="2"/>
        <v>39</v>
      </c>
      <c r="J56">
        <f t="shared" si="10"/>
        <v>39.299999999999997</v>
      </c>
      <c r="L56">
        <f t="shared" si="4"/>
        <v>0.59999999999999432</v>
      </c>
      <c r="M56">
        <f t="shared" si="5"/>
        <v>0.39999999999999858</v>
      </c>
      <c r="N56">
        <f t="shared" si="6"/>
        <v>0.29999999999999716</v>
      </c>
      <c r="O56">
        <f t="shared" si="7"/>
        <v>0.59999999999999432</v>
      </c>
    </row>
    <row r="57" spans="1:15" x14ac:dyDescent="0.25">
      <c r="A57">
        <v>38.94</v>
      </c>
      <c r="B57">
        <v>38.69</v>
      </c>
      <c r="C57">
        <v>38.630000000000003</v>
      </c>
      <c r="D57">
        <v>39</v>
      </c>
      <c r="E57">
        <v>38.4</v>
      </c>
      <c r="G57">
        <f t="shared" si="8"/>
        <v>38.9</v>
      </c>
      <c r="H57">
        <f t="shared" si="9"/>
        <v>38.700000000000003</v>
      </c>
      <c r="I57">
        <f t="shared" si="2"/>
        <v>38.6</v>
      </c>
      <c r="J57">
        <f t="shared" si="10"/>
        <v>39</v>
      </c>
      <c r="L57">
        <f t="shared" si="4"/>
        <v>0.5</v>
      </c>
      <c r="M57">
        <f t="shared" si="5"/>
        <v>0.30000000000000426</v>
      </c>
      <c r="N57">
        <f t="shared" si="6"/>
        <v>0.20000000000000284</v>
      </c>
      <c r="O57">
        <f t="shared" si="7"/>
        <v>0.60000000000000142</v>
      </c>
    </row>
    <row r="58" spans="1:15" x14ac:dyDescent="0.25">
      <c r="A58">
        <v>38.630000000000003</v>
      </c>
      <c r="B58">
        <v>38.380000000000003</v>
      </c>
      <c r="C58">
        <v>38.31</v>
      </c>
      <c r="D58">
        <v>38.69</v>
      </c>
      <c r="E58">
        <v>38</v>
      </c>
      <c r="G58">
        <f t="shared" si="8"/>
        <v>38.6</v>
      </c>
      <c r="H58">
        <f t="shared" si="9"/>
        <v>38.4</v>
      </c>
      <c r="I58">
        <f t="shared" si="2"/>
        <v>38.299999999999997</v>
      </c>
      <c r="J58">
        <f t="shared" si="10"/>
        <v>38.700000000000003</v>
      </c>
      <c r="L58">
        <f t="shared" si="4"/>
        <v>0.60000000000000142</v>
      </c>
      <c r="M58">
        <f t="shared" si="5"/>
        <v>0.39999999999999858</v>
      </c>
      <c r="N58">
        <f t="shared" si="6"/>
        <v>0.29999999999999716</v>
      </c>
      <c r="O58">
        <f t="shared" si="7"/>
        <v>0.70000000000000284</v>
      </c>
    </row>
    <row r="59" spans="1:15" x14ac:dyDescent="0.25">
      <c r="A59">
        <v>38.19</v>
      </c>
      <c r="B59">
        <v>37.94</v>
      </c>
      <c r="C59">
        <v>37.81</v>
      </c>
      <c r="D59">
        <v>38.25</v>
      </c>
      <c r="E59">
        <v>37.6</v>
      </c>
      <c r="G59">
        <f t="shared" si="8"/>
        <v>38.200000000000003</v>
      </c>
      <c r="H59">
        <f t="shared" si="9"/>
        <v>37.9</v>
      </c>
      <c r="I59">
        <f t="shared" si="2"/>
        <v>37.799999999999997</v>
      </c>
      <c r="J59">
        <f t="shared" si="10"/>
        <v>38.299999999999997</v>
      </c>
      <c r="L59">
        <f t="shared" si="4"/>
        <v>0.60000000000000142</v>
      </c>
      <c r="M59">
        <f t="shared" si="5"/>
        <v>0.29999999999999716</v>
      </c>
      <c r="N59">
        <f t="shared" si="6"/>
        <v>0.19999999999999574</v>
      </c>
      <c r="O59">
        <f t="shared" si="7"/>
        <v>0.69999999999999574</v>
      </c>
    </row>
    <row r="60" spans="1:15" x14ac:dyDescent="0.25">
      <c r="A60">
        <v>37.880000000000003</v>
      </c>
      <c r="B60">
        <v>37.75</v>
      </c>
      <c r="C60">
        <v>37.630000000000003</v>
      </c>
      <c r="D60">
        <v>38</v>
      </c>
      <c r="E60">
        <v>37.4</v>
      </c>
      <c r="G60">
        <f t="shared" si="8"/>
        <v>37.9</v>
      </c>
      <c r="H60">
        <f t="shared" si="9"/>
        <v>37.799999999999997</v>
      </c>
      <c r="I60">
        <f t="shared" si="2"/>
        <v>37.6</v>
      </c>
      <c r="J60">
        <f t="shared" si="10"/>
        <v>38</v>
      </c>
      <c r="L60">
        <f t="shared" si="4"/>
        <v>0.5</v>
      </c>
      <c r="M60">
        <f t="shared" si="5"/>
        <v>0.39999999999999858</v>
      </c>
      <c r="N60">
        <f t="shared" si="6"/>
        <v>0.20000000000000284</v>
      </c>
      <c r="O60">
        <f t="shared" si="7"/>
        <v>0.60000000000000142</v>
      </c>
    </row>
    <row r="61" spans="1:15" x14ac:dyDescent="0.25">
      <c r="A61">
        <v>37.630000000000003</v>
      </c>
      <c r="B61">
        <v>37.44</v>
      </c>
      <c r="C61">
        <v>37.31</v>
      </c>
      <c r="D61">
        <v>37.69</v>
      </c>
      <c r="E61">
        <v>37.1</v>
      </c>
      <c r="G61">
        <f t="shared" si="8"/>
        <v>37.6</v>
      </c>
      <c r="H61">
        <f t="shared" si="9"/>
        <v>37.4</v>
      </c>
      <c r="I61">
        <f t="shared" si="2"/>
        <v>37.299999999999997</v>
      </c>
      <c r="J61">
        <f t="shared" si="10"/>
        <v>37.700000000000003</v>
      </c>
      <c r="L61">
        <f t="shared" si="4"/>
        <v>0.5</v>
      </c>
      <c r="M61">
        <f t="shared" si="5"/>
        <v>0.29999999999999716</v>
      </c>
      <c r="N61">
        <f t="shared" si="6"/>
        <v>0.19999999999999574</v>
      </c>
      <c r="O61">
        <f t="shared" si="7"/>
        <v>0.60000000000000142</v>
      </c>
    </row>
    <row r="62" spans="1:15" x14ac:dyDescent="0.25">
      <c r="A62">
        <v>37.25</v>
      </c>
      <c r="B62">
        <v>37.06</v>
      </c>
      <c r="C62">
        <v>37</v>
      </c>
      <c r="D62">
        <v>37.380000000000003</v>
      </c>
      <c r="E62">
        <v>36.799999999999997</v>
      </c>
      <c r="G62">
        <f t="shared" si="8"/>
        <v>37.299999999999997</v>
      </c>
      <c r="H62">
        <f t="shared" si="9"/>
        <v>37.1</v>
      </c>
      <c r="I62">
        <f t="shared" si="2"/>
        <v>37</v>
      </c>
      <c r="J62">
        <f t="shared" si="10"/>
        <v>37.4</v>
      </c>
      <c r="L62">
        <f t="shared" si="4"/>
        <v>0.5</v>
      </c>
      <c r="M62">
        <f t="shared" si="5"/>
        <v>0.30000000000000426</v>
      </c>
      <c r="N62">
        <f t="shared" si="6"/>
        <v>0.20000000000000284</v>
      </c>
      <c r="O62">
        <f t="shared" si="7"/>
        <v>0.60000000000000142</v>
      </c>
    </row>
    <row r="63" spans="1:15" x14ac:dyDescent="0.25">
      <c r="A63">
        <v>36.880000000000003</v>
      </c>
      <c r="B63">
        <v>36.69</v>
      </c>
      <c r="C63">
        <v>36.630000000000003</v>
      </c>
      <c r="D63">
        <v>36.94</v>
      </c>
      <c r="E63">
        <v>36.4</v>
      </c>
      <c r="G63">
        <f t="shared" si="8"/>
        <v>36.9</v>
      </c>
      <c r="H63">
        <f t="shared" si="9"/>
        <v>36.700000000000003</v>
      </c>
      <c r="I63">
        <f t="shared" si="2"/>
        <v>36.6</v>
      </c>
      <c r="J63">
        <f t="shared" si="10"/>
        <v>36.9</v>
      </c>
      <c r="L63">
        <f t="shared" si="4"/>
        <v>0.5</v>
      </c>
      <c r="M63">
        <f t="shared" si="5"/>
        <v>0.30000000000000426</v>
      </c>
      <c r="N63">
        <f t="shared" si="6"/>
        <v>0.20000000000000284</v>
      </c>
      <c r="O63">
        <f t="shared" si="7"/>
        <v>0.5</v>
      </c>
    </row>
    <row r="64" spans="1:15" x14ac:dyDescent="0.25">
      <c r="A64">
        <v>43.63</v>
      </c>
      <c r="B64">
        <v>43.5</v>
      </c>
      <c r="C64">
        <v>43.25</v>
      </c>
      <c r="D64">
        <v>43.75</v>
      </c>
      <c r="E64">
        <v>42.9</v>
      </c>
      <c r="G64">
        <f t="shared" si="8"/>
        <v>43.6</v>
      </c>
      <c r="H64">
        <f t="shared" si="9"/>
        <v>43.5</v>
      </c>
      <c r="I64">
        <f t="shared" si="2"/>
        <v>43.3</v>
      </c>
      <c r="J64">
        <f t="shared" si="10"/>
        <v>43.8</v>
      </c>
      <c r="L64">
        <f t="shared" si="4"/>
        <v>0.70000000000000284</v>
      </c>
      <c r="M64">
        <f t="shared" si="5"/>
        <v>0.60000000000000142</v>
      </c>
      <c r="N64">
        <f t="shared" si="6"/>
        <v>0.39999999999999858</v>
      </c>
      <c r="O64">
        <f t="shared" si="7"/>
        <v>0.89999999999999858</v>
      </c>
    </row>
    <row r="65" spans="1:15" x14ac:dyDescent="0.25">
      <c r="A65">
        <v>43.31</v>
      </c>
      <c r="B65">
        <v>43.19</v>
      </c>
      <c r="C65">
        <v>42.94</v>
      </c>
      <c r="D65">
        <v>43.44</v>
      </c>
      <c r="E65">
        <v>42.6</v>
      </c>
      <c r="G65">
        <f t="shared" si="8"/>
        <v>43.3</v>
      </c>
      <c r="H65">
        <f t="shared" si="9"/>
        <v>43.2</v>
      </c>
      <c r="I65">
        <f t="shared" si="2"/>
        <v>42.9</v>
      </c>
      <c r="J65">
        <f t="shared" si="10"/>
        <v>43.4</v>
      </c>
      <c r="L65">
        <f t="shared" si="4"/>
        <v>0.69999999999999574</v>
      </c>
      <c r="M65">
        <f t="shared" si="5"/>
        <v>0.60000000000000142</v>
      </c>
      <c r="N65">
        <f t="shared" si="6"/>
        <v>0.29999999999999716</v>
      </c>
      <c r="O65">
        <f t="shared" si="7"/>
        <v>0.79999999999999716</v>
      </c>
    </row>
    <row r="66" spans="1:15" x14ac:dyDescent="0.25">
      <c r="A66">
        <v>42.5</v>
      </c>
      <c r="B66">
        <v>42.31</v>
      </c>
      <c r="C66">
        <v>42.19</v>
      </c>
      <c r="D66">
        <v>42.56</v>
      </c>
      <c r="E66">
        <v>41.8</v>
      </c>
      <c r="G66">
        <f t="shared" si="8"/>
        <v>42.5</v>
      </c>
      <c r="H66">
        <f t="shared" si="9"/>
        <v>42.3</v>
      </c>
      <c r="I66">
        <f t="shared" si="2"/>
        <v>42.2</v>
      </c>
      <c r="J66">
        <f t="shared" si="10"/>
        <v>42.6</v>
      </c>
      <c r="L66">
        <f t="shared" si="4"/>
        <v>0.70000000000000284</v>
      </c>
      <c r="M66">
        <f t="shared" si="5"/>
        <v>0.5</v>
      </c>
      <c r="N66">
        <f t="shared" si="6"/>
        <v>0.40000000000000568</v>
      </c>
      <c r="O66">
        <f t="shared" si="7"/>
        <v>0.80000000000000426</v>
      </c>
    </row>
    <row r="67" spans="1:15" x14ac:dyDescent="0.25">
      <c r="A67">
        <v>42.06</v>
      </c>
      <c r="B67">
        <v>41.94</v>
      </c>
      <c r="C67">
        <v>41.75</v>
      </c>
      <c r="D67">
        <v>42.19</v>
      </c>
      <c r="E67">
        <v>41.4</v>
      </c>
      <c r="G67">
        <f t="shared" ref="G67:G100" si="11">ROUND(A67,1)</f>
        <v>42.1</v>
      </c>
      <c r="H67">
        <f t="shared" ref="H67:H100" si="12">ROUND(B67,1)</f>
        <v>41.9</v>
      </c>
      <c r="I67">
        <f t="shared" ref="I67:I100" si="13">ROUND(C67,1)</f>
        <v>41.8</v>
      </c>
      <c r="J67">
        <f t="shared" ref="J67:J100" si="14">ROUND(D67,1)</f>
        <v>42.2</v>
      </c>
      <c r="L67">
        <f t="shared" ref="L67:L100" si="15">G67-E67</f>
        <v>0.70000000000000284</v>
      </c>
      <c r="M67">
        <f t="shared" ref="M67:M100" si="16">H67-E67</f>
        <v>0.5</v>
      </c>
      <c r="N67">
        <f t="shared" ref="N67:N100" si="17">I67-E67</f>
        <v>0.39999999999999858</v>
      </c>
      <c r="O67">
        <f t="shared" ref="O67:O100" si="18">J67-E67</f>
        <v>0.80000000000000426</v>
      </c>
    </row>
    <row r="68" spans="1:15" x14ac:dyDescent="0.25">
      <c r="A68">
        <v>41.69</v>
      </c>
      <c r="B68">
        <v>41.63</v>
      </c>
      <c r="C68">
        <v>41.38</v>
      </c>
      <c r="D68">
        <v>41.81</v>
      </c>
      <c r="E68">
        <v>41.1</v>
      </c>
      <c r="G68">
        <f t="shared" si="11"/>
        <v>41.7</v>
      </c>
      <c r="H68">
        <f t="shared" si="12"/>
        <v>41.6</v>
      </c>
      <c r="I68">
        <f t="shared" si="13"/>
        <v>41.4</v>
      </c>
      <c r="J68">
        <f t="shared" si="14"/>
        <v>41.8</v>
      </c>
      <c r="L68">
        <f t="shared" si="15"/>
        <v>0.60000000000000142</v>
      </c>
      <c r="M68">
        <f t="shared" si="16"/>
        <v>0.5</v>
      </c>
      <c r="N68">
        <f t="shared" si="17"/>
        <v>0.29999999999999716</v>
      </c>
      <c r="O68">
        <f t="shared" si="18"/>
        <v>0.69999999999999574</v>
      </c>
    </row>
    <row r="69" spans="1:15" x14ac:dyDescent="0.25">
      <c r="A69">
        <v>41.25</v>
      </c>
      <c r="B69">
        <v>41.19</v>
      </c>
      <c r="C69">
        <v>40.94</v>
      </c>
      <c r="D69">
        <v>41.38</v>
      </c>
      <c r="E69">
        <v>40.6</v>
      </c>
      <c r="G69">
        <f t="shared" si="11"/>
        <v>41.3</v>
      </c>
      <c r="H69">
        <f t="shared" si="12"/>
        <v>41.2</v>
      </c>
      <c r="I69">
        <f t="shared" si="13"/>
        <v>40.9</v>
      </c>
      <c r="J69">
        <f t="shared" si="14"/>
        <v>41.4</v>
      </c>
      <c r="L69">
        <f t="shared" si="15"/>
        <v>0.69999999999999574</v>
      </c>
      <c r="M69">
        <f t="shared" si="16"/>
        <v>0.60000000000000142</v>
      </c>
      <c r="N69">
        <f t="shared" si="17"/>
        <v>0.29999999999999716</v>
      </c>
      <c r="O69">
        <f t="shared" si="18"/>
        <v>0.79999999999999716</v>
      </c>
    </row>
    <row r="70" spans="1:15" x14ac:dyDescent="0.25">
      <c r="A70">
        <v>40.31</v>
      </c>
      <c r="B70">
        <v>40.19</v>
      </c>
      <c r="C70">
        <v>39.94</v>
      </c>
      <c r="D70">
        <v>40.44</v>
      </c>
      <c r="E70">
        <v>39.700000000000003</v>
      </c>
      <c r="G70">
        <f t="shared" si="11"/>
        <v>40.299999999999997</v>
      </c>
      <c r="H70">
        <f t="shared" si="12"/>
        <v>40.200000000000003</v>
      </c>
      <c r="I70">
        <f t="shared" si="13"/>
        <v>39.9</v>
      </c>
      <c r="J70">
        <f t="shared" si="14"/>
        <v>40.4</v>
      </c>
      <c r="L70">
        <f t="shared" si="15"/>
        <v>0.59999999999999432</v>
      </c>
      <c r="M70">
        <f t="shared" si="16"/>
        <v>0.5</v>
      </c>
      <c r="N70">
        <f t="shared" si="17"/>
        <v>0.19999999999999574</v>
      </c>
      <c r="O70">
        <f t="shared" si="18"/>
        <v>0.69999999999999574</v>
      </c>
    </row>
    <row r="71" spans="1:15" x14ac:dyDescent="0.25">
      <c r="A71">
        <v>39.25</v>
      </c>
      <c r="B71">
        <v>39.06</v>
      </c>
      <c r="C71">
        <v>38.880000000000003</v>
      </c>
      <c r="D71">
        <v>39.31</v>
      </c>
      <c r="E71">
        <v>38.6</v>
      </c>
      <c r="G71">
        <f t="shared" si="11"/>
        <v>39.299999999999997</v>
      </c>
      <c r="H71">
        <f t="shared" si="12"/>
        <v>39.1</v>
      </c>
      <c r="I71">
        <f t="shared" si="13"/>
        <v>38.9</v>
      </c>
      <c r="J71">
        <f t="shared" si="14"/>
        <v>39.299999999999997</v>
      </c>
      <c r="L71">
        <f t="shared" si="15"/>
        <v>0.69999999999999574</v>
      </c>
      <c r="M71">
        <f t="shared" si="16"/>
        <v>0.5</v>
      </c>
      <c r="N71">
        <f t="shared" si="17"/>
        <v>0.29999999999999716</v>
      </c>
      <c r="O71">
        <f t="shared" si="18"/>
        <v>0.69999999999999574</v>
      </c>
    </row>
    <row r="72" spans="1:15" x14ac:dyDescent="0.25">
      <c r="A72">
        <v>38.94</v>
      </c>
      <c r="B72">
        <v>38.81</v>
      </c>
      <c r="C72">
        <v>38.56</v>
      </c>
      <c r="D72">
        <v>39.06</v>
      </c>
      <c r="E72">
        <v>38.299999999999997</v>
      </c>
      <c r="G72">
        <f t="shared" si="11"/>
        <v>38.9</v>
      </c>
      <c r="H72">
        <f t="shared" si="12"/>
        <v>38.799999999999997</v>
      </c>
      <c r="I72">
        <f t="shared" si="13"/>
        <v>38.6</v>
      </c>
      <c r="J72">
        <f t="shared" si="14"/>
        <v>39.1</v>
      </c>
      <c r="L72">
        <f t="shared" si="15"/>
        <v>0.60000000000000142</v>
      </c>
      <c r="M72">
        <f t="shared" si="16"/>
        <v>0.5</v>
      </c>
      <c r="N72">
        <f t="shared" si="17"/>
        <v>0.30000000000000426</v>
      </c>
      <c r="O72">
        <f t="shared" si="18"/>
        <v>0.80000000000000426</v>
      </c>
    </row>
    <row r="73" spans="1:15" x14ac:dyDescent="0.25">
      <c r="A73">
        <v>38.69</v>
      </c>
      <c r="B73">
        <v>38.5</v>
      </c>
      <c r="C73">
        <v>38.380000000000003</v>
      </c>
      <c r="D73">
        <v>38.75</v>
      </c>
      <c r="E73">
        <v>38</v>
      </c>
      <c r="G73">
        <f t="shared" si="11"/>
        <v>38.700000000000003</v>
      </c>
      <c r="H73">
        <f t="shared" si="12"/>
        <v>38.5</v>
      </c>
      <c r="I73">
        <f t="shared" si="13"/>
        <v>38.4</v>
      </c>
      <c r="J73">
        <f t="shared" si="14"/>
        <v>38.799999999999997</v>
      </c>
      <c r="L73">
        <f t="shared" si="15"/>
        <v>0.70000000000000284</v>
      </c>
      <c r="M73">
        <f t="shared" si="16"/>
        <v>0.5</v>
      </c>
      <c r="N73">
        <f t="shared" si="17"/>
        <v>0.39999999999999858</v>
      </c>
      <c r="O73">
        <f t="shared" si="18"/>
        <v>0.79999999999999716</v>
      </c>
    </row>
    <row r="74" spans="1:15" x14ac:dyDescent="0.25">
      <c r="A74">
        <v>37.69</v>
      </c>
      <c r="B74">
        <v>37.5</v>
      </c>
      <c r="C74">
        <v>37.380000000000003</v>
      </c>
      <c r="D74">
        <v>37.75</v>
      </c>
      <c r="E74">
        <v>37</v>
      </c>
      <c r="G74">
        <f t="shared" si="11"/>
        <v>37.700000000000003</v>
      </c>
      <c r="H74">
        <f t="shared" si="12"/>
        <v>37.5</v>
      </c>
      <c r="I74">
        <f t="shared" si="13"/>
        <v>37.4</v>
      </c>
      <c r="J74">
        <f t="shared" si="14"/>
        <v>37.799999999999997</v>
      </c>
      <c r="L74">
        <f t="shared" si="15"/>
        <v>0.70000000000000284</v>
      </c>
      <c r="M74">
        <f t="shared" si="16"/>
        <v>0.5</v>
      </c>
      <c r="N74">
        <f t="shared" si="17"/>
        <v>0.39999999999999858</v>
      </c>
      <c r="O74">
        <f t="shared" si="18"/>
        <v>0.79999999999999716</v>
      </c>
    </row>
    <row r="75" spans="1:15" x14ac:dyDescent="0.25">
      <c r="A75">
        <v>37.06</v>
      </c>
      <c r="B75">
        <v>36.880000000000003</v>
      </c>
      <c r="C75">
        <v>36.81</v>
      </c>
      <c r="D75">
        <v>37.19</v>
      </c>
      <c r="E75">
        <v>36.5</v>
      </c>
      <c r="G75">
        <f t="shared" si="11"/>
        <v>37.1</v>
      </c>
      <c r="H75">
        <f t="shared" si="12"/>
        <v>36.9</v>
      </c>
      <c r="I75">
        <f t="shared" si="13"/>
        <v>36.799999999999997</v>
      </c>
      <c r="J75">
        <f t="shared" si="14"/>
        <v>37.200000000000003</v>
      </c>
      <c r="L75">
        <f t="shared" si="15"/>
        <v>0.60000000000000142</v>
      </c>
      <c r="M75">
        <f t="shared" si="16"/>
        <v>0.39999999999999858</v>
      </c>
      <c r="N75">
        <f t="shared" si="17"/>
        <v>0.29999999999999716</v>
      </c>
      <c r="O75">
        <f t="shared" si="18"/>
        <v>0.70000000000000284</v>
      </c>
    </row>
    <row r="76" spans="1:15" x14ac:dyDescent="0.25">
      <c r="A76">
        <v>36.44</v>
      </c>
      <c r="B76">
        <v>36.31</v>
      </c>
      <c r="C76">
        <v>36.19</v>
      </c>
      <c r="D76">
        <v>36.56</v>
      </c>
      <c r="E76">
        <v>35.9</v>
      </c>
      <c r="G76">
        <f t="shared" si="11"/>
        <v>36.4</v>
      </c>
      <c r="H76">
        <f t="shared" si="12"/>
        <v>36.299999999999997</v>
      </c>
      <c r="I76">
        <f t="shared" si="13"/>
        <v>36.200000000000003</v>
      </c>
      <c r="J76">
        <f t="shared" si="14"/>
        <v>36.6</v>
      </c>
      <c r="L76">
        <f t="shared" si="15"/>
        <v>0.5</v>
      </c>
      <c r="M76">
        <f t="shared" si="16"/>
        <v>0.39999999999999858</v>
      </c>
      <c r="N76">
        <f t="shared" si="17"/>
        <v>0.30000000000000426</v>
      </c>
      <c r="O76">
        <f t="shared" si="18"/>
        <v>0.70000000000000284</v>
      </c>
    </row>
    <row r="77" spans="1:15" x14ac:dyDescent="0.25">
      <c r="A77">
        <v>36.130000000000003</v>
      </c>
      <c r="B77">
        <v>35.94</v>
      </c>
      <c r="C77">
        <v>35.880000000000003</v>
      </c>
      <c r="D77">
        <v>36.25</v>
      </c>
      <c r="E77">
        <v>35.6</v>
      </c>
      <c r="G77">
        <f t="shared" si="11"/>
        <v>36.1</v>
      </c>
      <c r="H77">
        <f t="shared" si="12"/>
        <v>35.9</v>
      </c>
      <c r="I77">
        <f t="shared" si="13"/>
        <v>35.9</v>
      </c>
      <c r="J77">
        <f t="shared" si="14"/>
        <v>36.299999999999997</v>
      </c>
      <c r="L77">
        <f t="shared" si="15"/>
        <v>0.5</v>
      </c>
      <c r="M77">
        <f t="shared" si="16"/>
        <v>0.29999999999999716</v>
      </c>
      <c r="N77">
        <f t="shared" si="17"/>
        <v>0.29999999999999716</v>
      </c>
      <c r="O77">
        <f t="shared" si="18"/>
        <v>0.69999999999999574</v>
      </c>
    </row>
    <row r="78" spans="1:15" x14ac:dyDescent="0.25">
      <c r="A78">
        <v>35.69</v>
      </c>
      <c r="B78">
        <v>35.5</v>
      </c>
      <c r="C78">
        <v>35.44</v>
      </c>
      <c r="D78">
        <v>35.75</v>
      </c>
      <c r="E78">
        <v>35.200000000000003</v>
      </c>
      <c r="G78">
        <f t="shared" si="11"/>
        <v>35.700000000000003</v>
      </c>
      <c r="H78">
        <f t="shared" si="12"/>
        <v>35.5</v>
      </c>
      <c r="I78">
        <f t="shared" si="13"/>
        <v>35.4</v>
      </c>
      <c r="J78">
        <f t="shared" si="14"/>
        <v>35.799999999999997</v>
      </c>
      <c r="L78">
        <f t="shared" si="15"/>
        <v>0.5</v>
      </c>
      <c r="M78">
        <f t="shared" si="16"/>
        <v>0.29999999999999716</v>
      </c>
      <c r="N78">
        <f t="shared" si="17"/>
        <v>0.19999999999999574</v>
      </c>
      <c r="O78">
        <f t="shared" si="18"/>
        <v>0.59999999999999432</v>
      </c>
    </row>
    <row r="79" spans="1:15" x14ac:dyDescent="0.25">
      <c r="A79">
        <v>35.56</v>
      </c>
      <c r="B79">
        <v>35.380000000000003</v>
      </c>
      <c r="C79">
        <v>35.25</v>
      </c>
      <c r="D79">
        <v>35.630000000000003</v>
      </c>
      <c r="E79">
        <v>35</v>
      </c>
      <c r="G79">
        <f t="shared" si="11"/>
        <v>35.6</v>
      </c>
      <c r="H79">
        <f t="shared" si="12"/>
        <v>35.4</v>
      </c>
      <c r="I79">
        <f t="shared" si="13"/>
        <v>35.299999999999997</v>
      </c>
      <c r="J79">
        <f t="shared" si="14"/>
        <v>35.6</v>
      </c>
      <c r="L79">
        <f t="shared" si="15"/>
        <v>0.60000000000000142</v>
      </c>
      <c r="M79">
        <f t="shared" si="16"/>
        <v>0.39999999999999858</v>
      </c>
      <c r="N79">
        <f t="shared" si="17"/>
        <v>0.29999999999999716</v>
      </c>
      <c r="O79">
        <f t="shared" si="18"/>
        <v>0.60000000000000142</v>
      </c>
    </row>
    <row r="80" spans="1:15" x14ac:dyDescent="0.25">
      <c r="A80">
        <v>35.31</v>
      </c>
      <c r="B80">
        <v>35.130000000000003</v>
      </c>
      <c r="C80">
        <v>35</v>
      </c>
      <c r="D80">
        <v>35.44</v>
      </c>
      <c r="E80">
        <v>34.799999999999997</v>
      </c>
      <c r="G80">
        <f t="shared" si="11"/>
        <v>35.299999999999997</v>
      </c>
      <c r="H80">
        <f t="shared" si="12"/>
        <v>35.1</v>
      </c>
      <c r="I80">
        <f t="shared" si="13"/>
        <v>35</v>
      </c>
      <c r="J80">
        <f t="shared" si="14"/>
        <v>35.4</v>
      </c>
      <c r="L80">
        <f t="shared" si="15"/>
        <v>0.5</v>
      </c>
      <c r="M80">
        <f t="shared" si="16"/>
        <v>0.30000000000000426</v>
      </c>
      <c r="N80">
        <f t="shared" si="17"/>
        <v>0.20000000000000284</v>
      </c>
      <c r="O80">
        <f t="shared" si="18"/>
        <v>0.60000000000000142</v>
      </c>
    </row>
    <row r="81" spans="1:15" x14ac:dyDescent="0.25">
      <c r="A81">
        <v>35</v>
      </c>
      <c r="B81">
        <v>34.75</v>
      </c>
      <c r="C81">
        <v>34.630000000000003</v>
      </c>
      <c r="D81">
        <v>35.06</v>
      </c>
      <c r="E81">
        <v>34.5</v>
      </c>
      <c r="G81">
        <f t="shared" si="11"/>
        <v>35</v>
      </c>
      <c r="H81">
        <f t="shared" si="12"/>
        <v>34.799999999999997</v>
      </c>
      <c r="I81">
        <f t="shared" si="13"/>
        <v>34.6</v>
      </c>
      <c r="J81">
        <f t="shared" si="14"/>
        <v>35.1</v>
      </c>
      <c r="L81">
        <f t="shared" si="15"/>
        <v>0.5</v>
      </c>
      <c r="M81">
        <f t="shared" si="16"/>
        <v>0.29999999999999716</v>
      </c>
      <c r="N81">
        <f t="shared" si="17"/>
        <v>0.10000000000000142</v>
      </c>
      <c r="O81">
        <f t="shared" si="18"/>
        <v>0.60000000000000142</v>
      </c>
    </row>
    <row r="82" spans="1:15" x14ac:dyDescent="0.25">
      <c r="A82">
        <v>34.56</v>
      </c>
      <c r="B82">
        <v>34.25</v>
      </c>
      <c r="C82">
        <v>34.130000000000003</v>
      </c>
      <c r="D82">
        <v>34.56</v>
      </c>
      <c r="E82">
        <v>34</v>
      </c>
      <c r="G82">
        <f t="shared" si="11"/>
        <v>34.6</v>
      </c>
      <c r="H82">
        <f t="shared" si="12"/>
        <v>34.299999999999997</v>
      </c>
      <c r="I82">
        <f t="shared" si="13"/>
        <v>34.1</v>
      </c>
      <c r="J82">
        <f t="shared" si="14"/>
        <v>34.6</v>
      </c>
      <c r="L82">
        <f t="shared" si="15"/>
        <v>0.60000000000000142</v>
      </c>
      <c r="M82">
        <f t="shared" si="16"/>
        <v>0.29999999999999716</v>
      </c>
      <c r="N82">
        <f t="shared" si="17"/>
        <v>0.10000000000000142</v>
      </c>
      <c r="O82">
        <f t="shared" si="18"/>
        <v>0.60000000000000142</v>
      </c>
    </row>
    <row r="83" spans="1:15" x14ac:dyDescent="0.25">
      <c r="A83">
        <v>33.94</v>
      </c>
      <c r="B83">
        <v>33.69</v>
      </c>
      <c r="C83">
        <v>33.56</v>
      </c>
      <c r="D83">
        <v>34</v>
      </c>
      <c r="E83">
        <v>33.4</v>
      </c>
      <c r="G83">
        <f t="shared" si="11"/>
        <v>33.9</v>
      </c>
      <c r="H83">
        <f t="shared" si="12"/>
        <v>33.700000000000003</v>
      </c>
      <c r="I83">
        <f t="shared" si="13"/>
        <v>33.6</v>
      </c>
      <c r="J83">
        <f t="shared" si="14"/>
        <v>34</v>
      </c>
      <c r="L83">
        <f t="shared" si="15"/>
        <v>0.5</v>
      </c>
      <c r="M83">
        <f t="shared" si="16"/>
        <v>0.30000000000000426</v>
      </c>
      <c r="N83">
        <f t="shared" si="17"/>
        <v>0.20000000000000284</v>
      </c>
      <c r="O83">
        <f t="shared" si="18"/>
        <v>0.60000000000000142</v>
      </c>
    </row>
    <row r="84" spans="1:15" x14ac:dyDescent="0.25">
      <c r="A84">
        <v>33.69</v>
      </c>
      <c r="B84">
        <v>33.44</v>
      </c>
      <c r="C84">
        <v>33.31</v>
      </c>
      <c r="D84">
        <v>33.75</v>
      </c>
      <c r="E84">
        <v>33.200000000000003</v>
      </c>
      <c r="G84">
        <f t="shared" si="11"/>
        <v>33.700000000000003</v>
      </c>
      <c r="H84">
        <f t="shared" si="12"/>
        <v>33.4</v>
      </c>
      <c r="I84">
        <f t="shared" si="13"/>
        <v>33.299999999999997</v>
      </c>
      <c r="J84">
        <f t="shared" si="14"/>
        <v>33.799999999999997</v>
      </c>
      <c r="L84">
        <f t="shared" si="15"/>
        <v>0.5</v>
      </c>
      <c r="M84">
        <f t="shared" si="16"/>
        <v>0.19999999999999574</v>
      </c>
      <c r="N84">
        <f t="shared" si="17"/>
        <v>9.9999999999994316E-2</v>
      </c>
      <c r="O84">
        <f t="shared" si="18"/>
        <v>0.59999999999999432</v>
      </c>
    </row>
    <row r="85" spans="1:15" x14ac:dyDescent="0.25">
      <c r="A85">
        <v>33.5</v>
      </c>
      <c r="B85">
        <v>33.25</v>
      </c>
      <c r="C85">
        <v>33.19</v>
      </c>
      <c r="D85">
        <v>33.56</v>
      </c>
      <c r="E85">
        <v>33</v>
      </c>
      <c r="G85">
        <f t="shared" si="11"/>
        <v>33.5</v>
      </c>
      <c r="H85">
        <f t="shared" si="12"/>
        <v>33.299999999999997</v>
      </c>
      <c r="I85">
        <f t="shared" si="13"/>
        <v>33.200000000000003</v>
      </c>
      <c r="J85">
        <f t="shared" si="14"/>
        <v>33.6</v>
      </c>
      <c r="L85">
        <f t="shared" si="15"/>
        <v>0.5</v>
      </c>
      <c r="M85">
        <f t="shared" si="16"/>
        <v>0.29999999999999716</v>
      </c>
      <c r="N85">
        <f t="shared" si="17"/>
        <v>0.20000000000000284</v>
      </c>
      <c r="O85">
        <f t="shared" si="18"/>
        <v>0.60000000000000142</v>
      </c>
    </row>
    <row r="86" spans="1:15" x14ac:dyDescent="0.25">
      <c r="A86">
        <v>33.19</v>
      </c>
      <c r="B86">
        <v>32.94</v>
      </c>
      <c r="C86">
        <v>32.81</v>
      </c>
      <c r="D86">
        <v>33.19</v>
      </c>
      <c r="E86">
        <v>32.700000000000003</v>
      </c>
      <c r="G86">
        <f t="shared" si="11"/>
        <v>33.200000000000003</v>
      </c>
      <c r="H86">
        <f t="shared" si="12"/>
        <v>32.9</v>
      </c>
      <c r="I86">
        <f t="shared" si="13"/>
        <v>32.799999999999997</v>
      </c>
      <c r="J86">
        <f t="shared" si="14"/>
        <v>33.200000000000003</v>
      </c>
      <c r="L86">
        <f t="shared" si="15"/>
        <v>0.5</v>
      </c>
      <c r="M86">
        <f t="shared" si="16"/>
        <v>0.19999999999999574</v>
      </c>
      <c r="N86">
        <f t="shared" si="17"/>
        <v>9.9999999999994316E-2</v>
      </c>
      <c r="O86">
        <f t="shared" si="18"/>
        <v>0.5</v>
      </c>
    </row>
    <row r="87" spans="1:15" x14ac:dyDescent="0.25">
      <c r="A87">
        <v>32.75</v>
      </c>
      <c r="B87">
        <v>32.56</v>
      </c>
      <c r="C87">
        <v>32.44</v>
      </c>
      <c r="D87">
        <v>32.81</v>
      </c>
      <c r="E87">
        <v>32.299999999999997</v>
      </c>
      <c r="G87">
        <f t="shared" si="11"/>
        <v>32.799999999999997</v>
      </c>
      <c r="H87">
        <f t="shared" si="12"/>
        <v>32.6</v>
      </c>
      <c r="I87">
        <f t="shared" si="13"/>
        <v>32.4</v>
      </c>
      <c r="J87">
        <f t="shared" si="14"/>
        <v>32.799999999999997</v>
      </c>
      <c r="L87">
        <f t="shared" si="15"/>
        <v>0.5</v>
      </c>
      <c r="M87">
        <f t="shared" si="16"/>
        <v>0.30000000000000426</v>
      </c>
      <c r="N87">
        <f t="shared" si="17"/>
        <v>0.10000000000000142</v>
      </c>
      <c r="O87">
        <f t="shared" si="18"/>
        <v>0.5</v>
      </c>
    </row>
    <row r="88" spans="1:15" x14ac:dyDescent="0.25">
      <c r="A88">
        <v>32.44</v>
      </c>
      <c r="B88">
        <v>32.130000000000003</v>
      </c>
      <c r="C88">
        <v>32</v>
      </c>
      <c r="D88">
        <v>32.44</v>
      </c>
      <c r="E88">
        <v>31.9</v>
      </c>
      <c r="G88">
        <f t="shared" si="11"/>
        <v>32.4</v>
      </c>
      <c r="H88">
        <f t="shared" si="12"/>
        <v>32.1</v>
      </c>
      <c r="I88">
        <f t="shared" si="13"/>
        <v>32</v>
      </c>
      <c r="J88">
        <f t="shared" si="14"/>
        <v>32.4</v>
      </c>
      <c r="L88">
        <f t="shared" si="15"/>
        <v>0.5</v>
      </c>
      <c r="M88">
        <f t="shared" si="16"/>
        <v>0.20000000000000284</v>
      </c>
      <c r="N88">
        <f t="shared" si="17"/>
        <v>0.10000000000000142</v>
      </c>
      <c r="O88">
        <f t="shared" si="18"/>
        <v>0.5</v>
      </c>
    </row>
    <row r="89" spans="1:15" x14ac:dyDescent="0.25">
      <c r="A89">
        <v>32</v>
      </c>
      <c r="B89">
        <v>31.75</v>
      </c>
      <c r="C89">
        <v>31.69</v>
      </c>
      <c r="D89">
        <v>32.06</v>
      </c>
      <c r="E89">
        <v>31.5</v>
      </c>
      <c r="G89">
        <f t="shared" si="11"/>
        <v>32</v>
      </c>
      <c r="H89">
        <f t="shared" si="12"/>
        <v>31.8</v>
      </c>
      <c r="I89">
        <f t="shared" si="13"/>
        <v>31.7</v>
      </c>
      <c r="J89">
        <f t="shared" si="14"/>
        <v>32.1</v>
      </c>
      <c r="L89">
        <f t="shared" si="15"/>
        <v>0.5</v>
      </c>
      <c r="M89">
        <f t="shared" si="16"/>
        <v>0.30000000000000071</v>
      </c>
      <c r="N89">
        <f t="shared" si="17"/>
        <v>0.19999999999999929</v>
      </c>
      <c r="O89">
        <f t="shared" si="18"/>
        <v>0.60000000000000142</v>
      </c>
    </row>
    <row r="90" spans="1:15" x14ac:dyDescent="0.25">
      <c r="A90">
        <v>31</v>
      </c>
      <c r="B90">
        <v>30.75</v>
      </c>
      <c r="C90">
        <v>30.69</v>
      </c>
      <c r="D90">
        <v>31</v>
      </c>
      <c r="E90">
        <v>30.5</v>
      </c>
      <c r="G90">
        <f t="shared" si="11"/>
        <v>31</v>
      </c>
      <c r="H90">
        <f t="shared" si="12"/>
        <v>30.8</v>
      </c>
      <c r="I90">
        <f t="shared" si="13"/>
        <v>30.7</v>
      </c>
      <c r="J90">
        <f t="shared" si="14"/>
        <v>31</v>
      </c>
      <c r="L90">
        <f t="shared" si="15"/>
        <v>0.5</v>
      </c>
      <c r="M90">
        <f t="shared" si="16"/>
        <v>0.30000000000000071</v>
      </c>
      <c r="N90">
        <f t="shared" si="17"/>
        <v>0.19999999999999929</v>
      </c>
      <c r="O90">
        <f t="shared" si="18"/>
        <v>0.5</v>
      </c>
    </row>
    <row r="91" spans="1:15" x14ac:dyDescent="0.25">
      <c r="A91">
        <v>30.44</v>
      </c>
      <c r="B91">
        <v>30.19</v>
      </c>
      <c r="C91">
        <v>30.12</v>
      </c>
      <c r="D91">
        <v>30.37</v>
      </c>
      <c r="E91">
        <v>30</v>
      </c>
      <c r="G91">
        <f t="shared" si="11"/>
        <v>30.4</v>
      </c>
      <c r="H91">
        <f t="shared" si="12"/>
        <v>30.2</v>
      </c>
      <c r="I91">
        <f t="shared" si="13"/>
        <v>30.1</v>
      </c>
      <c r="J91">
        <f t="shared" si="14"/>
        <v>30.4</v>
      </c>
      <c r="L91">
        <f t="shared" si="15"/>
        <v>0.39999999999999858</v>
      </c>
      <c r="M91">
        <f t="shared" si="16"/>
        <v>0.19999999999999929</v>
      </c>
      <c r="N91">
        <f t="shared" si="17"/>
        <v>0.10000000000000142</v>
      </c>
      <c r="O91">
        <f t="shared" si="18"/>
        <v>0.39999999999999858</v>
      </c>
    </row>
    <row r="92" spans="1:15" x14ac:dyDescent="0.25">
      <c r="A92">
        <v>29.75</v>
      </c>
      <c r="B92">
        <v>29.5</v>
      </c>
      <c r="C92">
        <v>29.44</v>
      </c>
      <c r="D92">
        <v>29.81</v>
      </c>
      <c r="E92">
        <v>29.3</v>
      </c>
      <c r="G92">
        <f t="shared" si="11"/>
        <v>29.8</v>
      </c>
      <c r="H92">
        <f t="shared" si="12"/>
        <v>29.5</v>
      </c>
      <c r="I92">
        <f t="shared" si="13"/>
        <v>29.4</v>
      </c>
      <c r="J92">
        <f t="shared" si="14"/>
        <v>29.8</v>
      </c>
      <c r="L92">
        <f t="shared" si="15"/>
        <v>0.5</v>
      </c>
      <c r="M92">
        <f t="shared" si="16"/>
        <v>0.19999999999999929</v>
      </c>
      <c r="N92">
        <f t="shared" si="17"/>
        <v>9.9999999999997868E-2</v>
      </c>
      <c r="O92">
        <f t="shared" si="18"/>
        <v>0.5</v>
      </c>
    </row>
    <row r="93" spans="1:15" x14ac:dyDescent="0.25">
      <c r="A93">
        <v>29.56</v>
      </c>
      <c r="B93">
        <v>29.31</v>
      </c>
      <c r="C93">
        <v>29.25</v>
      </c>
      <c r="D93">
        <v>29.56</v>
      </c>
      <c r="E93">
        <v>29.2</v>
      </c>
      <c r="G93">
        <f t="shared" si="11"/>
        <v>29.6</v>
      </c>
      <c r="H93">
        <f t="shared" si="12"/>
        <v>29.3</v>
      </c>
      <c r="I93">
        <f t="shared" si="13"/>
        <v>29.3</v>
      </c>
      <c r="J93">
        <f t="shared" si="14"/>
        <v>29.6</v>
      </c>
      <c r="L93">
        <f t="shared" si="15"/>
        <v>0.40000000000000213</v>
      </c>
      <c r="M93">
        <f t="shared" si="16"/>
        <v>0.10000000000000142</v>
      </c>
      <c r="N93">
        <f t="shared" si="17"/>
        <v>0.10000000000000142</v>
      </c>
      <c r="O93">
        <f t="shared" si="18"/>
        <v>0.40000000000000213</v>
      </c>
    </row>
    <row r="94" spans="1:15" x14ac:dyDescent="0.25">
      <c r="A94">
        <v>29.37</v>
      </c>
      <c r="B94">
        <v>29.06</v>
      </c>
      <c r="C94">
        <v>29</v>
      </c>
      <c r="D94">
        <v>29.31</v>
      </c>
      <c r="E94">
        <v>28.9</v>
      </c>
      <c r="G94">
        <f t="shared" si="11"/>
        <v>29.4</v>
      </c>
      <c r="H94">
        <f t="shared" si="12"/>
        <v>29.1</v>
      </c>
      <c r="I94">
        <f t="shared" si="13"/>
        <v>29</v>
      </c>
      <c r="J94">
        <f t="shared" si="14"/>
        <v>29.3</v>
      </c>
      <c r="L94">
        <f t="shared" si="15"/>
        <v>0.5</v>
      </c>
      <c r="M94">
        <f t="shared" si="16"/>
        <v>0.20000000000000284</v>
      </c>
      <c r="N94">
        <f t="shared" si="17"/>
        <v>0.10000000000000142</v>
      </c>
      <c r="O94">
        <f t="shared" si="18"/>
        <v>0.40000000000000213</v>
      </c>
    </row>
    <row r="95" spans="1:15" x14ac:dyDescent="0.25">
      <c r="A95">
        <v>28.75</v>
      </c>
      <c r="B95">
        <v>28.44</v>
      </c>
      <c r="C95">
        <v>28.37</v>
      </c>
      <c r="D95">
        <v>28.69</v>
      </c>
      <c r="E95">
        <v>28.3</v>
      </c>
      <c r="G95">
        <f t="shared" si="11"/>
        <v>28.8</v>
      </c>
      <c r="H95">
        <f t="shared" si="12"/>
        <v>28.4</v>
      </c>
      <c r="I95">
        <f t="shared" si="13"/>
        <v>28.4</v>
      </c>
      <c r="J95">
        <f t="shared" si="14"/>
        <v>28.7</v>
      </c>
      <c r="L95">
        <f t="shared" si="15"/>
        <v>0.5</v>
      </c>
      <c r="M95">
        <f t="shared" si="16"/>
        <v>9.9999999999997868E-2</v>
      </c>
      <c r="N95">
        <f t="shared" si="17"/>
        <v>9.9999999999997868E-2</v>
      </c>
      <c r="O95">
        <f t="shared" si="18"/>
        <v>0.39999999999999858</v>
      </c>
    </row>
    <row r="96" spans="1:15" x14ac:dyDescent="0.25">
      <c r="A96">
        <v>28.37</v>
      </c>
      <c r="B96">
        <v>28.06</v>
      </c>
      <c r="C96">
        <v>28</v>
      </c>
      <c r="D96">
        <v>28.31</v>
      </c>
      <c r="E96">
        <v>27.9</v>
      </c>
      <c r="G96">
        <f t="shared" si="11"/>
        <v>28.4</v>
      </c>
      <c r="H96">
        <f t="shared" si="12"/>
        <v>28.1</v>
      </c>
      <c r="I96">
        <f t="shared" si="13"/>
        <v>28</v>
      </c>
      <c r="J96">
        <f t="shared" si="14"/>
        <v>28.3</v>
      </c>
      <c r="L96">
        <f t="shared" si="15"/>
        <v>0.5</v>
      </c>
      <c r="M96">
        <f t="shared" si="16"/>
        <v>0.20000000000000284</v>
      </c>
      <c r="N96">
        <f t="shared" si="17"/>
        <v>0.10000000000000142</v>
      </c>
      <c r="O96">
        <f t="shared" si="18"/>
        <v>0.40000000000000213</v>
      </c>
    </row>
    <row r="97" spans="1:15" x14ac:dyDescent="0.25">
      <c r="A97">
        <v>28.12</v>
      </c>
      <c r="B97">
        <v>27.81</v>
      </c>
      <c r="C97">
        <v>27.75</v>
      </c>
      <c r="D97">
        <v>28.12</v>
      </c>
      <c r="E97">
        <v>27.7</v>
      </c>
      <c r="G97">
        <f t="shared" si="11"/>
        <v>28.1</v>
      </c>
      <c r="H97">
        <f t="shared" si="12"/>
        <v>27.8</v>
      </c>
      <c r="I97">
        <f t="shared" si="13"/>
        <v>27.8</v>
      </c>
      <c r="J97">
        <f t="shared" si="14"/>
        <v>28.1</v>
      </c>
      <c r="L97">
        <f t="shared" si="15"/>
        <v>0.40000000000000213</v>
      </c>
      <c r="M97">
        <f t="shared" si="16"/>
        <v>0.10000000000000142</v>
      </c>
      <c r="N97">
        <f t="shared" si="17"/>
        <v>0.10000000000000142</v>
      </c>
      <c r="O97">
        <f t="shared" si="18"/>
        <v>0.40000000000000213</v>
      </c>
    </row>
    <row r="98" spans="1:15" x14ac:dyDescent="0.25">
      <c r="A98">
        <v>27.81</v>
      </c>
      <c r="B98">
        <v>27.56</v>
      </c>
      <c r="C98">
        <v>27.56</v>
      </c>
      <c r="D98">
        <v>27.81</v>
      </c>
      <c r="E98">
        <v>27.5</v>
      </c>
      <c r="G98">
        <f t="shared" si="11"/>
        <v>27.8</v>
      </c>
      <c r="H98">
        <f t="shared" si="12"/>
        <v>27.6</v>
      </c>
      <c r="I98">
        <f t="shared" si="13"/>
        <v>27.6</v>
      </c>
      <c r="J98">
        <f t="shared" si="14"/>
        <v>27.8</v>
      </c>
      <c r="L98">
        <f t="shared" si="15"/>
        <v>0.30000000000000071</v>
      </c>
      <c r="M98">
        <f t="shared" si="16"/>
        <v>0.10000000000000142</v>
      </c>
      <c r="N98">
        <f t="shared" si="17"/>
        <v>0.10000000000000142</v>
      </c>
      <c r="O98">
        <f t="shared" si="18"/>
        <v>0.30000000000000071</v>
      </c>
    </row>
    <row r="99" spans="1:15" x14ac:dyDescent="0.25">
      <c r="A99">
        <v>27.62</v>
      </c>
      <c r="B99">
        <v>27.31</v>
      </c>
      <c r="C99">
        <v>27.31</v>
      </c>
      <c r="D99">
        <v>27.56</v>
      </c>
      <c r="E99">
        <v>27.2</v>
      </c>
      <c r="G99">
        <f t="shared" si="11"/>
        <v>27.6</v>
      </c>
      <c r="H99">
        <f t="shared" si="12"/>
        <v>27.3</v>
      </c>
      <c r="I99">
        <f t="shared" si="13"/>
        <v>27.3</v>
      </c>
      <c r="J99">
        <f t="shared" si="14"/>
        <v>27.6</v>
      </c>
      <c r="L99">
        <f t="shared" si="15"/>
        <v>0.40000000000000213</v>
      </c>
      <c r="M99">
        <f t="shared" si="16"/>
        <v>0.10000000000000142</v>
      </c>
      <c r="N99">
        <f t="shared" si="17"/>
        <v>0.10000000000000142</v>
      </c>
      <c r="O99">
        <f t="shared" si="18"/>
        <v>0.40000000000000213</v>
      </c>
    </row>
    <row r="100" spans="1:15" x14ac:dyDescent="0.25">
      <c r="A100">
        <v>27.37</v>
      </c>
      <c r="B100">
        <v>27</v>
      </c>
      <c r="C100">
        <v>27</v>
      </c>
      <c r="D100">
        <v>27.37</v>
      </c>
      <c r="E100">
        <v>27</v>
      </c>
      <c r="G100">
        <f t="shared" si="11"/>
        <v>27.4</v>
      </c>
      <c r="H100">
        <f t="shared" si="12"/>
        <v>27</v>
      </c>
      <c r="I100">
        <f t="shared" si="13"/>
        <v>27</v>
      </c>
      <c r="J100">
        <f t="shared" si="14"/>
        <v>27.4</v>
      </c>
      <c r="L100">
        <f t="shared" si="15"/>
        <v>0.39999999999999858</v>
      </c>
      <c r="M100">
        <f t="shared" si="16"/>
        <v>0</v>
      </c>
      <c r="N100">
        <f t="shared" si="17"/>
        <v>0</v>
      </c>
      <c r="O100">
        <f t="shared" si="18"/>
        <v>0.39999999999999858</v>
      </c>
    </row>
    <row r="101" spans="1:15" x14ac:dyDescent="0.25">
      <c r="A101">
        <v>27.19</v>
      </c>
      <c r="B101">
        <v>26.87</v>
      </c>
      <c r="C101">
        <v>26.75</v>
      </c>
      <c r="D101">
        <v>27.12</v>
      </c>
      <c r="E101">
        <v>26.8</v>
      </c>
      <c r="G101">
        <f t="shared" ref="G101:G102" si="19">ROUND(A101,1)</f>
        <v>27.2</v>
      </c>
      <c r="H101">
        <f t="shared" ref="H101:H102" si="20">ROUND(B101,1)</f>
        <v>26.9</v>
      </c>
      <c r="I101">
        <f t="shared" ref="I101:I102" si="21">ROUND(C101,1)</f>
        <v>26.8</v>
      </c>
      <c r="J101">
        <f t="shared" ref="J101:J102" si="22">ROUND(D101,1)</f>
        <v>27.1</v>
      </c>
      <c r="L101">
        <f t="shared" ref="L101:L102" si="23">G101-E101</f>
        <v>0.39999999999999858</v>
      </c>
      <c r="M101">
        <f t="shared" ref="M101:M102" si="24">H101-E101</f>
        <v>9.9999999999997868E-2</v>
      </c>
      <c r="N101">
        <f t="shared" ref="N101:N102" si="25">I101-E101</f>
        <v>0</v>
      </c>
      <c r="O101">
        <f t="shared" ref="O101:O102" si="26">J101-E101</f>
        <v>0.30000000000000071</v>
      </c>
    </row>
    <row r="102" spans="1:15" x14ac:dyDescent="0.25">
      <c r="A102">
        <v>26.94</v>
      </c>
      <c r="B102">
        <v>26.69</v>
      </c>
      <c r="C102">
        <v>26.56</v>
      </c>
      <c r="D102">
        <v>26.94</v>
      </c>
      <c r="E102">
        <v>26.6</v>
      </c>
      <c r="G102">
        <f t="shared" si="19"/>
        <v>26.9</v>
      </c>
      <c r="H102">
        <f t="shared" si="20"/>
        <v>26.7</v>
      </c>
      <c r="I102">
        <f t="shared" si="21"/>
        <v>26.6</v>
      </c>
      <c r="J102">
        <f t="shared" si="22"/>
        <v>26.9</v>
      </c>
      <c r="L102">
        <f t="shared" si="23"/>
        <v>0.29999999999999716</v>
      </c>
      <c r="M102">
        <f t="shared" si="24"/>
        <v>9.9999999999997868E-2</v>
      </c>
      <c r="N102">
        <f t="shared" si="25"/>
        <v>0</v>
      </c>
      <c r="O102">
        <f t="shared" si="26"/>
        <v>0.29999999999999716</v>
      </c>
    </row>
    <row r="103" spans="1:15" x14ac:dyDescent="0.25">
      <c r="A103">
        <v>26.75</v>
      </c>
      <c r="B103">
        <v>26.5</v>
      </c>
      <c r="C103">
        <v>26.44</v>
      </c>
      <c r="D103">
        <v>26.69</v>
      </c>
      <c r="E103">
        <v>26.4</v>
      </c>
      <c r="G103">
        <f t="shared" ref="G103:G105" si="27">ROUND(A103,1)</f>
        <v>26.8</v>
      </c>
      <c r="H103">
        <f t="shared" ref="H103:H105" si="28">ROUND(B103,1)</f>
        <v>26.5</v>
      </c>
      <c r="I103">
        <f t="shared" ref="I103:I105" si="29">ROUND(C103,1)</f>
        <v>26.4</v>
      </c>
      <c r="J103">
        <f t="shared" ref="J103:J105" si="30">ROUND(D103,1)</f>
        <v>26.7</v>
      </c>
      <c r="L103">
        <f t="shared" ref="L103:L105" si="31">G103-E103</f>
        <v>0.40000000000000213</v>
      </c>
      <c r="M103">
        <f t="shared" ref="M103:M105" si="32">H103-E103</f>
        <v>0.10000000000000142</v>
      </c>
      <c r="N103">
        <f t="shared" ref="N103:N105" si="33">I103-E103</f>
        <v>0</v>
      </c>
      <c r="O103">
        <f t="shared" ref="O103:O105" si="34">J103-E103</f>
        <v>0.30000000000000071</v>
      </c>
    </row>
    <row r="104" spans="1:15" x14ac:dyDescent="0.25">
      <c r="A104">
        <v>26.56</v>
      </c>
      <c r="B104">
        <v>26.25</v>
      </c>
      <c r="C104">
        <v>26.19</v>
      </c>
      <c r="D104">
        <v>26.5</v>
      </c>
      <c r="E104">
        <v>26.2</v>
      </c>
      <c r="G104">
        <f t="shared" si="27"/>
        <v>26.6</v>
      </c>
      <c r="H104">
        <f t="shared" si="28"/>
        <v>26.3</v>
      </c>
      <c r="I104">
        <f t="shared" si="29"/>
        <v>26.2</v>
      </c>
      <c r="J104">
        <f t="shared" si="30"/>
        <v>26.5</v>
      </c>
      <c r="L104">
        <f t="shared" si="31"/>
        <v>0.40000000000000213</v>
      </c>
      <c r="M104">
        <f t="shared" si="32"/>
        <v>0.10000000000000142</v>
      </c>
      <c r="N104">
        <f t="shared" si="33"/>
        <v>0</v>
      </c>
      <c r="O104">
        <f t="shared" si="34"/>
        <v>0.30000000000000071</v>
      </c>
    </row>
    <row r="105" spans="1:15" x14ac:dyDescent="0.25">
      <c r="A105">
        <v>26.5</v>
      </c>
      <c r="B105">
        <v>26.12</v>
      </c>
      <c r="C105">
        <v>26.06</v>
      </c>
      <c r="D105">
        <v>26.44</v>
      </c>
      <c r="E105">
        <v>26.1</v>
      </c>
      <c r="G105">
        <f t="shared" si="27"/>
        <v>26.5</v>
      </c>
      <c r="H105">
        <f t="shared" si="28"/>
        <v>26.1</v>
      </c>
      <c r="I105">
        <f t="shared" si="29"/>
        <v>26.1</v>
      </c>
      <c r="J105">
        <f t="shared" si="30"/>
        <v>26.4</v>
      </c>
      <c r="L105">
        <f t="shared" si="31"/>
        <v>0.39999999999999858</v>
      </c>
      <c r="M105">
        <f t="shared" si="32"/>
        <v>0</v>
      </c>
      <c r="N105">
        <f t="shared" si="33"/>
        <v>0</v>
      </c>
      <c r="O105">
        <f t="shared" si="34"/>
        <v>0.29999999999999716</v>
      </c>
    </row>
    <row r="106" spans="1:15" x14ac:dyDescent="0.25">
      <c r="A106">
        <v>26.37</v>
      </c>
      <c r="B106">
        <v>26</v>
      </c>
      <c r="C106">
        <v>26</v>
      </c>
      <c r="D106">
        <v>26.31</v>
      </c>
      <c r="E106">
        <v>26</v>
      </c>
      <c r="G106">
        <f t="shared" ref="G106:G110" si="35">ROUND(A106,1)</f>
        <v>26.4</v>
      </c>
      <c r="H106">
        <f t="shared" ref="H106:H110" si="36">ROUND(B106,1)</f>
        <v>26</v>
      </c>
      <c r="I106">
        <f t="shared" ref="I106:I110" si="37">ROUND(C106,1)</f>
        <v>26</v>
      </c>
      <c r="J106">
        <f t="shared" ref="J106:J110" si="38">ROUND(D106,1)</f>
        <v>26.3</v>
      </c>
      <c r="L106">
        <f t="shared" ref="L106:L110" si="39">G106-E106</f>
        <v>0.39999999999999858</v>
      </c>
      <c r="M106">
        <f t="shared" ref="M106:M110" si="40">H106-E106</f>
        <v>0</v>
      </c>
      <c r="N106">
        <f t="shared" ref="N106:N110" si="41">I106-E106</f>
        <v>0</v>
      </c>
      <c r="O106">
        <f t="shared" ref="O106:O110" si="42">J106-E106</f>
        <v>0.30000000000000071</v>
      </c>
    </row>
    <row r="107" spans="1:15" x14ac:dyDescent="0.25">
      <c r="A107">
        <v>26.19</v>
      </c>
      <c r="B107">
        <v>25.87</v>
      </c>
      <c r="C107">
        <v>25.75</v>
      </c>
      <c r="D107">
        <v>26.19</v>
      </c>
      <c r="E107">
        <v>25.8</v>
      </c>
      <c r="G107">
        <f t="shared" si="35"/>
        <v>26.2</v>
      </c>
      <c r="H107">
        <f t="shared" si="36"/>
        <v>25.9</v>
      </c>
      <c r="I107">
        <f t="shared" si="37"/>
        <v>25.8</v>
      </c>
      <c r="J107">
        <f t="shared" si="38"/>
        <v>26.2</v>
      </c>
      <c r="L107">
        <f t="shared" si="39"/>
        <v>0.39999999999999858</v>
      </c>
      <c r="M107">
        <f t="shared" si="40"/>
        <v>9.9999999999997868E-2</v>
      </c>
      <c r="N107">
        <f t="shared" si="41"/>
        <v>0</v>
      </c>
      <c r="O107">
        <f t="shared" si="42"/>
        <v>0.39999999999999858</v>
      </c>
    </row>
    <row r="108" spans="1:15" x14ac:dyDescent="0.25">
      <c r="A108">
        <v>26</v>
      </c>
      <c r="B108">
        <v>25.62</v>
      </c>
      <c r="C108">
        <v>25.62</v>
      </c>
      <c r="D108">
        <v>25.87</v>
      </c>
      <c r="E108">
        <v>25.6</v>
      </c>
      <c r="G108">
        <f t="shared" si="35"/>
        <v>26</v>
      </c>
      <c r="H108">
        <f t="shared" si="36"/>
        <v>25.6</v>
      </c>
      <c r="I108">
        <f t="shared" si="37"/>
        <v>25.6</v>
      </c>
      <c r="J108">
        <f t="shared" si="38"/>
        <v>25.9</v>
      </c>
      <c r="L108">
        <f t="shared" si="39"/>
        <v>0.39999999999999858</v>
      </c>
      <c r="M108">
        <f t="shared" si="40"/>
        <v>0</v>
      </c>
      <c r="N108">
        <f t="shared" si="41"/>
        <v>0</v>
      </c>
      <c r="O108">
        <f t="shared" si="42"/>
        <v>0.29999999999999716</v>
      </c>
    </row>
    <row r="109" spans="1:15" x14ac:dyDescent="0.25">
      <c r="A109">
        <v>25.81</v>
      </c>
      <c r="B109">
        <v>25.44</v>
      </c>
      <c r="C109">
        <v>25.37</v>
      </c>
      <c r="D109">
        <v>25.69</v>
      </c>
      <c r="E109">
        <v>25.4</v>
      </c>
      <c r="G109">
        <f t="shared" si="35"/>
        <v>25.8</v>
      </c>
      <c r="H109">
        <f t="shared" si="36"/>
        <v>25.4</v>
      </c>
      <c r="I109">
        <f t="shared" si="37"/>
        <v>25.4</v>
      </c>
      <c r="J109">
        <f t="shared" si="38"/>
        <v>25.7</v>
      </c>
      <c r="L109">
        <f t="shared" si="39"/>
        <v>0.40000000000000213</v>
      </c>
      <c r="M109">
        <f t="shared" si="40"/>
        <v>0</v>
      </c>
      <c r="N109">
        <f t="shared" si="41"/>
        <v>0</v>
      </c>
      <c r="O109">
        <f t="shared" si="42"/>
        <v>0.30000000000000071</v>
      </c>
    </row>
    <row r="110" spans="1:15" x14ac:dyDescent="0.25">
      <c r="A110">
        <v>25.56</v>
      </c>
      <c r="B110">
        <v>25.25</v>
      </c>
      <c r="C110">
        <v>25.19</v>
      </c>
      <c r="D110">
        <v>25.5</v>
      </c>
      <c r="E110">
        <v>25.2</v>
      </c>
      <c r="G110">
        <f t="shared" si="35"/>
        <v>25.6</v>
      </c>
      <c r="H110">
        <f t="shared" si="36"/>
        <v>25.3</v>
      </c>
      <c r="I110">
        <f t="shared" si="37"/>
        <v>25.2</v>
      </c>
      <c r="J110">
        <f t="shared" si="38"/>
        <v>25.5</v>
      </c>
      <c r="L110">
        <f t="shared" si="39"/>
        <v>0.40000000000000213</v>
      </c>
      <c r="M110">
        <f t="shared" si="40"/>
        <v>0.10000000000000142</v>
      </c>
      <c r="N110">
        <f t="shared" si="41"/>
        <v>0</v>
      </c>
      <c r="O110">
        <f t="shared" si="42"/>
        <v>0.30000000000000071</v>
      </c>
    </row>
    <row r="111" spans="1:15" x14ac:dyDescent="0.25">
      <c r="A111">
        <v>25.37</v>
      </c>
      <c r="B111">
        <v>25</v>
      </c>
      <c r="C111">
        <v>25</v>
      </c>
      <c r="D111">
        <v>25.31</v>
      </c>
      <c r="E111">
        <v>25</v>
      </c>
      <c r="G111">
        <f t="shared" ref="G111:G113" si="43">ROUND(A111,1)</f>
        <v>25.4</v>
      </c>
      <c r="H111">
        <f t="shared" ref="H111:H113" si="44">ROUND(B111,1)</f>
        <v>25</v>
      </c>
      <c r="I111">
        <f t="shared" ref="I111:I113" si="45">ROUND(C111,1)</f>
        <v>25</v>
      </c>
      <c r="J111">
        <f t="shared" ref="J111:J113" si="46">ROUND(D111,1)</f>
        <v>25.3</v>
      </c>
      <c r="L111">
        <f t="shared" ref="L111:L113" si="47">G111-E111</f>
        <v>0.39999999999999858</v>
      </c>
      <c r="M111">
        <f t="shared" ref="M111:M113" si="48">H111-E111</f>
        <v>0</v>
      </c>
      <c r="N111">
        <f t="shared" ref="N111:N113" si="49">I111-E111</f>
        <v>0</v>
      </c>
      <c r="O111">
        <f t="shared" ref="O111:O113" si="50">J111-E111</f>
        <v>0.30000000000000071</v>
      </c>
    </row>
    <row r="112" spans="1:15" x14ac:dyDescent="0.25">
      <c r="A112">
        <v>25.19</v>
      </c>
      <c r="B112">
        <v>24.81</v>
      </c>
      <c r="C112">
        <v>24.81</v>
      </c>
      <c r="D112">
        <v>25.06</v>
      </c>
      <c r="E112">
        <v>24.8</v>
      </c>
      <c r="G112">
        <f t="shared" si="43"/>
        <v>25.2</v>
      </c>
      <c r="H112">
        <f t="shared" si="44"/>
        <v>24.8</v>
      </c>
      <c r="I112">
        <f t="shared" si="45"/>
        <v>24.8</v>
      </c>
      <c r="J112">
        <f t="shared" si="46"/>
        <v>25.1</v>
      </c>
      <c r="L112">
        <f t="shared" si="47"/>
        <v>0.39999999999999858</v>
      </c>
      <c r="M112">
        <f t="shared" si="48"/>
        <v>0</v>
      </c>
      <c r="N112">
        <f t="shared" si="49"/>
        <v>0</v>
      </c>
      <c r="O112">
        <f t="shared" si="50"/>
        <v>0.30000000000000071</v>
      </c>
    </row>
    <row r="113" spans="1:15" x14ac:dyDescent="0.25">
      <c r="A113">
        <v>24.94</v>
      </c>
      <c r="B113">
        <v>24.62</v>
      </c>
      <c r="C113">
        <v>24.56</v>
      </c>
      <c r="D113">
        <v>24.87</v>
      </c>
      <c r="E113">
        <v>24.6</v>
      </c>
      <c r="G113">
        <f t="shared" si="43"/>
        <v>24.9</v>
      </c>
      <c r="H113">
        <f t="shared" si="44"/>
        <v>24.6</v>
      </c>
      <c r="I113">
        <f t="shared" si="45"/>
        <v>24.6</v>
      </c>
      <c r="J113">
        <f t="shared" si="46"/>
        <v>24.9</v>
      </c>
      <c r="L113">
        <f t="shared" si="47"/>
        <v>0.29999999999999716</v>
      </c>
      <c r="M113">
        <f t="shared" si="48"/>
        <v>0</v>
      </c>
      <c r="N113">
        <f t="shared" si="49"/>
        <v>0</v>
      </c>
      <c r="O113">
        <f t="shared" si="50"/>
        <v>0.29999999999999716</v>
      </c>
    </row>
    <row r="114" spans="1:15" x14ac:dyDescent="0.25">
      <c r="A114">
        <v>24.87</v>
      </c>
      <c r="B114">
        <v>24.5</v>
      </c>
      <c r="C114">
        <v>24.5</v>
      </c>
      <c r="D114">
        <v>24.81</v>
      </c>
      <c r="E114">
        <v>24.5</v>
      </c>
      <c r="G114">
        <f t="shared" ref="G114" si="51">ROUND(A114,1)</f>
        <v>24.9</v>
      </c>
      <c r="H114">
        <f t="shared" ref="H114" si="52">ROUND(B114,1)</f>
        <v>24.5</v>
      </c>
      <c r="I114">
        <f t="shared" ref="I114" si="53">ROUND(C114,1)</f>
        <v>24.5</v>
      </c>
      <c r="J114">
        <f t="shared" ref="J114" si="54">ROUND(D114,1)</f>
        <v>24.8</v>
      </c>
      <c r="L114">
        <f t="shared" ref="L114" si="55">G114-E114</f>
        <v>0.39999999999999858</v>
      </c>
      <c r="M114">
        <f t="shared" ref="M114" si="56">H114-E114</f>
        <v>0</v>
      </c>
      <c r="N114">
        <f t="shared" ref="N114" si="57">I114-E114</f>
        <v>0</v>
      </c>
      <c r="O114">
        <f t="shared" ref="O114" si="58">J114-E114</f>
        <v>0.30000000000000071</v>
      </c>
    </row>
    <row r="115" spans="1:15" x14ac:dyDescent="0.25">
      <c r="A115">
        <v>24.75</v>
      </c>
      <c r="B115">
        <v>24.37</v>
      </c>
      <c r="C115">
        <v>24.31</v>
      </c>
      <c r="D115">
        <v>24.69</v>
      </c>
      <c r="E115">
        <v>24.4</v>
      </c>
      <c r="G115">
        <f t="shared" ref="G115" si="59">ROUND(A115,1)</f>
        <v>24.8</v>
      </c>
      <c r="H115">
        <f t="shared" ref="H115" si="60">ROUND(B115,1)</f>
        <v>24.4</v>
      </c>
      <c r="I115">
        <f t="shared" ref="I115" si="61">ROUND(C115,1)</f>
        <v>24.3</v>
      </c>
      <c r="J115">
        <f t="shared" ref="J115" si="62">ROUND(D115,1)</f>
        <v>24.7</v>
      </c>
      <c r="L115">
        <f t="shared" ref="L115" si="63">G115-E115</f>
        <v>0.40000000000000213</v>
      </c>
      <c r="M115">
        <f t="shared" ref="M115" si="64">H115-E115</f>
        <v>0</v>
      </c>
      <c r="N115">
        <f t="shared" ref="N115" si="65">I115-E115</f>
        <v>-9.9999999999997868E-2</v>
      </c>
      <c r="O115">
        <f t="shared" ref="O115" si="66">J115-E115</f>
        <v>0.30000000000000071</v>
      </c>
    </row>
    <row r="116" spans="1:15" x14ac:dyDescent="0.25">
      <c r="A116">
        <v>24.5</v>
      </c>
      <c r="B116">
        <v>24.12</v>
      </c>
      <c r="C116">
        <v>24.06</v>
      </c>
      <c r="D116">
        <v>24.44</v>
      </c>
      <c r="E116">
        <v>24.2</v>
      </c>
      <c r="G116">
        <f t="shared" ref="G116" si="67">ROUND(A116,1)</f>
        <v>24.5</v>
      </c>
      <c r="H116">
        <f t="shared" ref="H116" si="68">ROUND(B116,1)</f>
        <v>24.1</v>
      </c>
      <c r="I116">
        <f t="shared" ref="I116" si="69">ROUND(C116,1)</f>
        <v>24.1</v>
      </c>
      <c r="J116">
        <f t="shared" ref="J116" si="70">ROUND(D116,1)</f>
        <v>24.4</v>
      </c>
      <c r="L116">
        <f t="shared" ref="L116" si="71">G116-E116</f>
        <v>0.30000000000000071</v>
      </c>
      <c r="M116">
        <f t="shared" ref="M116" si="72">H116-E116</f>
        <v>-9.9999999999997868E-2</v>
      </c>
      <c r="N116">
        <f t="shared" ref="N116" si="73">I116-E116</f>
        <v>-9.9999999999997868E-2</v>
      </c>
      <c r="O116">
        <f t="shared" ref="O116" si="74">J116-E116</f>
        <v>0.19999999999999929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3EA9-1E2F-4B7A-B474-46356CAA8B85}">
  <dimension ref="A1:O193"/>
  <sheetViews>
    <sheetView zoomScale="70" zoomScaleNormal="70" workbookViewId="0">
      <selection activeCell="O16" sqref="O16"/>
    </sheetView>
  </sheetViews>
  <sheetFormatPr defaultRowHeight="15" x14ac:dyDescent="0.25"/>
  <cols>
    <col min="1" max="1" width="27.140625" customWidth="1"/>
  </cols>
  <sheetData>
    <row r="1" spans="1:15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1</v>
      </c>
      <c r="G1" s="1" t="s">
        <v>7</v>
      </c>
      <c r="H1" s="1" t="s">
        <v>8</v>
      </c>
      <c r="I1" s="1" t="s">
        <v>9</v>
      </c>
      <c r="J1" s="1" t="s">
        <v>14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>
        <v>55.32</v>
      </c>
      <c r="B2">
        <v>55.38</v>
      </c>
      <c r="C2">
        <v>55.39</v>
      </c>
      <c r="D2">
        <v>55.52</v>
      </c>
      <c r="E2">
        <v>55.2</v>
      </c>
      <c r="G2">
        <f>ROUND(A2, 1)</f>
        <v>55.3</v>
      </c>
      <c r="H2">
        <f t="shared" ref="H2:J2" si="0">ROUND(B2, 1)</f>
        <v>55.4</v>
      </c>
      <c r="I2">
        <f t="shared" si="0"/>
        <v>55.4</v>
      </c>
      <c r="J2">
        <f t="shared" si="0"/>
        <v>55.5</v>
      </c>
      <c r="L2">
        <f>G2-E2</f>
        <v>9.9999999999994316E-2</v>
      </c>
      <c r="M2">
        <f>H2-E2</f>
        <v>0.19999999999999574</v>
      </c>
      <c r="N2">
        <f>I2-E2</f>
        <v>0.19999999999999574</v>
      </c>
      <c r="O2">
        <f>J2-E2</f>
        <v>0.29999999999999716</v>
      </c>
    </row>
    <row r="3" spans="1:15" x14ac:dyDescent="0.25">
      <c r="A3">
        <v>55.01</v>
      </c>
      <c r="B3">
        <v>55.07</v>
      </c>
      <c r="C3">
        <v>55.14</v>
      </c>
      <c r="D3">
        <v>55.15</v>
      </c>
      <c r="E3">
        <v>54.9</v>
      </c>
      <c r="G3">
        <f t="shared" ref="G3:G66" si="1">ROUND(A3, 1)</f>
        <v>55</v>
      </c>
      <c r="H3">
        <f t="shared" ref="H3:H66" si="2">ROUND(B3, 1)</f>
        <v>55.1</v>
      </c>
      <c r="I3">
        <f t="shared" ref="I3:I66" si="3">ROUND(C3, 1)</f>
        <v>55.1</v>
      </c>
      <c r="J3">
        <f t="shared" ref="J3:J66" si="4">ROUND(D3, 1)</f>
        <v>55.2</v>
      </c>
      <c r="L3">
        <f t="shared" ref="L3:L66" si="5">G3-E3</f>
        <v>0.10000000000000142</v>
      </c>
      <c r="M3">
        <f t="shared" ref="M3:M66" si="6">H3-E3</f>
        <v>0.20000000000000284</v>
      </c>
      <c r="N3">
        <f t="shared" ref="N3:N66" si="7">I3-E3</f>
        <v>0.20000000000000284</v>
      </c>
      <c r="O3">
        <f t="shared" ref="O3:O66" si="8">J3-E3</f>
        <v>0.30000000000000426</v>
      </c>
    </row>
    <row r="4" spans="1:15" x14ac:dyDescent="0.25">
      <c r="A4">
        <v>54.71</v>
      </c>
      <c r="B4">
        <v>54.76</v>
      </c>
      <c r="C4">
        <v>54.83</v>
      </c>
      <c r="D4">
        <v>54.9</v>
      </c>
      <c r="E4">
        <v>54.6</v>
      </c>
      <c r="G4">
        <f t="shared" si="1"/>
        <v>54.7</v>
      </c>
      <c r="H4">
        <f t="shared" si="2"/>
        <v>54.8</v>
      </c>
      <c r="I4">
        <f t="shared" si="3"/>
        <v>54.8</v>
      </c>
      <c r="J4">
        <f t="shared" si="4"/>
        <v>54.9</v>
      </c>
      <c r="L4">
        <f t="shared" si="5"/>
        <v>0.10000000000000142</v>
      </c>
      <c r="M4">
        <f t="shared" si="6"/>
        <v>0.19999999999999574</v>
      </c>
      <c r="N4">
        <f t="shared" si="7"/>
        <v>0.19999999999999574</v>
      </c>
      <c r="O4">
        <f t="shared" si="8"/>
        <v>0.29999999999999716</v>
      </c>
    </row>
    <row r="5" spans="1:15" x14ac:dyDescent="0.25">
      <c r="A5">
        <v>54.4</v>
      </c>
      <c r="B5">
        <v>54.51</v>
      </c>
      <c r="C5">
        <v>54.52</v>
      </c>
      <c r="D5">
        <v>54.66</v>
      </c>
      <c r="E5">
        <v>54.4</v>
      </c>
      <c r="G5">
        <f t="shared" si="1"/>
        <v>54.4</v>
      </c>
      <c r="H5">
        <f t="shared" si="2"/>
        <v>54.5</v>
      </c>
      <c r="I5">
        <f t="shared" si="3"/>
        <v>54.5</v>
      </c>
      <c r="J5">
        <f t="shared" si="4"/>
        <v>54.7</v>
      </c>
      <c r="L5">
        <f t="shared" si="5"/>
        <v>0</v>
      </c>
      <c r="M5">
        <f t="shared" si="6"/>
        <v>0.10000000000000142</v>
      </c>
      <c r="N5">
        <f t="shared" si="7"/>
        <v>0.10000000000000142</v>
      </c>
      <c r="O5">
        <f t="shared" si="8"/>
        <v>0.30000000000000426</v>
      </c>
    </row>
    <row r="6" spans="1:15" x14ac:dyDescent="0.25">
      <c r="A6">
        <v>54.21</v>
      </c>
      <c r="B6">
        <v>54.26</v>
      </c>
      <c r="C6">
        <v>54.33</v>
      </c>
      <c r="D6">
        <v>54.35</v>
      </c>
      <c r="E6">
        <v>54.1</v>
      </c>
      <c r="G6">
        <f t="shared" si="1"/>
        <v>54.2</v>
      </c>
      <c r="H6">
        <f t="shared" si="2"/>
        <v>54.3</v>
      </c>
      <c r="I6">
        <f t="shared" si="3"/>
        <v>54.3</v>
      </c>
      <c r="J6">
        <f t="shared" si="4"/>
        <v>54.4</v>
      </c>
      <c r="L6">
        <f t="shared" si="5"/>
        <v>0.10000000000000142</v>
      </c>
      <c r="M6">
        <f t="shared" si="6"/>
        <v>0.19999999999999574</v>
      </c>
      <c r="N6">
        <f t="shared" si="7"/>
        <v>0.19999999999999574</v>
      </c>
      <c r="O6">
        <f t="shared" si="8"/>
        <v>0.29999999999999716</v>
      </c>
    </row>
    <row r="7" spans="1:15" x14ac:dyDescent="0.25">
      <c r="A7">
        <v>53.97</v>
      </c>
      <c r="B7">
        <v>53.96</v>
      </c>
      <c r="C7">
        <v>53.96</v>
      </c>
      <c r="D7">
        <v>54.1</v>
      </c>
      <c r="E7">
        <v>53.8</v>
      </c>
      <c r="G7">
        <f t="shared" si="1"/>
        <v>54</v>
      </c>
      <c r="H7">
        <f t="shared" si="2"/>
        <v>54</v>
      </c>
      <c r="I7">
        <f t="shared" si="3"/>
        <v>54</v>
      </c>
      <c r="J7">
        <f t="shared" si="4"/>
        <v>54.1</v>
      </c>
      <c r="L7">
        <f t="shared" si="5"/>
        <v>0.20000000000000284</v>
      </c>
      <c r="M7">
        <f t="shared" si="6"/>
        <v>0.20000000000000284</v>
      </c>
      <c r="N7">
        <f t="shared" si="7"/>
        <v>0.20000000000000284</v>
      </c>
      <c r="O7">
        <f t="shared" si="8"/>
        <v>0.30000000000000426</v>
      </c>
    </row>
    <row r="8" spans="1:15" x14ac:dyDescent="0.25">
      <c r="A8">
        <v>53.72</v>
      </c>
      <c r="B8">
        <v>53.77</v>
      </c>
      <c r="C8">
        <v>53.71</v>
      </c>
      <c r="D8">
        <v>53.92</v>
      </c>
      <c r="E8">
        <v>53.6</v>
      </c>
      <c r="G8">
        <f t="shared" si="1"/>
        <v>53.7</v>
      </c>
      <c r="H8">
        <f t="shared" si="2"/>
        <v>53.8</v>
      </c>
      <c r="I8">
        <f t="shared" si="3"/>
        <v>53.7</v>
      </c>
      <c r="J8">
        <f t="shared" si="4"/>
        <v>53.9</v>
      </c>
      <c r="L8">
        <f t="shared" si="5"/>
        <v>0.10000000000000142</v>
      </c>
      <c r="M8">
        <f t="shared" si="6"/>
        <v>0.19999999999999574</v>
      </c>
      <c r="N8">
        <f t="shared" si="7"/>
        <v>0.10000000000000142</v>
      </c>
      <c r="O8">
        <f t="shared" si="8"/>
        <v>0.29999999999999716</v>
      </c>
    </row>
    <row r="9" spans="1:15" x14ac:dyDescent="0.25">
      <c r="A9">
        <v>53.6</v>
      </c>
      <c r="B9">
        <v>53.52</v>
      </c>
      <c r="C9">
        <v>53.59</v>
      </c>
      <c r="D9">
        <v>53.61</v>
      </c>
      <c r="E9">
        <v>53.3</v>
      </c>
      <c r="G9">
        <f t="shared" si="1"/>
        <v>53.6</v>
      </c>
      <c r="H9">
        <f t="shared" si="2"/>
        <v>53.5</v>
      </c>
      <c r="I9">
        <f t="shared" si="3"/>
        <v>53.6</v>
      </c>
      <c r="J9">
        <f t="shared" si="4"/>
        <v>53.6</v>
      </c>
      <c r="L9">
        <f t="shared" si="5"/>
        <v>0.30000000000000426</v>
      </c>
      <c r="M9">
        <f t="shared" si="6"/>
        <v>0.20000000000000284</v>
      </c>
      <c r="N9">
        <f t="shared" si="7"/>
        <v>0.30000000000000426</v>
      </c>
      <c r="O9">
        <f t="shared" si="8"/>
        <v>0.30000000000000426</v>
      </c>
    </row>
    <row r="10" spans="1:15" x14ac:dyDescent="0.25">
      <c r="A10">
        <v>53.23</v>
      </c>
      <c r="B10">
        <v>53.27</v>
      </c>
      <c r="C10">
        <v>53.34</v>
      </c>
      <c r="D10">
        <v>53.43</v>
      </c>
      <c r="E10">
        <v>53.1</v>
      </c>
      <c r="G10">
        <f t="shared" si="1"/>
        <v>53.2</v>
      </c>
      <c r="H10">
        <f t="shared" si="2"/>
        <v>53.3</v>
      </c>
      <c r="I10">
        <f t="shared" si="3"/>
        <v>53.3</v>
      </c>
      <c r="J10">
        <f t="shared" si="4"/>
        <v>53.4</v>
      </c>
      <c r="L10">
        <f t="shared" si="5"/>
        <v>0.10000000000000142</v>
      </c>
      <c r="M10">
        <f t="shared" si="6"/>
        <v>0.19999999999999574</v>
      </c>
      <c r="N10">
        <f t="shared" si="7"/>
        <v>0.19999999999999574</v>
      </c>
      <c r="O10">
        <f t="shared" si="8"/>
        <v>0.29999999999999716</v>
      </c>
    </row>
    <row r="11" spans="1:15" x14ac:dyDescent="0.25">
      <c r="A11">
        <v>53.04</v>
      </c>
      <c r="B11">
        <v>53.03</v>
      </c>
      <c r="C11">
        <v>53.16</v>
      </c>
      <c r="D11">
        <v>53.24</v>
      </c>
      <c r="E11">
        <v>52.9</v>
      </c>
      <c r="G11">
        <f t="shared" si="1"/>
        <v>53</v>
      </c>
      <c r="H11">
        <f t="shared" si="2"/>
        <v>53</v>
      </c>
      <c r="I11">
        <f t="shared" si="3"/>
        <v>53.2</v>
      </c>
      <c r="J11">
        <f t="shared" si="4"/>
        <v>53.2</v>
      </c>
      <c r="L11">
        <f t="shared" si="5"/>
        <v>0.10000000000000142</v>
      </c>
      <c r="M11">
        <f t="shared" si="6"/>
        <v>0.10000000000000142</v>
      </c>
      <c r="N11">
        <f t="shared" si="7"/>
        <v>0.30000000000000426</v>
      </c>
      <c r="O11">
        <f t="shared" si="8"/>
        <v>0.30000000000000426</v>
      </c>
    </row>
    <row r="12" spans="1:15" x14ac:dyDescent="0.25">
      <c r="A12">
        <v>52.73</v>
      </c>
      <c r="B12">
        <v>52.84</v>
      </c>
      <c r="C12">
        <v>52.78</v>
      </c>
      <c r="D12">
        <v>52.94</v>
      </c>
      <c r="E12">
        <v>52.6</v>
      </c>
      <c r="G12">
        <f t="shared" si="1"/>
        <v>52.7</v>
      </c>
      <c r="H12">
        <f t="shared" si="2"/>
        <v>52.8</v>
      </c>
      <c r="I12">
        <f t="shared" si="3"/>
        <v>52.8</v>
      </c>
      <c r="J12">
        <f t="shared" si="4"/>
        <v>52.9</v>
      </c>
      <c r="L12">
        <f t="shared" si="5"/>
        <v>0.10000000000000142</v>
      </c>
      <c r="M12">
        <f t="shared" si="6"/>
        <v>0.19999999999999574</v>
      </c>
      <c r="N12">
        <f t="shared" si="7"/>
        <v>0.19999999999999574</v>
      </c>
      <c r="O12">
        <f t="shared" si="8"/>
        <v>0.29999999999999716</v>
      </c>
    </row>
    <row r="13" spans="1:15" x14ac:dyDescent="0.25">
      <c r="A13">
        <v>52.55</v>
      </c>
      <c r="B13">
        <v>52.59</v>
      </c>
      <c r="C13">
        <v>52.54</v>
      </c>
      <c r="D13">
        <v>52.75</v>
      </c>
      <c r="E13">
        <v>52.4</v>
      </c>
      <c r="G13">
        <f t="shared" si="1"/>
        <v>52.6</v>
      </c>
      <c r="H13">
        <f t="shared" si="2"/>
        <v>52.6</v>
      </c>
      <c r="I13">
        <f t="shared" si="3"/>
        <v>52.5</v>
      </c>
      <c r="J13">
        <f t="shared" si="4"/>
        <v>52.8</v>
      </c>
      <c r="L13">
        <f t="shared" si="5"/>
        <v>0.20000000000000284</v>
      </c>
      <c r="M13">
        <f t="shared" si="6"/>
        <v>0.20000000000000284</v>
      </c>
      <c r="N13">
        <f t="shared" si="7"/>
        <v>0.10000000000000142</v>
      </c>
      <c r="O13">
        <f t="shared" si="8"/>
        <v>0.39999999999999858</v>
      </c>
    </row>
    <row r="14" spans="1:15" x14ac:dyDescent="0.25">
      <c r="A14">
        <v>52.37</v>
      </c>
      <c r="B14">
        <v>52.28</v>
      </c>
      <c r="C14">
        <v>52.23</v>
      </c>
      <c r="D14">
        <v>52.5</v>
      </c>
      <c r="E14">
        <v>52.2</v>
      </c>
      <c r="G14">
        <f t="shared" si="1"/>
        <v>52.4</v>
      </c>
      <c r="H14">
        <f t="shared" si="2"/>
        <v>52.3</v>
      </c>
      <c r="I14">
        <f t="shared" si="3"/>
        <v>52.2</v>
      </c>
      <c r="J14">
        <f t="shared" si="4"/>
        <v>52.5</v>
      </c>
      <c r="L14">
        <f t="shared" si="5"/>
        <v>0.19999999999999574</v>
      </c>
      <c r="M14">
        <f t="shared" si="6"/>
        <v>9.9999999999994316E-2</v>
      </c>
      <c r="N14">
        <f t="shared" si="7"/>
        <v>0</v>
      </c>
      <c r="O14">
        <f t="shared" si="8"/>
        <v>0.29999999999999716</v>
      </c>
    </row>
    <row r="15" spans="1:15" x14ac:dyDescent="0.25">
      <c r="A15">
        <v>52.06</v>
      </c>
      <c r="B15">
        <v>52.1</v>
      </c>
      <c r="C15">
        <v>52.1</v>
      </c>
      <c r="D15">
        <v>52.26</v>
      </c>
      <c r="E15">
        <v>52</v>
      </c>
      <c r="G15">
        <f t="shared" si="1"/>
        <v>52.1</v>
      </c>
      <c r="H15">
        <f t="shared" si="2"/>
        <v>52.1</v>
      </c>
      <c r="I15">
        <f t="shared" si="3"/>
        <v>52.1</v>
      </c>
      <c r="J15">
        <f t="shared" si="4"/>
        <v>52.3</v>
      </c>
      <c r="L15">
        <f t="shared" si="5"/>
        <v>0.10000000000000142</v>
      </c>
      <c r="M15">
        <f t="shared" si="6"/>
        <v>0.10000000000000142</v>
      </c>
      <c r="N15">
        <f t="shared" si="7"/>
        <v>0.10000000000000142</v>
      </c>
      <c r="O15">
        <f t="shared" si="8"/>
        <v>0.29999999999999716</v>
      </c>
    </row>
    <row r="16" spans="1:15" x14ac:dyDescent="0.25">
      <c r="A16">
        <v>51.81</v>
      </c>
      <c r="B16">
        <v>51.85</v>
      </c>
      <c r="C16">
        <v>51.98</v>
      </c>
      <c r="D16">
        <v>52.01</v>
      </c>
      <c r="E16">
        <v>51.7</v>
      </c>
      <c r="G16">
        <f t="shared" si="1"/>
        <v>51.8</v>
      </c>
      <c r="H16">
        <f t="shared" si="2"/>
        <v>51.9</v>
      </c>
      <c r="I16">
        <f t="shared" si="3"/>
        <v>52</v>
      </c>
      <c r="J16">
        <f t="shared" si="4"/>
        <v>52</v>
      </c>
      <c r="L16">
        <f t="shared" si="5"/>
        <v>9.9999999999994316E-2</v>
      </c>
      <c r="M16">
        <f t="shared" si="6"/>
        <v>0.19999999999999574</v>
      </c>
      <c r="N16">
        <f t="shared" si="7"/>
        <v>0.29999999999999716</v>
      </c>
      <c r="O16">
        <f t="shared" si="8"/>
        <v>0.29999999999999716</v>
      </c>
    </row>
    <row r="17" spans="1:15" x14ac:dyDescent="0.25">
      <c r="A17">
        <v>51.63</v>
      </c>
      <c r="B17">
        <v>51.73</v>
      </c>
      <c r="C17">
        <v>51.73</v>
      </c>
      <c r="D17">
        <v>51.89</v>
      </c>
      <c r="E17">
        <v>51.5</v>
      </c>
      <c r="G17">
        <f t="shared" si="1"/>
        <v>51.6</v>
      </c>
      <c r="H17">
        <f t="shared" si="2"/>
        <v>51.7</v>
      </c>
      <c r="I17">
        <f t="shared" si="3"/>
        <v>51.7</v>
      </c>
      <c r="J17">
        <f t="shared" si="4"/>
        <v>51.9</v>
      </c>
      <c r="L17">
        <f t="shared" si="5"/>
        <v>0.10000000000000142</v>
      </c>
      <c r="M17">
        <f t="shared" si="6"/>
        <v>0.20000000000000284</v>
      </c>
      <c r="N17">
        <f t="shared" si="7"/>
        <v>0.20000000000000284</v>
      </c>
      <c r="O17">
        <f t="shared" si="8"/>
        <v>0.39999999999999858</v>
      </c>
    </row>
    <row r="18" spans="1:15" x14ac:dyDescent="0.25">
      <c r="A18">
        <v>51.38</v>
      </c>
      <c r="B18">
        <v>51.42</v>
      </c>
      <c r="C18">
        <v>51.36</v>
      </c>
      <c r="D18">
        <v>51.58</v>
      </c>
      <c r="E18">
        <v>51.3</v>
      </c>
      <c r="G18">
        <f t="shared" si="1"/>
        <v>51.4</v>
      </c>
      <c r="H18">
        <f t="shared" si="2"/>
        <v>51.4</v>
      </c>
      <c r="I18">
        <f t="shared" si="3"/>
        <v>51.4</v>
      </c>
      <c r="J18">
        <f t="shared" si="4"/>
        <v>51.6</v>
      </c>
      <c r="L18">
        <f t="shared" si="5"/>
        <v>0.10000000000000142</v>
      </c>
      <c r="M18">
        <f t="shared" si="6"/>
        <v>0.10000000000000142</v>
      </c>
      <c r="N18">
        <f t="shared" si="7"/>
        <v>0.10000000000000142</v>
      </c>
      <c r="O18">
        <f t="shared" si="8"/>
        <v>0.30000000000000426</v>
      </c>
    </row>
    <row r="19" spans="1:15" x14ac:dyDescent="0.25">
      <c r="A19">
        <v>51.19</v>
      </c>
      <c r="B19">
        <v>51.17</v>
      </c>
      <c r="C19">
        <v>51.11</v>
      </c>
      <c r="D19">
        <v>51.34</v>
      </c>
      <c r="E19">
        <v>51.1</v>
      </c>
      <c r="G19">
        <f t="shared" si="1"/>
        <v>51.2</v>
      </c>
      <c r="H19">
        <f t="shared" si="2"/>
        <v>51.2</v>
      </c>
      <c r="I19">
        <f t="shared" si="3"/>
        <v>51.1</v>
      </c>
      <c r="J19">
        <f t="shared" si="4"/>
        <v>51.3</v>
      </c>
      <c r="L19">
        <f t="shared" si="5"/>
        <v>0.10000000000000142</v>
      </c>
      <c r="M19">
        <f t="shared" si="6"/>
        <v>0.10000000000000142</v>
      </c>
      <c r="N19">
        <f t="shared" si="7"/>
        <v>0</v>
      </c>
      <c r="O19">
        <f t="shared" si="8"/>
        <v>0.19999999999999574</v>
      </c>
    </row>
    <row r="20" spans="1:15" x14ac:dyDescent="0.25">
      <c r="A20">
        <v>51.01</v>
      </c>
      <c r="B20">
        <v>50.99</v>
      </c>
      <c r="C20">
        <v>50.98</v>
      </c>
      <c r="D20">
        <v>51.15</v>
      </c>
      <c r="E20">
        <v>50.9</v>
      </c>
      <c r="G20">
        <f t="shared" si="1"/>
        <v>51</v>
      </c>
      <c r="H20">
        <f t="shared" si="2"/>
        <v>51</v>
      </c>
      <c r="I20">
        <f t="shared" si="3"/>
        <v>51</v>
      </c>
      <c r="J20">
        <f t="shared" si="4"/>
        <v>51.2</v>
      </c>
      <c r="L20">
        <f t="shared" si="5"/>
        <v>0.10000000000000142</v>
      </c>
      <c r="M20">
        <f t="shared" si="6"/>
        <v>0.10000000000000142</v>
      </c>
      <c r="N20">
        <f t="shared" si="7"/>
        <v>0.10000000000000142</v>
      </c>
      <c r="O20">
        <f t="shared" si="8"/>
        <v>0.30000000000000426</v>
      </c>
    </row>
    <row r="21" spans="1:15" x14ac:dyDescent="0.25">
      <c r="A21">
        <v>50.7</v>
      </c>
      <c r="B21">
        <v>50.74</v>
      </c>
      <c r="C21">
        <v>50.61</v>
      </c>
      <c r="D21">
        <v>50.84</v>
      </c>
      <c r="E21">
        <v>50.6</v>
      </c>
      <c r="G21">
        <f t="shared" si="1"/>
        <v>50.7</v>
      </c>
      <c r="H21">
        <f t="shared" si="2"/>
        <v>50.7</v>
      </c>
      <c r="I21">
        <f t="shared" si="3"/>
        <v>50.6</v>
      </c>
      <c r="J21">
        <f t="shared" si="4"/>
        <v>50.8</v>
      </c>
      <c r="L21">
        <f t="shared" si="5"/>
        <v>0.10000000000000142</v>
      </c>
      <c r="M21">
        <f t="shared" si="6"/>
        <v>0.10000000000000142</v>
      </c>
      <c r="N21">
        <f t="shared" si="7"/>
        <v>0</v>
      </c>
      <c r="O21">
        <f t="shared" si="8"/>
        <v>0.19999999999999574</v>
      </c>
    </row>
    <row r="22" spans="1:15" x14ac:dyDescent="0.25">
      <c r="A22">
        <v>50.46</v>
      </c>
      <c r="B22">
        <v>50.43</v>
      </c>
      <c r="C22">
        <v>50.3</v>
      </c>
      <c r="D22">
        <v>50.6</v>
      </c>
      <c r="E22">
        <v>50.3</v>
      </c>
      <c r="G22">
        <f t="shared" si="1"/>
        <v>50.5</v>
      </c>
      <c r="H22">
        <f t="shared" si="2"/>
        <v>50.4</v>
      </c>
      <c r="I22">
        <f t="shared" si="3"/>
        <v>50.3</v>
      </c>
      <c r="J22">
        <f t="shared" si="4"/>
        <v>50.6</v>
      </c>
      <c r="L22">
        <f t="shared" si="5"/>
        <v>0.20000000000000284</v>
      </c>
      <c r="M22">
        <f t="shared" si="6"/>
        <v>0.10000000000000142</v>
      </c>
      <c r="N22">
        <f t="shared" si="7"/>
        <v>0</v>
      </c>
      <c r="O22">
        <f t="shared" si="8"/>
        <v>0.30000000000000426</v>
      </c>
    </row>
    <row r="23" spans="1:15" x14ac:dyDescent="0.25">
      <c r="A23">
        <v>50.15</v>
      </c>
      <c r="B23">
        <v>50.12</v>
      </c>
      <c r="C23">
        <v>50.12</v>
      </c>
      <c r="D23">
        <v>50.29</v>
      </c>
      <c r="E23">
        <v>50</v>
      </c>
      <c r="G23">
        <f t="shared" si="1"/>
        <v>50.2</v>
      </c>
      <c r="H23">
        <f t="shared" si="2"/>
        <v>50.1</v>
      </c>
      <c r="I23">
        <f t="shared" si="3"/>
        <v>50.1</v>
      </c>
      <c r="J23">
        <f t="shared" si="4"/>
        <v>50.3</v>
      </c>
      <c r="L23">
        <f t="shared" si="5"/>
        <v>0.20000000000000284</v>
      </c>
      <c r="M23">
        <f t="shared" si="6"/>
        <v>0.10000000000000142</v>
      </c>
      <c r="N23">
        <f t="shared" si="7"/>
        <v>0.10000000000000142</v>
      </c>
      <c r="O23">
        <f t="shared" si="8"/>
        <v>0.29999999999999716</v>
      </c>
    </row>
    <row r="24" spans="1:15" x14ac:dyDescent="0.25">
      <c r="A24">
        <v>49.65</v>
      </c>
      <c r="B24">
        <v>49.69</v>
      </c>
      <c r="C24">
        <v>49.62</v>
      </c>
      <c r="D24">
        <v>49.86</v>
      </c>
      <c r="E24">
        <v>49.6</v>
      </c>
      <c r="G24">
        <f t="shared" si="1"/>
        <v>49.7</v>
      </c>
      <c r="H24">
        <f t="shared" si="2"/>
        <v>49.7</v>
      </c>
      <c r="I24">
        <f t="shared" si="3"/>
        <v>49.6</v>
      </c>
      <c r="J24">
        <f t="shared" si="4"/>
        <v>49.9</v>
      </c>
      <c r="L24">
        <f t="shared" si="5"/>
        <v>0.10000000000000142</v>
      </c>
      <c r="M24">
        <f t="shared" si="6"/>
        <v>0.10000000000000142</v>
      </c>
      <c r="N24">
        <f t="shared" si="7"/>
        <v>0</v>
      </c>
      <c r="O24">
        <f t="shared" si="8"/>
        <v>0.29999999999999716</v>
      </c>
    </row>
    <row r="25" spans="1:15" x14ac:dyDescent="0.25">
      <c r="A25">
        <v>49.28</v>
      </c>
      <c r="B25">
        <v>49.31</v>
      </c>
      <c r="C25">
        <v>49.25</v>
      </c>
      <c r="D25">
        <v>49.55</v>
      </c>
      <c r="E25">
        <v>49.2</v>
      </c>
      <c r="G25">
        <f t="shared" si="1"/>
        <v>49.3</v>
      </c>
      <c r="H25">
        <f t="shared" si="2"/>
        <v>49.3</v>
      </c>
      <c r="I25">
        <f t="shared" si="3"/>
        <v>49.3</v>
      </c>
      <c r="J25">
        <f t="shared" si="4"/>
        <v>49.6</v>
      </c>
      <c r="L25">
        <f t="shared" si="5"/>
        <v>9.9999999999994316E-2</v>
      </c>
      <c r="M25">
        <f t="shared" si="6"/>
        <v>9.9999999999994316E-2</v>
      </c>
      <c r="N25">
        <f t="shared" si="7"/>
        <v>9.9999999999994316E-2</v>
      </c>
      <c r="O25">
        <f t="shared" si="8"/>
        <v>0.39999999999999858</v>
      </c>
    </row>
    <row r="26" spans="1:15" x14ac:dyDescent="0.25">
      <c r="A26">
        <v>48.85</v>
      </c>
      <c r="B26">
        <v>48.88</v>
      </c>
      <c r="C26">
        <v>48.81</v>
      </c>
      <c r="D26">
        <v>49.06</v>
      </c>
      <c r="E26">
        <v>48.8</v>
      </c>
      <c r="G26">
        <f t="shared" si="1"/>
        <v>48.9</v>
      </c>
      <c r="H26">
        <f t="shared" si="2"/>
        <v>48.9</v>
      </c>
      <c r="I26">
        <f t="shared" si="3"/>
        <v>48.8</v>
      </c>
      <c r="J26">
        <f t="shared" si="4"/>
        <v>49.1</v>
      </c>
      <c r="L26">
        <f t="shared" si="5"/>
        <v>0.10000000000000142</v>
      </c>
      <c r="M26">
        <f t="shared" si="6"/>
        <v>0.10000000000000142</v>
      </c>
      <c r="N26">
        <f t="shared" si="7"/>
        <v>0</v>
      </c>
      <c r="O26">
        <f t="shared" si="8"/>
        <v>0.30000000000000426</v>
      </c>
    </row>
    <row r="27" spans="1:15" x14ac:dyDescent="0.25">
      <c r="A27">
        <v>48.48</v>
      </c>
      <c r="B27">
        <v>48.51</v>
      </c>
      <c r="C27">
        <v>48.44</v>
      </c>
      <c r="D27">
        <v>48.69</v>
      </c>
      <c r="E27">
        <v>48.4</v>
      </c>
      <c r="G27">
        <f t="shared" si="1"/>
        <v>48.5</v>
      </c>
      <c r="H27">
        <f t="shared" si="2"/>
        <v>48.5</v>
      </c>
      <c r="I27">
        <f t="shared" si="3"/>
        <v>48.4</v>
      </c>
      <c r="J27">
        <f t="shared" si="4"/>
        <v>48.7</v>
      </c>
      <c r="L27">
        <f t="shared" si="5"/>
        <v>0.10000000000000142</v>
      </c>
      <c r="M27">
        <f t="shared" si="6"/>
        <v>0.10000000000000142</v>
      </c>
      <c r="N27">
        <f t="shared" si="7"/>
        <v>0</v>
      </c>
      <c r="O27">
        <f t="shared" si="8"/>
        <v>0.30000000000000426</v>
      </c>
    </row>
    <row r="28" spans="1:15" x14ac:dyDescent="0.25">
      <c r="A28">
        <v>48.18</v>
      </c>
      <c r="B28">
        <v>48.14</v>
      </c>
      <c r="C28">
        <v>48.13</v>
      </c>
      <c r="D28">
        <v>48.32</v>
      </c>
      <c r="E28">
        <v>48</v>
      </c>
      <c r="G28">
        <f t="shared" si="1"/>
        <v>48.2</v>
      </c>
      <c r="H28">
        <f t="shared" si="2"/>
        <v>48.1</v>
      </c>
      <c r="I28">
        <f t="shared" si="3"/>
        <v>48.1</v>
      </c>
      <c r="J28">
        <f t="shared" si="4"/>
        <v>48.3</v>
      </c>
      <c r="L28">
        <f t="shared" si="5"/>
        <v>0.20000000000000284</v>
      </c>
      <c r="M28">
        <f t="shared" si="6"/>
        <v>0.10000000000000142</v>
      </c>
      <c r="N28">
        <f t="shared" si="7"/>
        <v>0.10000000000000142</v>
      </c>
      <c r="O28">
        <f t="shared" si="8"/>
        <v>0.29999999999999716</v>
      </c>
    </row>
    <row r="29" spans="1:15" x14ac:dyDescent="0.25">
      <c r="A29">
        <v>47.81</v>
      </c>
      <c r="B29">
        <v>47.77</v>
      </c>
      <c r="C29">
        <v>47.7</v>
      </c>
      <c r="D29">
        <v>47.96</v>
      </c>
      <c r="E29">
        <v>47.7</v>
      </c>
      <c r="G29">
        <f t="shared" si="1"/>
        <v>47.8</v>
      </c>
      <c r="H29">
        <f t="shared" si="2"/>
        <v>47.8</v>
      </c>
      <c r="I29">
        <f t="shared" si="3"/>
        <v>47.7</v>
      </c>
      <c r="J29">
        <f t="shared" si="4"/>
        <v>48</v>
      </c>
      <c r="L29">
        <f t="shared" si="5"/>
        <v>9.9999999999994316E-2</v>
      </c>
      <c r="M29">
        <f t="shared" si="6"/>
        <v>9.9999999999994316E-2</v>
      </c>
      <c r="N29">
        <f t="shared" si="7"/>
        <v>0</v>
      </c>
      <c r="O29">
        <f t="shared" si="8"/>
        <v>0.29999999999999716</v>
      </c>
    </row>
    <row r="30" spans="1:15" x14ac:dyDescent="0.25">
      <c r="A30">
        <v>47.44</v>
      </c>
      <c r="B30">
        <v>47.46</v>
      </c>
      <c r="C30">
        <v>47.45</v>
      </c>
      <c r="D30">
        <v>47.59</v>
      </c>
      <c r="E30">
        <v>47.3</v>
      </c>
      <c r="G30">
        <f t="shared" si="1"/>
        <v>47.4</v>
      </c>
      <c r="H30">
        <f t="shared" si="2"/>
        <v>47.5</v>
      </c>
      <c r="I30">
        <f t="shared" si="3"/>
        <v>47.5</v>
      </c>
      <c r="J30">
        <f t="shared" si="4"/>
        <v>47.6</v>
      </c>
      <c r="L30">
        <f t="shared" si="5"/>
        <v>0.10000000000000142</v>
      </c>
      <c r="M30">
        <f t="shared" si="6"/>
        <v>0.20000000000000284</v>
      </c>
      <c r="N30">
        <f t="shared" si="7"/>
        <v>0.20000000000000284</v>
      </c>
      <c r="O30">
        <f t="shared" si="8"/>
        <v>0.30000000000000426</v>
      </c>
    </row>
    <row r="31" spans="1:15" x14ac:dyDescent="0.25">
      <c r="A31">
        <v>47.07</v>
      </c>
      <c r="B31">
        <v>47.03</v>
      </c>
      <c r="C31">
        <v>47.01</v>
      </c>
      <c r="D31">
        <v>47.28</v>
      </c>
      <c r="E31">
        <v>47</v>
      </c>
      <c r="G31">
        <f t="shared" si="1"/>
        <v>47.1</v>
      </c>
      <c r="H31">
        <f t="shared" si="2"/>
        <v>47</v>
      </c>
      <c r="I31">
        <f t="shared" si="3"/>
        <v>47</v>
      </c>
      <c r="J31">
        <f t="shared" si="4"/>
        <v>47.3</v>
      </c>
      <c r="L31">
        <f t="shared" si="5"/>
        <v>0.10000000000000142</v>
      </c>
      <c r="M31">
        <f t="shared" si="6"/>
        <v>0</v>
      </c>
      <c r="N31">
        <f t="shared" si="7"/>
        <v>0</v>
      </c>
      <c r="O31">
        <f t="shared" si="8"/>
        <v>0.29999999999999716</v>
      </c>
    </row>
    <row r="32" spans="1:15" x14ac:dyDescent="0.25">
      <c r="A32">
        <v>46.76</v>
      </c>
      <c r="B32">
        <v>46.78</v>
      </c>
      <c r="C32">
        <v>46.77</v>
      </c>
      <c r="D32">
        <v>46.97</v>
      </c>
      <c r="E32">
        <v>46.6</v>
      </c>
      <c r="G32">
        <f t="shared" si="1"/>
        <v>46.8</v>
      </c>
      <c r="H32">
        <f t="shared" si="2"/>
        <v>46.8</v>
      </c>
      <c r="I32">
        <f t="shared" si="3"/>
        <v>46.8</v>
      </c>
      <c r="J32">
        <f t="shared" si="4"/>
        <v>47</v>
      </c>
      <c r="L32">
        <f t="shared" si="5"/>
        <v>0.19999999999999574</v>
      </c>
      <c r="M32">
        <f t="shared" si="6"/>
        <v>0.19999999999999574</v>
      </c>
      <c r="N32">
        <f t="shared" si="7"/>
        <v>0.19999999999999574</v>
      </c>
      <c r="O32">
        <f t="shared" si="8"/>
        <v>0.39999999999999858</v>
      </c>
    </row>
    <row r="33" spans="1:15" x14ac:dyDescent="0.25">
      <c r="A33">
        <v>46.39</v>
      </c>
      <c r="B33">
        <v>46.34</v>
      </c>
      <c r="C33">
        <v>46.39</v>
      </c>
      <c r="D33">
        <v>46.6</v>
      </c>
      <c r="E33">
        <v>46.3</v>
      </c>
      <c r="G33">
        <f t="shared" si="1"/>
        <v>46.4</v>
      </c>
      <c r="H33">
        <f t="shared" si="2"/>
        <v>46.3</v>
      </c>
      <c r="I33">
        <f t="shared" si="3"/>
        <v>46.4</v>
      </c>
      <c r="J33">
        <f t="shared" si="4"/>
        <v>46.6</v>
      </c>
      <c r="L33">
        <f t="shared" si="5"/>
        <v>0.10000000000000142</v>
      </c>
      <c r="M33">
        <f t="shared" si="6"/>
        <v>0</v>
      </c>
      <c r="N33">
        <f t="shared" si="7"/>
        <v>0.10000000000000142</v>
      </c>
      <c r="O33">
        <f t="shared" si="8"/>
        <v>0.30000000000000426</v>
      </c>
    </row>
    <row r="34" spans="1:15" x14ac:dyDescent="0.25">
      <c r="A34">
        <v>46.14</v>
      </c>
      <c r="B34">
        <v>46.1</v>
      </c>
      <c r="C34">
        <v>46.08</v>
      </c>
      <c r="D34">
        <v>46.3</v>
      </c>
      <c r="E34">
        <v>46</v>
      </c>
      <c r="G34">
        <f t="shared" si="1"/>
        <v>46.1</v>
      </c>
      <c r="H34">
        <f t="shared" si="2"/>
        <v>46.1</v>
      </c>
      <c r="I34">
        <f t="shared" si="3"/>
        <v>46.1</v>
      </c>
      <c r="J34">
        <f t="shared" si="4"/>
        <v>46.3</v>
      </c>
      <c r="L34">
        <f t="shared" si="5"/>
        <v>0.10000000000000142</v>
      </c>
      <c r="M34">
        <f t="shared" si="6"/>
        <v>0.10000000000000142</v>
      </c>
      <c r="N34">
        <f t="shared" si="7"/>
        <v>0.10000000000000142</v>
      </c>
      <c r="O34">
        <f t="shared" si="8"/>
        <v>0.29999999999999716</v>
      </c>
    </row>
    <row r="35" spans="1:15" x14ac:dyDescent="0.25">
      <c r="A35">
        <v>45.77</v>
      </c>
      <c r="B35">
        <v>45.79</v>
      </c>
      <c r="C35">
        <v>45.77</v>
      </c>
      <c r="D35">
        <v>45.99</v>
      </c>
      <c r="E35">
        <v>45.7</v>
      </c>
      <c r="G35">
        <f t="shared" si="1"/>
        <v>45.8</v>
      </c>
      <c r="H35">
        <f t="shared" si="2"/>
        <v>45.8</v>
      </c>
      <c r="I35">
        <f t="shared" si="3"/>
        <v>45.8</v>
      </c>
      <c r="J35">
        <f t="shared" si="4"/>
        <v>46</v>
      </c>
      <c r="L35">
        <f t="shared" si="5"/>
        <v>9.9999999999994316E-2</v>
      </c>
      <c r="M35">
        <f t="shared" si="6"/>
        <v>9.9999999999994316E-2</v>
      </c>
      <c r="N35">
        <f t="shared" si="7"/>
        <v>9.9999999999994316E-2</v>
      </c>
      <c r="O35">
        <f t="shared" si="8"/>
        <v>0.29999999999999716</v>
      </c>
    </row>
    <row r="36" spans="1:15" x14ac:dyDescent="0.25">
      <c r="A36">
        <v>45.53</v>
      </c>
      <c r="B36">
        <v>45.48</v>
      </c>
      <c r="C36">
        <v>45.4</v>
      </c>
      <c r="D36">
        <v>45.62</v>
      </c>
      <c r="E36">
        <v>45.4</v>
      </c>
      <c r="G36">
        <f t="shared" si="1"/>
        <v>45.5</v>
      </c>
      <c r="H36">
        <f t="shared" si="2"/>
        <v>45.5</v>
      </c>
      <c r="I36">
        <f t="shared" si="3"/>
        <v>45.4</v>
      </c>
      <c r="J36">
        <f t="shared" si="4"/>
        <v>45.6</v>
      </c>
      <c r="L36">
        <f t="shared" si="5"/>
        <v>0.10000000000000142</v>
      </c>
      <c r="M36">
        <f t="shared" si="6"/>
        <v>0.10000000000000142</v>
      </c>
      <c r="N36">
        <f t="shared" si="7"/>
        <v>0</v>
      </c>
      <c r="O36">
        <f t="shared" si="8"/>
        <v>0.20000000000000284</v>
      </c>
    </row>
    <row r="37" spans="1:15" x14ac:dyDescent="0.25">
      <c r="A37">
        <v>45.22</v>
      </c>
      <c r="B37">
        <v>45.17</v>
      </c>
      <c r="C37">
        <v>45.09</v>
      </c>
      <c r="D37">
        <v>45.37</v>
      </c>
      <c r="E37">
        <v>45.1</v>
      </c>
      <c r="G37">
        <f t="shared" si="1"/>
        <v>45.2</v>
      </c>
      <c r="H37">
        <f t="shared" si="2"/>
        <v>45.2</v>
      </c>
      <c r="I37">
        <f t="shared" si="3"/>
        <v>45.1</v>
      </c>
      <c r="J37">
        <f t="shared" si="4"/>
        <v>45.4</v>
      </c>
      <c r="L37">
        <f t="shared" si="5"/>
        <v>0.10000000000000142</v>
      </c>
      <c r="M37">
        <f t="shared" si="6"/>
        <v>0.10000000000000142</v>
      </c>
      <c r="N37">
        <f t="shared" si="7"/>
        <v>0</v>
      </c>
      <c r="O37">
        <f t="shared" si="8"/>
        <v>0.29999999999999716</v>
      </c>
    </row>
    <row r="38" spans="1:15" x14ac:dyDescent="0.25">
      <c r="A38">
        <v>44.85</v>
      </c>
      <c r="B38">
        <v>44.8</v>
      </c>
      <c r="C38">
        <v>44.78</v>
      </c>
      <c r="D38">
        <v>45</v>
      </c>
      <c r="E38">
        <v>44.7</v>
      </c>
      <c r="G38">
        <f t="shared" si="1"/>
        <v>44.9</v>
      </c>
      <c r="H38">
        <f t="shared" si="2"/>
        <v>44.8</v>
      </c>
      <c r="I38">
        <f t="shared" si="3"/>
        <v>44.8</v>
      </c>
      <c r="J38">
        <f t="shared" si="4"/>
        <v>45</v>
      </c>
      <c r="L38">
        <f t="shared" si="5"/>
        <v>0.19999999999999574</v>
      </c>
      <c r="M38">
        <f t="shared" si="6"/>
        <v>9.9999999999994316E-2</v>
      </c>
      <c r="N38">
        <f t="shared" si="7"/>
        <v>9.9999999999994316E-2</v>
      </c>
      <c r="O38">
        <f t="shared" si="8"/>
        <v>0.29999999999999716</v>
      </c>
    </row>
    <row r="39" spans="1:15" x14ac:dyDescent="0.25">
      <c r="A39">
        <v>44.6</v>
      </c>
      <c r="B39">
        <v>44.55</v>
      </c>
      <c r="C39">
        <v>44.53</v>
      </c>
      <c r="D39">
        <v>44.76</v>
      </c>
      <c r="E39">
        <v>44.5</v>
      </c>
      <c r="G39">
        <f t="shared" si="1"/>
        <v>44.6</v>
      </c>
      <c r="H39">
        <f t="shared" si="2"/>
        <v>44.6</v>
      </c>
      <c r="I39">
        <f t="shared" si="3"/>
        <v>44.5</v>
      </c>
      <c r="J39">
        <f t="shared" si="4"/>
        <v>44.8</v>
      </c>
      <c r="L39">
        <f t="shared" si="5"/>
        <v>0.10000000000000142</v>
      </c>
      <c r="M39">
        <f t="shared" si="6"/>
        <v>0.10000000000000142</v>
      </c>
      <c r="N39">
        <f t="shared" si="7"/>
        <v>0</v>
      </c>
      <c r="O39">
        <f t="shared" si="8"/>
        <v>0.29999999999999716</v>
      </c>
    </row>
    <row r="40" spans="1:15" x14ac:dyDescent="0.25">
      <c r="A40">
        <v>44.29</v>
      </c>
      <c r="B40">
        <v>44.24</v>
      </c>
      <c r="C40">
        <v>44.29</v>
      </c>
      <c r="D40">
        <v>44.45</v>
      </c>
      <c r="E40">
        <v>44.2</v>
      </c>
      <c r="G40">
        <f t="shared" si="1"/>
        <v>44.3</v>
      </c>
      <c r="H40">
        <f t="shared" si="2"/>
        <v>44.2</v>
      </c>
      <c r="I40">
        <f t="shared" si="3"/>
        <v>44.3</v>
      </c>
      <c r="J40">
        <f t="shared" si="4"/>
        <v>44.5</v>
      </c>
      <c r="L40">
        <f t="shared" si="5"/>
        <v>9.9999999999994316E-2</v>
      </c>
      <c r="M40">
        <f t="shared" si="6"/>
        <v>0</v>
      </c>
      <c r="N40">
        <f t="shared" si="7"/>
        <v>9.9999999999994316E-2</v>
      </c>
      <c r="O40">
        <f t="shared" si="8"/>
        <v>0.29999999999999716</v>
      </c>
    </row>
    <row r="41" spans="1:15" x14ac:dyDescent="0.25">
      <c r="A41">
        <v>43.99</v>
      </c>
      <c r="B41">
        <v>43.99</v>
      </c>
      <c r="C41">
        <v>43.98</v>
      </c>
      <c r="D41">
        <v>44.21</v>
      </c>
      <c r="E41">
        <v>43.9</v>
      </c>
      <c r="G41">
        <f t="shared" si="1"/>
        <v>44</v>
      </c>
      <c r="H41">
        <f t="shared" si="2"/>
        <v>44</v>
      </c>
      <c r="I41">
        <f t="shared" si="3"/>
        <v>44</v>
      </c>
      <c r="J41">
        <f t="shared" si="4"/>
        <v>44.2</v>
      </c>
      <c r="L41">
        <f t="shared" si="5"/>
        <v>0.10000000000000142</v>
      </c>
      <c r="M41">
        <f t="shared" si="6"/>
        <v>0.10000000000000142</v>
      </c>
      <c r="N41">
        <f t="shared" si="7"/>
        <v>0.10000000000000142</v>
      </c>
      <c r="O41">
        <f t="shared" si="8"/>
        <v>0.30000000000000426</v>
      </c>
    </row>
    <row r="42" spans="1:15" x14ac:dyDescent="0.25">
      <c r="A42">
        <v>43.74</v>
      </c>
      <c r="B42">
        <v>43.68</v>
      </c>
      <c r="C42">
        <v>43.73</v>
      </c>
      <c r="D42">
        <v>43.9</v>
      </c>
      <c r="E42">
        <v>43.6</v>
      </c>
      <c r="G42">
        <f t="shared" si="1"/>
        <v>43.7</v>
      </c>
      <c r="H42">
        <f t="shared" si="2"/>
        <v>43.7</v>
      </c>
      <c r="I42">
        <f t="shared" si="3"/>
        <v>43.7</v>
      </c>
      <c r="J42">
        <f t="shared" si="4"/>
        <v>43.9</v>
      </c>
      <c r="L42">
        <f t="shared" si="5"/>
        <v>0.10000000000000142</v>
      </c>
      <c r="M42">
        <f t="shared" si="6"/>
        <v>0.10000000000000142</v>
      </c>
      <c r="N42">
        <f t="shared" si="7"/>
        <v>0.10000000000000142</v>
      </c>
      <c r="O42">
        <f t="shared" si="8"/>
        <v>0.29999999999999716</v>
      </c>
    </row>
    <row r="43" spans="1:15" x14ac:dyDescent="0.25">
      <c r="A43">
        <v>43.43</v>
      </c>
      <c r="B43">
        <v>43.44</v>
      </c>
      <c r="C43">
        <v>43.42</v>
      </c>
      <c r="D43">
        <v>43.59</v>
      </c>
      <c r="E43">
        <v>43.4</v>
      </c>
      <c r="G43">
        <f t="shared" si="1"/>
        <v>43.4</v>
      </c>
      <c r="H43">
        <f t="shared" si="2"/>
        <v>43.4</v>
      </c>
      <c r="I43">
        <f t="shared" si="3"/>
        <v>43.4</v>
      </c>
      <c r="J43">
        <f t="shared" si="4"/>
        <v>43.6</v>
      </c>
      <c r="L43">
        <f t="shared" si="5"/>
        <v>0</v>
      </c>
      <c r="M43">
        <f t="shared" si="6"/>
        <v>0</v>
      </c>
      <c r="N43">
        <f t="shared" si="7"/>
        <v>0</v>
      </c>
      <c r="O43">
        <f t="shared" si="8"/>
        <v>0.20000000000000284</v>
      </c>
    </row>
    <row r="44" spans="1:15" x14ac:dyDescent="0.25">
      <c r="A44">
        <v>43.12</v>
      </c>
      <c r="B44">
        <v>43.13</v>
      </c>
      <c r="C44">
        <v>43.05</v>
      </c>
      <c r="D44">
        <v>43.34</v>
      </c>
      <c r="E44">
        <v>43.1</v>
      </c>
      <c r="G44">
        <f t="shared" si="1"/>
        <v>43.1</v>
      </c>
      <c r="H44">
        <f t="shared" si="2"/>
        <v>43.1</v>
      </c>
      <c r="I44">
        <f t="shared" si="3"/>
        <v>43.1</v>
      </c>
      <c r="J44">
        <f t="shared" si="4"/>
        <v>43.3</v>
      </c>
      <c r="L44">
        <f t="shared" si="5"/>
        <v>0</v>
      </c>
      <c r="M44">
        <f t="shared" si="6"/>
        <v>0</v>
      </c>
      <c r="N44">
        <f t="shared" si="7"/>
        <v>0</v>
      </c>
      <c r="O44">
        <f t="shared" si="8"/>
        <v>0.19999999999999574</v>
      </c>
    </row>
    <row r="45" spans="1:15" x14ac:dyDescent="0.25">
      <c r="A45">
        <v>42.94</v>
      </c>
      <c r="B45">
        <v>42.94</v>
      </c>
      <c r="C45">
        <v>42.86</v>
      </c>
      <c r="D45">
        <v>43.1</v>
      </c>
      <c r="E45">
        <v>42.9</v>
      </c>
      <c r="G45">
        <f t="shared" si="1"/>
        <v>42.9</v>
      </c>
      <c r="H45">
        <f t="shared" si="2"/>
        <v>42.9</v>
      </c>
      <c r="I45">
        <f t="shared" si="3"/>
        <v>42.9</v>
      </c>
      <c r="J45">
        <f t="shared" si="4"/>
        <v>43.1</v>
      </c>
      <c r="L45">
        <f t="shared" si="5"/>
        <v>0</v>
      </c>
      <c r="M45">
        <f t="shared" si="6"/>
        <v>0</v>
      </c>
      <c r="N45">
        <f t="shared" si="7"/>
        <v>0</v>
      </c>
      <c r="O45">
        <f t="shared" si="8"/>
        <v>0.20000000000000284</v>
      </c>
    </row>
    <row r="46" spans="1:15" x14ac:dyDescent="0.25">
      <c r="A46">
        <v>42.63</v>
      </c>
      <c r="B46">
        <v>42.69</v>
      </c>
      <c r="C46">
        <v>42.61</v>
      </c>
      <c r="D46">
        <v>42.85</v>
      </c>
      <c r="E46">
        <v>42.6</v>
      </c>
      <c r="G46">
        <f t="shared" si="1"/>
        <v>42.6</v>
      </c>
      <c r="H46">
        <f t="shared" si="2"/>
        <v>42.7</v>
      </c>
      <c r="I46">
        <f t="shared" si="3"/>
        <v>42.6</v>
      </c>
      <c r="J46">
        <f t="shared" si="4"/>
        <v>42.9</v>
      </c>
      <c r="L46">
        <f t="shared" si="5"/>
        <v>0</v>
      </c>
      <c r="M46">
        <f t="shared" si="6"/>
        <v>0.10000000000000142</v>
      </c>
      <c r="N46">
        <f t="shared" si="7"/>
        <v>0</v>
      </c>
      <c r="O46">
        <f t="shared" si="8"/>
        <v>0.29999999999999716</v>
      </c>
    </row>
    <row r="47" spans="1:15" x14ac:dyDescent="0.25">
      <c r="A47">
        <v>42.45</v>
      </c>
      <c r="B47">
        <v>42.38</v>
      </c>
      <c r="C47">
        <v>42.36</v>
      </c>
      <c r="D47">
        <v>42.55</v>
      </c>
      <c r="E47">
        <v>42.3</v>
      </c>
      <c r="G47">
        <f t="shared" si="1"/>
        <v>42.5</v>
      </c>
      <c r="H47">
        <f t="shared" si="2"/>
        <v>42.4</v>
      </c>
      <c r="I47">
        <f t="shared" si="3"/>
        <v>42.4</v>
      </c>
      <c r="J47">
        <f t="shared" si="4"/>
        <v>42.6</v>
      </c>
      <c r="L47">
        <f t="shared" si="5"/>
        <v>0.20000000000000284</v>
      </c>
      <c r="M47">
        <f t="shared" si="6"/>
        <v>0.10000000000000142</v>
      </c>
      <c r="N47">
        <f t="shared" si="7"/>
        <v>0.10000000000000142</v>
      </c>
      <c r="O47">
        <f t="shared" si="8"/>
        <v>0.30000000000000426</v>
      </c>
    </row>
    <row r="48" spans="1:15" x14ac:dyDescent="0.25">
      <c r="A48">
        <v>42.2</v>
      </c>
      <c r="B48">
        <v>42.14</v>
      </c>
      <c r="C48">
        <v>42.05</v>
      </c>
      <c r="D48">
        <v>42.36</v>
      </c>
      <c r="E48">
        <v>42.1</v>
      </c>
      <c r="G48">
        <f t="shared" si="1"/>
        <v>42.2</v>
      </c>
      <c r="H48">
        <f t="shared" si="2"/>
        <v>42.1</v>
      </c>
      <c r="I48">
        <f t="shared" si="3"/>
        <v>42.1</v>
      </c>
      <c r="J48">
        <f t="shared" si="4"/>
        <v>42.4</v>
      </c>
      <c r="L48">
        <f t="shared" si="5"/>
        <v>0.10000000000000142</v>
      </c>
      <c r="M48">
        <f t="shared" si="6"/>
        <v>0</v>
      </c>
      <c r="N48">
        <f t="shared" si="7"/>
        <v>0</v>
      </c>
      <c r="O48">
        <f t="shared" si="8"/>
        <v>0.29999999999999716</v>
      </c>
    </row>
    <row r="49" spans="1:15" x14ac:dyDescent="0.25">
      <c r="A49">
        <v>41.95</v>
      </c>
      <c r="B49">
        <v>41.89</v>
      </c>
      <c r="C49">
        <v>41.8</v>
      </c>
      <c r="D49">
        <v>42.11</v>
      </c>
      <c r="E49">
        <v>41.9</v>
      </c>
      <c r="G49">
        <f t="shared" si="1"/>
        <v>42</v>
      </c>
      <c r="H49">
        <f t="shared" si="2"/>
        <v>41.9</v>
      </c>
      <c r="I49">
        <f t="shared" si="3"/>
        <v>41.8</v>
      </c>
      <c r="J49">
        <f t="shared" si="4"/>
        <v>42.1</v>
      </c>
      <c r="L49">
        <f t="shared" si="5"/>
        <v>0.10000000000000142</v>
      </c>
      <c r="M49">
        <f t="shared" si="6"/>
        <v>0</v>
      </c>
      <c r="N49">
        <f t="shared" si="7"/>
        <v>-0.10000000000000142</v>
      </c>
      <c r="O49">
        <f t="shared" si="8"/>
        <v>0.20000000000000284</v>
      </c>
    </row>
    <row r="50" spans="1:15" x14ac:dyDescent="0.25">
      <c r="A50">
        <v>41.71</v>
      </c>
      <c r="B50">
        <v>41.64</v>
      </c>
      <c r="C50">
        <v>41.56</v>
      </c>
      <c r="D50">
        <v>41.87</v>
      </c>
      <c r="E50">
        <v>41.6</v>
      </c>
      <c r="G50">
        <f t="shared" si="1"/>
        <v>41.7</v>
      </c>
      <c r="H50">
        <f t="shared" si="2"/>
        <v>41.6</v>
      </c>
      <c r="I50">
        <f t="shared" si="3"/>
        <v>41.6</v>
      </c>
      <c r="J50">
        <f t="shared" si="4"/>
        <v>41.9</v>
      </c>
      <c r="L50">
        <f t="shared" si="5"/>
        <v>0.10000000000000142</v>
      </c>
      <c r="M50">
        <f t="shared" si="6"/>
        <v>0</v>
      </c>
      <c r="N50">
        <f t="shared" si="7"/>
        <v>0</v>
      </c>
      <c r="O50">
        <f t="shared" si="8"/>
        <v>0.29999999999999716</v>
      </c>
    </row>
    <row r="51" spans="1:15" x14ac:dyDescent="0.25">
      <c r="A51">
        <v>41.46</v>
      </c>
      <c r="B51">
        <v>41.33</v>
      </c>
      <c r="C51">
        <v>41.31</v>
      </c>
      <c r="D51">
        <v>41.62</v>
      </c>
      <c r="E51">
        <v>41.3</v>
      </c>
      <c r="G51">
        <f t="shared" si="1"/>
        <v>41.5</v>
      </c>
      <c r="H51">
        <f t="shared" si="2"/>
        <v>41.3</v>
      </c>
      <c r="I51">
        <f t="shared" si="3"/>
        <v>41.3</v>
      </c>
      <c r="J51">
        <f t="shared" si="4"/>
        <v>41.6</v>
      </c>
      <c r="L51">
        <f t="shared" si="5"/>
        <v>0.20000000000000284</v>
      </c>
      <c r="M51">
        <f t="shared" si="6"/>
        <v>0</v>
      </c>
      <c r="N51">
        <f t="shared" si="7"/>
        <v>0</v>
      </c>
      <c r="O51">
        <f t="shared" si="8"/>
        <v>0.30000000000000426</v>
      </c>
    </row>
    <row r="52" spans="1:15" x14ac:dyDescent="0.25">
      <c r="A52">
        <v>41.21</v>
      </c>
      <c r="B52">
        <v>41.08</v>
      </c>
      <c r="C52">
        <v>41.12</v>
      </c>
      <c r="D52">
        <v>41.38</v>
      </c>
      <c r="E52">
        <v>41.1</v>
      </c>
      <c r="G52">
        <f t="shared" si="1"/>
        <v>41.2</v>
      </c>
      <c r="H52">
        <f t="shared" si="2"/>
        <v>41.1</v>
      </c>
      <c r="I52">
        <f t="shared" si="3"/>
        <v>41.1</v>
      </c>
      <c r="J52">
        <f t="shared" si="4"/>
        <v>41.4</v>
      </c>
      <c r="L52">
        <f t="shared" si="5"/>
        <v>0.10000000000000142</v>
      </c>
      <c r="M52">
        <f t="shared" si="6"/>
        <v>0</v>
      </c>
      <c r="N52">
        <f t="shared" si="7"/>
        <v>0</v>
      </c>
      <c r="O52">
        <f t="shared" si="8"/>
        <v>0.29999999999999716</v>
      </c>
    </row>
    <row r="53" spans="1:15" x14ac:dyDescent="0.25">
      <c r="A53">
        <v>40.97</v>
      </c>
      <c r="B53">
        <v>40.9</v>
      </c>
      <c r="C53">
        <v>40.869999999999997</v>
      </c>
      <c r="D53">
        <v>41.19</v>
      </c>
      <c r="E53">
        <v>40.9</v>
      </c>
      <c r="G53">
        <f t="shared" si="1"/>
        <v>41</v>
      </c>
      <c r="H53">
        <f t="shared" si="2"/>
        <v>40.9</v>
      </c>
      <c r="I53">
        <f t="shared" si="3"/>
        <v>40.9</v>
      </c>
      <c r="J53">
        <f t="shared" si="4"/>
        <v>41.2</v>
      </c>
      <c r="L53">
        <f t="shared" si="5"/>
        <v>0.10000000000000142</v>
      </c>
      <c r="M53">
        <f t="shared" si="6"/>
        <v>0</v>
      </c>
      <c r="N53">
        <f t="shared" si="7"/>
        <v>0</v>
      </c>
      <c r="O53">
        <f t="shared" si="8"/>
        <v>0.30000000000000426</v>
      </c>
    </row>
    <row r="54" spans="1:15" x14ac:dyDescent="0.25">
      <c r="A54">
        <v>40.479999999999997</v>
      </c>
      <c r="B54">
        <v>40.4</v>
      </c>
      <c r="C54">
        <v>40.32</v>
      </c>
      <c r="D54">
        <v>40.58</v>
      </c>
      <c r="E54">
        <v>40.4</v>
      </c>
      <c r="G54">
        <f t="shared" si="1"/>
        <v>40.5</v>
      </c>
      <c r="H54">
        <f t="shared" si="2"/>
        <v>40.4</v>
      </c>
      <c r="I54">
        <f t="shared" si="3"/>
        <v>40.299999999999997</v>
      </c>
      <c r="J54">
        <f t="shared" si="4"/>
        <v>40.6</v>
      </c>
      <c r="L54">
        <f t="shared" si="5"/>
        <v>0.10000000000000142</v>
      </c>
      <c r="M54">
        <f t="shared" si="6"/>
        <v>0</v>
      </c>
      <c r="N54">
        <f t="shared" si="7"/>
        <v>-0.10000000000000142</v>
      </c>
      <c r="O54">
        <f t="shared" si="8"/>
        <v>0.20000000000000284</v>
      </c>
    </row>
    <row r="55" spans="1:15" x14ac:dyDescent="0.25">
      <c r="A55">
        <v>40.04</v>
      </c>
      <c r="B55">
        <v>39.97</v>
      </c>
      <c r="C55">
        <v>39.94</v>
      </c>
      <c r="D55">
        <v>40.21</v>
      </c>
      <c r="E55">
        <v>40</v>
      </c>
      <c r="G55">
        <f t="shared" si="1"/>
        <v>40</v>
      </c>
      <c r="H55">
        <f t="shared" si="2"/>
        <v>40</v>
      </c>
      <c r="I55">
        <f t="shared" si="3"/>
        <v>39.9</v>
      </c>
      <c r="J55">
        <f t="shared" si="4"/>
        <v>40.200000000000003</v>
      </c>
      <c r="L55">
        <f t="shared" si="5"/>
        <v>0</v>
      </c>
      <c r="M55">
        <f t="shared" si="6"/>
        <v>0</v>
      </c>
      <c r="N55">
        <f t="shared" si="7"/>
        <v>-0.10000000000000142</v>
      </c>
      <c r="O55">
        <f t="shared" si="8"/>
        <v>0.20000000000000284</v>
      </c>
    </row>
    <row r="56" spans="1:15" x14ac:dyDescent="0.25">
      <c r="A56">
        <v>39.61</v>
      </c>
      <c r="B56">
        <v>39.54</v>
      </c>
      <c r="C56">
        <v>39.51</v>
      </c>
      <c r="D56">
        <v>39.78</v>
      </c>
      <c r="E56">
        <v>39.5</v>
      </c>
      <c r="G56">
        <f t="shared" si="1"/>
        <v>39.6</v>
      </c>
      <c r="H56">
        <f t="shared" si="2"/>
        <v>39.5</v>
      </c>
      <c r="I56">
        <f t="shared" si="3"/>
        <v>39.5</v>
      </c>
      <c r="J56">
        <f t="shared" si="4"/>
        <v>39.799999999999997</v>
      </c>
      <c r="L56">
        <f t="shared" si="5"/>
        <v>0.10000000000000142</v>
      </c>
      <c r="M56">
        <f t="shared" si="6"/>
        <v>0</v>
      </c>
      <c r="N56">
        <f t="shared" si="7"/>
        <v>0</v>
      </c>
      <c r="O56">
        <f t="shared" si="8"/>
        <v>0.29999999999999716</v>
      </c>
    </row>
    <row r="57" spans="1:15" x14ac:dyDescent="0.25">
      <c r="A57">
        <v>39.18</v>
      </c>
      <c r="B57">
        <v>39.1</v>
      </c>
      <c r="C57">
        <v>39.200000000000003</v>
      </c>
      <c r="D57">
        <v>39.35</v>
      </c>
      <c r="E57">
        <v>39.1</v>
      </c>
      <c r="G57">
        <f t="shared" si="1"/>
        <v>39.200000000000003</v>
      </c>
      <c r="H57">
        <f t="shared" si="2"/>
        <v>39.1</v>
      </c>
      <c r="I57">
        <f t="shared" si="3"/>
        <v>39.200000000000003</v>
      </c>
      <c r="J57">
        <f t="shared" si="4"/>
        <v>39.4</v>
      </c>
      <c r="L57">
        <f t="shared" si="5"/>
        <v>0.10000000000000142</v>
      </c>
      <c r="M57">
        <f t="shared" si="6"/>
        <v>0</v>
      </c>
      <c r="N57">
        <f t="shared" si="7"/>
        <v>0.10000000000000142</v>
      </c>
      <c r="O57">
        <f t="shared" si="8"/>
        <v>0.29999999999999716</v>
      </c>
    </row>
    <row r="58" spans="1:15" x14ac:dyDescent="0.25">
      <c r="A58">
        <v>38.81</v>
      </c>
      <c r="B58">
        <v>38.67</v>
      </c>
      <c r="C58">
        <v>38.700000000000003</v>
      </c>
      <c r="D58">
        <v>38.979999999999997</v>
      </c>
      <c r="E58">
        <v>38.700000000000003</v>
      </c>
      <c r="G58">
        <f t="shared" si="1"/>
        <v>38.799999999999997</v>
      </c>
      <c r="H58">
        <f t="shared" si="2"/>
        <v>38.700000000000003</v>
      </c>
      <c r="I58">
        <f t="shared" si="3"/>
        <v>38.700000000000003</v>
      </c>
      <c r="J58">
        <f t="shared" si="4"/>
        <v>39</v>
      </c>
      <c r="L58">
        <f t="shared" si="5"/>
        <v>9.9999999999994316E-2</v>
      </c>
      <c r="M58">
        <f t="shared" si="6"/>
        <v>0</v>
      </c>
      <c r="N58">
        <f t="shared" si="7"/>
        <v>0</v>
      </c>
      <c r="O58">
        <f t="shared" si="8"/>
        <v>0.29999999999999716</v>
      </c>
    </row>
    <row r="59" spans="1:15" x14ac:dyDescent="0.25">
      <c r="A59">
        <v>38.44</v>
      </c>
      <c r="B59">
        <v>38.36</v>
      </c>
      <c r="C59">
        <v>38.33</v>
      </c>
      <c r="D59">
        <v>38.549999999999997</v>
      </c>
      <c r="E59">
        <v>38.4</v>
      </c>
      <c r="G59">
        <f t="shared" si="1"/>
        <v>38.4</v>
      </c>
      <c r="H59">
        <f t="shared" si="2"/>
        <v>38.4</v>
      </c>
      <c r="I59">
        <f t="shared" si="3"/>
        <v>38.299999999999997</v>
      </c>
      <c r="J59">
        <f t="shared" si="4"/>
        <v>38.6</v>
      </c>
      <c r="L59">
        <f t="shared" si="5"/>
        <v>0</v>
      </c>
      <c r="M59">
        <f t="shared" si="6"/>
        <v>0</v>
      </c>
      <c r="N59">
        <f t="shared" si="7"/>
        <v>-0.10000000000000142</v>
      </c>
      <c r="O59">
        <f t="shared" si="8"/>
        <v>0.20000000000000284</v>
      </c>
    </row>
    <row r="60" spans="1:15" x14ac:dyDescent="0.25">
      <c r="A60">
        <v>38.07</v>
      </c>
      <c r="B60">
        <v>37.99</v>
      </c>
      <c r="C60">
        <v>37.96</v>
      </c>
      <c r="D60">
        <v>38.18</v>
      </c>
      <c r="E60">
        <v>38</v>
      </c>
      <c r="G60">
        <f t="shared" si="1"/>
        <v>38.1</v>
      </c>
      <c r="H60">
        <f t="shared" si="2"/>
        <v>38</v>
      </c>
      <c r="I60">
        <f t="shared" si="3"/>
        <v>38</v>
      </c>
      <c r="J60">
        <f t="shared" si="4"/>
        <v>38.200000000000003</v>
      </c>
      <c r="L60">
        <f t="shared" si="5"/>
        <v>0.10000000000000142</v>
      </c>
      <c r="M60">
        <f t="shared" si="6"/>
        <v>0</v>
      </c>
      <c r="N60">
        <f t="shared" si="7"/>
        <v>0</v>
      </c>
      <c r="O60">
        <f t="shared" si="8"/>
        <v>0.20000000000000284</v>
      </c>
    </row>
    <row r="61" spans="1:15" x14ac:dyDescent="0.25">
      <c r="A61">
        <v>37.700000000000003</v>
      </c>
      <c r="B61">
        <v>37.619999999999997</v>
      </c>
      <c r="C61">
        <v>37.590000000000003</v>
      </c>
      <c r="D61">
        <v>37.869999999999997</v>
      </c>
      <c r="E61">
        <v>37.6</v>
      </c>
      <c r="G61">
        <f t="shared" si="1"/>
        <v>37.700000000000003</v>
      </c>
      <c r="H61">
        <f t="shared" si="2"/>
        <v>37.6</v>
      </c>
      <c r="I61">
        <f t="shared" si="3"/>
        <v>37.6</v>
      </c>
      <c r="J61">
        <f t="shared" si="4"/>
        <v>37.9</v>
      </c>
      <c r="L61">
        <f t="shared" si="5"/>
        <v>0.10000000000000142</v>
      </c>
      <c r="M61">
        <f t="shared" si="6"/>
        <v>0</v>
      </c>
      <c r="N61">
        <f t="shared" si="7"/>
        <v>0</v>
      </c>
      <c r="O61">
        <f t="shared" si="8"/>
        <v>0.29999999999999716</v>
      </c>
    </row>
    <row r="62" spans="1:15" x14ac:dyDescent="0.25">
      <c r="A62">
        <v>37.33</v>
      </c>
      <c r="B62">
        <v>37.25</v>
      </c>
      <c r="C62">
        <v>37.28</v>
      </c>
      <c r="D62">
        <v>37.5</v>
      </c>
      <c r="E62">
        <v>37.299999999999997</v>
      </c>
      <c r="G62">
        <f t="shared" si="1"/>
        <v>37.299999999999997</v>
      </c>
      <c r="H62">
        <f t="shared" si="2"/>
        <v>37.299999999999997</v>
      </c>
      <c r="I62">
        <f t="shared" si="3"/>
        <v>37.299999999999997</v>
      </c>
      <c r="J62">
        <f t="shared" si="4"/>
        <v>37.5</v>
      </c>
      <c r="L62">
        <f t="shared" si="5"/>
        <v>0</v>
      </c>
      <c r="M62">
        <f t="shared" si="6"/>
        <v>0</v>
      </c>
      <c r="N62">
        <f t="shared" si="7"/>
        <v>0</v>
      </c>
      <c r="O62">
        <f t="shared" si="8"/>
        <v>0.20000000000000284</v>
      </c>
    </row>
    <row r="63" spans="1:15" x14ac:dyDescent="0.25">
      <c r="A63">
        <v>37.090000000000003</v>
      </c>
      <c r="B63">
        <v>36.94</v>
      </c>
      <c r="C63">
        <v>36.9</v>
      </c>
      <c r="D63">
        <v>37.130000000000003</v>
      </c>
      <c r="E63">
        <v>36.9</v>
      </c>
      <c r="G63">
        <f t="shared" si="1"/>
        <v>37.1</v>
      </c>
      <c r="H63">
        <f t="shared" si="2"/>
        <v>36.9</v>
      </c>
      <c r="I63">
        <f t="shared" si="3"/>
        <v>36.9</v>
      </c>
      <c r="J63">
        <f t="shared" si="4"/>
        <v>37.1</v>
      </c>
      <c r="L63">
        <f t="shared" si="5"/>
        <v>0.20000000000000284</v>
      </c>
      <c r="M63">
        <f t="shared" si="6"/>
        <v>0</v>
      </c>
      <c r="N63">
        <f t="shared" si="7"/>
        <v>0</v>
      </c>
      <c r="O63">
        <f t="shared" si="8"/>
        <v>0.20000000000000284</v>
      </c>
    </row>
    <row r="64" spans="1:15" x14ac:dyDescent="0.25">
      <c r="A64">
        <v>36.659999999999997</v>
      </c>
      <c r="B64">
        <v>36.630000000000003</v>
      </c>
      <c r="C64">
        <v>36.590000000000003</v>
      </c>
      <c r="D64">
        <v>36.83</v>
      </c>
      <c r="E64">
        <v>36.6</v>
      </c>
      <c r="G64">
        <f t="shared" si="1"/>
        <v>36.700000000000003</v>
      </c>
      <c r="H64">
        <f t="shared" si="2"/>
        <v>36.6</v>
      </c>
      <c r="I64">
        <f t="shared" si="3"/>
        <v>36.6</v>
      </c>
      <c r="J64">
        <f t="shared" si="4"/>
        <v>36.799999999999997</v>
      </c>
      <c r="L64">
        <f t="shared" si="5"/>
        <v>0.10000000000000142</v>
      </c>
      <c r="M64">
        <f t="shared" si="6"/>
        <v>0</v>
      </c>
      <c r="N64">
        <f t="shared" si="7"/>
        <v>0</v>
      </c>
      <c r="O64">
        <f t="shared" si="8"/>
        <v>0.19999999999999574</v>
      </c>
    </row>
    <row r="65" spans="1:15" x14ac:dyDescent="0.25">
      <c r="A65">
        <v>36.35</v>
      </c>
      <c r="B65">
        <v>36.26</v>
      </c>
      <c r="C65">
        <v>36.22</v>
      </c>
      <c r="D65">
        <v>36.58</v>
      </c>
      <c r="E65">
        <v>36.299999999999997</v>
      </c>
      <c r="G65">
        <f t="shared" si="1"/>
        <v>36.4</v>
      </c>
      <c r="H65">
        <f t="shared" si="2"/>
        <v>36.299999999999997</v>
      </c>
      <c r="I65">
        <f t="shared" si="3"/>
        <v>36.200000000000003</v>
      </c>
      <c r="J65">
        <f t="shared" si="4"/>
        <v>36.6</v>
      </c>
      <c r="L65">
        <f t="shared" si="5"/>
        <v>0.10000000000000142</v>
      </c>
      <c r="M65">
        <f t="shared" si="6"/>
        <v>0</v>
      </c>
      <c r="N65">
        <f t="shared" si="7"/>
        <v>-9.9999999999994316E-2</v>
      </c>
      <c r="O65">
        <f t="shared" si="8"/>
        <v>0.30000000000000426</v>
      </c>
    </row>
    <row r="66" spans="1:15" x14ac:dyDescent="0.25">
      <c r="A66">
        <v>36.04</v>
      </c>
      <c r="B66">
        <v>35.950000000000003</v>
      </c>
      <c r="C66">
        <v>35.97</v>
      </c>
      <c r="D66">
        <v>36.21</v>
      </c>
      <c r="E66">
        <v>36</v>
      </c>
      <c r="G66">
        <f t="shared" si="1"/>
        <v>36</v>
      </c>
      <c r="H66">
        <f t="shared" si="2"/>
        <v>36</v>
      </c>
      <c r="I66">
        <f t="shared" si="3"/>
        <v>36</v>
      </c>
      <c r="J66">
        <f t="shared" si="4"/>
        <v>36.200000000000003</v>
      </c>
      <c r="L66">
        <f t="shared" si="5"/>
        <v>0</v>
      </c>
      <c r="M66">
        <f t="shared" si="6"/>
        <v>0</v>
      </c>
      <c r="N66">
        <f t="shared" si="7"/>
        <v>0</v>
      </c>
      <c r="O66">
        <f t="shared" si="8"/>
        <v>0.20000000000000284</v>
      </c>
    </row>
    <row r="67" spans="1:15" x14ac:dyDescent="0.25">
      <c r="A67">
        <v>35.729999999999997</v>
      </c>
      <c r="B67">
        <v>35.64</v>
      </c>
      <c r="C67">
        <v>35.659999999999997</v>
      </c>
      <c r="D67">
        <v>35.840000000000003</v>
      </c>
      <c r="E67">
        <v>35.700000000000003</v>
      </c>
      <c r="G67">
        <f t="shared" ref="G67:G130" si="9">ROUND(A67, 1)</f>
        <v>35.700000000000003</v>
      </c>
      <c r="H67">
        <f t="shared" ref="H67:H130" si="10">ROUND(B67, 1)</f>
        <v>35.6</v>
      </c>
      <c r="I67">
        <f t="shared" ref="I67:I130" si="11">ROUND(C67, 1)</f>
        <v>35.700000000000003</v>
      </c>
      <c r="J67">
        <f t="shared" ref="J67:J130" si="12">ROUND(D67, 1)</f>
        <v>35.799999999999997</v>
      </c>
      <c r="L67">
        <f t="shared" ref="L67:L130" si="13">G67-E67</f>
        <v>0</v>
      </c>
      <c r="M67">
        <f t="shared" ref="M67:M130" si="14">H67-E67</f>
        <v>-0.10000000000000142</v>
      </c>
      <c r="N67">
        <f t="shared" ref="N67:N130" si="15">I67-E67</f>
        <v>0</v>
      </c>
      <c r="O67">
        <f t="shared" ref="O67:O130" si="16">J67-E67</f>
        <v>9.9999999999994316E-2</v>
      </c>
    </row>
    <row r="68" spans="1:15" x14ac:dyDescent="0.25">
      <c r="A68">
        <v>35.49</v>
      </c>
      <c r="B68">
        <v>35.33</v>
      </c>
      <c r="C68">
        <v>35.35</v>
      </c>
      <c r="D68">
        <v>35.6</v>
      </c>
      <c r="E68">
        <v>35.4</v>
      </c>
      <c r="G68">
        <f t="shared" si="9"/>
        <v>35.5</v>
      </c>
      <c r="H68">
        <f t="shared" si="10"/>
        <v>35.299999999999997</v>
      </c>
      <c r="I68">
        <f t="shared" si="11"/>
        <v>35.4</v>
      </c>
      <c r="J68">
        <f t="shared" si="12"/>
        <v>35.6</v>
      </c>
      <c r="L68">
        <f t="shared" si="13"/>
        <v>0.10000000000000142</v>
      </c>
      <c r="M68">
        <f t="shared" si="14"/>
        <v>-0.10000000000000142</v>
      </c>
      <c r="N68">
        <f t="shared" si="15"/>
        <v>0</v>
      </c>
      <c r="O68">
        <f t="shared" si="16"/>
        <v>0.20000000000000284</v>
      </c>
    </row>
    <row r="69" spans="1:15" x14ac:dyDescent="0.25">
      <c r="A69">
        <v>35.18</v>
      </c>
      <c r="B69">
        <v>35.020000000000003</v>
      </c>
      <c r="C69">
        <v>35.04</v>
      </c>
      <c r="D69">
        <v>35.29</v>
      </c>
      <c r="E69">
        <v>35.1</v>
      </c>
      <c r="G69">
        <f t="shared" si="9"/>
        <v>35.200000000000003</v>
      </c>
      <c r="H69">
        <f t="shared" si="10"/>
        <v>35</v>
      </c>
      <c r="I69">
        <f t="shared" si="11"/>
        <v>35</v>
      </c>
      <c r="J69">
        <f t="shared" si="12"/>
        <v>35.299999999999997</v>
      </c>
      <c r="L69">
        <f t="shared" si="13"/>
        <v>0.10000000000000142</v>
      </c>
      <c r="M69">
        <f t="shared" si="14"/>
        <v>-0.10000000000000142</v>
      </c>
      <c r="N69">
        <f t="shared" si="15"/>
        <v>-0.10000000000000142</v>
      </c>
      <c r="O69">
        <f t="shared" si="16"/>
        <v>0.19999999999999574</v>
      </c>
    </row>
    <row r="70" spans="1:15" x14ac:dyDescent="0.25">
      <c r="A70">
        <v>34.869999999999997</v>
      </c>
      <c r="B70">
        <v>34.770000000000003</v>
      </c>
      <c r="C70">
        <v>34.799999999999997</v>
      </c>
      <c r="D70">
        <v>35.04</v>
      </c>
      <c r="E70">
        <v>34.9</v>
      </c>
      <c r="G70">
        <f t="shared" si="9"/>
        <v>34.9</v>
      </c>
      <c r="H70">
        <f t="shared" si="10"/>
        <v>34.799999999999997</v>
      </c>
      <c r="I70">
        <f t="shared" si="11"/>
        <v>34.799999999999997</v>
      </c>
      <c r="J70">
        <f t="shared" si="12"/>
        <v>35</v>
      </c>
      <c r="L70">
        <f t="shared" si="13"/>
        <v>0</v>
      </c>
      <c r="M70">
        <f t="shared" si="14"/>
        <v>-0.10000000000000142</v>
      </c>
      <c r="N70">
        <f t="shared" si="15"/>
        <v>-0.10000000000000142</v>
      </c>
      <c r="O70">
        <f t="shared" si="16"/>
        <v>0.10000000000000142</v>
      </c>
    </row>
    <row r="71" spans="1:15" x14ac:dyDescent="0.25">
      <c r="A71">
        <v>34.619999999999997</v>
      </c>
      <c r="B71">
        <v>34.53</v>
      </c>
      <c r="C71">
        <v>34.49</v>
      </c>
      <c r="D71">
        <v>34.74</v>
      </c>
      <c r="E71">
        <v>34.6</v>
      </c>
      <c r="G71">
        <f t="shared" si="9"/>
        <v>34.6</v>
      </c>
      <c r="H71">
        <f t="shared" si="10"/>
        <v>34.5</v>
      </c>
      <c r="I71">
        <f t="shared" si="11"/>
        <v>34.5</v>
      </c>
      <c r="J71">
        <f t="shared" si="12"/>
        <v>34.700000000000003</v>
      </c>
      <c r="L71">
        <f t="shared" si="13"/>
        <v>0</v>
      </c>
      <c r="M71">
        <f t="shared" si="14"/>
        <v>-0.10000000000000142</v>
      </c>
      <c r="N71">
        <f t="shared" si="15"/>
        <v>-0.10000000000000142</v>
      </c>
      <c r="O71">
        <f t="shared" si="16"/>
        <v>0.10000000000000142</v>
      </c>
    </row>
    <row r="72" spans="1:15" x14ac:dyDescent="0.25">
      <c r="A72">
        <v>34.380000000000003</v>
      </c>
      <c r="B72">
        <v>34.28</v>
      </c>
      <c r="C72">
        <v>34.299999999999997</v>
      </c>
      <c r="D72">
        <v>34.49</v>
      </c>
      <c r="E72">
        <v>34.299999999999997</v>
      </c>
      <c r="G72">
        <f t="shared" si="9"/>
        <v>34.4</v>
      </c>
      <c r="H72">
        <f t="shared" si="10"/>
        <v>34.299999999999997</v>
      </c>
      <c r="I72">
        <f t="shared" si="11"/>
        <v>34.299999999999997</v>
      </c>
      <c r="J72">
        <f t="shared" si="12"/>
        <v>34.5</v>
      </c>
      <c r="L72">
        <f t="shared" si="13"/>
        <v>0.10000000000000142</v>
      </c>
      <c r="M72">
        <f t="shared" si="14"/>
        <v>0</v>
      </c>
      <c r="N72">
        <f t="shared" si="15"/>
        <v>0</v>
      </c>
      <c r="O72">
        <f t="shared" si="16"/>
        <v>0.20000000000000284</v>
      </c>
    </row>
    <row r="73" spans="1:15" x14ac:dyDescent="0.25">
      <c r="A73">
        <v>34.130000000000003</v>
      </c>
      <c r="B73">
        <v>34.03</v>
      </c>
      <c r="C73">
        <v>33.99</v>
      </c>
      <c r="D73">
        <v>34.18</v>
      </c>
      <c r="E73">
        <v>34</v>
      </c>
      <c r="G73">
        <f t="shared" si="9"/>
        <v>34.1</v>
      </c>
      <c r="H73">
        <f t="shared" si="10"/>
        <v>34</v>
      </c>
      <c r="I73">
        <f t="shared" si="11"/>
        <v>34</v>
      </c>
      <c r="J73">
        <f t="shared" si="12"/>
        <v>34.200000000000003</v>
      </c>
      <c r="L73">
        <f t="shared" si="13"/>
        <v>0.10000000000000142</v>
      </c>
      <c r="M73">
        <f t="shared" si="14"/>
        <v>0</v>
      </c>
      <c r="N73">
        <f t="shared" si="15"/>
        <v>0</v>
      </c>
      <c r="O73">
        <f t="shared" si="16"/>
        <v>0.20000000000000284</v>
      </c>
    </row>
    <row r="74" spans="1:15" x14ac:dyDescent="0.25">
      <c r="A74">
        <v>33.880000000000003</v>
      </c>
      <c r="B74">
        <v>33.78</v>
      </c>
      <c r="C74">
        <v>33.799999999999997</v>
      </c>
      <c r="D74">
        <v>34</v>
      </c>
      <c r="E74">
        <v>33.799999999999997</v>
      </c>
      <c r="G74">
        <f t="shared" si="9"/>
        <v>33.9</v>
      </c>
      <c r="H74">
        <f t="shared" si="10"/>
        <v>33.799999999999997</v>
      </c>
      <c r="I74">
        <f t="shared" si="11"/>
        <v>33.799999999999997</v>
      </c>
      <c r="J74">
        <f t="shared" si="12"/>
        <v>34</v>
      </c>
      <c r="L74">
        <f t="shared" si="13"/>
        <v>0.10000000000000142</v>
      </c>
      <c r="M74">
        <f t="shared" si="14"/>
        <v>0</v>
      </c>
      <c r="N74">
        <f t="shared" si="15"/>
        <v>0</v>
      </c>
      <c r="O74">
        <f t="shared" si="16"/>
        <v>0.20000000000000284</v>
      </c>
    </row>
    <row r="75" spans="1:15" x14ac:dyDescent="0.25">
      <c r="A75">
        <v>33.64</v>
      </c>
      <c r="B75">
        <v>33.54</v>
      </c>
      <c r="C75">
        <v>33.56</v>
      </c>
      <c r="D75">
        <v>33.75</v>
      </c>
      <c r="E75">
        <v>33.6</v>
      </c>
      <c r="G75">
        <f t="shared" si="9"/>
        <v>33.6</v>
      </c>
      <c r="H75">
        <f t="shared" si="10"/>
        <v>33.5</v>
      </c>
      <c r="I75">
        <f t="shared" si="11"/>
        <v>33.6</v>
      </c>
      <c r="J75">
        <f t="shared" si="12"/>
        <v>33.799999999999997</v>
      </c>
      <c r="L75">
        <f t="shared" si="13"/>
        <v>0</v>
      </c>
      <c r="M75">
        <f t="shared" si="14"/>
        <v>-0.10000000000000142</v>
      </c>
      <c r="N75">
        <f t="shared" si="15"/>
        <v>0</v>
      </c>
      <c r="O75">
        <f t="shared" si="16"/>
        <v>0.19999999999999574</v>
      </c>
    </row>
    <row r="76" spans="1:15" x14ac:dyDescent="0.25">
      <c r="A76">
        <v>33.33</v>
      </c>
      <c r="B76">
        <v>33.29</v>
      </c>
      <c r="C76">
        <v>33.25</v>
      </c>
      <c r="D76">
        <v>33.450000000000003</v>
      </c>
      <c r="E76">
        <v>33.299999999999997</v>
      </c>
      <c r="G76">
        <f t="shared" si="9"/>
        <v>33.299999999999997</v>
      </c>
      <c r="H76">
        <f t="shared" si="10"/>
        <v>33.299999999999997</v>
      </c>
      <c r="I76">
        <f t="shared" si="11"/>
        <v>33.299999999999997</v>
      </c>
      <c r="J76">
        <f t="shared" si="12"/>
        <v>33.5</v>
      </c>
      <c r="L76">
        <f t="shared" si="13"/>
        <v>0</v>
      </c>
      <c r="M76">
        <f t="shared" si="14"/>
        <v>0</v>
      </c>
      <c r="N76">
        <f t="shared" si="15"/>
        <v>0</v>
      </c>
      <c r="O76">
        <f t="shared" si="16"/>
        <v>0.20000000000000284</v>
      </c>
    </row>
    <row r="77" spans="1:15" x14ac:dyDescent="0.25">
      <c r="A77">
        <v>33.14</v>
      </c>
      <c r="B77">
        <v>33.04</v>
      </c>
      <c r="C77">
        <v>33</v>
      </c>
      <c r="D77">
        <v>33.200000000000003</v>
      </c>
      <c r="E77">
        <v>33.1</v>
      </c>
      <c r="G77">
        <f t="shared" si="9"/>
        <v>33.1</v>
      </c>
      <c r="H77">
        <f t="shared" si="10"/>
        <v>33</v>
      </c>
      <c r="I77">
        <f t="shared" si="11"/>
        <v>33</v>
      </c>
      <c r="J77">
        <f t="shared" si="12"/>
        <v>33.200000000000003</v>
      </c>
      <c r="L77">
        <f t="shared" si="13"/>
        <v>0</v>
      </c>
      <c r="M77">
        <f t="shared" si="14"/>
        <v>-0.10000000000000142</v>
      </c>
      <c r="N77">
        <f t="shared" si="15"/>
        <v>-0.10000000000000142</v>
      </c>
      <c r="O77">
        <f t="shared" si="16"/>
        <v>0.10000000000000142</v>
      </c>
    </row>
    <row r="78" spans="1:15" x14ac:dyDescent="0.25">
      <c r="A78">
        <v>32.9</v>
      </c>
      <c r="B78">
        <v>32.86</v>
      </c>
      <c r="C78">
        <v>32.81</v>
      </c>
      <c r="D78">
        <v>33.08</v>
      </c>
      <c r="E78">
        <v>32.9</v>
      </c>
      <c r="G78">
        <f t="shared" si="9"/>
        <v>32.9</v>
      </c>
      <c r="H78">
        <f t="shared" si="10"/>
        <v>32.9</v>
      </c>
      <c r="I78">
        <f t="shared" si="11"/>
        <v>32.799999999999997</v>
      </c>
      <c r="J78">
        <f t="shared" si="12"/>
        <v>33.1</v>
      </c>
      <c r="L78">
        <f t="shared" si="13"/>
        <v>0</v>
      </c>
      <c r="M78">
        <f t="shared" si="14"/>
        <v>0</v>
      </c>
      <c r="N78">
        <f t="shared" si="15"/>
        <v>-0.10000000000000142</v>
      </c>
      <c r="O78">
        <f t="shared" si="16"/>
        <v>0.20000000000000284</v>
      </c>
    </row>
    <row r="79" spans="1:15" x14ac:dyDescent="0.25">
      <c r="A79">
        <v>32.71</v>
      </c>
      <c r="B79">
        <v>32.61</v>
      </c>
      <c r="C79">
        <v>32.56</v>
      </c>
      <c r="D79">
        <v>32.83</v>
      </c>
      <c r="E79">
        <v>32.700000000000003</v>
      </c>
      <c r="G79">
        <f t="shared" si="9"/>
        <v>32.700000000000003</v>
      </c>
      <c r="H79">
        <f t="shared" si="10"/>
        <v>32.6</v>
      </c>
      <c r="I79">
        <f t="shared" si="11"/>
        <v>32.6</v>
      </c>
      <c r="J79">
        <f t="shared" si="12"/>
        <v>32.799999999999997</v>
      </c>
      <c r="L79">
        <f t="shared" si="13"/>
        <v>0</v>
      </c>
      <c r="M79">
        <f t="shared" si="14"/>
        <v>-0.10000000000000142</v>
      </c>
      <c r="N79">
        <f t="shared" si="15"/>
        <v>-0.10000000000000142</v>
      </c>
      <c r="O79">
        <f t="shared" si="16"/>
        <v>9.9999999999994316E-2</v>
      </c>
    </row>
    <row r="80" spans="1:15" x14ac:dyDescent="0.25">
      <c r="A80">
        <v>32.53</v>
      </c>
      <c r="B80">
        <v>32.36</v>
      </c>
      <c r="C80">
        <v>32.44</v>
      </c>
      <c r="D80">
        <v>32.65</v>
      </c>
      <c r="E80">
        <v>32.5</v>
      </c>
      <c r="G80">
        <f t="shared" si="9"/>
        <v>32.5</v>
      </c>
      <c r="H80">
        <f t="shared" si="10"/>
        <v>32.4</v>
      </c>
      <c r="I80">
        <f t="shared" si="11"/>
        <v>32.4</v>
      </c>
      <c r="J80">
        <f t="shared" si="12"/>
        <v>32.700000000000003</v>
      </c>
      <c r="L80">
        <f t="shared" si="13"/>
        <v>0</v>
      </c>
      <c r="M80">
        <f t="shared" si="14"/>
        <v>-0.10000000000000142</v>
      </c>
      <c r="N80">
        <f t="shared" si="15"/>
        <v>-0.10000000000000142</v>
      </c>
      <c r="O80">
        <f t="shared" si="16"/>
        <v>0.20000000000000284</v>
      </c>
    </row>
    <row r="81" spans="1:15" x14ac:dyDescent="0.25">
      <c r="A81">
        <v>32.28</v>
      </c>
      <c r="B81">
        <v>32.24</v>
      </c>
      <c r="C81">
        <v>32.19</v>
      </c>
      <c r="D81">
        <v>32.46</v>
      </c>
      <c r="E81">
        <v>32.299999999999997</v>
      </c>
      <c r="G81">
        <f t="shared" si="9"/>
        <v>32.299999999999997</v>
      </c>
      <c r="H81">
        <f t="shared" si="10"/>
        <v>32.200000000000003</v>
      </c>
      <c r="I81">
        <f t="shared" si="11"/>
        <v>32.200000000000003</v>
      </c>
      <c r="J81">
        <f t="shared" si="12"/>
        <v>32.5</v>
      </c>
      <c r="L81">
        <f t="shared" si="13"/>
        <v>0</v>
      </c>
      <c r="M81">
        <f t="shared" si="14"/>
        <v>-9.9999999999994316E-2</v>
      </c>
      <c r="N81">
        <f t="shared" si="15"/>
        <v>-9.9999999999994316E-2</v>
      </c>
      <c r="O81">
        <f t="shared" si="16"/>
        <v>0.20000000000000284</v>
      </c>
    </row>
    <row r="82" spans="1:15" x14ac:dyDescent="0.25">
      <c r="A82">
        <v>31.97</v>
      </c>
      <c r="B82">
        <v>31.8</v>
      </c>
      <c r="C82">
        <v>31.82</v>
      </c>
      <c r="D82">
        <v>32.03</v>
      </c>
      <c r="E82">
        <v>31.9</v>
      </c>
      <c r="G82">
        <f t="shared" si="9"/>
        <v>32</v>
      </c>
      <c r="H82">
        <f t="shared" si="10"/>
        <v>31.8</v>
      </c>
      <c r="I82">
        <f t="shared" si="11"/>
        <v>31.8</v>
      </c>
      <c r="J82">
        <f t="shared" si="12"/>
        <v>32</v>
      </c>
      <c r="L82">
        <f t="shared" si="13"/>
        <v>0.10000000000000142</v>
      </c>
      <c r="M82">
        <f t="shared" si="14"/>
        <v>-9.9999999999997868E-2</v>
      </c>
      <c r="N82">
        <f t="shared" si="15"/>
        <v>-9.9999999999997868E-2</v>
      </c>
      <c r="O82">
        <f t="shared" si="16"/>
        <v>0.10000000000000142</v>
      </c>
    </row>
    <row r="83" spans="1:15" x14ac:dyDescent="0.25">
      <c r="A83">
        <v>31.67</v>
      </c>
      <c r="B83">
        <v>31.56</v>
      </c>
      <c r="C83">
        <v>31.57</v>
      </c>
      <c r="D83">
        <v>31.79</v>
      </c>
      <c r="E83">
        <v>31.7</v>
      </c>
      <c r="G83">
        <f t="shared" si="9"/>
        <v>31.7</v>
      </c>
      <c r="H83">
        <f t="shared" si="10"/>
        <v>31.6</v>
      </c>
      <c r="I83">
        <f t="shared" si="11"/>
        <v>31.6</v>
      </c>
      <c r="J83">
        <f t="shared" si="12"/>
        <v>31.8</v>
      </c>
      <c r="L83">
        <f t="shared" si="13"/>
        <v>0</v>
      </c>
      <c r="M83">
        <f t="shared" si="14"/>
        <v>-9.9999999999997868E-2</v>
      </c>
      <c r="N83">
        <f t="shared" si="15"/>
        <v>-9.9999999999997868E-2</v>
      </c>
      <c r="O83">
        <f t="shared" si="16"/>
        <v>0.10000000000000142</v>
      </c>
    </row>
    <row r="84" spans="1:15" x14ac:dyDescent="0.25">
      <c r="A84">
        <v>31.36</v>
      </c>
      <c r="B84">
        <v>31.25</v>
      </c>
      <c r="C84">
        <v>31.26</v>
      </c>
      <c r="D84">
        <v>31.48</v>
      </c>
      <c r="E84">
        <v>31.4</v>
      </c>
      <c r="G84">
        <f t="shared" si="9"/>
        <v>31.4</v>
      </c>
      <c r="H84">
        <f t="shared" si="10"/>
        <v>31.3</v>
      </c>
      <c r="I84">
        <f t="shared" si="11"/>
        <v>31.3</v>
      </c>
      <c r="J84">
        <f t="shared" si="12"/>
        <v>31.5</v>
      </c>
      <c r="L84">
        <f t="shared" si="13"/>
        <v>0</v>
      </c>
      <c r="M84">
        <f t="shared" si="14"/>
        <v>-9.9999999999997868E-2</v>
      </c>
      <c r="N84">
        <f t="shared" si="15"/>
        <v>-9.9999999999997868E-2</v>
      </c>
      <c r="O84">
        <f t="shared" si="16"/>
        <v>0.10000000000000142</v>
      </c>
    </row>
    <row r="85" spans="1:15" x14ac:dyDescent="0.25">
      <c r="A85">
        <v>31.05</v>
      </c>
      <c r="B85">
        <v>31</v>
      </c>
      <c r="C85">
        <v>31.01</v>
      </c>
      <c r="D85">
        <v>31.23</v>
      </c>
      <c r="E85">
        <v>31.1</v>
      </c>
      <c r="G85">
        <f t="shared" si="9"/>
        <v>31.1</v>
      </c>
      <c r="H85">
        <f t="shared" si="10"/>
        <v>31</v>
      </c>
      <c r="I85">
        <f t="shared" si="11"/>
        <v>31</v>
      </c>
      <c r="J85">
        <f t="shared" si="12"/>
        <v>31.2</v>
      </c>
      <c r="L85">
        <f t="shared" si="13"/>
        <v>0</v>
      </c>
      <c r="M85">
        <f t="shared" si="14"/>
        <v>-0.10000000000000142</v>
      </c>
      <c r="N85">
        <f t="shared" si="15"/>
        <v>-0.10000000000000142</v>
      </c>
      <c r="O85">
        <f t="shared" si="16"/>
        <v>9.9999999999997868E-2</v>
      </c>
    </row>
    <row r="86" spans="1:15" x14ac:dyDescent="0.25">
      <c r="A86">
        <v>30.8</v>
      </c>
      <c r="B86">
        <v>30.69</v>
      </c>
      <c r="C86">
        <v>30.7</v>
      </c>
      <c r="D86">
        <v>30.99</v>
      </c>
      <c r="E86">
        <v>30.8</v>
      </c>
      <c r="G86">
        <f t="shared" si="9"/>
        <v>30.8</v>
      </c>
      <c r="H86">
        <f t="shared" si="10"/>
        <v>30.7</v>
      </c>
      <c r="I86">
        <f t="shared" si="11"/>
        <v>30.7</v>
      </c>
      <c r="J86">
        <f t="shared" si="12"/>
        <v>31</v>
      </c>
      <c r="L86">
        <f t="shared" si="13"/>
        <v>0</v>
      </c>
      <c r="M86">
        <f t="shared" si="14"/>
        <v>-0.10000000000000142</v>
      </c>
      <c r="N86">
        <f t="shared" si="15"/>
        <v>-0.10000000000000142</v>
      </c>
      <c r="O86">
        <f t="shared" si="16"/>
        <v>0.19999999999999929</v>
      </c>
    </row>
    <row r="87" spans="1:15" x14ac:dyDescent="0.25">
      <c r="A87">
        <v>30.62</v>
      </c>
      <c r="B87">
        <v>30.44</v>
      </c>
      <c r="C87">
        <v>30.52</v>
      </c>
      <c r="D87">
        <v>30.68</v>
      </c>
      <c r="E87">
        <v>30.6</v>
      </c>
      <c r="G87">
        <f t="shared" si="9"/>
        <v>30.6</v>
      </c>
      <c r="H87">
        <f t="shared" si="10"/>
        <v>30.4</v>
      </c>
      <c r="I87">
        <f t="shared" si="11"/>
        <v>30.5</v>
      </c>
      <c r="J87">
        <f t="shared" si="12"/>
        <v>30.7</v>
      </c>
      <c r="L87">
        <f t="shared" si="13"/>
        <v>0</v>
      </c>
      <c r="M87">
        <f t="shared" si="14"/>
        <v>-0.20000000000000284</v>
      </c>
      <c r="N87">
        <f t="shared" si="15"/>
        <v>-0.10000000000000142</v>
      </c>
      <c r="O87">
        <f t="shared" si="16"/>
        <v>9.9999999999997868E-2</v>
      </c>
    </row>
    <row r="88" spans="1:15" x14ac:dyDescent="0.25">
      <c r="A88">
        <v>30.37</v>
      </c>
      <c r="B88">
        <v>30.26</v>
      </c>
      <c r="C88">
        <v>30.21</v>
      </c>
      <c r="D88">
        <v>30.43</v>
      </c>
      <c r="E88">
        <v>30.3</v>
      </c>
      <c r="G88">
        <f t="shared" si="9"/>
        <v>30.4</v>
      </c>
      <c r="H88">
        <f t="shared" si="10"/>
        <v>30.3</v>
      </c>
      <c r="I88">
        <f t="shared" si="11"/>
        <v>30.2</v>
      </c>
      <c r="J88">
        <f t="shared" si="12"/>
        <v>30.4</v>
      </c>
      <c r="L88">
        <f t="shared" si="13"/>
        <v>9.9999999999997868E-2</v>
      </c>
      <c r="M88">
        <f t="shared" si="14"/>
        <v>0</v>
      </c>
      <c r="N88">
        <f t="shared" si="15"/>
        <v>-0.10000000000000142</v>
      </c>
      <c r="O88">
        <f t="shared" si="16"/>
        <v>9.9999999999997868E-2</v>
      </c>
    </row>
    <row r="89" spans="1:15" x14ac:dyDescent="0.25">
      <c r="G89">
        <f t="shared" si="9"/>
        <v>0</v>
      </c>
      <c r="H89">
        <f t="shared" si="10"/>
        <v>0</v>
      </c>
      <c r="I89">
        <f t="shared" si="11"/>
        <v>0</v>
      </c>
      <c r="J89">
        <f t="shared" si="12"/>
        <v>0</v>
      </c>
      <c r="L89">
        <f t="shared" si="13"/>
        <v>0</v>
      </c>
      <c r="M89">
        <f t="shared" si="14"/>
        <v>0</v>
      </c>
      <c r="N89">
        <f t="shared" si="15"/>
        <v>0</v>
      </c>
      <c r="O89">
        <f t="shared" si="16"/>
        <v>0</v>
      </c>
    </row>
    <row r="90" spans="1:15" x14ac:dyDescent="0.25">
      <c r="G90">
        <f t="shared" si="9"/>
        <v>0</v>
      </c>
      <c r="H90">
        <f t="shared" si="10"/>
        <v>0</v>
      </c>
      <c r="I90">
        <f t="shared" si="11"/>
        <v>0</v>
      </c>
      <c r="J90">
        <f t="shared" si="12"/>
        <v>0</v>
      </c>
      <c r="L90">
        <f t="shared" si="13"/>
        <v>0</v>
      </c>
      <c r="M90">
        <f t="shared" si="14"/>
        <v>0</v>
      </c>
      <c r="N90">
        <f t="shared" si="15"/>
        <v>0</v>
      </c>
      <c r="O90">
        <f t="shared" si="16"/>
        <v>0</v>
      </c>
    </row>
    <row r="91" spans="1:15" x14ac:dyDescent="0.25">
      <c r="G91">
        <f t="shared" si="9"/>
        <v>0</v>
      </c>
      <c r="H91">
        <f t="shared" si="10"/>
        <v>0</v>
      </c>
      <c r="I91">
        <f t="shared" si="11"/>
        <v>0</v>
      </c>
      <c r="J91">
        <f t="shared" si="12"/>
        <v>0</v>
      </c>
      <c r="L91">
        <f t="shared" si="13"/>
        <v>0</v>
      </c>
      <c r="M91">
        <f t="shared" si="14"/>
        <v>0</v>
      </c>
      <c r="N91">
        <f t="shared" si="15"/>
        <v>0</v>
      </c>
      <c r="O91">
        <f t="shared" si="16"/>
        <v>0</v>
      </c>
    </row>
    <row r="92" spans="1:15" x14ac:dyDescent="0.25">
      <c r="G92">
        <f t="shared" si="9"/>
        <v>0</v>
      </c>
      <c r="H92">
        <f t="shared" si="10"/>
        <v>0</v>
      </c>
      <c r="I92">
        <f t="shared" si="11"/>
        <v>0</v>
      </c>
      <c r="J92">
        <f t="shared" si="12"/>
        <v>0</v>
      </c>
      <c r="L92">
        <f t="shared" si="13"/>
        <v>0</v>
      </c>
      <c r="M92">
        <f t="shared" si="14"/>
        <v>0</v>
      </c>
      <c r="N92">
        <f t="shared" si="15"/>
        <v>0</v>
      </c>
      <c r="O92">
        <f t="shared" si="16"/>
        <v>0</v>
      </c>
    </row>
    <row r="93" spans="1:15" x14ac:dyDescent="0.25">
      <c r="G93">
        <f t="shared" si="9"/>
        <v>0</v>
      </c>
      <c r="H93">
        <f t="shared" si="10"/>
        <v>0</v>
      </c>
      <c r="I93">
        <f t="shared" si="11"/>
        <v>0</v>
      </c>
      <c r="J93">
        <f t="shared" si="12"/>
        <v>0</v>
      </c>
      <c r="L93">
        <f t="shared" si="13"/>
        <v>0</v>
      </c>
      <c r="M93">
        <f t="shared" si="14"/>
        <v>0</v>
      </c>
      <c r="N93">
        <f t="shared" si="15"/>
        <v>0</v>
      </c>
      <c r="O93">
        <f t="shared" si="16"/>
        <v>0</v>
      </c>
    </row>
    <row r="94" spans="1:15" x14ac:dyDescent="0.25">
      <c r="G94">
        <f t="shared" si="9"/>
        <v>0</v>
      </c>
      <c r="H94">
        <f t="shared" si="10"/>
        <v>0</v>
      </c>
      <c r="I94">
        <f t="shared" si="11"/>
        <v>0</v>
      </c>
      <c r="J94">
        <f t="shared" si="12"/>
        <v>0</v>
      </c>
      <c r="L94">
        <f t="shared" si="13"/>
        <v>0</v>
      </c>
      <c r="M94">
        <f t="shared" si="14"/>
        <v>0</v>
      </c>
      <c r="N94">
        <f t="shared" si="15"/>
        <v>0</v>
      </c>
      <c r="O94">
        <f t="shared" si="16"/>
        <v>0</v>
      </c>
    </row>
    <row r="95" spans="1:15" x14ac:dyDescent="0.25">
      <c r="G95">
        <f t="shared" si="9"/>
        <v>0</v>
      </c>
      <c r="H95">
        <f t="shared" si="10"/>
        <v>0</v>
      </c>
      <c r="I95">
        <f t="shared" si="11"/>
        <v>0</v>
      </c>
      <c r="J95">
        <f t="shared" si="12"/>
        <v>0</v>
      </c>
      <c r="L95">
        <f t="shared" si="13"/>
        <v>0</v>
      </c>
      <c r="M95">
        <f t="shared" si="14"/>
        <v>0</v>
      </c>
      <c r="N95">
        <f t="shared" si="15"/>
        <v>0</v>
      </c>
      <c r="O95">
        <f t="shared" si="16"/>
        <v>0</v>
      </c>
    </row>
    <row r="96" spans="1:15" x14ac:dyDescent="0.25">
      <c r="G96">
        <f t="shared" si="9"/>
        <v>0</v>
      </c>
      <c r="H96">
        <f t="shared" si="10"/>
        <v>0</v>
      </c>
      <c r="I96">
        <f t="shared" si="11"/>
        <v>0</v>
      </c>
      <c r="J96">
        <f t="shared" si="12"/>
        <v>0</v>
      </c>
      <c r="L96">
        <f t="shared" si="13"/>
        <v>0</v>
      </c>
      <c r="M96">
        <f t="shared" si="14"/>
        <v>0</v>
      </c>
      <c r="N96">
        <f t="shared" si="15"/>
        <v>0</v>
      </c>
      <c r="O96">
        <f t="shared" si="16"/>
        <v>0</v>
      </c>
    </row>
    <row r="97" spans="7:15" x14ac:dyDescent="0.25">
      <c r="G97">
        <f t="shared" si="9"/>
        <v>0</v>
      </c>
      <c r="H97">
        <f t="shared" si="10"/>
        <v>0</v>
      </c>
      <c r="I97">
        <f t="shared" si="11"/>
        <v>0</v>
      </c>
      <c r="J97">
        <f t="shared" si="12"/>
        <v>0</v>
      </c>
      <c r="L97">
        <f t="shared" si="13"/>
        <v>0</v>
      </c>
      <c r="M97">
        <f t="shared" si="14"/>
        <v>0</v>
      </c>
      <c r="N97">
        <f t="shared" si="15"/>
        <v>0</v>
      </c>
      <c r="O97">
        <f t="shared" si="16"/>
        <v>0</v>
      </c>
    </row>
    <row r="98" spans="7:15" x14ac:dyDescent="0.25">
      <c r="G98">
        <f t="shared" si="9"/>
        <v>0</v>
      </c>
      <c r="H98">
        <f t="shared" si="10"/>
        <v>0</v>
      </c>
      <c r="I98">
        <f t="shared" si="11"/>
        <v>0</v>
      </c>
      <c r="J98">
        <f t="shared" si="12"/>
        <v>0</v>
      </c>
      <c r="L98">
        <f t="shared" si="13"/>
        <v>0</v>
      </c>
      <c r="M98">
        <f t="shared" si="14"/>
        <v>0</v>
      </c>
      <c r="N98">
        <f t="shared" si="15"/>
        <v>0</v>
      </c>
      <c r="O98">
        <f t="shared" si="16"/>
        <v>0</v>
      </c>
    </row>
    <row r="99" spans="7:15" x14ac:dyDescent="0.25">
      <c r="G99">
        <f t="shared" si="9"/>
        <v>0</v>
      </c>
      <c r="H99">
        <f t="shared" si="10"/>
        <v>0</v>
      </c>
      <c r="I99">
        <f t="shared" si="11"/>
        <v>0</v>
      </c>
      <c r="J99">
        <f t="shared" si="12"/>
        <v>0</v>
      </c>
      <c r="L99">
        <f t="shared" si="13"/>
        <v>0</v>
      </c>
      <c r="M99">
        <f t="shared" si="14"/>
        <v>0</v>
      </c>
      <c r="N99">
        <f t="shared" si="15"/>
        <v>0</v>
      </c>
      <c r="O99">
        <f t="shared" si="16"/>
        <v>0</v>
      </c>
    </row>
    <row r="100" spans="7:15" x14ac:dyDescent="0.25">
      <c r="G100">
        <f t="shared" si="9"/>
        <v>0</v>
      </c>
      <c r="H100">
        <f t="shared" si="10"/>
        <v>0</v>
      </c>
      <c r="I100">
        <f t="shared" si="11"/>
        <v>0</v>
      </c>
      <c r="J100">
        <f t="shared" si="12"/>
        <v>0</v>
      </c>
      <c r="L100">
        <f t="shared" si="13"/>
        <v>0</v>
      </c>
      <c r="M100">
        <f t="shared" si="14"/>
        <v>0</v>
      </c>
      <c r="N100">
        <f t="shared" si="15"/>
        <v>0</v>
      </c>
      <c r="O100">
        <f t="shared" si="16"/>
        <v>0</v>
      </c>
    </row>
    <row r="101" spans="7:15" x14ac:dyDescent="0.25">
      <c r="G101">
        <f t="shared" si="9"/>
        <v>0</v>
      </c>
      <c r="H101">
        <f t="shared" si="10"/>
        <v>0</v>
      </c>
      <c r="I101">
        <f t="shared" si="11"/>
        <v>0</v>
      </c>
      <c r="J101">
        <f t="shared" si="12"/>
        <v>0</v>
      </c>
      <c r="L101">
        <f t="shared" si="13"/>
        <v>0</v>
      </c>
      <c r="M101">
        <f t="shared" si="14"/>
        <v>0</v>
      </c>
      <c r="N101">
        <f t="shared" si="15"/>
        <v>0</v>
      </c>
      <c r="O101">
        <f t="shared" si="16"/>
        <v>0</v>
      </c>
    </row>
    <row r="102" spans="7:15" x14ac:dyDescent="0.25">
      <c r="G102">
        <f t="shared" si="9"/>
        <v>0</v>
      </c>
      <c r="H102">
        <f t="shared" si="10"/>
        <v>0</v>
      </c>
      <c r="I102">
        <f t="shared" si="11"/>
        <v>0</v>
      </c>
      <c r="J102">
        <f t="shared" si="12"/>
        <v>0</v>
      </c>
      <c r="L102">
        <f t="shared" si="13"/>
        <v>0</v>
      </c>
      <c r="M102">
        <f t="shared" si="14"/>
        <v>0</v>
      </c>
      <c r="N102">
        <f t="shared" si="15"/>
        <v>0</v>
      </c>
      <c r="O102">
        <f t="shared" si="16"/>
        <v>0</v>
      </c>
    </row>
    <row r="103" spans="7:15" x14ac:dyDescent="0.25">
      <c r="G103">
        <f t="shared" si="9"/>
        <v>0</v>
      </c>
      <c r="H103">
        <f t="shared" si="10"/>
        <v>0</v>
      </c>
      <c r="I103">
        <f t="shared" si="11"/>
        <v>0</v>
      </c>
      <c r="J103">
        <f t="shared" si="12"/>
        <v>0</v>
      </c>
      <c r="L103">
        <f t="shared" si="13"/>
        <v>0</v>
      </c>
      <c r="M103">
        <f t="shared" si="14"/>
        <v>0</v>
      </c>
      <c r="N103">
        <f t="shared" si="15"/>
        <v>0</v>
      </c>
      <c r="O103">
        <f t="shared" si="16"/>
        <v>0</v>
      </c>
    </row>
    <row r="104" spans="7:15" x14ac:dyDescent="0.25">
      <c r="G104">
        <f t="shared" si="9"/>
        <v>0</v>
      </c>
      <c r="H104">
        <f t="shared" si="10"/>
        <v>0</v>
      </c>
      <c r="I104">
        <f t="shared" si="11"/>
        <v>0</v>
      </c>
      <c r="J104">
        <f t="shared" si="12"/>
        <v>0</v>
      </c>
      <c r="L104">
        <f t="shared" si="13"/>
        <v>0</v>
      </c>
      <c r="M104">
        <f t="shared" si="14"/>
        <v>0</v>
      </c>
      <c r="N104">
        <f t="shared" si="15"/>
        <v>0</v>
      </c>
      <c r="O104">
        <f t="shared" si="16"/>
        <v>0</v>
      </c>
    </row>
    <row r="105" spans="7:15" x14ac:dyDescent="0.25">
      <c r="G105">
        <f t="shared" si="9"/>
        <v>0</v>
      </c>
      <c r="H105">
        <f t="shared" si="10"/>
        <v>0</v>
      </c>
      <c r="I105">
        <f t="shared" si="11"/>
        <v>0</v>
      </c>
      <c r="J105">
        <f t="shared" si="12"/>
        <v>0</v>
      </c>
      <c r="L105">
        <f t="shared" si="13"/>
        <v>0</v>
      </c>
      <c r="M105">
        <f t="shared" si="14"/>
        <v>0</v>
      </c>
      <c r="N105">
        <f t="shared" si="15"/>
        <v>0</v>
      </c>
      <c r="O105">
        <f t="shared" si="16"/>
        <v>0</v>
      </c>
    </row>
    <row r="106" spans="7:15" x14ac:dyDescent="0.25">
      <c r="G106">
        <f t="shared" si="9"/>
        <v>0</v>
      </c>
      <c r="H106">
        <f t="shared" si="10"/>
        <v>0</v>
      </c>
      <c r="I106">
        <f t="shared" si="11"/>
        <v>0</v>
      </c>
      <c r="J106">
        <f t="shared" si="12"/>
        <v>0</v>
      </c>
      <c r="L106">
        <f t="shared" si="13"/>
        <v>0</v>
      </c>
      <c r="M106">
        <f t="shared" si="14"/>
        <v>0</v>
      </c>
      <c r="N106">
        <f t="shared" si="15"/>
        <v>0</v>
      </c>
      <c r="O106">
        <f t="shared" si="16"/>
        <v>0</v>
      </c>
    </row>
    <row r="107" spans="7:15" x14ac:dyDescent="0.25">
      <c r="G107">
        <f t="shared" si="9"/>
        <v>0</v>
      </c>
      <c r="H107">
        <f t="shared" si="10"/>
        <v>0</v>
      </c>
      <c r="I107">
        <f t="shared" si="11"/>
        <v>0</v>
      </c>
      <c r="J107">
        <f t="shared" si="12"/>
        <v>0</v>
      </c>
      <c r="L107">
        <f t="shared" si="13"/>
        <v>0</v>
      </c>
      <c r="M107">
        <f t="shared" si="14"/>
        <v>0</v>
      </c>
      <c r="N107">
        <f t="shared" si="15"/>
        <v>0</v>
      </c>
      <c r="O107">
        <f t="shared" si="16"/>
        <v>0</v>
      </c>
    </row>
    <row r="108" spans="7:15" x14ac:dyDescent="0.25">
      <c r="G108">
        <f t="shared" si="9"/>
        <v>0</v>
      </c>
      <c r="H108">
        <f t="shared" si="10"/>
        <v>0</v>
      </c>
      <c r="I108">
        <f t="shared" si="11"/>
        <v>0</v>
      </c>
      <c r="J108">
        <f t="shared" si="12"/>
        <v>0</v>
      </c>
      <c r="L108">
        <f t="shared" si="13"/>
        <v>0</v>
      </c>
      <c r="M108">
        <f t="shared" si="14"/>
        <v>0</v>
      </c>
      <c r="N108">
        <f t="shared" si="15"/>
        <v>0</v>
      </c>
      <c r="O108">
        <f t="shared" si="16"/>
        <v>0</v>
      </c>
    </row>
    <row r="109" spans="7:15" x14ac:dyDescent="0.25">
      <c r="G109">
        <f t="shared" si="9"/>
        <v>0</v>
      </c>
      <c r="H109">
        <f t="shared" si="10"/>
        <v>0</v>
      </c>
      <c r="I109">
        <f t="shared" si="11"/>
        <v>0</v>
      </c>
      <c r="J109">
        <f t="shared" si="12"/>
        <v>0</v>
      </c>
      <c r="L109">
        <f t="shared" si="13"/>
        <v>0</v>
      </c>
      <c r="M109">
        <f t="shared" si="14"/>
        <v>0</v>
      </c>
      <c r="N109">
        <f t="shared" si="15"/>
        <v>0</v>
      </c>
      <c r="O109">
        <f t="shared" si="16"/>
        <v>0</v>
      </c>
    </row>
    <row r="110" spans="7:15" x14ac:dyDescent="0.25">
      <c r="G110">
        <f t="shared" si="9"/>
        <v>0</v>
      </c>
      <c r="H110">
        <f t="shared" si="10"/>
        <v>0</v>
      </c>
      <c r="I110">
        <f t="shared" si="11"/>
        <v>0</v>
      </c>
      <c r="J110">
        <f t="shared" si="12"/>
        <v>0</v>
      </c>
      <c r="L110">
        <f t="shared" si="13"/>
        <v>0</v>
      </c>
      <c r="M110">
        <f t="shared" si="14"/>
        <v>0</v>
      </c>
      <c r="N110">
        <f t="shared" si="15"/>
        <v>0</v>
      </c>
      <c r="O110">
        <f t="shared" si="16"/>
        <v>0</v>
      </c>
    </row>
    <row r="111" spans="7:15" x14ac:dyDescent="0.25">
      <c r="G111">
        <f t="shared" si="9"/>
        <v>0</v>
      </c>
      <c r="H111">
        <f t="shared" si="10"/>
        <v>0</v>
      </c>
      <c r="I111">
        <f t="shared" si="11"/>
        <v>0</v>
      </c>
      <c r="J111">
        <f t="shared" si="12"/>
        <v>0</v>
      </c>
      <c r="L111">
        <f t="shared" si="13"/>
        <v>0</v>
      </c>
      <c r="M111">
        <f t="shared" si="14"/>
        <v>0</v>
      </c>
      <c r="N111">
        <f t="shared" si="15"/>
        <v>0</v>
      </c>
      <c r="O111">
        <f t="shared" si="16"/>
        <v>0</v>
      </c>
    </row>
    <row r="112" spans="7:15" x14ac:dyDescent="0.25">
      <c r="G112">
        <f t="shared" si="9"/>
        <v>0</v>
      </c>
      <c r="H112">
        <f t="shared" si="10"/>
        <v>0</v>
      </c>
      <c r="I112">
        <f t="shared" si="11"/>
        <v>0</v>
      </c>
      <c r="J112">
        <f t="shared" si="12"/>
        <v>0</v>
      </c>
      <c r="L112">
        <f t="shared" si="13"/>
        <v>0</v>
      </c>
      <c r="M112">
        <f t="shared" si="14"/>
        <v>0</v>
      </c>
      <c r="N112">
        <f t="shared" si="15"/>
        <v>0</v>
      </c>
      <c r="O112">
        <f t="shared" si="16"/>
        <v>0</v>
      </c>
    </row>
    <row r="113" spans="7:15" x14ac:dyDescent="0.25">
      <c r="G113">
        <f t="shared" si="9"/>
        <v>0</v>
      </c>
      <c r="H113">
        <f t="shared" si="10"/>
        <v>0</v>
      </c>
      <c r="I113">
        <f t="shared" si="11"/>
        <v>0</v>
      </c>
      <c r="J113">
        <f t="shared" si="12"/>
        <v>0</v>
      </c>
      <c r="L113">
        <f t="shared" si="13"/>
        <v>0</v>
      </c>
      <c r="M113">
        <f t="shared" si="14"/>
        <v>0</v>
      </c>
      <c r="N113">
        <f t="shared" si="15"/>
        <v>0</v>
      </c>
      <c r="O113">
        <f t="shared" si="16"/>
        <v>0</v>
      </c>
    </row>
    <row r="114" spans="7:15" x14ac:dyDescent="0.25">
      <c r="G114">
        <f t="shared" si="9"/>
        <v>0</v>
      </c>
      <c r="H114">
        <f t="shared" si="10"/>
        <v>0</v>
      </c>
      <c r="I114">
        <f t="shared" si="11"/>
        <v>0</v>
      </c>
      <c r="J114">
        <f t="shared" si="12"/>
        <v>0</v>
      </c>
      <c r="L114">
        <f t="shared" si="13"/>
        <v>0</v>
      </c>
      <c r="M114">
        <f t="shared" si="14"/>
        <v>0</v>
      </c>
      <c r="N114">
        <f t="shared" si="15"/>
        <v>0</v>
      </c>
      <c r="O114">
        <f t="shared" si="16"/>
        <v>0</v>
      </c>
    </row>
    <row r="115" spans="7:15" x14ac:dyDescent="0.25">
      <c r="G115">
        <f t="shared" si="9"/>
        <v>0</v>
      </c>
      <c r="H115">
        <f t="shared" si="10"/>
        <v>0</v>
      </c>
      <c r="I115">
        <f t="shared" si="11"/>
        <v>0</v>
      </c>
      <c r="J115">
        <f t="shared" si="12"/>
        <v>0</v>
      </c>
      <c r="L115">
        <f t="shared" si="13"/>
        <v>0</v>
      </c>
      <c r="M115">
        <f t="shared" si="14"/>
        <v>0</v>
      </c>
      <c r="N115">
        <f t="shared" si="15"/>
        <v>0</v>
      </c>
      <c r="O115">
        <f t="shared" si="16"/>
        <v>0</v>
      </c>
    </row>
    <row r="116" spans="7:15" x14ac:dyDescent="0.25">
      <c r="G116">
        <f t="shared" si="9"/>
        <v>0</v>
      </c>
      <c r="H116">
        <f t="shared" si="10"/>
        <v>0</v>
      </c>
      <c r="I116">
        <f t="shared" si="11"/>
        <v>0</v>
      </c>
      <c r="J116">
        <f t="shared" si="12"/>
        <v>0</v>
      </c>
      <c r="L116">
        <f t="shared" si="13"/>
        <v>0</v>
      </c>
      <c r="M116">
        <f t="shared" si="14"/>
        <v>0</v>
      </c>
      <c r="N116">
        <f t="shared" si="15"/>
        <v>0</v>
      </c>
      <c r="O116">
        <f t="shared" si="16"/>
        <v>0</v>
      </c>
    </row>
    <row r="117" spans="7:15" x14ac:dyDescent="0.25">
      <c r="G117">
        <f t="shared" si="9"/>
        <v>0</v>
      </c>
      <c r="H117">
        <f t="shared" si="10"/>
        <v>0</v>
      </c>
      <c r="I117">
        <f t="shared" si="11"/>
        <v>0</v>
      </c>
      <c r="J117">
        <f t="shared" si="12"/>
        <v>0</v>
      </c>
      <c r="L117">
        <f t="shared" si="13"/>
        <v>0</v>
      </c>
      <c r="M117">
        <f t="shared" si="14"/>
        <v>0</v>
      </c>
      <c r="N117">
        <f t="shared" si="15"/>
        <v>0</v>
      </c>
      <c r="O117">
        <f t="shared" si="16"/>
        <v>0</v>
      </c>
    </row>
    <row r="118" spans="7:15" x14ac:dyDescent="0.25">
      <c r="G118">
        <f t="shared" si="9"/>
        <v>0</v>
      </c>
      <c r="H118">
        <f t="shared" si="10"/>
        <v>0</v>
      </c>
      <c r="I118">
        <f t="shared" si="11"/>
        <v>0</v>
      </c>
      <c r="J118">
        <f t="shared" si="12"/>
        <v>0</v>
      </c>
      <c r="L118">
        <f t="shared" si="13"/>
        <v>0</v>
      </c>
      <c r="M118">
        <f t="shared" si="14"/>
        <v>0</v>
      </c>
      <c r="N118">
        <f t="shared" si="15"/>
        <v>0</v>
      </c>
      <c r="O118">
        <f t="shared" si="16"/>
        <v>0</v>
      </c>
    </row>
    <row r="119" spans="7:15" x14ac:dyDescent="0.25">
      <c r="G119">
        <f t="shared" si="9"/>
        <v>0</v>
      </c>
      <c r="H119">
        <f t="shared" si="10"/>
        <v>0</v>
      </c>
      <c r="I119">
        <f t="shared" si="11"/>
        <v>0</v>
      </c>
      <c r="J119">
        <f t="shared" si="12"/>
        <v>0</v>
      </c>
      <c r="L119">
        <f t="shared" si="13"/>
        <v>0</v>
      </c>
      <c r="M119">
        <f t="shared" si="14"/>
        <v>0</v>
      </c>
      <c r="N119">
        <f t="shared" si="15"/>
        <v>0</v>
      </c>
      <c r="O119">
        <f t="shared" si="16"/>
        <v>0</v>
      </c>
    </row>
    <row r="120" spans="7:15" x14ac:dyDescent="0.25">
      <c r="G120">
        <f t="shared" si="9"/>
        <v>0</v>
      </c>
      <c r="H120">
        <f t="shared" si="10"/>
        <v>0</v>
      </c>
      <c r="I120">
        <f t="shared" si="11"/>
        <v>0</v>
      </c>
      <c r="J120">
        <f t="shared" si="12"/>
        <v>0</v>
      </c>
      <c r="L120">
        <f t="shared" si="13"/>
        <v>0</v>
      </c>
      <c r="M120">
        <f t="shared" si="14"/>
        <v>0</v>
      </c>
      <c r="N120">
        <f t="shared" si="15"/>
        <v>0</v>
      </c>
      <c r="O120">
        <f t="shared" si="16"/>
        <v>0</v>
      </c>
    </row>
    <row r="121" spans="7:15" x14ac:dyDescent="0.25">
      <c r="G121">
        <f t="shared" si="9"/>
        <v>0</v>
      </c>
      <c r="H121">
        <f t="shared" si="10"/>
        <v>0</v>
      </c>
      <c r="I121">
        <f t="shared" si="11"/>
        <v>0</v>
      </c>
      <c r="J121">
        <f t="shared" si="12"/>
        <v>0</v>
      </c>
      <c r="L121">
        <f t="shared" si="13"/>
        <v>0</v>
      </c>
      <c r="M121">
        <f t="shared" si="14"/>
        <v>0</v>
      </c>
      <c r="N121">
        <f t="shared" si="15"/>
        <v>0</v>
      </c>
      <c r="O121">
        <f t="shared" si="16"/>
        <v>0</v>
      </c>
    </row>
    <row r="122" spans="7:15" x14ac:dyDescent="0.25">
      <c r="G122">
        <f t="shared" si="9"/>
        <v>0</v>
      </c>
      <c r="H122">
        <f t="shared" si="10"/>
        <v>0</v>
      </c>
      <c r="I122">
        <f t="shared" si="11"/>
        <v>0</v>
      </c>
      <c r="J122">
        <f t="shared" si="12"/>
        <v>0</v>
      </c>
      <c r="L122">
        <f t="shared" si="13"/>
        <v>0</v>
      </c>
      <c r="M122">
        <f t="shared" si="14"/>
        <v>0</v>
      </c>
      <c r="N122">
        <f t="shared" si="15"/>
        <v>0</v>
      </c>
      <c r="O122">
        <f t="shared" si="16"/>
        <v>0</v>
      </c>
    </row>
    <row r="123" spans="7:15" x14ac:dyDescent="0.25">
      <c r="G123">
        <f t="shared" si="9"/>
        <v>0</v>
      </c>
      <c r="H123">
        <f t="shared" si="10"/>
        <v>0</v>
      </c>
      <c r="I123">
        <f t="shared" si="11"/>
        <v>0</v>
      </c>
      <c r="J123">
        <f t="shared" si="12"/>
        <v>0</v>
      </c>
      <c r="L123">
        <f t="shared" si="13"/>
        <v>0</v>
      </c>
      <c r="M123">
        <f t="shared" si="14"/>
        <v>0</v>
      </c>
      <c r="N123">
        <f t="shared" si="15"/>
        <v>0</v>
      </c>
      <c r="O123">
        <f t="shared" si="16"/>
        <v>0</v>
      </c>
    </row>
    <row r="124" spans="7:15" x14ac:dyDescent="0.25">
      <c r="G124">
        <f t="shared" si="9"/>
        <v>0</v>
      </c>
      <c r="H124">
        <f t="shared" si="10"/>
        <v>0</v>
      </c>
      <c r="I124">
        <f t="shared" si="11"/>
        <v>0</v>
      </c>
      <c r="J124">
        <f t="shared" si="12"/>
        <v>0</v>
      </c>
      <c r="L124">
        <f t="shared" si="13"/>
        <v>0</v>
      </c>
      <c r="M124">
        <f t="shared" si="14"/>
        <v>0</v>
      </c>
      <c r="N124">
        <f t="shared" si="15"/>
        <v>0</v>
      </c>
      <c r="O124">
        <f t="shared" si="16"/>
        <v>0</v>
      </c>
    </row>
    <row r="125" spans="7:15" x14ac:dyDescent="0.25">
      <c r="G125">
        <f t="shared" si="9"/>
        <v>0</v>
      </c>
      <c r="H125">
        <f t="shared" si="10"/>
        <v>0</v>
      </c>
      <c r="I125">
        <f t="shared" si="11"/>
        <v>0</v>
      </c>
      <c r="J125">
        <f t="shared" si="12"/>
        <v>0</v>
      </c>
      <c r="L125">
        <f t="shared" si="13"/>
        <v>0</v>
      </c>
      <c r="M125">
        <f t="shared" si="14"/>
        <v>0</v>
      </c>
      <c r="N125">
        <f t="shared" si="15"/>
        <v>0</v>
      </c>
      <c r="O125">
        <f t="shared" si="16"/>
        <v>0</v>
      </c>
    </row>
    <row r="126" spans="7:15" x14ac:dyDescent="0.25">
      <c r="G126">
        <f t="shared" si="9"/>
        <v>0</v>
      </c>
      <c r="H126">
        <f t="shared" si="10"/>
        <v>0</v>
      </c>
      <c r="I126">
        <f t="shared" si="11"/>
        <v>0</v>
      </c>
      <c r="J126">
        <f t="shared" si="12"/>
        <v>0</v>
      </c>
      <c r="L126">
        <f t="shared" si="13"/>
        <v>0</v>
      </c>
      <c r="M126">
        <f t="shared" si="14"/>
        <v>0</v>
      </c>
      <c r="N126">
        <f t="shared" si="15"/>
        <v>0</v>
      </c>
      <c r="O126">
        <f t="shared" si="16"/>
        <v>0</v>
      </c>
    </row>
    <row r="127" spans="7:15" x14ac:dyDescent="0.25">
      <c r="G127">
        <f t="shared" si="9"/>
        <v>0</v>
      </c>
      <c r="H127">
        <f t="shared" si="10"/>
        <v>0</v>
      </c>
      <c r="I127">
        <f t="shared" si="11"/>
        <v>0</v>
      </c>
      <c r="J127">
        <f t="shared" si="12"/>
        <v>0</v>
      </c>
      <c r="L127">
        <f t="shared" si="13"/>
        <v>0</v>
      </c>
      <c r="M127">
        <f t="shared" si="14"/>
        <v>0</v>
      </c>
      <c r="N127">
        <f t="shared" si="15"/>
        <v>0</v>
      </c>
      <c r="O127">
        <f t="shared" si="16"/>
        <v>0</v>
      </c>
    </row>
    <row r="128" spans="7:15" x14ac:dyDescent="0.25">
      <c r="G128">
        <f t="shared" si="9"/>
        <v>0</v>
      </c>
      <c r="H128">
        <f t="shared" si="10"/>
        <v>0</v>
      </c>
      <c r="I128">
        <f t="shared" si="11"/>
        <v>0</v>
      </c>
      <c r="J128">
        <f t="shared" si="12"/>
        <v>0</v>
      </c>
      <c r="L128">
        <f t="shared" si="13"/>
        <v>0</v>
      </c>
      <c r="M128">
        <f t="shared" si="14"/>
        <v>0</v>
      </c>
      <c r="N128">
        <f t="shared" si="15"/>
        <v>0</v>
      </c>
      <c r="O128">
        <f t="shared" si="16"/>
        <v>0</v>
      </c>
    </row>
    <row r="129" spans="7:15" x14ac:dyDescent="0.25">
      <c r="G129">
        <f t="shared" si="9"/>
        <v>0</v>
      </c>
      <c r="H129">
        <f t="shared" si="10"/>
        <v>0</v>
      </c>
      <c r="I129">
        <f t="shared" si="11"/>
        <v>0</v>
      </c>
      <c r="J129">
        <f t="shared" si="12"/>
        <v>0</v>
      </c>
      <c r="L129">
        <f t="shared" si="13"/>
        <v>0</v>
      </c>
      <c r="M129">
        <f t="shared" si="14"/>
        <v>0</v>
      </c>
      <c r="N129">
        <f t="shared" si="15"/>
        <v>0</v>
      </c>
      <c r="O129">
        <f t="shared" si="16"/>
        <v>0</v>
      </c>
    </row>
    <row r="130" spans="7:15" x14ac:dyDescent="0.25">
      <c r="G130">
        <f t="shared" si="9"/>
        <v>0</v>
      </c>
      <c r="H130">
        <f t="shared" si="10"/>
        <v>0</v>
      </c>
      <c r="I130">
        <f t="shared" si="11"/>
        <v>0</v>
      </c>
      <c r="J130">
        <f t="shared" si="12"/>
        <v>0</v>
      </c>
      <c r="L130">
        <f t="shared" si="13"/>
        <v>0</v>
      </c>
      <c r="M130">
        <f t="shared" si="14"/>
        <v>0</v>
      </c>
      <c r="N130">
        <f t="shared" si="15"/>
        <v>0</v>
      </c>
      <c r="O130">
        <f t="shared" si="16"/>
        <v>0</v>
      </c>
    </row>
    <row r="131" spans="7:15" x14ac:dyDescent="0.25">
      <c r="G131">
        <f t="shared" ref="G131:G193" si="17">ROUND(A131, 1)</f>
        <v>0</v>
      </c>
      <c r="H131">
        <f t="shared" ref="H131:H193" si="18">ROUND(B131, 1)</f>
        <v>0</v>
      </c>
      <c r="I131">
        <f t="shared" ref="I131:I193" si="19">ROUND(C131, 1)</f>
        <v>0</v>
      </c>
      <c r="J131">
        <f t="shared" ref="J131:J193" si="20">ROUND(D131, 1)</f>
        <v>0</v>
      </c>
      <c r="L131">
        <f t="shared" ref="L131:L193" si="21">G131-E131</f>
        <v>0</v>
      </c>
      <c r="M131">
        <f t="shared" ref="M131:M193" si="22">H131-E131</f>
        <v>0</v>
      </c>
      <c r="N131">
        <f t="shared" ref="N131:N193" si="23">I131-E131</f>
        <v>0</v>
      </c>
      <c r="O131">
        <f t="shared" ref="O131:O193" si="24">J131-E131</f>
        <v>0</v>
      </c>
    </row>
    <row r="132" spans="7:15" x14ac:dyDescent="0.25">
      <c r="G132">
        <f t="shared" si="17"/>
        <v>0</v>
      </c>
      <c r="H132">
        <f t="shared" si="18"/>
        <v>0</v>
      </c>
      <c r="I132">
        <f t="shared" si="19"/>
        <v>0</v>
      </c>
      <c r="J132">
        <f t="shared" si="20"/>
        <v>0</v>
      </c>
      <c r="L132">
        <f t="shared" si="21"/>
        <v>0</v>
      </c>
      <c r="M132">
        <f t="shared" si="22"/>
        <v>0</v>
      </c>
      <c r="N132">
        <f t="shared" si="23"/>
        <v>0</v>
      </c>
      <c r="O132">
        <f t="shared" si="24"/>
        <v>0</v>
      </c>
    </row>
    <row r="133" spans="7:15" x14ac:dyDescent="0.25">
      <c r="G133">
        <f t="shared" si="17"/>
        <v>0</v>
      </c>
      <c r="H133">
        <f t="shared" si="18"/>
        <v>0</v>
      </c>
      <c r="I133">
        <f t="shared" si="19"/>
        <v>0</v>
      </c>
      <c r="J133">
        <f t="shared" si="20"/>
        <v>0</v>
      </c>
      <c r="L133">
        <f t="shared" si="21"/>
        <v>0</v>
      </c>
      <c r="M133">
        <f t="shared" si="22"/>
        <v>0</v>
      </c>
      <c r="N133">
        <f t="shared" si="23"/>
        <v>0</v>
      </c>
      <c r="O133">
        <f t="shared" si="24"/>
        <v>0</v>
      </c>
    </row>
    <row r="134" spans="7:15" x14ac:dyDescent="0.25">
      <c r="G134">
        <f t="shared" si="17"/>
        <v>0</v>
      </c>
      <c r="H134">
        <f t="shared" si="18"/>
        <v>0</v>
      </c>
      <c r="I134">
        <f t="shared" si="19"/>
        <v>0</v>
      </c>
      <c r="J134">
        <f t="shared" si="20"/>
        <v>0</v>
      </c>
      <c r="L134">
        <f t="shared" si="21"/>
        <v>0</v>
      </c>
      <c r="M134">
        <f t="shared" si="22"/>
        <v>0</v>
      </c>
      <c r="N134">
        <f t="shared" si="23"/>
        <v>0</v>
      </c>
      <c r="O134">
        <f t="shared" si="24"/>
        <v>0</v>
      </c>
    </row>
    <row r="135" spans="7:15" x14ac:dyDescent="0.25">
      <c r="G135">
        <f t="shared" si="17"/>
        <v>0</v>
      </c>
      <c r="H135">
        <f t="shared" si="18"/>
        <v>0</v>
      </c>
      <c r="I135">
        <f t="shared" si="19"/>
        <v>0</v>
      </c>
      <c r="J135">
        <f t="shared" si="20"/>
        <v>0</v>
      </c>
      <c r="L135">
        <f t="shared" si="21"/>
        <v>0</v>
      </c>
      <c r="M135">
        <f t="shared" si="22"/>
        <v>0</v>
      </c>
      <c r="N135">
        <f t="shared" si="23"/>
        <v>0</v>
      </c>
      <c r="O135">
        <f t="shared" si="24"/>
        <v>0</v>
      </c>
    </row>
    <row r="136" spans="7:15" x14ac:dyDescent="0.25">
      <c r="G136">
        <f t="shared" si="17"/>
        <v>0</v>
      </c>
      <c r="H136">
        <f t="shared" si="18"/>
        <v>0</v>
      </c>
      <c r="I136">
        <f t="shared" si="19"/>
        <v>0</v>
      </c>
      <c r="J136">
        <f t="shared" si="20"/>
        <v>0</v>
      </c>
      <c r="L136">
        <f t="shared" si="21"/>
        <v>0</v>
      </c>
      <c r="M136">
        <f t="shared" si="22"/>
        <v>0</v>
      </c>
      <c r="N136">
        <f t="shared" si="23"/>
        <v>0</v>
      </c>
      <c r="O136">
        <f t="shared" si="24"/>
        <v>0</v>
      </c>
    </row>
    <row r="137" spans="7:15" x14ac:dyDescent="0.25">
      <c r="G137">
        <f t="shared" si="17"/>
        <v>0</v>
      </c>
      <c r="H137">
        <f t="shared" si="18"/>
        <v>0</v>
      </c>
      <c r="I137">
        <f t="shared" si="19"/>
        <v>0</v>
      </c>
      <c r="J137">
        <f t="shared" si="20"/>
        <v>0</v>
      </c>
      <c r="L137">
        <f t="shared" si="21"/>
        <v>0</v>
      </c>
      <c r="M137">
        <f t="shared" si="22"/>
        <v>0</v>
      </c>
      <c r="N137">
        <f t="shared" si="23"/>
        <v>0</v>
      </c>
      <c r="O137">
        <f t="shared" si="24"/>
        <v>0</v>
      </c>
    </row>
    <row r="138" spans="7:15" x14ac:dyDescent="0.25">
      <c r="G138">
        <f t="shared" si="17"/>
        <v>0</v>
      </c>
      <c r="H138">
        <f t="shared" si="18"/>
        <v>0</v>
      </c>
      <c r="I138">
        <f t="shared" si="19"/>
        <v>0</v>
      </c>
      <c r="J138">
        <f t="shared" si="20"/>
        <v>0</v>
      </c>
      <c r="L138">
        <f t="shared" si="21"/>
        <v>0</v>
      </c>
      <c r="M138">
        <f t="shared" si="22"/>
        <v>0</v>
      </c>
      <c r="N138">
        <f t="shared" si="23"/>
        <v>0</v>
      </c>
      <c r="O138">
        <f t="shared" si="24"/>
        <v>0</v>
      </c>
    </row>
    <row r="139" spans="7:15" x14ac:dyDescent="0.25">
      <c r="G139">
        <f t="shared" si="17"/>
        <v>0</v>
      </c>
      <c r="H139">
        <f t="shared" si="18"/>
        <v>0</v>
      </c>
      <c r="I139">
        <f t="shared" si="19"/>
        <v>0</v>
      </c>
      <c r="J139">
        <f t="shared" si="20"/>
        <v>0</v>
      </c>
      <c r="L139">
        <f t="shared" si="21"/>
        <v>0</v>
      </c>
      <c r="M139">
        <f t="shared" si="22"/>
        <v>0</v>
      </c>
      <c r="N139">
        <f t="shared" si="23"/>
        <v>0</v>
      </c>
      <c r="O139">
        <f t="shared" si="24"/>
        <v>0</v>
      </c>
    </row>
    <row r="140" spans="7:15" x14ac:dyDescent="0.25">
      <c r="G140">
        <f t="shared" si="17"/>
        <v>0</v>
      </c>
      <c r="H140">
        <f t="shared" si="18"/>
        <v>0</v>
      </c>
      <c r="I140">
        <f t="shared" si="19"/>
        <v>0</v>
      </c>
      <c r="J140">
        <f t="shared" si="20"/>
        <v>0</v>
      </c>
      <c r="L140">
        <f t="shared" si="21"/>
        <v>0</v>
      </c>
      <c r="M140">
        <f t="shared" si="22"/>
        <v>0</v>
      </c>
      <c r="N140">
        <f t="shared" si="23"/>
        <v>0</v>
      </c>
      <c r="O140">
        <f t="shared" si="24"/>
        <v>0</v>
      </c>
    </row>
    <row r="141" spans="7:15" x14ac:dyDescent="0.25">
      <c r="G141">
        <f t="shared" si="17"/>
        <v>0</v>
      </c>
      <c r="H141">
        <f t="shared" si="18"/>
        <v>0</v>
      </c>
      <c r="I141">
        <f t="shared" si="19"/>
        <v>0</v>
      </c>
      <c r="J141">
        <f t="shared" si="20"/>
        <v>0</v>
      </c>
      <c r="L141">
        <f t="shared" si="21"/>
        <v>0</v>
      </c>
      <c r="M141">
        <f t="shared" si="22"/>
        <v>0</v>
      </c>
      <c r="N141">
        <f t="shared" si="23"/>
        <v>0</v>
      </c>
      <c r="O141">
        <f t="shared" si="24"/>
        <v>0</v>
      </c>
    </row>
    <row r="142" spans="7:15" x14ac:dyDescent="0.25">
      <c r="G142">
        <f t="shared" si="17"/>
        <v>0</v>
      </c>
      <c r="H142">
        <f t="shared" si="18"/>
        <v>0</v>
      </c>
      <c r="I142">
        <f t="shared" si="19"/>
        <v>0</v>
      </c>
      <c r="J142">
        <f t="shared" si="20"/>
        <v>0</v>
      </c>
      <c r="L142">
        <f t="shared" si="21"/>
        <v>0</v>
      </c>
      <c r="M142">
        <f t="shared" si="22"/>
        <v>0</v>
      </c>
      <c r="N142">
        <f t="shared" si="23"/>
        <v>0</v>
      </c>
      <c r="O142">
        <f t="shared" si="24"/>
        <v>0</v>
      </c>
    </row>
    <row r="143" spans="7:15" x14ac:dyDescent="0.25">
      <c r="G143">
        <f t="shared" si="17"/>
        <v>0</v>
      </c>
      <c r="H143">
        <f t="shared" si="18"/>
        <v>0</v>
      </c>
      <c r="I143">
        <f t="shared" si="19"/>
        <v>0</v>
      </c>
      <c r="J143">
        <f t="shared" si="20"/>
        <v>0</v>
      </c>
      <c r="L143">
        <f t="shared" si="21"/>
        <v>0</v>
      </c>
      <c r="M143">
        <f t="shared" si="22"/>
        <v>0</v>
      </c>
      <c r="N143">
        <f t="shared" si="23"/>
        <v>0</v>
      </c>
      <c r="O143">
        <f t="shared" si="24"/>
        <v>0</v>
      </c>
    </row>
    <row r="144" spans="7:15" x14ac:dyDescent="0.25">
      <c r="G144">
        <f t="shared" si="17"/>
        <v>0</v>
      </c>
      <c r="H144">
        <f t="shared" si="18"/>
        <v>0</v>
      </c>
      <c r="I144">
        <f t="shared" si="19"/>
        <v>0</v>
      </c>
      <c r="J144">
        <f t="shared" si="20"/>
        <v>0</v>
      </c>
      <c r="L144">
        <f t="shared" si="21"/>
        <v>0</v>
      </c>
      <c r="M144">
        <f t="shared" si="22"/>
        <v>0</v>
      </c>
      <c r="N144">
        <f t="shared" si="23"/>
        <v>0</v>
      </c>
      <c r="O144">
        <f t="shared" si="24"/>
        <v>0</v>
      </c>
    </row>
    <row r="145" spans="7:15" x14ac:dyDescent="0.25">
      <c r="G145">
        <f t="shared" si="17"/>
        <v>0</v>
      </c>
      <c r="H145">
        <f t="shared" si="18"/>
        <v>0</v>
      </c>
      <c r="I145">
        <f t="shared" si="19"/>
        <v>0</v>
      </c>
      <c r="J145">
        <f t="shared" si="20"/>
        <v>0</v>
      </c>
      <c r="L145">
        <f t="shared" si="21"/>
        <v>0</v>
      </c>
      <c r="M145">
        <f t="shared" si="22"/>
        <v>0</v>
      </c>
      <c r="N145">
        <f t="shared" si="23"/>
        <v>0</v>
      </c>
      <c r="O145">
        <f t="shared" si="24"/>
        <v>0</v>
      </c>
    </row>
    <row r="146" spans="7:15" x14ac:dyDescent="0.25">
      <c r="G146">
        <f t="shared" si="17"/>
        <v>0</v>
      </c>
      <c r="H146">
        <f t="shared" si="18"/>
        <v>0</v>
      </c>
      <c r="I146">
        <f t="shared" si="19"/>
        <v>0</v>
      </c>
      <c r="J146">
        <f t="shared" si="20"/>
        <v>0</v>
      </c>
      <c r="L146">
        <f t="shared" si="21"/>
        <v>0</v>
      </c>
      <c r="M146">
        <f t="shared" si="22"/>
        <v>0</v>
      </c>
      <c r="N146">
        <f t="shared" si="23"/>
        <v>0</v>
      </c>
      <c r="O146">
        <f t="shared" si="24"/>
        <v>0</v>
      </c>
    </row>
    <row r="147" spans="7:15" x14ac:dyDescent="0.25">
      <c r="G147">
        <f t="shared" si="17"/>
        <v>0</v>
      </c>
      <c r="H147">
        <f t="shared" si="18"/>
        <v>0</v>
      </c>
      <c r="I147">
        <f t="shared" si="19"/>
        <v>0</v>
      </c>
      <c r="J147">
        <f t="shared" si="20"/>
        <v>0</v>
      </c>
      <c r="L147">
        <f t="shared" si="21"/>
        <v>0</v>
      </c>
      <c r="M147">
        <f t="shared" si="22"/>
        <v>0</v>
      </c>
      <c r="N147">
        <f t="shared" si="23"/>
        <v>0</v>
      </c>
      <c r="O147">
        <f t="shared" si="24"/>
        <v>0</v>
      </c>
    </row>
    <row r="148" spans="7:15" x14ac:dyDescent="0.25">
      <c r="G148">
        <f t="shared" si="17"/>
        <v>0</v>
      </c>
      <c r="H148">
        <f t="shared" si="18"/>
        <v>0</v>
      </c>
      <c r="I148">
        <f t="shared" si="19"/>
        <v>0</v>
      </c>
      <c r="J148">
        <f t="shared" si="20"/>
        <v>0</v>
      </c>
      <c r="L148">
        <f t="shared" si="21"/>
        <v>0</v>
      </c>
      <c r="M148">
        <f t="shared" si="22"/>
        <v>0</v>
      </c>
      <c r="N148">
        <f t="shared" si="23"/>
        <v>0</v>
      </c>
      <c r="O148">
        <f t="shared" si="24"/>
        <v>0</v>
      </c>
    </row>
    <row r="149" spans="7:15" x14ac:dyDescent="0.25">
      <c r="G149">
        <f t="shared" si="17"/>
        <v>0</v>
      </c>
      <c r="H149">
        <f t="shared" si="18"/>
        <v>0</v>
      </c>
      <c r="I149">
        <f t="shared" si="19"/>
        <v>0</v>
      </c>
      <c r="J149">
        <f t="shared" si="20"/>
        <v>0</v>
      </c>
      <c r="L149">
        <f t="shared" si="21"/>
        <v>0</v>
      </c>
      <c r="M149">
        <f t="shared" si="22"/>
        <v>0</v>
      </c>
      <c r="N149">
        <f t="shared" si="23"/>
        <v>0</v>
      </c>
      <c r="O149">
        <f t="shared" si="24"/>
        <v>0</v>
      </c>
    </row>
    <row r="150" spans="7:15" x14ac:dyDescent="0.25">
      <c r="G150">
        <f t="shared" si="17"/>
        <v>0</v>
      </c>
      <c r="H150">
        <f t="shared" si="18"/>
        <v>0</v>
      </c>
      <c r="I150">
        <f t="shared" si="19"/>
        <v>0</v>
      </c>
      <c r="J150">
        <f t="shared" si="20"/>
        <v>0</v>
      </c>
      <c r="L150">
        <f t="shared" si="21"/>
        <v>0</v>
      </c>
      <c r="M150">
        <f t="shared" si="22"/>
        <v>0</v>
      </c>
      <c r="N150">
        <f t="shared" si="23"/>
        <v>0</v>
      </c>
      <c r="O150">
        <f t="shared" si="24"/>
        <v>0</v>
      </c>
    </row>
    <row r="151" spans="7:15" x14ac:dyDescent="0.25">
      <c r="G151">
        <f t="shared" si="17"/>
        <v>0</v>
      </c>
      <c r="H151">
        <f t="shared" si="18"/>
        <v>0</v>
      </c>
      <c r="I151">
        <f t="shared" si="19"/>
        <v>0</v>
      </c>
      <c r="J151">
        <f t="shared" si="20"/>
        <v>0</v>
      </c>
      <c r="L151">
        <f t="shared" si="21"/>
        <v>0</v>
      </c>
      <c r="M151">
        <f t="shared" si="22"/>
        <v>0</v>
      </c>
      <c r="N151">
        <f t="shared" si="23"/>
        <v>0</v>
      </c>
      <c r="O151">
        <f t="shared" si="24"/>
        <v>0</v>
      </c>
    </row>
    <row r="152" spans="7:15" x14ac:dyDescent="0.25">
      <c r="G152">
        <f t="shared" si="17"/>
        <v>0</v>
      </c>
      <c r="H152">
        <f t="shared" si="18"/>
        <v>0</v>
      </c>
      <c r="I152">
        <f t="shared" si="19"/>
        <v>0</v>
      </c>
      <c r="J152">
        <f t="shared" si="20"/>
        <v>0</v>
      </c>
      <c r="L152">
        <f t="shared" si="21"/>
        <v>0</v>
      </c>
      <c r="M152">
        <f t="shared" si="22"/>
        <v>0</v>
      </c>
      <c r="N152">
        <f t="shared" si="23"/>
        <v>0</v>
      </c>
      <c r="O152">
        <f t="shared" si="24"/>
        <v>0</v>
      </c>
    </row>
    <row r="153" spans="7:15" x14ac:dyDescent="0.25">
      <c r="G153">
        <f t="shared" si="17"/>
        <v>0</v>
      </c>
      <c r="H153">
        <f t="shared" si="18"/>
        <v>0</v>
      </c>
      <c r="I153">
        <f t="shared" si="19"/>
        <v>0</v>
      </c>
      <c r="J153">
        <f t="shared" si="20"/>
        <v>0</v>
      </c>
      <c r="L153">
        <f t="shared" si="21"/>
        <v>0</v>
      </c>
      <c r="M153">
        <f t="shared" si="22"/>
        <v>0</v>
      </c>
      <c r="N153">
        <f t="shared" si="23"/>
        <v>0</v>
      </c>
      <c r="O153">
        <f t="shared" si="24"/>
        <v>0</v>
      </c>
    </row>
    <row r="154" spans="7:15" x14ac:dyDescent="0.25">
      <c r="G154">
        <f t="shared" si="17"/>
        <v>0</v>
      </c>
      <c r="H154">
        <f t="shared" si="18"/>
        <v>0</v>
      </c>
      <c r="I154">
        <f t="shared" si="19"/>
        <v>0</v>
      </c>
      <c r="J154">
        <f t="shared" si="20"/>
        <v>0</v>
      </c>
      <c r="L154">
        <f t="shared" si="21"/>
        <v>0</v>
      </c>
      <c r="M154">
        <f t="shared" si="22"/>
        <v>0</v>
      </c>
      <c r="N154">
        <f t="shared" si="23"/>
        <v>0</v>
      </c>
      <c r="O154">
        <f t="shared" si="24"/>
        <v>0</v>
      </c>
    </row>
    <row r="155" spans="7:15" x14ac:dyDescent="0.25">
      <c r="G155">
        <f t="shared" si="17"/>
        <v>0</v>
      </c>
      <c r="H155">
        <f t="shared" si="18"/>
        <v>0</v>
      </c>
      <c r="I155">
        <f t="shared" si="19"/>
        <v>0</v>
      </c>
      <c r="J155">
        <f t="shared" si="20"/>
        <v>0</v>
      </c>
      <c r="L155">
        <f t="shared" si="21"/>
        <v>0</v>
      </c>
      <c r="M155">
        <f t="shared" si="22"/>
        <v>0</v>
      </c>
      <c r="N155">
        <f t="shared" si="23"/>
        <v>0</v>
      </c>
      <c r="O155">
        <f t="shared" si="24"/>
        <v>0</v>
      </c>
    </row>
    <row r="156" spans="7:15" x14ac:dyDescent="0.25">
      <c r="G156">
        <f t="shared" si="17"/>
        <v>0</v>
      </c>
      <c r="H156">
        <f t="shared" si="18"/>
        <v>0</v>
      </c>
      <c r="I156">
        <f t="shared" si="19"/>
        <v>0</v>
      </c>
      <c r="J156">
        <f t="shared" si="20"/>
        <v>0</v>
      </c>
      <c r="L156">
        <f t="shared" si="21"/>
        <v>0</v>
      </c>
      <c r="M156">
        <f t="shared" si="22"/>
        <v>0</v>
      </c>
      <c r="N156">
        <f t="shared" si="23"/>
        <v>0</v>
      </c>
      <c r="O156">
        <f t="shared" si="24"/>
        <v>0</v>
      </c>
    </row>
    <row r="157" spans="7:15" x14ac:dyDescent="0.25">
      <c r="G157">
        <f t="shared" si="17"/>
        <v>0</v>
      </c>
      <c r="H157">
        <f t="shared" si="18"/>
        <v>0</v>
      </c>
      <c r="I157">
        <f t="shared" si="19"/>
        <v>0</v>
      </c>
      <c r="J157">
        <f t="shared" si="20"/>
        <v>0</v>
      </c>
      <c r="L157">
        <f t="shared" si="21"/>
        <v>0</v>
      </c>
      <c r="M157">
        <f t="shared" si="22"/>
        <v>0</v>
      </c>
      <c r="N157">
        <f t="shared" si="23"/>
        <v>0</v>
      </c>
      <c r="O157">
        <f t="shared" si="24"/>
        <v>0</v>
      </c>
    </row>
    <row r="158" spans="7:15" x14ac:dyDescent="0.25">
      <c r="G158">
        <f t="shared" si="17"/>
        <v>0</v>
      </c>
      <c r="H158">
        <f t="shared" si="18"/>
        <v>0</v>
      </c>
      <c r="I158">
        <f t="shared" si="19"/>
        <v>0</v>
      </c>
      <c r="J158">
        <f t="shared" si="20"/>
        <v>0</v>
      </c>
      <c r="L158">
        <f t="shared" si="21"/>
        <v>0</v>
      </c>
      <c r="M158">
        <f t="shared" si="22"/>
        <v>0</v>
      </c>
      <c r="N158">
        <f t="shared" si="23"/>
        <v>0</v>
      </c>
      <c r="O158">
        <f t="shared" si="24"/>
        <v>0</v>
      </c>
    </row>
    <row r="159" spans="7:15" x14ac:dyDescent="0.25">
      <c r="G159">
        <f t="shared" si="17"/>
        <v>0</v>
      </c>
      <c r="H159">
        <f t="shared" si="18"/>
        <v>0</v>
      </c>
      <c r="I159">
        <f t="shared" si="19"/>
        <v>0</v>
      </c>
      <c r="J159">
        <f t="shared" si="20"/>
        <v>0</v>
      </c>
      <c r="L159">
        <f t="shared" si="21"/>
        <v>0</v>
      </c>
      <c r="M159">
        <f t="shared" si="22"/>
        <v>0</v>
      </c>
      <c r="N159">
        <f t="shared" si="23"/>
        <v>0</v>
      </c>
      <c r="O159">
        <f t="shared" si="24"/>
        <v>0</v>
      </c>
    </row>
    <row r="160" spans="7:15" x14ac:dyDescent="0.25">
      <c r="G160">
        <f t="shared" si="17"/>
        <v>0</v>
      </c>
      <c r="H160">
        <f t="shared" si="18"/>
        <v>0</v>
      </c>
      <c r="I160">
        <f t="shared" si="19"/>
        <v>0</v>
      </c>
      <c r="J160">
        <f t="shared" si="20"/>
        <v>0</v>
      </c>
      <c r="L160">
        <f t="shared" si="21"/>
        <v>0</v>
      </c>
      <c r="M160">
        <f t="shared" si="22"/>
        <v>0</v>
      </c>
      <c r="N160">
        <f t="shared" si="23"/>
        <v>0</v>
      </c>
      <c r="O160">
        <f t="shared" si="24"/>
        <v>0</v>
      </c>
    </row>
    <row r="161" spans="7:15" x14ac:dyDescent="0.25">
      <c r="G161">
        <f t="shared" si="17"/>
        <v>0</v>
      </c>
      <c r="H161">
        <f t="shared" si="18"/>
        <v>0</v>
      </c>
      <c r="I161">
        <f t="shared" si="19"/>
        <v>0</v>
      </c>
      <c r="J161">
        <f t="shared" si="20"/>
        <v>0</v>
      </c>
      <c r="L161">
        <f t="shared" si="21"/>
        <v>0</v>
      </c>
      <c r="M161">
        <f t="shared" si="22"/>
        <v>0</v>
      </c>
      <c r="N161">
        <f t="shared" si="23"/>
        <v>0</v>
      </c>
      <c r="O161">
        <f t="shared" si="24"/>
        <v>0</v>
      </c>
    </row>
    <row r="162" spans="7:15" x14ac:dyDescent="0.25">
      <c r="G162">
        <f t="shared" si="17"/>
        <v>0</v>
      </c>
      <c r="H162">
        <f t="shared" si="18"/>
        <v>0</v>
      </c>
      <c r="I162">
        <f t="shared" si="19"/>
        <v>0</v>
      </c>
      <c r="J162">
        <f t="shared" si="20"/>
        <v>0</v>
      </c>
      <c r="L162">
        <f t="shared" si="21"/>
        <v>0</v>
      </c>
      <c r="M162">
        <f t="shared" si="22"/>
        <v>0</v>
      </c>
      <c r="N162">
        <f t="shared" si="23"/>
        <v>0</v>
      </c>
      <c r="O162">
        <f t="shared" si="24"/>
        <v>0</v>
      </c>
    </row>
    <row r="163" spans="7:15" x14ac:dyDescent="0.25">
      <c r="G163">
        <f t="shared" si="17"/>
        <v>0</v>
      </c>
      <c r="H163">
        <f t="shared" si="18"/>
        <v>0</v>
      </c>
      <c r="I163">
        <f t="shared" si="19"/>
        <v>0</v>
      </c>
      <c r="J163">
        <f t="shared" si="20"/>
        <v>0</v>
      </c>
      <c r="L163">
        <f t="shared" si="21"/>
        <v>0</v>
      </c>
      <c r="M163">
        <f t="shared" si="22"/>
        <v>0</v>
      </c>
      <c r="N163">
        <f t="shared" si="23"/>
        <v>0</v>
      </c>
      <c r="O163">
        <f t="shared" si="24"/>
        <v>0</v>
      </c>
    </row>
    <row r="164" spans="7:15" x14ac:dyDescent="0.25">
      <c r="G164">
        <f t="shared" si="17"/>
        <v>0</v>
      </c>
      <c r="H164">
        <f t="shared" si="18"/>
        <v>0</v>
      </c>
      <c r="I164">
        <f t="shared" si="19"/>
        <v>0</v>
      </c>
      <c r="J164">
        <f t="shared" si="20"/>
        <v>0</v>
      </c>
      <c r="L164">
        <f t="shared" si="21"/>
        <v>0</v>
      </c>
      <c r="M164">
        <f t="shared" si="22"/>
        <v>0</v>
      </c>
      <c r="N164">
        <f t="shared" si="23"/>
        <v>0</v>
      </c>
      <c r="O164">
        <f t="shared" si="24"/>
        <v>0</v>
      </c>
    </row>
    <row r="165" spans="7:15" x14ac:dyDescent="0.25">
      <c r="G165">
        <f t="shared" si="17"/>
        <v>0</v>
      </c>
      <c r="H165">
        <f t="shared" si="18"/>
        <v>0</v>
      </c>
      <c r="I165">
        <f t="shared" si="19"/>
        <v>0</v>
      </c>
      <c r="J165">
        <f t="shared" si="20"/>
        <v>0</v>
      </c>
      <c r="L165">
        <f t="shared" si="21"/>
        <v>0</v>
      </c>
      <c r="M165">
        <f t="shared" si="22"/>
        <v>0</v>
      </c>
      <c r="N165">
        <f t="shared" si="23"/>
        <v>0</v>
      </c>
      <c r="O165">
        <f t="shared" si="24"/>
        <v>0</v>
      </c>
    </row>
    <row r="166" spans="7:15" x14ac:dyDescent="0.25">
      <c r="G166">
        <f t="shared" si="17"/>
        <v>0</v>
      </c>
      <c r="H166">
        <f t="shared" si="18"/>
        <v>0</v>
      </c>
      <c r="I166">
        <f t="shared" si="19"/>
        <v>0</v>
      </c>
      <c r="J166">
        <f t="shared" si="20"/>
        <v>0</v>
      </c>
      <c r="L166">
        <f t="shared" si="21"/>
        <v>0</v>
      </c>
      <c r="M166">
        <f t="shared" si="22"/>
        <v>0</v>
      </c>
      <c r="N166">
        <f t="shared" si="23"/>
        <v>0</v>
      </c>
      <c r="O166">
        <f t="shared" si="24"/>
        <v>0</v>
      </c>
    </row>
    <row r="167" spans="7:15" x14ac:dyDescent="0.25">
      <c r="G167">
        <f t="shared" si="17"/>
        <v>0</v>
      </c>
      <c r="H167">
        <f t="shared" si="18"/>
        <v>0</v>
      </c>
      <c r="I167">
        <f t="shared" si="19"/>
        <v>0</v>
      </c>
      <c r="J167">
        <f t="shared" si="20"/>
        <v>0</v>
      </c>
      <c r="L167">
        <f t="shared" si="21"/>
        <v>0</v>
      </c>
      <c r="M167">
        <f t="shared" si="22"/>
        <v>0</v>
      </c>
      <c r="N167">
        <f t="shared" si="23"/>
        <v>0</v>
      </c>
      <c r="O167">
        <f t="shared" si="24"/>
        <v>0</v>
      </c>
    </row>
    <row r="168" spans="7:15" x14ac:dyDescent="0.25">
      <c r="G168">
        <f t="shared" si="17"/>
        <v>0</v>
      </c>
      <c r="H168">
        <f t="shared" si="18"/>
        <v>0</v>
      </c>
      <c r="I168">
        <f t="shared" si="19"/>
        <v>0</v>
      </c>
      <c r="J168">
        <f t="shared" si="20"/>
        <v>0</v>
      </c>
      <c r="L168">
        <f t="shared" si="21"/>
        <v>0</v>
      </c>
      <c r="M168">
        <f t="shared" si="22"/>
        <v>0</v>
      </c>
      <c r="N168">
        <f t="shared" si="23"/>
        <v>0</v>
      </c>
      <c r="O168">
        <f t="shared" si="24"/>
        <v>0</v>
      </c>
    </row>
    <row r="169" spans="7:15" x14ac:dyDescent="0.25">
      <c r="G169">
        <f t="shared" si="17"/>
        <v>0</v>
      </c>
      <c r="H169">
        <f t="shared" si="18"/>
        <v>0</v>
      </c>
      <c r="I169">
        <f t="shared" si="19"/>
        <v>0</v>
      </c>
      <c r="J169">
        <f t="shared" si="20"/>
        <v>0</v>
      </c>
      <c r="L169">
        <f t="shared" si="21"/>
        <v>0</v>
      </c>
      <c r="M169">
        <f t="shared" si="22"/>
        <v>0</v>
      </c>
      <c r="N169">
        <f t="shared" si="23"/>
        <v>0</v>
      </c>
      <c r="O169">
        <f t="shared" si="24"/>
        <v>0</v>
      </c>
    </row>
    <row r="170" spans="7:15" x14ac:dyDescent="0.25">
      <c r="G170">
        <f t="shared" si="17"/>
        <v>0</v>
      </c>
      <c r="H170">
        <f t="shared" si="18"/>
        <v>0</v>
      </c>
      <c r="I170">
        <f t="shared" si="19"/>
        <v>0</v>
      </c>
      <c r="J170">
        <f t="shared" si="20"/>
        <v>0</v>
      </c>
      <c r="L170">
        <f t="shared" si="21"/>
        <v>0</v>
      </c>
      <c r="M170">
        <f t="shared" si="22"/>
        <v>0</v>
      </c>
      <c r="N170">
        <f t="shared" si="23"/>
        <v>0</v>
      </c>
      <c r="O170">
        <f t="shared" si="24"/>
        <v>0</v>
      </c>
    </row>
    <row r="171" spans="7:15" x14ac:dyDescent="0.25">
      <c r="G171">
        <f t="shared" si="17"/>
        <v>0</v>
      </c>
      <c r="H171">
        <f t="shared" si="18"/>
        <v>0</v>
      </c>
      <c r="I171">
        <f t="shared" si="19"/>
        <v>0</v>
      </c>
      <c r="J171">
        <f t="shared" si="20"/>
        <v>0</v>
      </c>
      <c r="L171">
        <f t="shared" si="21"/>
        <v>0</v>
      </c>
      <c r="M171">
        <f t="shared" si="22"/>
        <v>0</v>
      </c>
      <c r="N171">
        <f t="shared" si="23"/>
        <v>0</v>
      </c>
      <c r="O171">
        <f t="shared" si="24"/>
        <v>0</v>
      </c>
    </row>
    <row r="172" spans="7:15" x14ac:dyDescent="0.25">
      <c r="G172">
        <f t="shared" si="17"/>
        <v>0</v>
      </c>
      <c r="H172">
        <f t="shared" si="18"/>
        <v>0</v>
      </c>
      <c r="I172">
        <f t="shared" si="19"/>
        <v>0</v>
      </c>
      <c r="J172">
        <f t="shared" si="20"/>
        <v>0</v>
      </c>
      <c r="L172">
        <f t="shared" si="21"/>
        <v>0</v>
      </c>
      <c r="M172">
        <f t="shared" si="22"/>
        <v>0</v>
      </c>
      <c r="N172">
        <f t="shared" si="23"/>
        <v>0</v>
      </c>
      <c r="O172">
        <f t="shared" si="24"/>
        <v>0</v>
      </c>
    </row>
    <row r="173" spans="7:15" x14ac:dyDescent="0.25">
      <c r="G173">
        <f t="shared" si="17"/>
        <v>0</v>
      </c>
      <c r="H173">
        <f t="shared" si="18"/>
        <v>0</v>
      </c>
      <c r="I173">
        <f t="shared" si="19"/>
        <v>0</v>
      </c>
      <c r="J173">
        <f t="shared" si="20"/>
        <v>0</v>
      </c>
      <c r="L173">
        <f t="shared" si="21"/>
        <v>0</v>
      </c>
      <c r="M173">
        <f t="shared" si="22"/>
        <v>0</v>
      </c>
      <c r="N173">
        <f t="shared" si="23"/>
        <v>0</v>
      </c>
      <c r="O173">
        <f t="shared" si="24"/>
        <v>0</v>
      </c>
    </row>
    <row r="174" spans="7:15" x14ac:dyDescent="0.25">
      <c r="G174">
        <f t="shared" si="17"/>
        <v>0</v>
      </c>
      <c r="H174">
        <f t="shared" si="18"/>
        <v>0</v>
      </c>
      <c r="I174">
        <f t="shared" si="19"/>
        <v>0</v>
      </c>
      <c r="J174">
        <f t="shared" si="20"/>
        <v>0</v>
      </c>
      <c r="L174">
        <f t="shared" si="21"/>
        <v>0</v>
      </c>
      <c r="M174">
        <f t="shared" si="22"/>
        <v>0</v>
      </c>
      <c r="N174">
        <f t="shared" si="23"/>
        <v>0</v>
      </c>
      <c r="O174">
        <f t="shared" si="24"/>
        <v>0</v>
      </c>
    </row>
    <row r="175" spans="7:15" x14ac:dyDescent="0.25">
      <c r="G175">
        <f t="shared" si="17"/>
        <v>0</v>
      </c>
      <c r="H175">
        <f t="shared" si="18"/>
        <v>0</v>
      </c>
      <c r="I175">
        <f t="shared" si="19"/>
        <v>0</v>
      </c>
      <c r="J175">
        <f t="shared" si="20"/>
        <v>0</v>
      </c>
      <c r="L175">
        <f t="shared" si="21"/>
        <v>0</v>
      </c>
      <c r="M175">
        <f t="shared" si="22"/>
        <v>0</v>
      </c>
      <c r="N175">
        <f t="shared" si="23"/>
        <v>0</v>
      </c>
      <c r="O175">
        <f t="shared" si="24"/>
        <v>0</v>
      </c>
    </row>
    <row r="176" spans="7:15" x14ac:dyDescent="0.25">
      <c r="G176">
        <f t="shared" si="17"/>
        <v>0</v>
      </c>
      <c r="H176">
        <f t="shared" si="18"/>
        <v>0</v>
      </c>
      <c r="I176">
        <f t="shared" si="19"/>
        <v>0</v>
      </c>
      <c r="J176">
        <f t="shared" si="20"/>
        <v>0</v>
      </c>
      <c r="L176">
        <f t="shared" si="21"/>
        <v>0</v>
      </c>
      <c r="M176">
        <f t="shared" si="22"/>
        <v>0</v>
      </c>
      <c r="N176">
        <f t="shared" si="23"/>
        <v>0</v>
      </c>
      <c r="O176">
        <f t="shared" si="24"/>
        <v>0</v>
      </c>
    </row>
    <row r="177" spans="7:15" x14ac:dyDescent="0.25">
      <c r="G177">
        <f t="shared" si="17"/>
        <v>0</v>
      </c>
      <c r="H177">
        <f t="shared" si="18"/>
        <v>0</v>
      </c>
      <c r="I177">
        <f t="shared" si="19"/>
        <v>0</v>
      </c>
      <c r="J177">
        <f t="shared" si="20"/>
        <v>0</v>
      </c>
      <c r="L177">
        <f t="shared" si="21"/>
        <v>0</v>
      </c>
      <c r="M177">
        <f t="shared" si="22"/>
        <v>0</v>
      </c>
      <c r="N177">
        <f t="shared" si="23"/>
        <v>0</v>
      </c>
      <c r="O177">
        <f t="shared" si="24"/>
        <v>0</v>
      </c>
    </row>
    <row r="178" spans="7:15" x14ac:dyDescent="0.25">
      <c r="G178">
        <f t="shared" si="17"/>
        <v>0</v>
      </c>
      <c r="H178">
        <f t="shared" si="18"/>
        <v>0</v>
      </c>
      <c r="I178">
        <f t="shared" si="19"/>
        <v>0</v>
      </c>
      <c r="J178">
        <f t="shared" si="20"/>
        <v>0</v>
      </c>
      <c r="L178">
        <f t="shared" si="21"/>
        <v>0</v>
      </c>
      <c r="M178">
        <f t="shared" si="22"/>
        <v>0</v>
      </c>
      <c r="N178">
        <f t="shared" si="23"/>
        <v>0</v>
      </c>
      <c r="O178">
        <f t="shared" si="24"/>
        <v>0</v>
      </c>
    </row>
    <row r="179" spans="7:15" x14ac:dyDescent="0.25">
      <c r="G179">
        <f t="shared" si="17"/>
        <v>0</v>
      </c>
      <c r="H179">
        <f t="shared" si="18"/>
        <v>0</v>
      </c>
      <c r="I179">
        <f t="shared" si="19"/>
        <v>0</v>
      </c>
      <c r="J179">
        <f t="shared" si="20"/>
        <v>0</v>
      </c>
      <c r="L179">
        <f t="shared" si="21"/>
        <v>0</v>
      </c>
      <c r="M179">
        <f t="shared" si="22"/>
        <v>0</v>
      </c>
      <c r="N179">
        <f t="shared" si="23"/>
        <v>0</v>
      </c>
      <c r="O179">
        <f t="shared" si="24"/>
        <v>0</v>
      </c>
    </row>
    <row r="180" spans="7:15" x14ac:dyDescent="0.25">
      <c r="G180">
        <f t="shared" si="17"/>
        <v>0</v>
      </c>
      <c r="H180">
        <f t="shared" si="18"/>
        <v>0</v>
      </c>
      <c r="I180">
        <f t="shared" si="19"/>
        <v>0</v>
      </c>
      <c r="J180">
        <f t="shared" si="20"/>
        <v>0</v>
      </c>
      <c r="L180">
        <f t="shared" si="21"/>
        <v>0</v>
      </c>
      <c r="M180">
        <f t="shared" si="22"/>
        <v>0</v>
      </c>
      <c r="N180">
        <f t="shared" si="23"/>
        <v>0</v>
      </c>
      <c r="O180">
        <f t="shared" si="24"/>
        <v>0</v>
      </c>
    </row>
    <row r="181" spans="7:15" x14ac:dyDescent="0.25">
      <c r="G181">
        <f t="shared" si="17"/>
        <v>0</v>
      </c>
      <c r="H181">
        <f t="shared" si="18"/>
        <v>0</v>
      </c>
      <c r="I181">
        <f t="shared" si="19"/>
        <v>0</v>
      </c>
      <c r="J181">
        <f t="shared" si="20"/>
        <v>0</v>
      </c>
      <c r="L181">
        <f t="shared" si="21"/>
        <v>0</v>
      </c>
      <c r="M181">
        <f t="shared" si="22"/>
        <v>0</v>
      </c>
      <c r="N181">
        <f t="shared" si="23"/>
        <v>0</v>
      </c>
      <c r="O181">
        <f t="shared" si="24"/>
        <v>0</v>
      </c>
    </row>
    <row r="182" spans="7:15" x14ac:dyDescent="0.25">
      <c r="G182">
        <f t="shared" si="17"/>
        <v>0</v>
      </c>
      <c r="H182">
        <f t="shared" si="18"/>
        <v>0</v>
      </c>
      <c r="I182">
        <f t="shared" si="19"/>
        <v>0</v>
      </c>
      <c r="J182">
        <f t="shared" si="20"/>
        <v>0</v>
      </c>
      <c r="L182">
        <f t="shared" si="21"/>
        <v>0</v>
      </c>
      <c r="M182">
        <f t="shared" si="22"/>
        <v>0</v>
      </c>
      <c r="N182">
        <f t="shared" si="23"/>
        <v>0</v>
      </c>
      <c r="O182">
        <f t="shared" si="24"/>
        <v>0</v>
      </c>
    </row>
    <row r="183" spans="7:15" x14ac:dyDescent="0.25">
      <c r="G183">
        <f t="shared" si="17"/>
        <v>0</v>
      </c>
      <c r="H183">
        <f t="shared" si="18"/>
        <v>0</v>
      </c>
      <c r="I183">
        <f t="shared" si="19"/>
        <v>0</v>
      </c>
      <c r="J183">
        <f t="shared" si="20"/>
        <v>0</v>
      </c>
      <c r="L183">
        <f t="shared" si="21"/>
        <v>0</v>
      </c>
      <c r="M183">
        <f t="shared" si="22"/>
        <v>0</v>
      </c>
      <c r="N183">
        <f t="shared" si="23"/>
        <v>0</v>
      </c>
      <c r="O183">
        <f t="shared" si="24"/>
        <v>0</v>
      </c>
    </row>
    <row r="184" spans="7:15" x14ac:dyDescent="0.25">
      <c r="G184">
        <f t="shared" si="17"/>
        <v>0</v>
      </c>
      <c r="H184">
        <f t="shared" si="18"/>
        <v>0</v>
      </c>
      <c r="I184">
        <f t="shared" si="19"/>
        <v>0</v>
      </c>
      <c r="J184">
        <f t="shared" si="20"/>
        <v>0</v>
      </c>
      <c r="L184">
        <f t="shared" si="21"/>
        <v>0</v>
      </c>
      <c r="M184">
        <f t="shared" si="22"/>
        <v>0</v>
      </c>
      <c r="N184">
        <f t="shared" si="23"/>
        <v>0</v>
      </c>
      <c r="O184">
        <f t="shared" si="24"/>
        <v>0</v>
      </c>
    </row>
    <row r="185" spans="7:15" x14ac:dyDescent="0.25">
      <c r="G185">
        <f t="shared" si="17"/>
        <v>0</v>
      </c>
      <c r="H185">
        <f t="shared" si="18"/>
        <v>0</v>
      </c>
      <c r="I185">
        <f t="shared" si="19"/>
        <v>0</v>
      </c>
      <c r="J185">
        <f t="shared" si="20"/>
        <v>0</v>
      </c>
      <c r="L185">
        <f t="shared" si="21"/>
        <v>0</v>
      </c>
      <c r="M185">
        <f t="shared" si="22"/>
        <v>0</v>
      </c>
      <c r="N185">
        <f t="shared" si="23"/>
        <v>0</v>
      </c>
      <c r="O185">
        <f t="shared" si="24"/>
        <v>0</v>
      </c>
    </row>
    <row r="186" spans="7:15" x14ac:dyDescent="0.25">
      <c r="G186">
        <f t="shared" si="17"/>
        <v>0</v>
      </c>
      <c r="H186">
        <f t="shared" si="18"/>
        <v>0</v>
      </c>
      <c r="I186">
        <f t="shared" si="19"/>
        <v>0</v>
      </c>
      <c r="J186">
        <f t="shared" si="20"/>
        <v>0</v>
      </c>
      <c r="L186">
        <f t="shared" si="21"/>
        <v>0</v>
      </c>
      <c r="M186">
        <f t="shared" si="22"/>
        <v>0</v>
      </c>
      <c r="N186">
        <f t="shared" si="23"/>
        <v>0</v>
      </c>
      <c r="O186">
        <f t="shared" si="24"/>
        <v>0</v>
      </c>
    </row>
    <row r="187" spans="7:15" x14ac:dyDescent="0.25">
      <c r="G187">
        <f t="shared" si="17"/>
        <v>0</v>
      </c>
      <c r="H187">
        <f t="shared" si="18"/>
        <v>0</v>
      </c>
      <c r="I187">
        <f t="shared" si="19"/>
        <v>0</v>
      </c>
      <c r="J187">
        <f t="shared" si="20"/>
        <v>0</v>
      </c>
      <c r="L187">
        <f t="shared" si="21"/>
        <v>0</v>
      </c>
      <c r="M187">
        <f t="shared" si="22"/>
        <v>0</v>
      </c>
      <c r="N187">
        <f t="shared" si="23"/>
        <v>0</v>
      </c>
      <c r="O187">
        <f t="shared" si="24"/>
        <v>0</v>
      </c>
    </row>
    <row r="188" spans="7:15" x14ac:dyDescent="0.25">
      <c r="G188">
        <f t="shared" si="17"/>
        <v>0</v>
      </c>
      <c r="H188">
        <f t="shared" si="18"/>
        <v>0</v>
      </c>
      <c r="I188">
        <f t="shared" si="19"/>
        <v>0</v>
      </c>
      <c r="J188">
        <f t="shared" si="20"/>
        <v>0</v>
      </c>
      <c r="L188">
        <f t="shared" si="21"/>
        <v>0</v>
      </c>
      <c r="M188">
        <f t="shared" si="22"/>
        <v>0</v>
      </c>
      <c r="N188">
        <f t="shared" si="23"/>
        <v>0</v>
      </c>
      <c r="O188">
        <f t="shared" si="24"/>
        <v>0</v>
      </c>
    </row>
    <row r="189" spans="7:15" x14ac:dyDescent="0.25">
      <c r="G189">
        <f t="shared" si="17"/>
        <v>0</v>
      </c>
      <c r="H189">
        <f t="shared" si="18"/>
        <v>0</v>
      </c>
      <c r="I189">
        <f t="shared" si="19"/>
        <v>0</v>
      </c>
      <c r="J189">
        <f t="shared" si="20"/>
        <v>0</v>
      </c>
      <c r="L189">
        <f t="shared" si="21"/>
        <v>0</v>
      </c>
      <c r="M189">
        <f t="shared" si="22"/>
        <v>0</v>
      </c>
      <c r="N189">
        <f t="shared" si="23"/>
        <v>0</v>
      </c>
      <c r="O189">
        <f t="shared" si="24"/>
        <v>0</v>
      </c>
    </row>
    <row r="190" spans="7:15" x14ac:dyDescent="0.25">
      <c r="G190">
        <f t="shared" si="17"/>
        <v>0</v>
      </c>
      <c r="H190">
        <f t="shared" si="18"/>
        <v>0</v>
      </c>
      <c r="I190">
        <f t="shared" si="19"/>
        <v>0</v>
      </c>
      <c r="J190">
        <f t="shared" si="20"/>
        <v>0</v>
      </c>
      <c r="L190">
        <f t="shared" si="21"/>
        <v>0</v>
      </c>
      <c r="M190">
        <f t="shared" si="22"/>
        <v>0</v>
      </c>
      <c r="N190">
        <f t="shared" si="23"/>
        <v>0</v>
      </c>
      <c r="O190">
        <f t="shared" si="24"/>
        <v>0</v>
      </c>
    </row>
    <row r="191" spans="7:15" x14ac:dyDescent="0.25">
      <c r="G191">
        <f t="shared" si="17"/>
        <v>0</v>
      </c>
      <c r="H191">
        <f t="shared" si="18"/>
        <v>0</v>
      </c>
      <c r="I191">
        <f t="shared" si="19"/>
        <v>0</v>
      </c>
      <c r="J191">
        <f t="shared" si="20"/>
        <v>0</v>
      </c>
      <c r="L191">
        <f t="shared" si="21"/>
        <v>0</v>
      </c>
      <c r="M191">
        <f t="shared" si="22"/>
        <v>0</v>
      </c>
      <c r="N191">
        <f t="shared" si="23"/>
        <v>0</v>
      </c>
      <c r="O191">
        <f t="shared" si="24"/>
        <v>0</v>
      </c>
    </row>
    <row r="192" spans="7:15" x14ac:dyDescent="0.25">
      <c r="G192">
        <f t="shared" si="17"/>
        <v>0</v>
      </c>
      <c r="H192">
        <f t="shared" si="18"/>
        <v>0</v>
      </c>
      <c r="I192">
        <f t="shared" si="19"/>
        <v>0</v>
      </c>
      <c r="J192">
        <f t="shared" si="20"/>
        <v>0</v>
      </c>
      <c r="L192">
        <f t="shared" si="21"/>
        <v>0</v>
      </c>
      <c r="M192">
        <f t="shared" si="22"/>
        <v>0</v>
      </c>
      <c r="N192">
        <f t="shared" si="23"/>
        <v>0</v>
      </c>
      <c r="O192">
        <f t="shared" si="24"/>
        <v>0</v>
      </c>
    </row>
    <row r="193" spans="7:15" x14ac:dyDescent="0.25">
      <c r="G193">
        <f t="shared" si="17"/>
        <v>0</v>
      </c>
      <c r="H193">
        <f t="shared" si="18"/>
        <v>0</v>
      </c>
      <c r="I193">
        <f t="shared" si="19"/>
        <v>0</v>
      </c>
      <c r="J193">
        <f t="shared" si="20"/>
        <v>0</v>
      </c>
      <c r="L193">
        <f t="shared" si="21"/>
        <v>0</v>
      </c>
      <c r="M193">
        <f t="shared" si="22"/>
        <v>0</v>
      </c>
      <c r="N193">
        <f t="shared" si="23"/>
        <v>0</v>
      </c>
      <c r="O193">
        <f t="shared" si="24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503E-3A0B-46F7-A985-4F1E1CC05D10}">
  <dimension ref="A1:U159"/>
  <sheetViews>
    <sheetView zoomScale="70" zoomScaleNormal="70" workbookViewId="0">
      <selection activeCell="A2" sqref="A2"/>
    </sheetView>
  </sheetViews>
  <sheetFormatPr defaultRowHeight="15" x14ac:dyDescent="0.25"/>
  <sheetData>
    <row r="1" spans="1:2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1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</row>
    <row r="2" spans="1:21" x14ac:dyDescent="0.25">
      <c r="A2">
        <v>55.63</v>
      </c>
      <c r="B2">
        <v>54.75</v>
      </c>
      <c r="C2">
        <v>55.56</v>
      </c>
      <c r="D2">
        <v>55.31</v>
      </c>
      <c r="E2">
        <v>55.81</v>
      </c>
      <c r="F2">
        <v>55.19</v>
      </c>
      <c r="G2">
        <v>55</v>
      </c>
      <c r="I2">
        <f>ROUND(A2,1)</f>
        <v>55.6</v>
      </c>
      <c r="J2">
        <f t="shared" ref="J2:N2" si="0">ROUND(B2,1)</f>
        <v>54.8</v>
      </c>
      <c r="K2">
        <f t="shared" si="0"/>
        <v>55.6</v>
      </c>
      <c r="L2">
        <f t="shared" si="0"/>
        <v>55.3</v>
      </c>
      <c r="M2">
        <f t="shared" si="0"/>
        <v>55.8</v>
      </c>
      <c r="N2">
        <f t="shared" si="0"/>
        <v>55.2</v>
      </c>
      <c r="P2">
        <f>ABS(I2-G2)</f>
        <v>0.60000000000000142</v>
      </c>
      <c r="Q2">
        <f>ABS(J2-G2)</f>
        <v>0.20000000000000284</v>
      </c>
      <c r="R2">
        <f>ABS(K2-G2)</f>
        <v>0.60000000000000142</v>
      </c>
      <c r="S2">
        <f>ABS(L2-G2)</f>
        <v>0.29999999999999716</v>
      </c>
      <c r="T2">
        <f>ABS(M2-G2)</f>
        <v>0.79999999999999716</v>
      </c>
      <c r="U2">
        <f>ABS(N2-G2)</f>
        <v>0.20000000000000284</v>
      </c>
    </row>
    <row r="3" spans="1:21" x14ac:dyDescent="0.25">
      <c r="A3">
        <v>55.06</v>
      </c>
      <c r="B3">
        <v>54.31</v>
      </c>
      <c r="C3">
        <v>55.13</v>
      </c>
      <c r="D3">
        <v>54.81</v>
      </c>
      <c r="E3">
        <v>55.31</v>
      </c>
      <c r="F3">
        <v>54.69</v>
      </c>
      <c r="G3">
        <v>54.6</v>
      </c>
      <c r="I3">
        <f t="shared" ref="I3:I25" si="1">ROUND(A3,1)</f>
        <v>55.1</v>
      </c>
      <c r="J3">
        <f t="shared" ref="J3:J25" si="2">ROUND(B3,1)</f>
        <v>54.3</v>
      </c>
      <c r="K3">
        <f t="shared" ref="K3:K25" si="3">ROUND(C3,1)</f>
        <v>55.1</v>
      </c>
      <c r="L3">
        <f t="shared" ref="L3:L25" si="4">ROUND(D3,1)</f>
        <v>54.8</v>
      </c>
      <c r="M3">
        <f t="shared" ref="M3:M25" si="5">ROUND(E3,1)</f>
        <v>55.3</v>
      </c>
      <c r="N3">
        <f t="shared" ref="N3:N25" si="6">ROUND(F3,1)</f>
        <v>54.7</v>
      </c>
      <c r="P3">
        <f t="shared" ref="P3:P66" si="7">ABS(I3-G3)</f>
        <v>0.5</v>
      </c>
      <c r="Q3">
        <f t="shared" ref="Q3:Q66" si="8">ABS(J3-G3)</f>
        <v>0.30000000000000426</v>
      </c>
      <c r="R3">
        <f t="shared" ref="R3:R66" si="9">ABS(K3-G3)</f>
        <v>0.5</v>
      </c>
      <c r="S3">
        <f t="shared" ref="S3:S66" si="10">ABS(L3-G3)</f>
        <v>0.19999999999999574</v>
      </c>
      <c r="T3">
        <f t="shared" ref="T3:T66" si="11">ABS(M3-G3)</f>
        <v>0.69999999999999574</v>
      </c>
      <c r="U3">
        <f t="shared" ref="U3:U66" si="12">ABS(N3-G3)</f>
        <v>0.10000000000000142</v>
      </c>
    </row>
    <row r="4" spans="1:21" x14ac:dyDescent="0.25">
      <c r="A4">
        <v>54.63</v>
      </c>
      <c r="B4">
        <v>53.94</v>
      </c>
      <c r="C4">
        <v>54.69</v>
      </c>
      <c r="D4">
        <v>54.38</v>
      </c>
      <c r="E4">
        <v>54.88</v>
      </c>
      <c r="F4">
        <v>54.31</v>
      </c>
      <c r="G4">
        <v>54.3</v>
      </c>
      <c r="I4">
        <f t="shared" si="1"/>
        <v>54.6</v>
      </c>
      <c r="J4">
        <f t="shared" si="2"/>
        <v>53.9</v>
      </c>
      <c r="K4">
        <f t="shared" si="3"/>
        <v>54.7</v>
      </c>
      <c r="L4">
        <f t="shared" si="4"/>
        <v>54.4</v>
      </c>
      <c r="M4">
        <f t="shared" si="5"/>
        <v>54.9</v>
      </c>
      <c r="N4">
        <f t="shared" si="6"/>
        <v>54.3</v>
      </c>
      <c r="P4">
        <f t="shared" si="7"/>
        <v>0.30000000000000426</v>
      </c>
      <c r="Q4">
        <f t="shared" si="8"/>
        <v>0.39999999999999858</v>
      </c>
      <c r="R4">
        <f t="shared" si="9"/>
        <v>0.40000000000000568</v>
      </c>
      <c r="S4">
        <f t="shared" si="10"/>
        <v>0.10000000000000142</v>
      </c>
      <c r="T4">
        <f t="shared" si="11"/>
        <v>0.60000000000000142</v>
      </c>
      <c r="U4">
        <f t="shared" si="12"/>
        <v>0</v>
      </c>
    </row>
    <row r="5" spans="1:21" x14ac:dyDescent="0.25">
      <c r="A5">
        <v>54.25</v>
      </c>
      <c r="B5">
        <v>53.5</v>
      </c>
      <c r="C5">
        <v>54.38</v>
      </c>
      <c r="D5">
        <v>54</v>
      </c>
      <c r="E5">
        <v>54.5</v>
      </c>
      <c r="F5">
        <v>53.94</v>
      </c>
      <c r="G5">
        <v>53.8</v>
      </c>
      <c r="I5">
        <f t="shared" si="1"/>
        <v>54.3</v>
      </c>
      <c r="J5">
        <f t="shared" si="2"/>
        <v>53.5</v>
      </c>
      <c r="K5">
        <f t="shared" si="3"/>
        <v>54.4</v>
      </c>
      <c r="L5">
        <f t="shared" si="4"/>
        <v>54</v>
      </c>
      <c r="M5">
        <f t="shared" si="5"/>
        <v>54.5</v>
      </c>
      <c r="N5">
        <f t="shared" si="6"/>
        <v>53.9</v>
      </c>
      <c r="P5">
        <f t="shared" si="7"/>
        <v>0.5</v>
      </c>
      <c r="Q5">
        <f t="shared" si="8"/>
        <v>0.29999999999999716</v>
      </c>
      <c r="R5">
        <f t="shared" si="9"/>
        <v>0.60000000000000142</v>
      </c>
      <c r="S5">
        <f t="shared" si="10"/>
        <v>0.20000000000000284</v>
      </c>
      <c r="T5">
        <f t="shared" si="11"/>
        <v>0.70000000000000284</v>
      </c>
      <c r="U5">
        <f t="shared" si="12"/>
        <v>0.10000000000000142</v>
      </c>
    </row>
    <row r="6" spans="1:21" x14ac:dyDescent="0.25">
      <c r="A6">
        <v>53.94</v>
      </c>
      <c r="B6">
        <v>53.19</v>
      </c>
      <c r="C6">
        <v>54</v>
      </c>
      <c r="D6">
        <v>53.69</v>
      </c>
      <c r="E6">
        <v>54.19</v>
      </c>
      <c r="F6">
        <v>53.5</v>
      </c>
      <c r="G6">
        <v>53.5</v>
      </c>
      <c r="I6">
        <f t="shared" si="1"/>
        <v>53.9</v>
      </c>
      <c r="J6">
        <f t="shared" si="2"/>
        <v>53.2</v>
      </c>
      <c r="K6">
        <f t="shared" si="3"/>
        <v>54</v>
      </c>
      <c r="L6">
        <f t="shared" si="4"/>
        <v>53.7</v>
      </c>
      <c r="M6">
        <f t="shared" si="5"/>
        <v>54.2</v>
      </c>
      <c r="N6">
        <f t="shared" si="6"/>
        <v>53.5</v>
      </c>
      <c r="P6">
        <f t="shared" si="7"/>
        <v>0.39999999999999858</v>
      </c>
      <c r="Q6">
        <f t="shared" si="8"/>
        <v>0.29999999999999716</v>
      </c>
      <c r="R6">
        <f t="shared" si="9"/>
        <v>0.5</v>
      </c>
      <c r="S6">
        <f t="shared" si="10"/>
        <v>0.20000000000000284</v>
      </c>
      <c r="T6">
        <f t="shared" si="11"/>
        <v>0.70000000000000284</v>
      </c>
      <c r="U6">
        <f t="shared" si="12"/>
        <v>0</v>
      </c>
    </row>
    <row r="7" spans="1:21" x14ac:dyDescent="0.25">
      <c r="A7">
        <v>53.5</v>
      </c>
      <c r="B7">
        <v>52.81</v>
      </c>
      <c r="C7">
        <v>53.63</v>
      </c>
      <c r="D7">
        <v>53.31</v>
      </c>
      <c r="E7">
        <v>53.81</v>
      </c>
      <c r="F7">
        <v>53.25</v>
      </c>
      <c r="G7">
        <v>53.1</v>
      </c>
      <c r="I7">
        <f t="shared" si="1"/>
        <v>53.5</v>
      </c>
      <c r="J7">
        <f t="shared" si="2"/>
        <v>52.8</v>
      </c>
      <c r="K7">
        <f t="shared" si="3"/>
        <v>53.6</v>
      </c>
      <c r="L7">
        <f t="shared" si="4"/>
        <v>53.3</v>
      </c>
      <c r="M7">
        <f t="shared" si="5"/>
        <v>53.8</v>
      </c>
      <c r="N7">
        <f t="shared" si="6"/>
        <v>53.3</v>
      </c>
      <c r="P7">
        <f t="shared" si="7"/>
        <v>0.39999999999999858</v>
      </c>
      <c r="Q7">
        <f t="shared" si="8"/>
        <v>0.30000000000000426</v>
      </c>
      <c r="R7">
        <f t="shared" si="9"/>
        <v>0.5</v>
      </c>
      <c r="S7">
        <f t="shared" si="10"/>
        <v>0.19999999999999574</v>
      </c>
      <c r="T7">
        <f t="shared" si="11"/>
        <v>0.69999999999999574</v>
      </c>
      <c r="U7">
        <f t="shared" si="12"/>
        <v>0.19999999999999574</v>
      </c>
    </row>
    <row r="8" spans="1:21" x14ac:dyDescent="0.25">
      <c r="A8">
        <v>53.19</v>
      </c>
      <c r="B8">
        <v>52.38</v>
      </c>
      <c r="C8">
        <v>53.19</v>
      </c>
      <c r="D8">
        <v>52.94</v>
      </c>
      <c r="E8">
        <v>53.38</v>
      </c>
      <c r="F8">
        <v>52.75</v>
      </c>
      <c r="G8">
        <v>52.7</v>
      </c>
      <c r="I8">
        <f t="shared" si="1"/>
        <v>53.2</v>
      </c>
      <c r="J8">
        <f t="shared" si="2"/>
        <v>52.4</v>
      </c>
      <c r="K8">
        <f t="shared" si="3"/>
        <v>53.2</v>
      </c>
      <c r="L8">
        <f t="shared" si="4"/>
        <v>52.9</v>
      </c>
      <c r="M8">
        <f t="shared" si="5"/>
        <v>53.4</v>
      </c>
      <c r="N8">
        <f t="shared" si="6"/>
        <v>52.8</v>
      </c>
      <c r="P8">
        <f t="shared" si="7"/>
        <v>0.5</v>
      </c>
      <c r="Q8">
        <f t="shared" si="8"/>
        <v>0.30000000000000426</v>
      </c>
      <c r="R8">
        <f t="shared" si="9"/>
        <v>0.5</v>
      </c>
      <c r="S8">
        <f t="shared" si="10"/>
        <v>0.19999999999999574</v>
      </c>
      <c r="T8">
        <f t="shared" si="11"/>
        <v>0.69999999999999574</v>
      </c>
      <c r="U8">
        <f t="shared" si="12"/>
        <v>9.9999999999994316E-2</v>
      </c>
    </row>
    <row r="9" spans="1:21" x14ac:dyDescent="0.25">
      <c r="A9">
        <v>52.81</v>
      </c>
      <c r="B9">
        <v>52.13</v>
      </c>
      <c r="C9">
        <v>52.88</v>
      </c>
      <c r="D9">
        <v>52.56</v>
      </c>
      <c r="E9">
        <v>53.06</v>
      </c>
      <c r="F9">
        <v>52.44</v>
      </c>
      <c r="G9">
        <v>52.4</v>
      </c>
      <c r="I9">
        <f t="shared" si="1"/>
        <v>52.8</v>
      </c>
      <c r="J9">
        <f t="shared" si="2"/>
        <v>52.1</v>
      </c>
      <c r="K9">
        <f t="shared" si="3"/>
        <v>52.9</v>
      </c>
      <c r="L9">
        <f t="shared" si="4"/>
        <v>52.6</v>
      </c>
      <c r="M9">
        <f t="shared" si="5"/>
        <v>53.1</v>
      </c>
      <c r="N9">
        <f t="shared" si="6"/>
        <v>52.4</v>
      </c>
      <c r="P9">
        <f t="shared" si="7"/>
        <v>0.39999999999999858</v>
      </c>
      <c r="Q9">
        <f t="shared" si="8"/>
        <v>0.29999999999999716</v>
      </c>
      <c r="R9">
        <f t="shared" si="9"/>
        <v>0.5</v>
      </c>
      <c r="S9">
        <f t="shared" si="10"/>
        <v>0.20000000000000284</v>
      </c>
      <c r="T9">
        <f t="shared" si="11"/>
        <v>0.70000000000000284</v>
      </c>
      <c r="U9">
        <f t="shared" si="12"/>
        <v>0</v>
      </c>
    </row>
    <row r="10" spans="1:21" x14ac:dyDescent="0.25">
      <c r="A10">
        <v>52.5</v>
      </c>
      <c r="B10">
        <v>51.75</v>
      </c>
      <c r="C10">
        <v>52.56</v>
      </c>
      <c r="D10">
        <v>52.25</v>
      </c>
      <c r="E10">
        <v>52.75</v>
      </c>
      <c r="F10">
        <v>52.19</v>
      </c>
      <c r="G10">
        <v>52.1</v>
      </c>
      <c r="I10">
        <f t="shared" si="1"/>
        <v>52.5</v>
      </c>
      <c r="J10">
        <f t="shared" si="2"/>
        <v>51.8</v>
      </c>
      <c r="K10">
        <f t="shared" si="3"/>
        <v>52.6</v>
      </c>
      <c r="L10">
        <f t="shared" si="4"/>
        <v>52.3</v>
      </c>
      <c r="M10">
        <f t="shared" si="5"/>
        <v>52.8</v>
      </c>
      <c r="N10">
        <f t="shared" si="6"/>
        <v>52.2</v>
      </c>
      <c r="P10">
        <f t="shared" si="7"/>
        <v>0.39999999999999858</v>
      </c>
      <c r="Q10">
        <f t="shared" si="8"/>
        <v>0.30000000000000426</v>
      </c>
      <c r="R10">
        <f t="shared" si="9"/>
        <v>0.5</v>
      </c>
      <c r="S10">
        <f t="shared" si="10"/>
        <v>0.19999999999999574</v>
      </c>
      <c r="T10">
        <f t="shared" si="11"/>
        <v>0.69999999999999574</v>
      </c>
      <c r="U10">
        <f t="shared" si="12"/>
        <v>0.10000000000000142</v>
      </c>
    </row>
    <row r="11" spans="1:21" x14ac:dyDescent="0.25">
      <c r="A11">
        <v>52.19</v>
      </c>
      <c r="B11">
        <v>51.5</v>
      </c>
      <c r="C11">
        <v>52.31</v>
      </c>
      <c r="D11">
        <v>52</v>
      </c>
      <c r="E11">
        <v>52.5</v>
      </c>
      <c r="F11">
        <v>51.88</v>
      </c>
      <c r="G11">
        <v>51.8</v>
      </c>
      <c r="I11">
        <f t="shared" si="1"/>
        <v>52.2</v>
      </c>
      <c r="J11">
        <f t="shared" si="2"/>
        <v>51.5</v>
      </c>
      <c r="K11">
        <f t="shared" si="3"/>
        <v>52.3</v>
      </c>
      <c r="L11">
        <f t="shared" si="4"/>
        <v>52</v>
      </c>
      <c r="M11">
        <f t="shared" si="5"/>
        <v>52.5</v>
      </c>
      <c r="N11">
        <f t="shared" si="6"/>
        <v>51.9</v>
      </c>
      <c r="P11">
        <f t="shared" si="7"/>
        <v>0.40000000000000568</v>
      </c>
      <c r="Q11">
        <f t="shared" si="8"/>
        <v>0.29999999999999716</v>
      </c>
      <c r="R11">
        <f t="shared" si="9"/>
        <v>0.5</v>
      </c>
      <c r="S11">
        <f t="shared" si="10"/>
        <v>0.20000000000000284</v>
      </c>
      <c r="T11">
        <f t="shared" si="11"/>
        <v>0.70000000000000284</v>
      </c>
      <c r="U11">
        <f t="shared" si="12"/>
        <v>0.10000000000000142</v>
      </c>
    </row>
    <row r="12" spans="1:21" x14ac:dyDescent="0.25">
      <c r="A12">
        <v>51.75</v>
      </c>
      <c r="B12">
        <v>51</v>
      </c>
      <c r="C12">
        <v>51.81</v>
      </c>
      <c r="D12">
        <v>51.44</v>
      </c>
      <c r="E12">
        <v>52</v>
      </c>
      <c r="F12">
        <v>51.31</v>
      </c>
      <c r="G12">
        <v>51.4</v>
      </c>
      <c r="I12">
        <f t="shared" si="1"/>
        <v>51.8</v>
      </c>
      <c r="J12">
        <f t="shared" si="2"/>
        <v>51</v>
      </c>
      <c r="K12">
        <f t="shared" si="3"/>
        <v>51.8</v>
      </c>
      <c r="L12">
        <f t="shared" si="4"/>
        <v>51.4</v>
      </c>
      <c r="M12">
        <f t="shared" si="5"/>
        <v>52</v>
      </c>
      <c r="N12">
        <f t="shared" si="6"/>
        <v>51.3</v>
      </c>
      <c r="P12">
        <f t="shared" si="7"/>
        <v>0.39999999999999858</v>
      </c>
      <c r="Q12">
        <f t="shared" si="8"/>
        <v>0.39999999999999858</v>
      </c>
      <c r="R12">
        <f t="shared" si="9"/>
        <v>0.39999999999999858</v>
      </c>
      <c r="S12">
        <f t="shared" si="10"/>
        <v>0</v>
      </c>
      <c r="T12">
        <f t="shared" si="11"/>
        <v>0.60000000000000142</v>
      </c>
      <c r="U12">
        <f t="shared" si="12"/>
        <v>0.10000000000000142</v>
      </c>
    </row>
    <row r="13" spans="1:21" x14ac:dyDescent="0.25">
      <c r="A13">
        <v>51.38</v>
      </c>
      <c r="B13">
        <v>50.69</v>
      </c>
      <c r="C13">
        <v>51.5</v>
      </c>
      <c r="D13">
        <v>51.19</v>
      </c>
      <c r="E13">
        <v>51.63</v>
      </c>
      <c r="F13">
        <v>51.06</v>
      </c>
      <c r="G13">
        <v>51.1</v>
      </c>
      <c r="I13">
        <f t="shared" si="1"/>
        <v>51.4</v>
      </c>
      <c r="J13">
        <f t="shared" si="2"/>
        <v>50.7</v>
      </c>
      <c r="K13">
        <f t="shared" si="3"/>
        <v>51.5</v>
      </c>
      <c r="L13">
        <f t="shared" si="4"/>
        <v>51.2</v>
      </c>
      <c r="M13">
        <f t="shared" si="5"/>
        <v>51.6</v>
      </c>
      <c r="N13">
        <f t="shared" si="6"/>
        <v>51.1</v>
      </c>
      <c r="P13">
        <f t="shared" si="7"/>
        <v>0.29999999999999716</v>
      </c>
      <c r="Q13">
        <f t="shared" si="8"/>
        <v>0.39999999999999858</v>
      </c>
      <c r="R13">
        <f t="shared" si="9"/>
        <v>0.39999999999999858</v>
      </c>
      <c r="S13">
        <f t="shared" si="10"/>
        <v>0.10000000000000142</v>
      </c>
      <c r="T13">
        <f t="shared" si="11"/>
        <v>0.5</v>
      </c>
      <c r="U13">
        <f t="shared" si="12"/>
        <v>0</v>
      </c>
    </row>
    <row r="14" spans="1:21" x14ac:dyDescent="0.25">
      <c r="A14">
        <v>51.19</v>
      </c>
      <c r="B14">
        <v>50.5</v>
      </c>
      <c r="C14">
        <v>51.25</v>
      </c>
      <c r="D14">
        <v>50.94</v>
      </c>
      <c r="E14">
        <v>51.44</v>
      </c>
      <c r="F14">
        <v>50.81</v>
      </c>
      <c r="G14">
        <v>50.8</v>
      </c>
      <c r="I14">
        <f t="shared" si="1"/>
        <v>51.2</v>
      </c>
      <c r="J14">
        <f t="shared" si="2"/>
        <v>50.5</v>
      </c>
      <c r="K14">
        <f t="shared" si="3"/>
        <v>51.3</v>
      </c>
      <c r="L14">
        <f t="shared" si="4"/>
        <v>50.9</v>
      </c>
      <c r="M14">
        <f t="shared" si="5"/>
        <v>51.4</v>
      </c>
      <c r="N14">
        <f t="shared" si="6"/>
        <v>50.8</v>
      </c>
      <c r="P14">
        <f t="shared" si="7"/>
        <v>0.40000000000000568</v>
      </c>
      <c r="Q14">
        <f t="shared" si="8"/>
        <v>0.29999999999999716</v>
      </c>
      <c r="R14">
        <f t="shared" si="9"/>
        <v>0.5</v>
      </c>
      <c r="S14">
        <f t="shared" si="10"/>
        <v>0.10000000000000142</v>
      </c>
      <c r="T14">
        <f t="shared" si="11"/>
        <v>0.60000000000000142</v>
      </c>
      <c r="U14">
        <f t="shared" si="12"/>
        <v>0</v>
      </c>
    </row>
    <row r="15" spans="1:21" x14ac:dyDescent="0.25">
      <c r="A15">
        <v>50.69</v>
      </c>
      <c r="B15">
        <v>49.94</v>
      </c>
      <c r="C15">
        <v>50.75</v>
      </c>
      <c r="D15">
        <v>50.44</v>
      </c>
      <c r="E15">
        <v>50.94</v>
      </c>
      <c r="F15">
        <v>50.38</v>
      </c>
      <c r="G15">
        <v>50.3</v>
      </c>
      <c r="I15">
        <f t="shared" si="1"/>
        <v>50.7</v>
      </c>
      <c r="J15">
        <f t="shared" si="2"/>
        <v>49.9</v>
      </c>
      <c r="K15">
        <f t="shared" si="3"/>
        <v>50.8</v>
      </c>
      <c r="L15">
        <f t="shared" si="4"/>
        <v>50.4</v>
      </c>
      <c r="M15">
        <f t="shared" si="5"/>
        <v>50.9</v>
      </c>
      <c r="N15">
        <f t="shared" si="6"/>
        <v>50.4</v>
      </c>
      <c r="P15">
        <f t="shared" si="7"/>
        <v>0.40000000000000568</v>
      </c>
      <c r="Q15">
        <f t="shared" si="8"/>
        <v>0.39999999999999858</v>
      </c>
      <c r="R15">
        <f t="shared" si="9"/>
        <v>0.5</v>
      </c>
      <c r="S15">
        <f t="shared" si="10"/>
        <v>0.10000000000000142</v>
      </c>
      <c r="T15">
        <f t="shared" si="11"/>
        <v>0.60000000000000142</v>
      </c>
      <c r="U15">
        <f t="shared" si="12"/>
        <v>0.10000000000000142</v>
      </c>
    </row>
    <row r="16" spans="1:21" x14ac:dyDescent="0.25">
      <c r="A16">
        <v>50.38</v>
      </c>
      <c r="B16">
        <v>49.69</v>
      </c>
      <c r="C16">
        <v>50.44</v>
      </c>
      <c r="D16">
        <v>50.13</v>
      </c>
      <c r="E16">
        <v>50.56</v>
      </c>
      <c r="F16">
        <v>50.06</v>
      </c>
      <c r="G16">
        <v>49.9</v>
      </c>
      <c r="I16">
        <f t="shared" si="1"/>
        <v>50.4</v>
      </c>
      <c r="J16">
        <f t="shared" si="2"/>
        <v>49.7</v>
      </c>
      <c r="K16">
        <f t="shared" si="3"/>
        <v>50.4</v>
      </c>
      <c r="L16">
        <f t="shared" si="4"/>
        <v>50.1</v>
      </c>
      <c r="M16">
        <f t="shared" si="5"/>
        <v>50.6</v>
      </c>
      <c r="N16">
        <f t="shared" si="6"/>
        <v>50.1</v>
      </c>
      <c r="P16">
        <f t="shared" si="7"/>
        <v>0.5</v>
      </c>
      <c r="Q16">
        <f t="shared" si="8"/>
        <v>0.19999999999999574</v>
      </c>
      <c r="R16">
        <f t="shared" si="9"/>
        <v>0.5</v>
      </c>
      <c r="S16">
        <f t="shared" si="10"/>
        <v>0.20000000000000284</v>
      </c>
      <c r="T16">
        <f t="shared" si="11"/>
        <v>0.70000000000000284</v>
      </c>
      <c r="U16">
        <f t="shared" si="12"/>
        <v>0.20000000000000284</v>
      </c>
    </row>
    <row r="17" spans="1:21" x14ac:dyDescent="0.25">
      <c r="A17">
        <v>50</v>
      </c>
      <c r="B17">
        <v>49.25</v>
      </c>
      <c r="C17">
        <v>50.06</v>
      </c>
      <c r="D17">
        <v>49.75</v>
      </c>
      <c r="E17">
        <v>50.25</v>
      </c>
      <c r="F17">
        <v>49.69</v>
      </c>
      <c r="G17">
        <v>49.6</v>
      </c>
      <c r="I17">
        <f t="shared" si="1"/>
        <v>50</v>
      </c>
      <c r="J17">
        <f t="shared" si="2"/>
        <v>49.3</v>
      </c>
      <c r="K17">
        <f t="shared" si="3"/>
        <v>50.1</v>
      </c>
      <c r="L17">
        <f t="shared" si="4"/>
        <v>49.8</v>
      </c>
      <c r="M17">
        <f t="shared" si="5"/>
        <v>50.3</v>
      </c>
      <c r="N17">
        <f t="shared" si="6"/>
        <v>49.7</v>
      </c>
      <c r="P17">
        <f t="shared" si="7"/>
        <v>0.39999999999999858</v>
      </c>
      <c r="Q17">
        <f t="shared" si="8"/>
        <v>0.30000000000000426</v>
      </c>
      <c r="R17">
        <f t="shared" si="9"/>
        <v>0.5</v>
      </c>
      <c r="S17">
        <f t="shared" si="10"/>
        <v>0.19999999999999574</v>
      </c>
      <c r="T17">
        <f t="shared" si="11"/>
        <v>0.69999999999999574</v>
      </c>
      <c r="U17">
        <f t="shared" si="12"/>
        <v>0.10000000000000142</v>
      </c>
    </row>
    <row r="18" spans="1:21" x14ac:dyDescent="0.25">
      <c r="A18">
        <v>49.56</v>
      </c>
      <c r="B18">
        <v>48.88</v>
      </c>
      <c r="C18">
        <v>49.69</v>
      </c>
      <c r="D18">
        <v>49.38</v>
      </c>
      <c r="E18">
        <v>49.81</v>
      </c>
      <c r="F18">
        <v>49.31</v>
      </c>
      <c r="G18">
        <v>49.2</v>
      </c>
      <c r="I18">
        <f t="shared" si="1"/>
        <v>49.6</v>
      </c>
      <c r="J18">
        <f t="shared" si="2"/>
        <v>48.9</v>
      </c>
      <c r="K18">
        <f t="shared" si="3"/>
        <v>49.7</v>
      </c>
      <c r="L18">
        <f t="shared" si="4"/>
        <v>49.4</v>
      </c>
      <c r="M18">
        <f t="shared" si="5"/>
        <v>49.8</v>
      </c>
      <c r="N18">
        <f t="shared" si="6"/>
        <v>49.3</v>
      </c>
      <c r="P18">
        <f t="shared" si="7"/>
        <v>0.39999999999999858</v>
      </c>
      <c r="Q18">
        <f t="shared" si="8"/>
        <v>0.30000000000000426</v>
      </c>
      <c r="R18">
        <f t="shared" si="9"/>
        <v>0.5</v>
      </c>
      <c r="S18">
        <f t="shared" si="10"/>
        <v>0.19999999999999574</v>
      </c>
      <c r="T18">
        <f t="shared" si="11"/>
        <v>0.59999999999999432</v>
      </c>
      <c r="U18">
        <f t="shared" si="12"/>
        <v>9.9999999999994316E-2</v>
      </c>
    </row>
    <row r="19" spans="1:21" x14ac:dyDescent="0.25">
      <c r="A19">
        <v>49.38</v>
      </c>
      <c r="B19">
        <v>48.56</v>
      </c>
      <c r="C19">
        <v>49.44</v>
      </c>
      <c r="D19">
        <v>49.06</v>
      </c>
      <c r="E19">
        <v>49.56</v>
      </c>
      <c r="F19">
        <v>49.06</v>
      </c>
      <c r="G19">
        <v>48.9</v>
      </c>
      <c r="I19">
        <f t="shared" si="1"/>
        <v>49.4</v>
      </c>
      <c r="J19">
        <f t="shared" si="2"/>
        <v>48.6</v>
      </c>
      <c r="K19">
        <f t="shared" si="3"/>
        <v>49.4</v>
      </c>
      <c r="L19">
        <f t="shared" si="4"/>
        <v>49.1</v>
      </c>
      <c r="M19">
        <f t="shared" si="5"/>
        <v>49.6</v>
      </c>
      <c r="N19">
        <f t="shared" si="6"/>
        <v>49.1</v>
      </c>
      <c r="P19">
        <f t="shared" si="7"/>
        <v>0.5</v>
      </c>
      <c r="Q19">
        <f t="shared" si="8"/>
        <v>0.29999999999999716</v>
      </c>
      <c r="R19">
        <f t="shared" si="9"/>
        <v>0.5</v>
      </c>
      <c r="S19">
        <f t="shared" si="10"/>
        <v>0.20000000000000284</v>
      </c>
      <c r="T19">
        <f t="shared" si="11"/>
        <v>0.70000000000000284</v>
      </c>
      <c r="U19">
        <f t="shared" si="12"/>
        <v>0.20000000000000284</v>
      </c>
    </row>
    <row r="20" spans="1:21" x14ac:dyDescent="0.25">
      <c r="A20">
        <v>49.06</v>
      </c>
      <c r="B20">
        <v>48.31</v>
      </c>
      <c r="C20">
        <v>49.13</v>
      </c>
      <c r="D20">
        <v>48.81</v>
      </c>
      <c r="E20">
        <v>49.25</v>
      </c>
      <c r="F20">
        <v>48.75</v>
      </c>
      <c r="G20">
        <v>48.6</v>
      </c>
      <c r="I20">
        <f t="shared" si="1"/>
        <v>49.1</v>
      </c>
      <c r="J20">
        <f t="shared" si="2"/>
        <v>48.3</v>
      </c>
      <c r="K20">
        <f t="shared" si="3"/>
        <v>49.1</v>
      </c>
      <c r="L20">
        <f t="shared" si="4"/>
        <v>48.8</v>
      </c>
      <c r="M20">
        <f t="shared" si="5"/>
        <v>49.3</v>
      </c>
      <c r="N20">
        <f t="shared" si="6"/>
        <v>48.8</v>
      </c>
      <c r="P20">
        <f t="shared" si="7"/>
        <v>0.5</v>
      </c>
      <c r="Q20">
        <f t="shared" si="8"/>
        <v>0.30000000000000426</v>
      </c>
      <c r="R20">
        <f t="shared" si="9"/>
        <v>0.5</v>
      </c>
      <c r="S20">
        <f t="shared" si="10"/>
        <v>0.19999999999999574</v>
      </c>
      <c r="T20">
        <f t="shared" si="11"/>
        <v>0.69999999999999574</v>
      </c>
      <c r="U20">
        <f t="shared" si="12"/>
        <v>0.19999999999999574</v>
      </c>
    </row>
    <row r="21" spans="1:21" x14ac:dyDescent="0.25">
      <c r="A21">
        <v>48.63</v>
      </c>
      <c r="B21">
        <v>48</v>
      </c>
      <c r="C21">
        <v>48.75</v>
      </c>
      <c r="D21">
        <v>48.38</v>
      </c>
      <c r="E21">
        <v>48.88</v>
      </c>
      <c r="F21">
        <v>48.31</v>
      </c>
      <c r="G21">
        <v>48.3</v>
      </c>
      <c r="I21">
        <f t="shared" si="1"/>
        <v>48.6</v>
      </c>
      <c r="J21">
        <f t="shared" si="2"/>
        <v>48</v>
      </c>
      <c r="K21">
        <f t="shared" si="3"/>
        <v>48.8</v>
      </c>
      <c r="L21">
        <f t="shared" si="4"/>
        <v>48.4</v>
      </c>
      <c r="M21">
        <f t="shared" si="5"/>
        <v>48.9</v>
      </c>
      <c r="N21">
        <f t="shared" si="6"/>
        <v>48.3</v>
      </c>
      <c r="P21">
        <f t="shared" si="7"/>
        <v>0.30000000000000426</v>
      </c>
      <c r="Q21">
        <f t="shared" si="8"/>
        <v>0.29999999999999716</v>
      </c>
      <c r="R21">
        <f t="shared" si="9"/>
        <v>0.5</v>
      </c>
      <c r="S21">
        <f t="shared" si="10"/>
        <v>0.10000000000000142</v>
      </c>
      <c r="T21">
        <f t="shared" si="11"/>
        <v>0.60000000000000142</v>
      </c>
      <c r="U21">
        <f t="shared" si="12"/>
        <v>0</v>
      </c>
    </row>
    <row r="22" spans="1:21" x14ac:dyDescent="0.25">
      <c r="A22">
        <v>48.38</v>
      </c>
      <c r="B22">
        <v>47.63</v>
      </c>
      <c r="C22">
        <v>48.38</v>
      </c>
      <c r="D22">
        <v>48.06</v>
      </c>
      <c r="E22">
        <v>48.5</v>
      </c>
      <c r="F22">
        <v>48</v>
      </c>
      <c r="G22">
        <v>47.9</v>
      </c>
      <c r="I22">
        <f t="shared" si="1"/>
        <v>48.4</v>
      </c>
      <c r="J22">
        <f t="shared" si="2"/>
        <v>47.6</v>
      </c>
      <c r="K22">
        <f t="shared" si="3"/>
        <v>48.4</v>
      </c>
      <c r="L22">
        <f t="shared" si="4"/>
        <v>48.1</v>
      </c>
      <c r="M22">
        <f t="shared" si="5"/>
        <v>48.5</v>
      </c>
      <c r="N22">
        <f t="shared" si="6"/>
        <v>48</v>
      </c>
      <c r="P22">
        <f t="shared" si="7"/>
        <v>0.5</v>
      </c>
      <c r="Q22">
        <f t="shared" si="8"/>
        <v>0.29999999999999716</v>
      </c>
      <c r="R22">
        <f t="shared" si="9"/>
        <v>0.5</v>
      </c>
      <c r="S22">
        <f t="shared" si="10"/>
        <v>0.20000000000000284</v>
      </c>
      <c r="T22">
        <f t="shared" si="11"/>
        <v>0.60000000000000142</v>
      </c>
      <c r="U22">
        <f t="shared" si="12"/>
        <v>0.10000000000000142</v>
      </c>
    </row>
    <row r="23" spans="1:21" x14ac:dyDescent="0.25">
      <c r="A23">
        <v>48</v>
      </c>
      <c r="B23">
        <v>47.25</v>
      </c>
      <c r="C23">
        <v>48.13</v>
      </c>
      <c r="D23">
        <v>47.75</v>
      </c>
      <c r="E23">
        <v>48.19</v>
      </c>
      <c r="F23">
        <v>47.69</v>
      </c>
      <c r="G23">
        <v>47.6</v>
      </c>
      <c r="I23">
        <f t="shared" si="1"/>
        <v>48</v>
      </c>
      <c r="J23">
        <f t="shared" si="2"/>
        <v>47.3</v>
      </c>
      <c r="K23">
        <f t="shared" si="3"/>
        <v>48.1</v>
      </c>
      <c r="L23">
        <f t="shared" si="4"/>
        <v>47.8</v>
      </c>
      <c r="M23">
        <f t="shared" si="5"/>
        <v>48.2</v>
      </c>
      <c r="N23">
        <f t="shared" si="6"/>
        <v>47.7</v>
      </c>
      <c r="P23">
        <f t="shared" si="7"/>
        <v>0.39999999999999858</v>
      </c>
      <c r="Q23">
        <f t="shared" si="8"/>
        <v>0.30000000000000426</v>
      </c>
      <c r="R23">
        <f t="shared" si="9"/>
        <v>0.5</v>
      </c>
      <c r="S23">
        <f t="shared" si="10"/>
        <v>0.19999999999999574</v>
      </c>
      <c r="T23">
        <f t="shared" si="11"/>
        <v>0.60000000000000142</v>
      </c>
      <c r="U23">
        <f t="shared" si="12"/>
        <v>0.10000000000000142</v>
      </c>
    </row>
    <row r="24" spans="1:21" x14ac:dyDescent="0.25">
      <c r="A24">
        <v>47.69</v>
      </c>
      <c r="B24">
        <v>47</v>
      </c>
      <c r="C24">
        <v>47.75</v>
      </c>
      <c r="D24">
        <v>47.38</v>
      </c>
      <c r="E24">
        <v>47.88</v>
      </c>
      <c r="F24">
        <v>47.38</v>
      </c>
      <c r="G24">
        <v>47.3</v>
      </c>
      <c r="I24">
        <f t="shared" si="1"/>
        <v>47.7</v>
      </c>
      <c r="J24">
        <f t="shared" si="2"/>
        <v>47</v>
      </c>
      <c r="K24">
        <f t="shared" si="3"/>
        <v>47.8</v>
      </c>
      <c r="L24">
        <f t="shared" si="4"/>
        <v>47.4</v>
      </c>
      <c r="M24">
        <f t="shared" si="5"/>
        <v>47.9</v>
      </c>
      <c r="N24">
        <f t="shared" si="6"/>
        <v>47.4</v>
      </c>
      <c r="P24">
        <f t="shared" si="7"/>
        <v>0.40000000000000568</v>
      </c>
      <c r="Q24">
        <f t="shared" si="8"/>
        <v>0.29999999999999716</v>
      </c>
      <c r="R24">
        <f t="shared" si="9"/>
        <v>0.5</v>
      </c>
      <c r="S24">
        <f t="shared" si="10"/>
        <v>0.10000000000000142</v>
      </c>
      <c r="T24">
        <f t="shared" si="11"/>
        <v>0.60000000000000142</v>
      </c>
      <c r="U24">
        <f t="shared" si="12"/>
        <v>0.10000000000000142</v>
      </c>
    </row>
    <row r="25" spans="1:21" x14ac:dyDescent="0.25">
      <c r="A25">
        <v>47.31</v>
      </c>
      <c r="B25">
        <v>46.56</v>
      </c>
      <c r="C25">
        <v>47.38</v>
      </c>
      <c r="D25">
        <v>47.06</v>
      </c>
      <c r="E25">
        <v>47.5</v>
      </c>
      <c r="F25">
        <v>46.94</v>
      </c>
      <c r="G25">
        <v>46.9</v>
      </c>
      <c r="I25">
        <f t="shared" si="1"/>
        <v>47.3</v>
      </c>
      <c r="J25">
        <f t="shared" si="2"/>
        <v>46.6</v>
      </c>
      <c r="K25">
        <f t="shared" si="3"/>
        <v>47.4</v>
      </c>
      <c r="L25">
        <f t="shared" si="4"/>
        <v>47.1</v>
      </c>
      <c r="M25">
        <f t="shared" si="5"/>
        <v>47.5</v>
      </c>
      <c r="N25">
        <f t="shared" si="6"/>
        <v>46.9</v>
      </c>
      <c r="P25">
        <f t="shared" si="7"/>
        <v>0.39999999999999858</v>
      </c>
      <c r="Q25">
        <f t="shared" si="8"/>
        <v>0.29999999999999716</v>
      </c>
      <c r="R25">
        <f t="shared" si="9"/>
        <v>0.5</v>
      </c>
      <c r="S25">
        <f t="shared" si="10"/>
        <v>0.20000000000000284</v>
      </c>
      <c r="T25">
        <f t="shared" si="11"/>
        <v>0.60000000000000142</v>
      </c>
      <c r="U25">
        <f t="shared" si="12"/>
        <v>0</v>
      </c>
    </row>
    <row r="26" spans="1:21" x14ac:dyDescent="0.25">
      <c r="A26">
        <v>46.94</v>
      </c>
      <c r="B26">
        <v>46.25</v>
      </c>
      <c r="C26">
        <v>47.06</v>
      </c>
      <c r="D26">
        <v>46.69</v>
      </c>
      <c r="E26">
        <v>47.13</v>
      </c>
      <c r="F26">
        <v>46.63</v>
      </c>
      <c r="G26">
        <v>46.6</v>
      </c>
      <c r="I26">
        <f t="shared" ref="I26:I89" si="13">ROUND(A26,1)</f>
        <v>46.9</v>
      </c>
      <c r="J26">
        <f t="shared" ref="J26:J89" si="14">ROUND(B26,1)</f>
        <v>46.3</v>
      </c>
      <c r="K26">
        <f t="shared" ref="K26:K89" si="15">ROUND(C26,1)</f>
        <v>47.1</v>
      </c>
      <c r="L26">
        <f t="shared" ref="L26:L89" si="16">ROUND(D26,1)</f>
        <v>46.7</v>
      </c>
      <c r="M26">
        <f t="shared" ref="M26:M89" si="17">ROUND(E26,1)</f>
        <v>47.1</v>
      </c>
      <c r="N26">
        <f t="shared" ref="N26:N89" si="18">ROUND(F26,1)</f>
        <v>46.6</v>
      </c>
      <c r="P26">
        <f t="shared" si="7"/>
        <v>0.29999999999999716</v>
      </c>
      <c r="Q26">
        <f t="shared" si="8"/>
        <v>0.30000000000000426</v>
      </c>
      <c r="R26">
        <f t="shared" si="9"/>
        <v>0.5</v>
      </c>
      <c r="S26">
        <f t="shared" si="10"/>
        <v>0.10000000000000142</v>
      </c>
      <c r="T26">
        <f t="shared" si="11"/>
        <v>0.5</v>
      </c>
      <c r="U26">
        <f t="shared" si="12"/>
        <v>0</v>
      </c>
    </row>
    <row r="27" spans="1:21" x14ac:dyDescent="0.25">
      <c r="A27">
        <v>46.63</v>
      </c>
      <c r="B27">
        <v>45.94</v>
      </c>
      <c r="C27">
        <v>46.75</v>
      </c>
      <c r="D27">
        <v>46.38</v>
      </c>
      <c r="E27">
        <v>46.81</v>
      </c>
      <c r="F27">
        <v>46.38</v>
      </c>
      <c r="G27">
        <v>46.3</v>
      </c>
      <c r="I27">
        <f t="shared" si="13"/>
        <v>46.6</v>
      </c>
      <c r="J27">
        <f t="shared" si="14"/>
        <v>45.9</v>
      </c>
      <c r="K27">
        <f t="shared" si="15"/>
        <v>46.8</v>
      </c>
      <c r="L27">
        <f t="shared" si="16"/>
        <v>46.4</v>
      </c>
      <c r="M27">
        <f t="shared" si="17"/>
        <v>46.8</v>
      </c>
      <c r="N27">
        <f t="shared" si="18"/>
        <v>46.4</v>
      </c>
      <c r="P27">
        <f t="shared" si="7"/>
        <v>0.30000000000000426</v>
      </c>
      <c r="Q27">
        <f t="shared" si="8"/>
        <v>0.39999999999999858</v>
      </c>
      <c r="R27">
        <f t="shared" si="9"/>
        <v>0.5</v>
      </c>
      <c r="S27">
        <f t="shared" si="10"/>
        <v>0.10000000000000142</v>
      </c>
      <c r="T27">
        <f t="shared" si="11"/>
        <v>0.5</v>
      </c>
      <c r="U27">
        <f t="shared" si="12"/>
        <v>0.10000000000000142</v>
      </c>
    </row>
    <row r="28" spans="1:21" x14ac:dyDescent="0.25">
      <c r="A28">
        <v>46.25</v>
      </c>
      <c r="B28">
        <v>45.63</v>
      </c>
      <c r="C28">
        <v>46.31</v>
      </c>
      <c r="D28">
        <v>46</v>
      </c>
      <c r="E28">
        <v>46.44</v>
      </c>
      <c r="F28">
        <v>45.94</v>
      </c>
      <c r="G28">
        <v>45.9</v>
      </c>
      <c r="I28">
        <f t="shared" si="13"/>
        <v>46.3</v>
      </c>
      <c r="J28">
        <f t="shared" si="14"/>
        <v>45.6</v>
      </c>
      <c r="K28">
        <f t="shared" si="15"/>
        <v>46.3</v>
      </c>
      <c r="L28">
        <f t="shared" si="16"/>
        <v>46</v>
      </c>
      <c r="M28">
        <f t="shared" si="17"/>
        <v>46.4</v>
      </c>
      <c r="N28">
        <f t="shared" si="18"/>
        <v>45.9</v>
      </c>
      <c r="P28">
        <f t="shared" si="7"/>
        <v>0.39999999999999858</v>
      </c>
      <c r="Q28">
        <f t="shared" si="8"/>
        <v>0.29999999999999716</v>
      </c>
      <c r="R28">
        <f t="shared" si="9"/>
        <v>0.39999999999999858</v>
      </c>
      <c r="S28">
        <f t="shared" si="10"/>
        <v>0.10000000000000142</v>
      </c>
      <c r="T28">
        <f t="shared" si="11"/>
        <v>0.5</v>
      </c>
      <c r="U28">
        <f t="shared" si="12"/>
        <v>0</v>
      </c>
    </row>
    <row r="29" spans="1:21" x14ac:dyDescent="0.25">
      <c r="A29">
        <v>45.94</v>
      </c>
      <c r="B29">
        <v>45.25</v>
      </c>
      <c r="C29">
        <v>46.06</v>
      </c>
      <c r="D29">
        <v>45.63</v>
      </c>
      <c r="E29">
        <v>46.13</v>
      </c>
      <c r="F29">
        <v>45.69</v>
      </c>
      <c r="G29">
        <v>45.6</v>
      </c>
      <c r="I29">
        <f t="shared" si="13"/>
        <v>45.9</v>
      </c>
      <c r="J29">
        <f t="shared" si="14"/>
        <v>45.3</v>
      </c>
      <c r="K29">
        <f t="shared" si="15"/>
        <v>46.1</v>
      </c>
      <c r="L29">
        <f t="shared" si="16"/>
        <v>45.6</v>
      </c>
      <c r="M29">
        <f t="shared" si="17"/>
        <v>46.1</v>
      </c>
      <c r="N29">
        <f t="shared" si="18"/>
        <v>45.7</v>
      </c>
      <c r="P29">
        <f t="shared" si="7"/>
        <v>0.29999999999999716</v>
      </c>
      <c r="Q29">
        <f t="shared" si="8"/>
        <v>0.30000000000000426</v>
      </c>
      <c r="R29">
        <f t="shared" si="9"/>
        <v>0.5</v>
      </c>
      <c r="S29">
        <f t="shared" si="10"/>
        <v>0</v>
      </c>
      <c r="T29">
        <f t="shared" si="11"/>
        <v>0.5</v>
      </c>
      <c r="U29">
        <f t="shared" si="12"/>
        <v>0.10000000000000142</v>
      </c>
    </row>
    <row r="30" spans="1:21" x14ac:dyDescent="0.25">
      <c r="A30">
        <v>45.38</v>
      </c>
      <c r="B30">
        <v>44.69</v>
      </c>
      <c r="C30">
        <v>45.44</v>
      </c>
      <c r="D30">
        <v>45.13</v>
      </c>
      <c r="E30">
        <v>45.56</v>
      </c>
      <c r="F30">
        <v>45.13</v>
      </c>
      <c r="G30">
        <v>45</v>
      </c>
      <c r="I30">
        <f t="shared" si="13"/>
        <v>45.4</v>
      </c>
      <c r="J30">
        <f t="shared" si="14"/>
        <v>44.7</v>
      </c>
      <c r="K30">
        <f t="shared" si="15"/>
        <v>45.4</v>
      </c>
      <c r="L30">
        <f t="shared" si="16"/>
        <v>45.1</v>
      </c>
      <c r="M30">
        <f t="shared" si="17"/>
        <v>45.6</v>
      </c>
      <c r="N30">
        <f t="shared" si="18"/>
        <v>45.1</v>
      </c>
      <c r="P30">
        <f t="shared" si="7"/>
        <v>0.39999999999999858</v>
      </c>
      <c r="Q30">
        <f t="shared" si="8"/>
        <v>0.29999999999999716</v>
      </c>
      <c r="R30">
        <f t="shared" si="9"/>
        <v>0.39999999999999858</v>
      </c>
      <c r="S30">
        <f t="shared" si="10"/>
        <v>0.10000000000000142</v>
      </c>
      <c r="T30">
        <f t="shared" si="11"/>
        <v>0.60000000000000142</v>
      </c>
      <c r="U30">
        <f t="shared" si="12"/>
        <v>0.10000000000000142</v>
      </c>
    </row>
    <row r="31" spans="1:21" x14ac:dyDescent="0.25">
      <c r="A31">
        <v>44.81</v>
      </c>
      <c r="B31">
        <v>44.19</v>
      </c>
      <c r="C31">
        <v>44.94</v>
      </c>
      <c r="D31">
        <v>44.63</v>
      </c>
      <c r="E31">
        <v>45.06</v>
      </c>
      <c r="F31">
        <v>44.56</v>
      </c>
      <c r="G31">
        <v>44.5</v>
      </c>
      <c r="I31">
        <f t="shared" si="13"/>
        <v>44.8</v>
      </c>
      <c r="J31">
        <f t="shared" si="14"/>
        <v>44.2</v>
      </c>
      <c r="K31">
        <f t="shared" si="15"/>
        <v>44.9</v>
      </c>
      <c r="L31">
        <f t="shared" si="16"/>
        <v>44.6</v>
      </c>
      <c r="M31">
        <f t="shared" si="17"/>
        <v>45.1</v>
      </c>
      <c r="N31">
        <f t="shared" si="18"/>
        <v>44.6</v>
      </c>
      <c r="P31">
        <f t="shared" si="7"/>
        <v>0.29999999999999716</v>
      </c>
      <c r="Q31">
        <f t="shared" si="8"/>
        <v>0.29999999999999716</v>
      </c>
      <c r="R31">
        <f t="shared" si="9"/>
        <v>0.39999999999999858</v>
      </c>
      <c r="S31">
        <f t="shared" si="10"/>
        <v>0.10000000000000142</v>
      </c>
      <c r="T31">
        <f t="shared" si="11"/>
        <v>0.60000000000000142</v>
      </c>
      <c r="U31">
        <f t="shared" si="12"/>
        <v>0.10000000000000142</v>
      </c>
    </row>
    <row r="32" spans="1:21" x14ac:dyDescent="0.25">
      <c r="A32">
        <v>44.69</v>
      </c>
      <c r="B32">
        <v>44</v>
      </c>
      <c r="C32">
        <v>44.75</v>
      </c>
      <c r="D32">
        <v>44.38</v>
      </c>
      <c r="E32">
        <v>44.88</v>
      </c>
      <c r="F32">
        <v>44.44</v>
      </c>
      <c r="G32">
        <v>44.3</v>
      </c>
      <c r="I32">
        <f t="shared" si="13"/>
        <v>44.7</v>
      </c>
      <c r="J32">
        <f t="shared" si="14"/>
        <v>44</v>
      </c>
      <c r="K32">
        <f t="shared" si="15"/>
        <v>44.8</v>
      </c>
      <c r="L32">
        <f t="shared" si="16"/>
        <v>44.4</v>
      </c>
      <c r="M32">
        <f t="shared" si="17"/>
        <v>44.9</v>
      </c>
      <c r="N32">
        <f t="shared" si="18"/>
        <v>44.4</v>
      </c>
      <c r="P32">
        <f t="shared" si="7"/>
        <v>0.40000000000000568</v>
      </c>
      <c r="Q32">
        <f t="shared" si="8"/>
        <v>0.29999999999999716</v>
      </c>
      <c r="R32">
        <f t="shared" si="9"/>
        <v>0.5</v>
      </c>
      <c r="S32">
        <f t="shared" si="10"/>
        <v>0.10000000000000142</v>
      </c>
      <c r="T32">
        <f t="shared" si="11"/>
        <v>0.60000000000000142</v>
      </c>
      <c r="U32">
        <f t="shared" si="12"/>
        <v>0.10000000000000142</v>
      </c>
    </row>
    <row r="33" spans="1:21" x14ac:dyDescent="0.25">
      <c r="A33">
        <v>44.19</v>
      </c>
      <c r="B33">
        <v>43.56</v>
      </c>
      <c r="C33">
        <v>44.31</v>
      </c>
      <c r="D33">
        <v>43.94</v>
      </c>
      <c r="E33">
        <v>44.44</v>
      </c>
      <c r="F33">
        <v>43.94</v>
      </c>
      <c r="G33">
        <v>43.9</v>
      </c>
      <c r="I33">
        <f t="shared" si="13"/>
        <v>44.2</v>
      </c>
      <c r="J33">
        <f t="shared" si="14"/>
        <v>43.6</v>
      </c>
      <c r="K33">
        <f t="shared" si="15"/>
        <v>44.3</v>
      </c>
      <c r="L33">
        <f t="shared" si="16"/>
        <v>43.9</v>
      </c>
      <c r="M33">
        <f t="shared" si="17"/>
        <v>44.4</v>
      </c>
      <c r="N33">
        <f t="shared" si="18"/>
        <v>43.9</v>
      </c>
      <c r="P33">
        <f t="shared" si="7"/>
        <v>0.30000000000000426</v>
      </c>
      <c r="Q33">
        <f t="shared" si="8"/>
        <v>0.29999999999999716</v>
      </c>
      <c r="R33">
        <f t="shared" si="9"/>
        <v>0.39999999999999858</v>
      </c>
      <c r="S33">
        <f t="shared" si="10"/>
        <v>0</v>
      </c>
      <c r="T33">
        <f t="shared" si="11"/>
        <v>0.5</v>
      </c>
      <c r="U33">
        <f t="shared" si="12"/>
        <v>0</v>
      </c>
    </row>
    <row r="34" spans="1:21" x14ac:dyDescent="0.25">
      <c r="A34">
        <v>44</v>
      </c>
      <c r="B34">
        <v>43.38</v>
      </c>
      <c r="C34">
        <v>44.06</v>
      </c>
      <c r="D34">
        <v>43.75</v>
      </c>
      <c r="E34">
        <v>44.25</v>
      </c>
      <c r="F34">
        <v>43.75</v>
      </c>
      <c r="G34">
        <v>43.7</v>
      </c>
      <c r="I34">
        <f t="shared" si="13"/>
        <v>44</v>
      </c>
      <c r="J34">
        <f t="shared" si="14"/>
        <v>43.4</v>
      </c>
      <c r="K34">
        <f t="shared" si="15"/>
        <v>44.1</v>
      </c>
      <c r="L34">
        <f t="shared" si="16"/>
        <v>43.8</v>
      </c>
      <c r="M34">
        <f t="shared" si="17"/>
        <v>44.3</v>
      </c>
      <c r="N34">
        <f t="shared" si="18"/>
        <v>43.8</v>
      </c>
      <c r="P34">
        <f t="shared" si="7"/>
        <v>0.29999999999999716</v>
      </c>
      <c r="Q34">
        <f t="shared" si="8"/>
        <v>0.30000000000000426</v>
      </c>
      <c r="R34">
        <f t="shared" si="9"/>
        <v>0.39999999999999858</v>
      </c>
      <c r="S34">
        <f t="shared" si="10"/>
        <v>9.9999999999994316E-2</v>
      </c>
      <c r="T34">
        <f t="shared" si="11"/>
        <v>0.59999999999999432</v>
      </c>
      <c r="U34">
        <f t="shared" si="12"/>
        <v>9.9999999999994316E-2</v>
      </c>
    </row>
    <row r="35" spans="1:21" x14ac:dyDescent="0.25">
      <c r="A35">
        <v>43.75</v>
      </c>
      <c r="B35">
        <v>43.06</v>
      </c>
      <c r="C35">
        <v>43.81</v>
      </c>
      <c r="D35">
        <v>43.44</v>
      </c>
      <c r="E35">
        <v>43.94</v>
      </c>
      <c r="F35">
        <v>43.5</v>
      </c>
      <c r="G35">
        <v>43.4</v>
      </c>
      <c r="I35">
        <f t="shared" si="13"/>
        <v>43.8</v>
      </c>
      <c r="J35">
        <f t="shared" si="14"/>
        <v>43.1</v>
      </c>
      <c r="K35">
        <f t="shared" si="15"/>
        <v>43.8</v>
      </c>
      <c r="L35">
        <f t="shared" si="16"/>
        <v>43.4</v>
      </c>
      <c r="M35">
        <f t="shared" si="17"/>
        <v>43.9</v>
      </c>
      <c r="N35">
        <f t="shared" si="18"/>
        <v>43.5</v>
      </c>
      <c r="P35">
        <f t="shared" si="7"/>
        <v>0.39999999999999858</v>
      </c>
      <c r="Q35">
        <f t="shared" si="8"/>
        <v>0.29999999999999716</v>
      </c>
      <c r="R35">
        <f t="shared" si="9"/>
        <v>0.39999999999999858</v>
      </c>
      <c r="S35">
        <f t="shared" si="10"/>
        <v>0</v>
      </c>
      <c r="T35">
        <f t="shared" si="11"/>
        <v>0.5</v>
      </c>
      <c r="U35">
        <f t="shared" si="12"/>
        <v>0.10000000000000142</v>
      </c>
    </row>
    <row r="36" spans="1:21" x14ac:dyDescent="0.25">
      <c r="A36">
        <v>43.38</v>
      </c>
      <c r="B36">
        <v>42.75</v>
      </c>
      <c r="C36">
        <v>43.5</v>
      </c>
      <c r="D36">
        <v>43.13</v>
      </c>
      <c r="E36">
        <v>43.63</v>
      </c>
      <c r="F36">
        <v>43.19</v>
      </c>
      <c r="G36">
        <v>43.1</v>
      </c>
      <c r="I36">
        <f t="shared" si="13"/>
        <v>43.4</v>
      </c>
      <c r="J36">
        <f t="shared" si="14"/>
        <v>42.8</v>
      </c>
      <c r="K36">
        <f t="shared" si="15"/>
        <v>43.5</v>
      </c>
      <c r="L36">
        <f t="shared" si="16"/>
        <v>43.1</v>
      </c>
      <c r="M36">
        <f t="shared" si="17"/>
        <v>43.6</v>
      </c>
      <c r="N36">
        <f t="shared" si="18"/>
        <v>43.2</v>
      </c>
      <c r="P36">
        <f t="shared" si="7"/>
        <v>0.29999999999999716</v>
      </c>
      <c r="Q36">
        <f t="shared" si="8"/>
        <v>0.30000000000000426</v>
      </c>
      <c r="R36">
        <f t="shared" si="9"/>
        <v>0.39999999999999858</v>
      </c>
      <c r="S36">
        <f t="shared" si="10"/>
        <v>0</v>
      </c>
      <c r="T36">
        <f t="shared" si="11"/>
        <v>0.5</v>
      </c>
      <c r="U36">
        <f t="shared" si="12"/>
        <v>0.10000000000000142</v>
      </c>
    </row>
    <row r="37" spans="1:21" x14ac:dyDescent="0.25">
      <c r="A37">
        <v>43.13</v>
      </c>
      <c r="B37">
        <v>42.5</v>
      </c>
      <c r="C37">
        <v>43.25</v>
      </c>
      <c r="D37">
        <v>42.88</v>
      </c>
      <c r="E37">
        <v>43.38</v>
      </c>
      <c r="F37">
        <v>42.88</v>
      </c>
      <c r="G37">
        <v>42.8</v>
      </c>
      <c r="I37">
        <f t="shared" si="13"/>
        <v>43.1</v>
      </c>
      <c r="J37">
        <f t="shared" si="14"/>
        <v>42.5</v>
      </c>
      <c r="K37">
        <f t="shared" si="15"/>
        <v>43.3</v>
      </c>
      <c r="L37">
        <f t="shared" si="16"/>
        <v>42.9</v>
      </c>
      <c r="M37">
        <f t="shared" si="17"/>
        <v>43.4</v>
      </c>
      <c r="N37">
        <f t="shared" si="18"/>
        <v>42.9</v>
      </c>
      <c r="P37">
        <f t="shared" si="7"/>
        <v>0.30000000000000426</v>
      </c>
      <c r="Q37">
        <f t="shared" si="8"/>
        <v>0.29999999999999716</v>
      </c>
      <c r="R37">
        <f t="shared" si="9"/>
        <v>0.5</v>
      </c>
      <c r="S37">
        <f t="shared" si="10"/>
        <v>0.10000000000000142</v>
      </c>
      <c r="T37">
        <f t="shared" si="11"/>
        <v>0.60000000000000142</v>
      </c>
      <c r="U37">
        <f t="shared" si="12"/>
        <v>0.10000000000000142</v>
      </c>
    </row>
    <row r="38" spans="1:21" x14ac:dyDescent="0.25">
      <c r="A38">
        <v>42.63</v>
      </c>
      <c r="B38">
        <v>42</v>
      </c>
      <c r="C38">
        <v>42.75</v>
      </c>
      <c r="D38">
        <v>42.38</v>
      </c>
      <c r="E38">
        <v>42.81</v>
      </c>
      <c r="F38">
        <v>42.38</v>
      </c>
      <c r="G38">
        <v>42.3</v>
      </c>
      <c r="I38">
        <f t="shared" si="13"/>
        <v>42.6</v>
      </c>
      <c r="J38">
        <f t="shared" si="14"/>
        <v>42</v>
      </c>
      <c r="K38">
        <f t="shared" si="15"/>
        <v>42.8</v>
      </c>
      <c r="L38">
        <f t="shared" si="16"/>
        <v>42.4</v>
      </c>
      <c r="M38">
        <f t="shared" si="17"/>
        <v>42.8</v>
      </c>
      <c r="N38">
        <f t="shared" si="18"/>
        <v>42.4</v>
      </c>
      <c r="P38">
        <f t="shared" si="7"/>
        <v>0.30000000000000426</v>
      </c>
      <c r="Q38">
        <f t="shared" si="8"/>
        <v>0.29999999999999716</v>
      </c>
      <c r="R38">
        <f t="shared" si="9"/>
        <v>0.5</v>
      </c>
      <c r="S38">
        <f t="shared" si="10"/>
        <v>0.10000000000000142</v>
      </c>
      <c r="T38">
        <f t="shared" si="11"/>
        <v>0.5</v>
      </c>
      <c r="U38">
        <f t="shared" si="12"/>
        <v>0.10000000000000142</v>
      </c>
    </row>
    <row r="39" spans="1:21" x14ac:dyDescent="0.25">
      <c r="A39">
        <v>42.06</v>
      </c>
      <c r="B39">
        <v>41.44</v>
      </c>
      <c r="C39">
        <v>42.19</v>
      </c>
      <c r="D39">
        <v>41.81</v>
      </c>
      <c r="E39">
        <v>42.31</v>
      </c>
      <c r="F39">
        <v>41.88</v>
      </c>
      <c r="G39">
        <v>41.8</v>
      </c>
      <c r="I39">
        <f t="shared" si="13"/>
        <v>42.1</v>
      </c>
      <c r="J39">
        <f t="shared" si="14"/>
        <v>41.4</v>
      </c>
      <c r="K39">
        <f t="shared" si="15"/>
        <v>42.2</v>
      </c>
      <c r="L39">
        <f t="shared" si="16"/>
        <v>41.8</v>
      </c>
      <c r="M39">
        <f t="shared" si="17"/>
        <v>42.3</v>
      </c>
      <c r="N39">
        <f t="shared" si="18"/>
        <v>41.9</v>
      </c>
      <c r="P39">
        <f t="shared" si="7"/>
        <v>0.30000000000000426</v>
      </c>
      <c r="Q39">
        <f t="shared" si="8"/>
        <v>0.39999999999999858</v>
      </c>
      <c r="R39">
        <f t="shared" si="9"/>
        <v>0.40000000000000568</v>
      </c>
      <c r="S39">
        <f t="shared" si="10"/>
        <v>0</v>
      </c>
      <c r="T39">
        <f t="shared" si="11"/>
        <v>0.5</v>
      </c>
      <c r="U39">
        <f t="shared" si="12"/>
        <v>0.10000000000000142</v>
      </c>
    </row>
    <row r="40" spans="1:21" x14ac:dyDescent="0.25">
      <c r="A40">
        <v>41.63</v>
      </c>
      <c r="B40">
        <v>41</v>
      </c>
      <c r="C40">
        <v>41.75</v>
      </c>
      <c r="D40">
        <v>41.44</v>
      </c>
      <c r="E40">
        <v>41.88</v>
      </c>
      <c r="F40">
        <v>41.38</v>
      </c>
      <c r="G40">
        <v>41.4</v>
      </c>
      <c r="I40">
        <f t="shared" si="13"/>
        <v>41.6</v>
      </c>
      <c r="J40">
        <f t="shared" si="14"/>
        <v>41</v>
      </c>
      <c r="K40">
        <f t="shared" si="15"/>
        <v>41.8</v>
      </c>
      <c r="L40">
        <f t="shared" si="16"/>
        <v>41.4</v>
      </c>
      <c r="M40">
        <f t="shared" si="17"/>
        <v>41.9</v>
      </c>
      <c r="N40">
        <f t="shared" si="18"/>
        <v>41.4</v>
      </c>
      <c r="P40">
        <f t="shared" si="7"/>
        <v>0.20000000000000284</v>
      </c>
      <c r="Q40">
        <f t="shared" si="8"/>
        <v>0.39999999999999858</v>
      </c>
      <c r="R40">
        <f t="shared" si="9"/>
        <v>0.39999999999999858</v>
      </c>
      <c r="S40">
        <f t="shared" si="10"/>
        <v>0</v>
      </c>
      <c r="T40">
        <f t="shared" si="11"/>
        <v>0.5</v>
      </c>
      <c r="U40">
        <f t="shared" si="12"/>
        <v>0</v>
      </c>
    </row>
    <row r="41" spans="1:21" x14ac:dyDescent="0.25">
      <c r="A41">
        <v>41.13</v>
      </c>
      <c r="B41">
        <v>40.56</v>
      </c>
      <c r="C41">
        <v>41.31</v>
      </c>
      <c r="D41">
        <v>40.94</v>
      </c>
      <c r="E41">
        <v>41.44</v>
      </c>
      <c r="F41">
        <v>40.94</v>
      </c>
      <c r="G41">
        <v>40.9</v>
      </c>
      <c r="I41">
        <f t="shared" si="13"/>
        <v>41.1</v>
      </c>
      <c r="J41">
        <f t="shared" si="14"/>
        <v>40.6</v>
      </c>
      <c r="K41">
        <f t="shared" si="15"/>
        <v>41.3</v>
      </c>
      <c r="L41">
        <f t="shared" si="16"/>
        <v>40.9</v>
      </c>
      <c r="M41">
        <f t="shared" si="17"/>
        <v>41.4</v>
      </c>
      <c r="N41">
        <f t="shared" si="18"/>
        <v>40.9</v>
      </c>
      <c r="P41">
        <f t="shared" si="7"/>
        <v>0.20000000000000284</v>
      </c>
      <c r="Q41">
        <f t="shared" si="8"/>
        <v>0.29999999999999716</v>
      </c>
      <c r="R41">
        <f t="shared" si="9"/>
        <v>0.39999999999999858</v>
      </c>
      <c r="S41">
        <f t="shared" si="10"/>
        <v>0</v>
      </c>
      <c r="T41">
        <f t="shared" si="11"/>
        <v>0.5</v>
      </c>
      <c r="U41">
        <f t="shared" si="12"/>
        <v>0</v>
      </c>
    </row>
    <row r="42" spans="1:21" x14ac:dyDescent="0.25">
      <c r="A42">
        <v>40.69</v>
      </c>
      <c r="B42">
        <v>40.130000000000003</v>
      </c>
      <c r="C42">
        <v>40.880000000000003</v>
      </c>
      <c r="D42">
        <v>40.56</v>
      </c>
      <c r="E42">
        <v>41</v>
      </c>
      <c r="F42">
        <v>40.5</v>
      </c>
      <c r="G42">
        <v>40.5</v>
      </c>
      <c r="I42">
        <f t="shared" si="13"/>
        <v>40.700000000000003</v>
      </c>
      <c r="J42">
        <f t="shared" si="14"/>
        <v>40.1</v>
      </c>
      <c r="K42">
        <f t="shared" si="15"/>
        <v>40.9</v>
      </c>
      <c r="L42">
        <f t="shared" si="16"/>
        <v>40.6</v>
      </c>
      <c r="M42">
        <f t="shared" si="17"/>
        <v>41</v>
      </c>
      <c r="N42">
        <f t="shared" si="18"/>
        <v>40.5</v>
      </c>
      <c r="P42">
        <f t="shared" si="7"/>
        <v>0.20000000000000284</v>
      </c>
      <c r="Q42">
        <f t="shared" si="8"/>
        <v>0.39999999999999858</v>
      </c>
      <c r="R42">
        <f t="shared" si="9"/>
        <v>0.39999999999999858</v>
      </c>
      <c r="S42">
        <f t="shared" si="10"/>
        <v>0.10000000000000142</v>
      </c>
      <c r="T42">
        <f t="shared" si="11"/>
        <v>0.5</v>
      </c>
      <c r="U42">
        <f t="shared" si="12"/>
        <v>0</v>
      </c>
    </row>
    <row r="43" spans="1:21" x14ac:dyDescent="0.25">
      <c r="A43">
        <v>40.25</v>
      </c>
      <c r="B43">
        <v>39.630000000000003</v>
      </c>
      <c r="C43">
        <v>40.380000000000003</v>
      </c>
      <c r="D43">
        <v>40.06</v>
      </c>
      <c r="E43">
        <v>40.5</v>
      </c>
      <c r="F43">
        <v>40</v>
      </c>
      <c r="G43">
        <v>40</v>
      </c>
      <c r="I43">
        <f t="shared" si="13"/>
        <v>40.299999999999997</v>
      </c>
      <c r="J43">
        <f t="shared" si="14"/>
        <v>39.6</v>
      </c>
      <c r="K43">
        <f t="shared" si="15"/>
        <v>40.4</v>
      </c>
      <c r="L43">
        <f t="shared" si="16"/>
        <v>40.1</v>
      </c>
      <c r="M43">
        <f t="shared" si="17"/>
        <v>40.5</v>
      </c>
      <c r="N43">
        <f t="shared" si="18"/>
        <v>40</v>
      </c>
      <c r="P43">
        <f t="shared" si="7"/>
        <v>0.29999999999999716</v>
      </c>
      <c r="Q43">
        <f t="shared" si="8"/>
        <v>0.39999999999999858</v>
      </c>
      <c r="R43">
        <f t="shared" si="9"/>
        <v>0.39999999999999858</v>
      </c>
      <c r="S43">
        <f t="shared" si="10"/>
        <v>0.10000000000000142</v>
      </c>
      <c r="T43">
        <f t="shared" si="11"/>
        <v>0.5</v>
      </c>
      <c r="U43">
        <f t="shared" si="12"/>
        <v>0</v>
      </c>
    </row>
    <row r="44" spans="1:21" x14ac:dyDescent="0.25">
      <c r="A44">
        <v>39.81</v>
      </c>
      <c r="B44">
        <v>39.19</v>
      </c>
      <c r="C44">
        <v>39.94</v>
      </c>
      <c r="D44">
        <v>39.630000000000003</v>
      </c>
      <c r="E44">
        <v>40.06</v>
      </c>
      <c r="F44">
        <v>39.630000000000003</v>
      </c>
      <c r="G44">
        <v>39.6</v>
      </c>
      <c r="I44">
        <f t="shared" si="13"/>
        <v>39.799999999999997</v>
      </c>
      <c r="J44">
        <f t="shared" si="14"/>
        <v>39.200000000000003</v>
      </c>
      <c r="K44">
        <f t="shared" si="15"/>
        <v>39.9</v>
      </c>
      <c r="L44">
        <f t="shared" si="16"/>
        <v>39.6</v>
      </c>
      <c r="M44">
        <f t="shared" si="17"/>
        <v>40.1</v>
      </c>
      <c r="N44">
        <f t="shared" si="18"/>
        <v>39.6</v>
      </c>
      <c r="P44">
        <f t="shared" si="7"/>
        <v>0.19999999999999574</v>
      </c>
      <c r="Q44">
        <f t="shared" si="8"/>
        <v>0.39999999999999858</v>
      </c>
      <c r="R44">
        <f t="shared" si="9"/>
        <v>0.29999999999999716</v>
      </c>
      <c r="S44">
        <f t="shared" si="10"/>
        <v>0</v>
      </c>
      <c r="T44">
        <f t="shared" si="11"/>
        <v>0.5</v>
      </c>
      <c r="U44">
        <f t="shared" si="12"/>
        <v>0</v>
      </c>
    </row>
    <row r="45" spans="1:21" x14ac:dyDescent="0.25">
      <c r="A45">
        <v>39.31</v>
      </c>
      <c r="B45">
        <v>38.75</v>
      </c>
      <c r="C45">
        <v>39.44</v>
      </c>
      <c r="D45">
        <v>39.130000000000003</v>
      </c>
      <c r="E45">
        <v>39.56</v>
      </c>
      <c r="F45">
        <v>39.19</v>
      </c>
      <c r="G45">
        <v>39.200000000000003</v>
      </c>
      <c r="I45">
        <f t="shared" si="13"/>
        <v>39.299999999999997</v>
      </c>
      <c r="J45">
        <f t="shared" si="14"/>
        <v>38.799999999999997</v>
      </c>
      <c r="K45">
        <f t="shared" si="15"/>
        <v>39.4</v>
      </c>
      <c r="L45">
        <f t="shared" si="16"/>
        <v>39.1</v>
      </c>
      <c r="M45">
        <f t="shared" si="17"/>
        <v>39.6</v>
      </c>
      <c r="N45">
        <f t="shared" si="18"/>
        <v>39.200000000000003</v>
      </c>
      <c r="P45">
        <f t="shared" si="7"/>
        <v>9.9999999999994316E-2</v>
      </c>
      <c r="Q45">
        <f t="shared" si="8"/>
        <v>0.40000000000000568</v>
      </c>
      <c r="R45">
        <f t="shared" si="9"/>
        <v>0.19999999999999574</v>
      </c>
      <c r="S45">
        <f t="shared" si="10"/>
        <v>0.10000000000000142</v>
      </c>
      <c r="T45">
        <f t="shared" si="11"/>
        <v>0.39999999999999858</v>
      </c>
      <c r="U45">
        <f t="shared" si="12"/>
        <v>0</v>
      </c>
    </row>
    <row r="46" spans="1:21" x14ac:dyDescent="0.25">
      <c r="A46">
        <v>38.94</v>
      </c>
      <c r="B46">
        <v>38.380000000000003</v>
      </c>
      <c r="C46">
        <v>39.06</v>
      </c>
      <c r="D46">
        <v>38.75</v>
      </c>
      <c r="E46">
        <v>39.19</v>
      </c>
      <c r="F46">
        <v>38.75</v>
      </c>
      <c r="G46">
        <v>38.799999999999997</v>
      </c>
      <c r="I46">
        <f t="shared" si="13"/>
        <v>38.9</v>
      </c>
      <c r="J46">
        <f t="shared" si="14"/>
        <v>38.4</v>
      </c>
      <c r="K46">
        <f t="shared" si="15"/>
        <v>39.1</v>
      </c>
      <c r="L46">
        <f t="shared" si="16"/>
        <v>38.799999999999997</v>
      </c>
      <c r="M46">
        <f t="shared" si="17"/>
        <v>39.200000000000003</v>
      </c>
      <c r="N46">
        <f t="shared" si="18"/>
        <v>38.799999999999997</v>
      </c>
      <c r="P46">
        <f t="shared" si="7"/>
        <v>0.10000000000000142</v>
      </c>
      <c r="Q46">
        <f t="shared" si="8"/>
        <v>0.39999999999999858</v>
      </c>
      <c r="R46">
        <f t="shared" si="9"/>
        <v>0.30000000000000426</v>
      </c>
      <c r="S46">
        <f t="shared" si="10"/>
        <v>0</v>
      </c>
      <c r="T46">
        <f t="shared" si="11"/>
        <v>0.40000000000000568</v>
      </c>
      <c r="U46">
        <f t="shared" si="12"/>
        <v>0</v>
      </c>
    </row>
    <row r="47" spans="1:21" x14ac:dyDescent="0.25">
      <c r="A47">
        <v>38.56</v>
      </c>
      <c r="B47">
        <v>38</v>
      </c>
      <c r="C47">
        <v>38.69</v>
      </c>
      <c r="D47">
        <v>38.380000000000003</v>
      </c>
      <c r="E47">
        <v>38.81</v>
      </c>
      <c r="F47">
        <v>38.380000000000003</v>
      </c>
      <c r="G47">
        <v>38.4</v>
      </c>
      <c r="I47">
        <f t="shared" si="13"/>
        <v>38.6</v>
      </c>
      <c r="J47">
        <f t="shared" si="14"/>
        <v>38</v>
      </c>
      <c r="K47">
        <f t="shared" si="15"/>
        <v>38.700000000000003</v>
      </c>
      <c r="L47">
        <f t="shared" si="16"/>
        <v>38.4</v>
      </c>
      <c r="M47">
        <f t="shared" si="17"/>
        <v>38.799999999999997</v>
      </c>
      <c r="N47">
        <f t="shared" si="18"/>
        <v>38.4</v>
      </c>
      <c r="P47">
        <f t="shared" si="7"/>
        <v>0.20000000000000284</v>
      </c>
      <c r="Q47">
        <f t="shared" si="8"/>
        <v>0.39999999999999858</v>
      </c>
      <c r="R47">
        <f t="shared" si="9"/>
        <v>0.30000000000000426</v>
      </c>
      <c r="S47">
        <f t="shared" si="10"/>
        <v>0</v>
      </c>
      <c r="T47">
        <f t="shared" si="11"/>
        <v>0.39999999999999858</v>
      </c>
      <c r="U47">
        <f t="shared" si="12"/>
        <v>0</v>
      </c>
    </row>
    <row r="48" spans="1:21" x14ac:dyDescent="0.25">
      <c r="A48">
        <v>38.06</v>
      </c>
      <c r="B48">
        <v>37.5</v>
      </c>
      <c r="C48">
        <v>38.31</v>
      </c>
      <c r="D48">
        <v>37.94</v>
      </c>
      <c r="E48">
        <v>38.380000000000003</v>
      </c>
      <c r="F48">
        <v>37.94</v>
      </c>
      <c r="G48">
        <v>37.9</v>
      </c>
      <c r="I48">
        <f t="shared" si="13"/>
        <v>38.1</v>
      </c>
      <c r="J48">
        <f t="shared" si="14"/>
        <v>37.5</v>
      </c>
      <c r="K48">
        <f t="shared" si="15"/>
        <v>38.299999999999997</v>
      </c>
      <c r="L48">
        <f t="shared" si="16"/>
        <v>37.9</v>
      </c>
      <c r="M48">
        <f t="shared" si="17"/>
        <v>38.4</v>
      </c>
      <c r="N48">
        <f t="shared" si="18"/>
        <v>37.9</v>
      </c>
      <c r="P48">
        <f t="shared" si="7"/>
        <v>0.20000000000000284</v>
      </c>
      <c r="Q48">
        <f t="shared" si="8"/>
        <v>0.39999999999999858</v>
      </c>
      <c r="R48">
        <f t="shared" si="9"/>
        <v>0.39999999999999858</v>
      </c>
      <c r="S48">
        <f t="shared" si="10"/>
        <v>0</v>
      </c>
      <c r="T48">
        <f t="shared" si="11"/>
        <v>0.5</v>
      </c>
      <c r="U48">
        <f t="shared" si="12"/>
        <v>0</v>
      </c>
    </row>
    <row r="49" spans="1:21" x14ac:dyDescent="0.25">
      <c r="A49">
        <v>37.880000000000003</v>
      </c>
      <c r="B49">
        <v>37.31</v>
      </c>
      <c r="C49">
        <v>38</v>
      </c>
      <c r="D49">
        <v>37.56</v>
      </c>
      <c r="E49">
        <v>38.06</v>
      </c>
      <c r="F49">
        <v>37.69</v>
      </c>
      <c r="G49">
        <v>37.700000000000003</v>
      </c>
      <c r="I49">
        <f t="shared" si="13"/>
        <v>37.9</v>
      </c>
      <c r="J49">
        <f t="shared" si="14"/>
        <v>37.299999999999997</v>
      </c>
      <c r="K49">
        <f t="shared" si="15"/>
        <v>38</v>
      </c>
      <c r="L49">
        <f t="shared" si="16"/>
        <v>37.6</v>
      </c>
      <c r="M49">
        <f t="shared" si="17"/>
        <v>38.1</v>
      </c>
      <c r="N49">
        <f t="shared" si="18"/>
        <v>37.700000000000003</v>
      </c>
      <c r="P49">
        <f t="shared" si="7"/>
        <v>0.19999999999999574</v>
      </c>
      <c r="Q49">
        <f t="shared" si="8"/>
        <v>0.40000000000000568</v>
      </c>
      <c r="R49">
        <f t="shared" si="9"/>
        <v>0.29999999999999716</v>
      </c>
      <c r="S49">
        <f t="shared" si="10"/>
        <v>0.10000000000000142</v>
      </c>
      <c r="T49">
        <f t="shared" si="11"/>
        <v>0.39999999999999858</v>
      </c>
      <c r="U49">
        <f t="shared" si="12"/>
        <v>0</v>
      </c>
    </row>
    <row r="50" spans="1:21" x14ac:dyDescent="0.25">
      <c r="A50">
        <v>37.44</v>
      </c>
      <c r="B50">
        <v>36.880000000000003</v>
      </c>
      <c r="C50">
        <v>37.630000000000003</v>
      </c>
      <c r="D50">
        <v>37.25</v>
      </c>
      <c r="E50">
        <v>37.75</v>
      </c>
      <c r="F50">
        <v>37.31</v>
      </c>
      <c r="G50">
        <v>37.299999999999997</v>
      </c>
      <c r="I50">
        <f t="shared" si="13"/>
        <v>37.4</v>
      </c>
      <c r="J50">
        <f t="shared" si="14"/>
        <v>36.9</v>
      </c>
      <c r="K50">
        <f t="shared" si="15"/>
        <v>37.6</v>
      </c>
      <c r="L50">
        <f t="shared" si="16"/>
        <v>37.299999999999997</v>
      </c>
      <c r="M50">
        <f t="shared" si="17"/>
        <v>37.799999999999997</v>
      </c>
      <c r="N50">
        <f t="shared" si="18"/>
        <v>37.299999999999997</v>
      </c>
      <c r="P50">
        <f t="shared" si="7"/>
        <v>0.10000000000000142</v>
      </c>
      <c r="Q50">
        <f t="shared" si="8"/>
        <v>0.39999999999999858</v>
      </c>
      <c r="R50">
        <f t="shared" si="9"/>
        <v>0.30000000000000426</v>
      </c>
      <c r="S50">
        <f t="shared" si="10"/>
        <v>0</v>
      </c>
      <c r="T50">
        <f t="shared" si="11"/>
        <v>0.5</v>
      </c>
      <c r="U50">
        <f t="shared" si="12"/>
        <v>0</v>
      </c>
    </row>
    <row r="51" spans="1:21" x14ac:dyDescent="0.25">
      <c r="A51">
        <v>37.130000000000003</v>
      </c>
      <c r="B51">
        <v>36.56</v>
      </c>
      <c r="C51">
        <v>37.380000000000003</v>
      </c>
      <c r="D51">
        <v>36.880000000000003</v>
      </c>
      <c r="E51">
        <v>37.380000000000003</v>
      </c>
      <c r="F51">
        <v>37</v>
      </c>
      <c r="G51">
        <v>37</v>
      </c>
      <c r="I51">
        <f t="shared" si="13"/>
        <v>37.1</v>
      </c>
      <c r="J51">
        <f t="shared" si="14"/>
        <v>36.6</v>
      </c>
      <c r="K51">
        <f t="shared" si="15"/>
        <v>37.4</v>
      </c>
      <c r="L51">
        <f t="shared" si="16"/>
        <v>36.9</v>
      </c>
      <c r="M51">
        <f t="shared" si="17"/>
        <v>37.4</v>
      </c>
      <c r="N51">
        <f t="shared" si="18"/>
        <v>37</v>
      </c>
      <c r="P51">
        <f t="shared" si="7"/>
        <v>0.10000000000000142</v>
      </c>
      <c r="Q51">
        <f t="shared" si="8"/>
        <v>0.39999999999999858</v>
      </c>
      <c r="R51">
        <f t="shared" si="9"/>
        <v>0.39999999999999858</v>
      </c>
      <c r="S51">
        <f t="shared" si="10"/>
        <v>0.10000000000000142</v>
      </c>
      <c r="T51">
        <f t="shared" si="11"/>
        <v>0.39999999999999858</v>
      </c>
      <c r="U51">
        <f t="shared" si="12"/>
        <v>0</v>
      </c>
    </row>
    <row r="52" spans="1:21" x14ac:dyDescent="0.25">
      <c r="A52">
        <v>36.56</v>
      </c>
      <c r="B52">
        <v>36</v>
      </c>
      <c r="C52">
        <v>36.69</v>
      </c>
      <c r="D52">
        <v>36.31</v>
      </c>
      <c r="E52">
        <v>36.75</v>
      </c>
      <c r="F52">
        <v>36.380000000000003</v>
      </c>
      <c r="G52">
        <v>36.4</v>
      </c>
      <c r="I52">
        <f t="shared" si="13"/>
        <v>36.6</v>
      </c>
      <c r="J52">
        <f t="shared" si="14"/>
        <v>36</v>
      </c>
      <c r="K52">
        <f t="shared" si="15"/>
        <v>36.700000000000003</v>
      </c>
      <c r="L52">
        <f t="shared" si="16"/>
        <v>36.299999999999997</v>
      </c>
      <c r="M52">
        <f t="shared" si="17"/>
        <v>36.799999999999997</v>
      </c>
      <c r="N52">
        <f t="shared" si="18"/>
        <v>36.4</v>
      </c>
      <c r="P52">
        <f t="shared" si="7"/>
        <v>0.20000000000000284</v>
      </c>
      <c r="Q52">
        <f t="shared" si="8"/>
        <v>0.39999999999999858</v>
      </c>
      <c r="R52">
        <f t="shared" si="9"/>
        <v>0.30000000000000426</v>
      </c>
      <c r="S52">
        <f t="shared" si="10"/>
        <v>0.10000000000000142</v>
      </c>
      <c r="T52">
        <f t="shared" si="11"/>
        <v>0.39999999999999858</v>
      </c>
      <c r="U52">
        <f t="shared" si="12"/>
        <v>0</v>
      </c>
    </row>
    <row r="53" spans="1:21" x14ac:dyDescent="0.25">
      <c r="A53">
        <v>36.25</v>
      </c>
      <c r="B53">
        <v>35.69</v>
      </c>
      <c r="C53">
        <v>36.380000000000003</v>
      </c>
      <c r="D53">
        <v>36</v>
      </c>
      <c r="E53">
        <v>36.44</v>
      </c>
      <c r="F53">
        <v>36.06</v>
      </c>
      <c r="G53">
        <v>36</v>
      </c>
      <c r="I53">
        <f t="shared" si="13"/>
        <v>36.299999999999997</v>
      </c>
      <c r="J53">
        <f t="shared" si="14"/>
        <v>35.700000000000003</v>
      </c>
      <c r="K53">
        <f t="shared" si="15"/>
        <v>36.4</v>
      </c>
      <c r="L53">
        <f t="shared" si="16"/>
        <v>36</v>
      </c>
      <c r="M53">
        <f t="shared" si="17"/>
        <v>36.4</v>
      </c>
      <c r="N53">
        <f t="shared" si="18"/>
        <v>36.1</v>
      </c>
      <c r="P53">
        <f t="shared" si="7"/>
        <v>0.29999999999999716</v>
      </c>
      <c r="Q53">
        <f t="shared" si="8"/>
        <v>0.29999999999999716</v>
      </c>
      <c r="R53">
        <f t="shared" si="9"/>
        <v>0.39999999999999858</v>
      </c>
      <c r="S53">
        <f t="shared" si="10"/>
        <v>0</v>
      </c>
      <c r="T53">
        <f t="shared" si="11"/>
        <v>0.39999999999999858</v>
      </c>
      <c r="U53">
        <f t="shared" si="12"/>
        <v>0.10000000000000142</v>
      </c>
    </row>
    <row r="54" spans="1:21" x14ac:dyDescent="0.25">
      <c r="A54">
        <v>35.94</v>
      </c>
      <c r="B54">
        <v>35.380000000000003</v>
      </c>
      <c r="C54">
        <v>36.06</v>
      </c>
      <c r="D54">
        <v>35.69</v>
      </c>
      <c r="E54">
        <v>36.19</v>
      </c>
      <c r="F54">
        <v>35.75</v>
      </c>
      <c r="G54">
        <v>35.799999999999997</v>
      </c>
      <c r="I54">
        <f t="shared" si="13"/>
        <v>35.9</v>
      </c>
      <c r="J54">
        <f t="shared" si="14"/>
        <v>35.4</v>
      </c>
      <c r="K54">
        <f t="shared" si="15"/>
        <v>36.1</v>
      </c>
      <c r="L54">
        <f t="shared" si="16"/>
        <v>35.700000000000003</v>
      </c>
      <c r="M54">
        <f t="shared" si="17"/>
        <v>36.200000000000003</v>
      </c>
      <c r="N54">
        <f t="shared" si="18"/>
        <v>35.799999999999997</v>
      </c>
      <c r="P54">
        <f t="shared" si="7"/>
        <v>0.10000000000000142</v>
      </c>
      <c r="Q54">
        <f t="shared" si="8"/>
        <v>0.39999999999999858</v>
      </c>
      <c r="R54">
        <f t="shared" si="9"/>
        <v>0.30000000000000426</v>
      </c>
      <c r="S54">
        <f t="shared" si="10"/>
        <v>9.9999999999994316E-2</v>
      </c>
      <c r="T54">
        <f t="shared" si="11"/>
        <v>0.40000000000000568</v>
      </c>
      <c r="U54">
        <f t="shared" si="12"/>
        <v>0</v>
      </c>
    </row>
    <row r="55" spans="1:21" x14ac:dyDescent="0.25">
      <c r="A55">
        <v>35.5</v>
      </c>
      <c r="B55">
        <v>34.94</v>
      </c>
      <c r="C55">
        <v>35.630000000000003</v>
      </c>
      <c r="D55">
        <v>35.25</v>
      </c>
      <c r="E55">
        <v>35.75</v>
      </c>
      <c r="F55">
        <v>35.31</v>
      </c>
      <c r="G55">
        <v>35.299999999999997</v>
      </c>
      <c r="I55">
        <f t="shared" si="13"/>
        <v>35.5</v>
      </c>
      <c r="J55">
        <f t="shared" si="14"/>
        <v>34.9</v>
      </c>
      <c r="K55">
        <f t="shared" si="15"/>
        <v>35.6</v>
      </c>
      <c r="L55">
        <f t="shared" si="16"/>
        <v>35.299999999999997</v>
      </c>
      <c r="M55">
        <f t="shared" si="17"/>
        <v>35.799999999999997</v>
      </c>
      <c r="N55">
        <f t="shared" si="18"/>
        <v>35.299999999999997</v>
      </c>
      <c r="P55">
        <f t="shared" si="7"/>
        <v>0.20000000000000284</v>
      </c>
      <c r="Q55">
        <f t="shared" si="8"/>
        <v>0.39999999999999858</v>
      </c>
      <c r="R55">
        <f t="shared" si="9"/>
        <v>0.30000000000000426</v>
      </c>
      <c r="S55">
        <f t="shared" si="10"/>
        <v>0</v>
      </c>
      <c r="T55">
        <f t="shared" si="11"/>
        <v>0.5</v>
      </c>
      <c r="U55">
        <f t="shared" si="12"/>
        <v>0</v>
      </c>
    </row>
    <row r="56" spans="1:21" x14ac:dyDescent="0.25">
      <c r="A56">
        <v>35</v>
      </c>
      <c r="B56">
        <v>34.5</v>
      </c>
      <c r="C56">
        <v>35.06</v>
      </c>
      <c r="D56">
        <v>34.75</v>
      </c>
      <c r="E56">
        <v>35.19</v>
      </c>
      <c r="F56">
        <v>34.81</v>
      </c>
      <c r="G56">
        <v>34.799999999999997</v>
      </c>
      <c r="I56">
        <f t="shared" si="13"/>
        <v>35</v>
      </c>
      <c r="J56">
        <f t="shared" si="14"/>
        <v>34.5</v>
      </c>
      <c r="K56">
        <f t="shared" si="15"/>
        <v>35.1</v>
      </c>
      <c r="L56">
        <f t="shared" si="16"/>
        <v>34.799999999999997</v>
      </c>
      <c r="M56">
        <f t="shared" si="17"/>
        <v>35.200000000000003</v>
      </c>
      <c r="N56">
        <f t="shared" si="18"/>
        <v>34.799999999999997</v>
      </c>
      <c r="P56">
        <f t="shared" si="7"/>
        <v>0.20000000000000284</v>
      </c>
      <c r="Q56">
        <f t="shared" si="8"/>
        <v>0.29999999999999716</v>
      </c>
      <c r="R56">
        <f t="shared" si="9"/>
        <v>0.30000000000000426</v>
      </c>
      <c r="S56">
        <f t="shared" si="10"/>
        <v>0</v>
      </c>
      <c r="T56">
        <f t="shared" si="11"/>
        <v>0.40000000000000568</v>
      </c>
      <c r="U56">
        <f t="shared" si="12"/>
        <v>0</v>
      </c>
    </row>
    <row r="57" spans="1:21" x14ac:dyDescent="0.25">
      <c r="A57">
        <v>34.56</v>
      </c>
      <c r="B57">
        <v>34</v>
      </c>
      <c r="C57">
        <v>34.69</v>
      </c>
      <c r="D57">
        <v>34.31</v>
      </c>
      <c r="E57">
        <v>34.81</v>
      </c>
      <c r="F57">
        <v>34.44</v>
      </c>
      <c r="G57">
        <v>34.4</v>
      </c>
      <c r="I57">
        <f t="shared" si="13"/>
        <v>34.6</v>
      </c>
      <c r="J57">
        <f t="shared" si="14"/>
        <v>34</v>
      </c>
      <c r="K57">
        <f t="shared" si="15"/>
        <v>34.700000000000003</v>
      </c>
      <c r="L57">
        <f t="shared" si="16"/>
        <v>34.299999999999997</v>
      </c>
      <c r="M57">
        <f t="shared" si="17"/>
        <v>34.799999999999997</v>
      </c>
      <c r="N57">
        <f t="shared" si="18"/>
        <v>34.4</v>
      </c>
      <c r="P57">
        <f t="shared" si="7"/>
        <v>0.20000000000000284</v>
      </c>
      <c r="Q57">
        <f t="shared" si="8"/>
        <v>0.39999999999999858</v>
      </c>
      <c r="R57">
        <f t="shared" si="9"/>
        <v>0.30000000000000426</v>
      </c>
      <c r="S57">
        <f t="shared" si="10"/>
        <v>0.10000000000000142</v>
      </c>
      <c r="T57">
        <f t="shared" si="11"/>
        <v>0.39999999999999858</v>
      </c>
      <c r="U57">
        <f t="shared" si="12"/>
        <v>0</v>
      </c>
    </row>
    <row r="58" spans="1:21" x14ac:dyDescent="0.25">
      <c r="A58">
        <v>34.130000000000003</v>
      </c>
      <c r="B58">
        <v>33.630000000000003</v>
      </c>
      <c r="C58">
        <v>34.380000000000003</v>
      </c>
      <c r="D58">
        <v>33.94</v>
      </c>
      <c r="E58">
        <v>34.44</v>
      </c>
      <c r="F58">
        <v>34.06</v>
      </c>
      <c r="G58">
        <v>34</v>
      </c>
      <c r="I58">
        <f t="shared" si="13"/>
        <v>34.1</v>
      </c>
      <c r="J58">
        <f t="shared" si="14"/>
        <v>33.6</v>
      </c>
      <c r="K58">
        <f t="shared" si="15"/>
        <v>34.4</v>
      </c>
      <c r="L58">
        <f t="shared" si="16"/>
        <v>33.9</v>
      </c>
      <c r="M58">
        <f t="shared" si="17"/>
        <v>34.4</v>
      </c>
      <c r="N58">
        <f t="shared" si="18"/>
        <v>34.1</v>
      </c>
      <c r="P58">
        <f t="shared" si="7"/>
        <v>0.10000000000000142</v>
      </c>
      <c r="Q58">
        <f t="shared" si="8"/>
        <v>0.39999999999999858</v>
      </c>
      <c r="R58">
        <f t="shared" si="9"/>
        <v>0.39999999999999858</v>
      </c>
      <c r="S58">
        <f t="shared" si="10"/>
        <v>0.10000000000000142</v>
      </c>
      <c r="T58">
        <f t="shared" si="11"/>
        <v>0.39999999999999858</v>
      </c>
      <c r="U58">
        <f t="shared" si="12"/>
        <v>0.10000000000000142</v>
      </c>
    </row>
    <row r="59" spans="1:21" x14ac:dyDescent="0.25">
      <c r="A59">
        <v>33.75</v>
      </c>
      <c r="B59">
        <v>33.25</v>
      </c>
      <c r="C59">
        <v>34</v>
      </c>
      <c r="D59">
        <v>33.56</v>
      </c>
      <c r="E59">
        <v>34</v>
      </c>
      <c r="F59">
        <v>33.69</v>
      </c>
      <c r="G59">
        <v>33.700000000000003</v>
      </c>
      <c r="I59">
        <f t="shared" si="13"/>
        <v>33.799999999999997</v>
      </c>
      <c r="J59">
        <f t="shared" si="14"/>
        <v>33.299999999999997</v>
      </c>
      <c r="K59">
        <f t="shared" si="15"/>
        <v>34</v>
      </c>
      <c r="L59">
        <f t="shared" si="16"/>
        <v>33.6</v>
      </c>
      <c r="M59">
        <f t="shared" si="17"/>
        <v>34</v>
      </c>
      <c r="N59">
        <f t="shared" si="18"/>
        <v>33.700000000000003</v>
      </c>
      <c r="P59">
        <f t="shared" si="7"/>
        <v>9.9999999999994316E-2</v>
      </c>
      <c r="Q59">
        <f t="shared" si="8"/>
        <v>0.40000000000000568</v>
      </c>
      <c r="R59">
        <f t="shared" si="9"/>
        <v>0.29999999999999716</v>
      </c>
      <c r="S59">
        <f t="shared" si="10"/>
        <v>0.10000000000000142</v>
      </c>
      <c r="T59">
        <f t="shared" si="11"/>
        <v>0.29999999999999716</v>
      </c>
      <c r="U59">
        <f t="shared" si="12"/>
        <v>0</v>
      </c>
    </row>
    <row r="60" spans="1:21" x14ac:dyDescent="0.25">
      <c r="A60">
        <v>33.380000000000003</v>
      </c>
      <c r="B60">
        <v>32.94</v>
      </c>
      <c r="C60">
        <v>33.56</v>
      </c>
      <c r="D60">
        <v>33.19</v>
      </c>
      <c r="E60">
        <v>33.630000000000003</v>
      </c>
      <c r="F60">
        <v>33.380000000000003</v>
      </c>
      <c r="G60">
        <v>33.299999999999997</v>
      </c>
      <c r="I60">
        <f t="shared" si="13"/>
        <v>33.4</v>
      </c>
      <c r="J60">
        <f t="shared" si="14"/>
        <v>32.9</v>
      </c>
      <c r="K60">
        <f t="shared" si="15"/>
        <v>33.6</v>
      </c>
      <c r="L60">
        <f t="shared" si="16"/>
        <v>33.200000000000003</v>
      </c>
      <c r="M60">
        <f t="shared" si="17"/>
        <v>33.6</v>
      </c>
      <c r="N60">
        <f t="shared" si="18"/>
        <v>33.4</v>
      </c>
      <c r="P60">
        <f t="shared" si="7"/>
        <v>0.10000000000000142</v>
      </c>
      <c r="Q60">
        <f t="shared" si="8"/>
        <v>0.39999999999999858</v>
      </c>
      <c r="R60">
        <f t="shared" si="9"/>
        <v>0.30000000000000426</v>
      </c>
      <c r="S60">
        <f t="shared" si="10"/>
        <v>9.9999999999994316E-2</v>
      </c>
      <c r="T60">
        <f t="shared" si="11"/>
        <v>0.30000000000000426</v>
      </c>
      <c r="U60">
        <f t="shared" si="12"/>
        <v>0.10000000000000142</v>
      </c>
    </row>
    <row r="61" spans="1:21" x14ac:dyDescent="0.25">
      <c r="A61">
        <v>33.130000000000003</v>
      </c>
      <c r="B61">
        <v>32.56</v>
      </c>
      <c r="C61">
        <v>33.31</v>
      </c>
      <c r="D61">
        <v>32.880000000000003</v>
      </c>
      <c r="E61">
        <v>33.31</v>
      </c>
      <c r="F61">
        <v>33.06</v>
      </c>
      <c r="G61">
        <v>33</v>
      </c>
      <c r="I61">
        <f t="shared" si="13"/>
        <v>33.1</v>
      </c>
      <c r="J61">
        <f t="shared" si="14"/>
        <v>32.6</v>
      </c>
      <c r="K61">
        <f t="shared" si="15"/>
        <v>33.299999999999997</v>
      </c>
      <c r="L61">
        <f t="shared" si="16"/>
        <v>32.9</v>
      </c>
      <c r="M61">
        <f t="shared" si="17"/>
        <v>33.299999999999997</v>
      </c>
      <c r="N61">
        <f t="shared" si="18"/>
        <v>33.1</v>
      </c>
      <c r="P61">
        <f t="shared" si="7"/>
        <v>0.10000000000000142</v>
      </c>
      <c r="Q61">
        <f t="shared" si="8"/>
        <v>0.39999999999999858</v>
      </c>
      <c r="R61">
        <f t="shared" si="9"/>
        <v>0.29999999999999716</v>
      </c>
      <c r="S61">
        <f t="shared" si="10"/>
        <v>0.10000000000000142</v>
      </c>
      <c r="T61">
        <f t="shared" si="11"/>
        <v>0.29999999999999716</v>
      </c>
      <c r="U61">
        <f t="shared" si="12"/>
        <v>0.10000000000000142</v>
      </c>
    </row>
    <row r="62" spans="1:21" x14ac:dyDescent="0.25">
      <c r="A62">
        <v>32.69</v>
      </c>
      <c r="B62">
        <v>32.19</v>
      </c>
      <c r="C62">
        <v>32.880000000000003</v>
      </c>
      <c r="D62">
        <v>32.44</v>
      </c>
      <c r="E62">
        <v>32.880000000000003</v>
      </c>
      <c r="F62">
        <v>32.56</v>
      </c>
      <c r="G62">
        <v>32.6</v>
      </c>
      <c r="I62">
        <f t="shared" si="13"/>
        <v>32.700000000000003</v>
      </c>
      <c r="J62">
        <f t="shared" si="14"/>
        <v>32.200000000000003</v>
      </c>
      <c r="K62">
        <f t="shared" si="15"/>
        <v>32.9</v>
      </c>
      <c r="L62">
        <f t="shared" si="16"/>
        <v>32.4</v>
      </c>
      <c r="M62">
        <f t="shared" si="17"/>
        <v>32.9</v>
      </c>
      <c r="N62">
        <f t="shared" si="18"/>
        <v>32.6</v>
      </c>
      <c r="P62">
        <f t="shared" si="7"/>
        <v>0.10000000000000142</v>
      </c>
      <c r="Q62">
        <f t="shared" si="8"/>
        <v>0.39999999999999858</v>
      </c>
      <c r="R62">
        <f t="shared" si="9"/>
        <v>0.29999999999999716</v>
      </c>
      <c r="S62">
        <f t="shared" si="10"/>
        <v>0.20000000000000284</v>
      </c>
      <c r="T62">
        <f t="shared" si="11"/>
        <v>0.29999999999999716</v>
      </c>
      <c r="U62">
        <f t="shared" si="12"/>
        <v>0</v>
      </c>
    </row>
    <row r="63" spans="1:21" x14ac:dyDescent="0.25">
      <c r="A63">
        <v>31.44</v>
      </c>
      <c r="B63">
        <v>31.06</v>
      </c>
      <c r="C63">
        <v>31.76</v>
      </c>
      <c r="D63">
        <v>31.42</v>
      </c>
      <c r="E63">
        <v>31.72</v>
      </c>
      <c r="F63">
        <v>31.5</v>
      </c>
      <c r="G63">
        <v>31.5</v>
      </c>
      <c r="I63">
        <f t="shared" si="13"/>
        <v>31.4</v>
      </c>
      <c r="J63">
        <f t="shared" si="14"/>
        <v>31.1</v>
      </c>
      <c r="K63">
        <f t="shared" si="15"/>
        <v>31.8</v>
      </c>
      <c r="L63">
        <f t="shared" si="16"/>
        <v>31.4</v>
      </c>
      <c r="M63">
        <f t="shared" si="17"/>
        <v>31.7</v>
      </c>
      <c r="N63">
        <f t="shared" si="18"/>
        <v>31.5</v>
      </c>
      <c r="P63">
        <f t="shared" si="7"/>
        <v>0.10000000000000142</v>
      </c>
      <c r="Q63">
        <f t="shared" si="8"/>
        <v>0.39999999999999858</v>
      </c>
      <c r="R63">
        <f t="shared" si="9"/>
        <v>0.30000000000000071</v>
      </c>
      <c r="S63">
        <f t="shared" si="10"/>
        <v>0.10000000000000142</v>
      </c>
      <c r="T63">
        <f t="shared" si="11"/>
        <v>0.19999999999999929</v>
      </c>
      <c r="U63">
        <f t="shared" si="12"/>
        <v>0</v>
      </c>
    </row>
    <row r="64" spans="1:21" x14ac:dyDescent="0.25">
      <c r="A64">
        <v>31.19</v>
      </c>
      <c r="B64">
        <v>30.75</v>
      </c>
      <c r="C64">
        <v>31.31</v>
      </c>
      <c r="D64">
        <v>31</v>
      </c>
      <c r="E64">
        <v>31.37</v>
      </c>
      <c r="F64">
        <v>31.12</v>
      </c>
      <c r="G64">
        <v>31.2</v>
      </c>
      <c r="I64">
        <f t="shared" si="13"/>
        <v>31.2</v>
      </c>
      <c r="J64">
        <f t="shared" si="14"/>
        <v>30.8</v>
      </c>
      <c r="K64">
        <f t="shared" si="15"/>
        <v>31.3</v>
      </c>
      <c r="L64">
        <f t="shared" si="16"/>
        <v>31</v>
      </c>
      <c r="M64">
        <f t="shared" si="17"/>
        <v>31.4</v>
      </c>
      <c r="N64">
        <f t="shared" si="18"/>
        <v>31.1</v>
      </c>
      <c r="P64">
        <f t="shared" si="7"/>
        <v>0</v>
      </c>
      <c r="Q64">
        <f t="shared" si="8"/>
        <v>0.39999999999999858</v>
      </c>
      <c r="R64">
        <f t="shared" si="9"/>
        <v>0.10000000000000142</v>
      </c>
      <c r="S64">
        <f t="shared" si="10"/>
        <v>0.19999999999999929</v>
      </c>
      <c r="T64">
        <f t="shared" si="11"/>
        <v>0.19999999999999929</v>
      </c>
      <c r="U64">
        <f t="shared" si="12"/>
        <v>9.9999999999997868E-2</v>
      </c>
    </row>
    <row r="65" spans="1:21" x14ac:dyDescent="0.25">
      <c r="A65">
        <v>31</v>
      </c>
      <c r="B65">
        <v>30.62</v>
      </c>
      <c r="C65">
        <v>31.19</v>
      </c>
      <c r="D65">
        <v>30.81</v>
      </c>
      <c r="E65">
        <v>31.25</v>
      </c>
      <c r="F65">
        <v>31</v>
      </c>
      <c r="G65">
        <v>31</v>
      </c>
      <c r="I65">
        <f t="shared" si="13"/>
        <v>31</v>
      </c>
      <c r="J65">
        <f t="shared" si="14"/>
        <v>30.6</v>
      </c>
      <c r="K65">
        <f t="shared" si="15"/>
        <v>31.2</v>
      </c>
      <c r="L65">
        <f t="shared" si="16"/>
        <v>30.8</v>
      </c>
      <c r="M65">
        <f t="shared" si="17"/>
        <v>31.3</v>
      </c>
      <c r="N65">
        <f t="shared" si="18"/>
        <v>31</v>
      </c>
      <c r="P65">
        <f t="shared" si="7"/>
        <v>0</v>
      </c>
      <c r="Q65">
        <f t="shared" si="8"/>
        <v>0.39999999999999858</v>
      </c>
      <c r="R65">
        <f t="shared" si="9"/>
        <v>0.19999999999999929</v>
      </c>
      <c r="S65">
        <f t="shared" si="10"/>
        <v>0.19999999999999929</v>
      </c>
      <c r="T65">
        <f t="shared" si="11"/>
        <v>0.30000000000000071</v>
      </c>
      <c r="U65">
        <f t="shared" si="12"/>
        <v>0</v>
      </c>
    </row>
    <row r="66" spans="1:21" x14ac:dyDescent="0.25">
      <c r="A66">
        <v>30.69</v>
      </c>
      <c r="B66">
        <v>30.25</v>
      </c>
      <c r="C66">
        <v>30.87</v>
      </c>
      <c r="D66">
        <v>30.5</v>
      </c>
      <c r="E66">
        <v>30.94</v>
      </c>
      <c r="F66">
        <v>30.69</v>
      </c>
      <c r="G66">
        <v>30.7</v>
      </c>
      <c r="I66">
        <f t="shared" si="13"/>
        <v>30.7</v>
      </c>
      <c r="J66">
        <f t="shared" si="14"/>
        <v>30.3</v>
      </c>
      <c r="K66">
        <f t="shared" si="15"/>
        <v>30.9</v>
      </c>
      <c r="L66">
        <f t="shared" si="16"/>
        <v>30.5</v>
      </c>
      <c r="M66">
        <f t="shared" si="17"/>
        <v>30.9</v>
      </c>
      <c r="N66">
        <f t="shared" si="18"/>
        <v>30.7</v>
      </c>
      <c r="P66">
        <f t="shared" si="7"/>
        <v>0</v>
      </c>
      <c r="Q66">
        <f t="shared" si="8"/>
        <v>0.39999999999999858</v>
      </c>
      <c r="R66">
        <f t="shared" si="9"/>
        <v>0.19999999999999929</v>
      </c>
      <c r="S66">
        <f t="shared" si="10"/>
        <v>0.19999999999999929</v>
      </c>
      <c r="T66">
        <f t="shared" si="11"/>
        <v>0.19999999999999929</v>
      </c>
      <c r="U66">
        <f t="shared" si="12"/>
        <v>0</v>
      </c>
    </row>
    <row r="67" spans="1:21" x14ac:dyDescent="0.25">
      <c r="A67">
        <v>30.44</v>
      </c>
      <c r="B67">
        <v>30</v>
      </c>
      <c r="C67">
        <v>30.62</v>
      </c>
      <c r="D67">
        <v>30.25</v>
      </c>
      <c r="E67">
        <v>30.69</v>
      </c>
      <c r="F67">
        <v>30.5</v>
      </c>
      <c r="G67">
        <v>30.5</v>
      </c>
      <c r="I67">
        <f t="shared" si="13"/>
        <v>30.4</v>
      </c>
      <c r="J67">
        <f t="shared" si="14"/>
        <v>30</v>
      </c>
      <c r="K67">
        <f t="shared" si="15"/>
        <v>30.6</v>
      </c>
      <c r="L67">
        <f t="shared" si="16"/>
        <v>30.3</v>
      </c>
      <c r="M67">
        <f t="shared" si="17"/>
        <v>30.7</v>
      </c>
      <c r="N67">
        <f t="shared" si="18"/>
        <v>30.5</v>
      </c>
      <c r="P67">
        <f t="shared" ref="P67:P130" si="19">ABS(I67-G67)</f>
        <v>0.10000000000000142</v>
      </c>
      <c r="Q67">
        <f t="shared" ref="Q67:Q130" si="20">ABS(J67-G67)</f>
        <v>0.5</v>
      </c>
      <c r="R67">
        <f t="shared" ref="R67:R130" si="21">ABS(K67-G67)</f>
        <v>0.10000000000000142</v>
      </c>
      <c r="S67">
        <f t="shared" ref="S67:S130" si="22">ABS(L67-G67)</f>
        <v>0.19999999999999929</v>
      </c>
      <c r="T67">
        <f t="shared" ref="T67:T130" si="23">ABS(M67-G67)</f>
        <v>0.19999999999999929</v>
      </c>
      <c r="U67">
        <f t="shared" ref="U67:U130" si="24">ABS(N67-G67)</f>
        <v>0</v>
      </c>
    </row>
    <row r="68" spans="1:21" x14ac:dyDescent="0.25">
      <c r="A68">
        <v>30.12</v>
      </c>
      <c r="B68">
        <v>29.69</v>
      </c>
      <c r="C68">
        <v>30.31</v>
      </c>
      <c r="D68">
        <v>29.87</v>
      </c>
      <c r="E68">
        <v>30.31</v>
      </c>
      <c r="F68">
        <v>30.06</v>
      </c>
      <c r="G68">
        <v>30.1</v>
      </c>
      <c r="I68">
        <f t="shared" si="13"/>
        <v>30.1</v>
      </c>
      <c r="J68">
        <f t="shared" si="14"/>
        <v>29.7</v>
      </c>
      <c r="K68">
        <f t="shared" si="15"/>
        <v>30.3</v>
      </c>
      <c r="L68">
        <f t="shared" si="16"/>
        <v>29.9</v>
      </c>
      <c r="M68">
        <f t="shared" si="17"/>
        <v>30.3</v>
      </c>
      <c r="N68">
        <f t="shared" si="18"/>
        <v>30.1</v>
      </c>
      <c r="P68">
        <f t="shared" si="19"/>
        <v>0</v>
      </c>
      <c r="Q68">
        <f t="shared" si="20"/>
        <v>0.40000000000000213</v>
      </c>
      <c r="R68">
        <f t="shared" si="21"/>
        <v>0.19999999999999929</v>
      </c>
      <c r="S68">
        <f t="shared" si="22"/>
        <v>0.20000000000000284</v>
      </c>
      <c r="T68">
        <f t="shared" si="23"/>
        <v>0.19999999999999929</v>
      </c>
      <c r="U68">
        <f t="shared" si="24"/>
        <v>0</v>
      </c>
    </row>
    <row r="69" spans="1:21" x14ac:dyDescent="0.25">
      <c r="A69">
        <v>29.81</v>
      </c>
      <c r="B69">
        <v>29.37</v>
      </c>
      <c r="C69">
        <v>29.94</v>
      </c>
      <c r="D69">
        <v>29.56</v>
      </c>
      <c r="E69">
        <v>30</v>
      </c>
      <c r="F69">
        <v>29.81</v>
      </c>
      <c r="G69">
        <v>29.8</v>
      </c>
      <c r="I69">
        <f t="shared" si="13"/>
        <v>29.8</v>
      </c>
      <c r="J69">
        <f t="shared" si="14"/>
        <v>29.4</v>
      </c>
      <c r="K69">
        <f t="shared" si="15"/>
        <v>29.9</v>
      </c>
      <c r="L69">
        <f t="shared" si="16"/>
        <v>29.6</v>
      </c>
      <c r="M69">
        <f t="shared" si="17"/>
        <v>30</v>
      </c>
      <c r="N69">
        <f t="shared" si="18"/>
        <v>29.8</v>
      </c>
      <c r="P69">
        <f t="shared" si="19"/>
        <v>0</v>
      </c>
      <c r="Q69">
        <f t="shared" si="20"/>
        <v>0.40000000000000213</v>
      </c>
      <c r="R69">
        <f t="shared" si="21"/>
        <v>9.9999999999997868E-2</v>
      </c>
      <c r="S69">
        <f t="shared" si="22"/>
        <v>0.19999999999999929</v>
      </c>
      <c r="T69">
        <f t="shared" si="23"/>
        <v>0.19999999999999929</v>
      </c>
      <c r="U69">
        <f t="shared" si="24"/>
        <v>0</v>
      </c>
    </row>
    <row r="70" spans="1:21" x14ac:dyDescent="0.25">
      <c r="A70">
        <v>29.5</v>
      </c>
      <c r="B70">
        <v>29.06</v>
      </c>
      <c r="C70">
        <v>29.62</v>
      </c>
      <c r="D70">
        <v>29.19</v>
      </c>
      <c r="E70">
        <v>29.69</v>
      </c>
      <c r="F70">
        <v>29.5</v>
      </c>
      <c r="G70">
        <v>29.5</v>
      </c>
      <c r="I70">
        <f t="shared" si="13"/>
        <v>29.5</v>
      </c>
      <c r="J70">
        <f t="shared" si="14"/>
        <v>29.1</v>
      </c>
      <c r="K70">
        <f t="shared" si="15"/>
        <v>29.6</v>
      </c>
      <c r="L70">
        <f t="shared" si="16"/>
        <v>29.2</v>
      </c>
      <c r="M70">
        <f t="shared" si="17"/>
        <v>29.7</v>
      </c>
      <c r="N70">
        <f t="shared" si="18"/>
        <v>29.5</v>
      </c>
      <c r="P70">
        <f t="shared" si="19"/>
        <v>0</v>
      </c>
      <c r="Q70">
        <f t="shared" si="20"/>
        <v>0.39999999999999858</v>
      </c>
      <c r="R70">
        <f t="shared" si="21"/>
        <v>0.10000000000000142</v>
      </c>
      <c r="S70">
        <f t="shared" si="22"/>
        <v>0.30000000000000071</v>
      </c>
      <c r="T70">
        <f t="shared" si="23"/>
        <v>0.19999999999999929</v>
      </c>
      <c r="U70">
        <f t="shared" si="24"/>
        <v>0</v>
      </c>
    </row>
    <row r="71" spans="1:21" x14ac:dyDescent="0.25">
      <c r="A71">
        <v>29.12</v>
      </c>
      <c r="B71">
        <v>28.81</v>
      </c>
      <c r="C71">
        <v>29.31</v>
      </c>
      <c r="D71">
        <v>28.94</v>
      </c>
      <c r="E71">
        <v>29.37</v>
      </c>
      <c r="F71">
        <v>29.19</v>
      </c>
      <c r="G71">
        <v>29.2</v>
      </c>
      <c r="I71">
        <f t="shared" si="13"/>
        <v>29.1</v>
      </c>
      <c r="J71">
        <f t="shared" si="14"/>
        <v>28.8</v>
      </c>
      <c r="K71">
        <f t="shared" si="15"/>
        <v>29.3</v>
      </c>
      <c r="L71">
        <f t="shared" si="16"/>
        <v>28.9</v>
      </c>
      <c r="M71">
        <f t="shared" si="17"/>
        <v>29.4</v>
      </c>
      <c r="N71">
        <f t="shared" si="18"/>
        <v>29.2</v>
      </c>
      <c r="P71">
        <f t="shared" si="19"/>
        <v>9.9999999999997868E-2</v>
      </c>
      <c r="Q71">
        <f t="shared" si="20"/>
        <v>0.39999999999999858</v>
      </c>
      <c r="R71">
        <f t="shared" si="21"/>
        <v>0.10000000000000142</v>
      </c>
      <c r="S71">
        <f t="shared" si="22"/>
        <v>0.30000000000000071</v>
      </c>
      <c r="T71">
        <f t="shared" si="23"/>
        <v>0.19999999999999929</v>
      </c>
      <c r="U71">
        <f t="shared" si="24"/>
        <v>0</v>
      </c>
    </row>
    <row r="72" spans="1:21" x14ac:dyDescent="0.25">
      <c r="A72">
        <v>28.87</v>
      </c>
      <c r="B72">
        <v>28.5</v>
      </c>
      <c r="C72">
        <v>29.06</v>
      </c>
      <c r="D72">
        <v>28.69</v>
      </c>
      <c r="E72">
        <v>29.06</v>
      </c>
      <c r="F72">
        <v>28.94</v>
      </c>
      <c r="G72">
        <v>28.9</v>
      </c>
      <c r="I72">
        <f t="shared" si="13"/>
        <v>28.9</v>
      </c>
      <c r="J72">
        <f t="shared" si="14"/>
        <v>28.5</v>
      </c>
      <c r="K72">
        <f t="shared" si="15"/>
        <v>29.1</v>
      </c>
      <c r="L72">
        <f t="shared" si="16"/>
        <v>28.7</v>
      </c>
      <c r="M72">
        <f t="shared" si="17"/>
        <v>29.1</v>
      </c>
      <c r="N72">
        <f t="shared" si="18"/>
        <v>28.9</v>
      </c>
      <c r="P72">
        <f t="shared" si="19"/>
        <v>0</v>
      </c>
      <c r="Q72">
        <f t="shared" si="20"/>
        <v>0.39999999999999858</v>
      </c>
      <c r="R72">
        <f t="shared" si="21"/>
        <v>0.20000000000000284</v>
      </c>
      <c r="S72">
        <f t="shared" si="22"/>
        <v>0.19999999999999929</v>
      </c>
      <c r="T72">
        <f t="shared" si="23"/>
        <v>0.20000000000000284</v>
      </c>
      <c r="U72">
        <f t="shared" si="24"/>
        <v>0</v>
      </c>
    </row>
    <row r="73" spans="1:21" x14ac:dyDescent="0.25">
      <c r="A73">
        <v>28.62</v>
      </c>
      <c r="B73">
        <v>28.25</v>
      </c>
      <c r="C73">
        <v>28.81</v>
      </c>
      <c r="D73">
        <v>28.37</v>
      </c>
      <c r="E73">
        <v>28.81</v>
      </c>
      <c r="F73">
        <v>28.69</v>
      </c>
      <c r="G73">
        <v>28.7</v>
      </c>
      <c r="I73">
        <f t="shared" si="13"/>
        <v>28.6</v>
      </c>
      <c r="J73">
        <f t="shared" si="14"/>
        <v>28.3</v>
      </c>
      <c r="K73">
        <f t="shared" si="15"/>
        <v>28.8</v>
      </c>
      <c r="L73">
        <f t="shared" si="16"/>
        <v>28.4</v>
      </c>
      <c r="M73">
        <f t="shared" si="17"/>
        <v>28.8</v>
      </c>
      <c r="N73">
        <f t="shared" si="18"/>
        <v>28.7</v>
      </c>
      <c r="P73">
        <f t="shared" si="19"/>
        <v>9.9999999999997868E-2</v>
      </c>
      <c r="Q73">
        <f t="shared" si="20"/>
        <v>0.39999999999999858</v>
      </c>
      <c r="R73">
        <f t="shared" si="21"/>
        <v>0.10000000000000142</v>
      </c>
      <c r="S73">
        <f t="shared" si="22"/>
        <v>0.30000000000000071</v>
      </c>
      <c r="T73">
        <f t="shared" si="23"/>
        <v>0.10000000000000142</v>
      </c>
      <c r="U73">
        <f t="shared" si="24"/>
        <v>0</v>
      </c>
    </row>
    <row r="74" spans="1:21" x14ac:dyDescent="0.25">
      <c r="A74">
        <v>28.31</v>
      </c>
      <c r="B74">
        <v>27.94</v>
      </c>
      <c r="C74">
        <v>28.44</v>
      </c>
      <c r="D74">
        <v>28.06</v>
      </c>
      <c r="E74">
        <v>28.5</v>
      </c>
      <c r="F74">
        <v>28.37</v>
      </c>
      <c r="G74">
        <v>28.4</v>
      </c>
      <c r="I74">
        <f t="shared" si="13"/>
        <v>28.3</v>
      </c>
      <c r="J74">
        <f t="shared" si="14"/>
        <v>27.9</v>
      </c>
      <c r="K74">
        <f t="shared" si="15"/>
        <v>28.4</v>
      </c>
      <c r="L74">
        <f t="shared" si="16"/>
        <v>28.1</v>
      </c>
      <c r="M74">
        <f t="shared" si="17"/>
        <v>28.5</v>
      </c>
      <c r="N74">
        <f t="shared" si="18"/>
        <v>28.4</v>
      </c>
      <c r="P74">
        <f t="shared" si="19"/>
        <v>9.9999999999997868E-2</v>
      </c>
      <c r="Q74">
        <f t="shared" si="20"/>
        <v>0.5</v>
      </c>
      <c r="R74">
        <f t="shared" si="21"/>
        <v>0</v>
      </c>
      <c r="S74">
        <f t="shared" si="22"/>
        <v>0.29999999999999716</v>
      </c>
      <c r="T74">
        <f t="shared" si="23"/>
        <v>0.10000000000000142</v>
      </c>
      <c r="U74">
        <f t="shared" si="24"/>
        <v>0</v>
      </c>
    </row>
    <row r="75" spans="1:21" x14ac:dyDescent="0.25">
      <c r="A75">
        <v>27.94</v>
      </c>
      <c r="B75">
        <v>27.62</v>
      </c>
      <c r="C75">
        <v>28</v>
      </c>
      <c r="D75">
        <v>27.56</v>
      </c>
      <c r="E75">
        <v>28.06</v>
      </c>
      <c r="F75">
        <v>28.06</v>
      </c>
      <c r="G75">
        <v>28.1</v>
      </c>
      <c r="I75">
        <f t="shared" ref="I75:I82" si="25">ROUND(A75,1)</f>
        <v>27.9</v>
      </c>
      <c r="J75">
        <f t="shared" ref="J75:J82" si="26">ROUND(B75,1)</f>
        <v>27.6</v>
      </c>
      <c r="K75">
        <f t="shared" ref="K75:K82" si="27">ROUND(C75,1)</f>
        <v>28</v>
      </c>
      <c r="L75">
        <f t="shared" ref="L75:L82" si="28">ROUND(D75,1)</f>
        <v>27.6</v>
      </c>
      <c r="M75">
        <f t="shared" ref="M75:M82" si="29">ROUND(E75,1)</f>
        <v>28.1</v>
      </c>
      <c r="N75">
        <f t="shared" ref="N75:N82" si="30">ROUND(F75,1)</f>
        <v>28.1</v>
      </c>
      <c r="P75">
        <f t="shared" si="19"/>
        <v>0.20000000000000284</v>
      </c>
      <c r="Q75">
        <f t="shared" si="20"/>
        <v>0.5</v>
      </c>
      <c r="R75">
        <f t="shared" si="21"/>
        <v>0.10000000000000142</v>
      </c>
      <c r="S75">
        <f t="shared" si="22"/>
        <v>0.5</v>
      </c>
      <c r="T75">
        <f t="shared" si="23"/>
        <v>0</v>
      </c>
      <c r="U75">
        <f t="shared" si="24"/>
        <v>0</v>
      </c>
    </row>
    <row r="76" spans="1:21" x14ac:dyDescent="0.25">
      <c r="A76">
        <v>27.56</v>
      </c>
      <c r="B76">
        <v>27.25</v>
      </c>
      <c r="C76">
        <v>27.69</v>
      </c>
      <c r="D76">
        <v>27.19</v>
      </c>
      <c r="E76">
        <v>27.69</v>
      </c>
      <c r="F76">
        <v>27.81</v>
      </c>
      <c r="G76">
        <v>27.8</v>
      </c>
      <c r="I76">
        <f t="shared" si="25"/>
        <v>27.6</v>
      </c>
      <c r="J76">
        <f t="shared" si="26"/>
        <v>27.3</v>
      </c>
      <c r="K76">
        <f t="shared" si="27"/>
        <v>27.7</v>
      </c>
      <c r="L76">
        <f t="shared" si="28"/>
        <v>27.2</v>
      </c>
      <c r="M76">
        <f t="shared" si="29"/>
        <v>27.7</v>
      </c>
      <c r="N76">
        <f t="shared" si="30"/>
        <v>27.8</v>
      </c>
      <c r="P76">
        <f t="shared" si="19"/>
        <v>0.19999999999999929</v>
      </c>
      <c r="Q76">
        <f t="shared" si="20"/>
        <v>0.5</v>
      </c>
      <c r="R76">
        <f t="shared" si="21"/>
        <v>0.10000000000000142</v>
      </c>
      <c r="S76">
        <f t="shared" si="22"/>
        <v>0.60000000000000142</v>
      </c>
      <c r="T76">
        <f t="shared" si="23"/>
        <v>0.10000000000000142</v>
      </c>
      <c r="U76">
        <f t="shared" si="24"/>
        <v>0</v>
      </c>
    </row>
    <row r="77" spans="1:21" x14ac:dyDescent="0.25">
      <c r="A77">
        <v>27.44</v>
      </c>
      <c r="B77">
        <v>27.12</v>
      </c>
      <c r="C77">
        <v>27.56</v>
      </c>
      <c r="D77">
        <v>27.12</v>
      </c>
      <c r="E77">
        <v>27.56</v>
      </c>
      <c r="F77">
        <v>27.62</v>
      </c>
      <c r="G77">
        <v>27.6</v>
      </c>
      <c r="I77">
        <f t="shared" si="25"/>
        <v>27.4</v>
      </c>
      <c r="J77">
        <f t="shared" si="26"/>
        <v>27.1</v>
      </c>
      <c r="K77">
        <f t="shared" si="27"/>
        <v>27.6</v>
      </c>
      <c r="L77">
        <f t="shared" si="28"/>
        <v>27.1</v>
      </c>
      <c r="M77">
        <f t="shared" si="29"/>
        <v>27.6</v>
      </c>
      <c r="N77">
        <f t="shared" si="30"/>
        <v>27.6</v>
      </c>
      <c r="P77">
        <f t="shared" si="19"/>
        <v>0.20000000000000284</v>
      </c>
      <c r="Q77">
        <f t="shared" si="20"/>
        <v>0.5</v>
      </c>
      <c r="R77">
        <f t="shared" si="21"/>
        <v>0</v>
      </c>
      <c r="S77">
        <f t="shared" si="22"/>
        <v>0.5</v>
      </c>
      <c r="T77">
        <f t="shared" si="23"/>
        <v>0</v>
      </c>
      <c r="U77">
        <f t="shared" si="24"/>
        <v>0</v>
      </c>
    </row>
    <row r="78" spans="1:21" x14ac:dyDescent="0.25">
      <c r="A78">
        <v>27.12</v>
      </c>
      <c r="B78">
        <v>26.81</v>
      </c>
      <c r="C78">
        <v>27.25</v>
      </c>
      <c r="D78">
        <v>26.75</v>
      </c>
      <c r="E78">
        <v>27.25</v>
      </c>
      <c r="F78">
        <v>27.31</v>
      </c>
      <c r="G78">
        <v>27.3</v>
      </c>
      <c r="I78">
        <f t="shared" si="25"/>
        <v>27.1</v>
      </c>
      <c r="J78">
        <f t="shared" si="26"/>
        <v>26.8</v>
      </c>
      <c r="K78">
        <f t="shared" si="27"/>
        <v>27.3</v>
      </c>
      <c r="L78">
        <f t="shared" si="28"/>
        <v>26.8</v>
      </c>
      <c r="M78">
        <f t="shared" si="29"/>
        <v>27.3</v>
      </c>
      <c r="N78">
        <f t="shared" si="30"/>
        <v>27.3</v>
      </c>
      <c r="P78">
        <f t="shared" si="19"/>
        <v>0.19999999999999929</v>
      </c>
      <c r="Q78">
        <f t="shared" si="20"/>
        <v>0.5</v>
      </c>
      <c r="R78">
        <f t="shared" si="21"/>
        <v>0</v>
      </c>
      <c r="S78">
        <f t="shared" si="22"/>
        <v>0.5</v>
      </c>
      <c r="T78">
        <f t="shared" si="23"/>
        <v>0</v>
      </c>
      <c r="U78">
        <f t="shared" si="24"/>
        <v>0</v>
      </c>
    </row>
    <row r="79" spans="1:21" x14ac:dyDescent="0.25">
      <c r="A79">
        <v>26.81</v>
      </c>
      <c r="B79">
        <v>26.5</v>
      </c>
      <c r="C79">
        <v>26.94</v>
      </c>
      <c r="D79">
        <v>26.44</v>
      </c>
      <c r="E79">
        <v>26.94</v>
      </c>
      <c r="F79">
        <v>27</v>
      </c>
      <c r="G79">
        <v>27</v>
      </c>
      <c r="I79">
        <f t="shared" si="25"/>
        <v>26.8</v>
      </c>
      <c r="J79">
        <f t="shared" si="26"/>
        <v>26.5</v>
      </c>
      <c r="K79">
        <f t="shared" si="27"/>
        <v>26.9</v>
      </c>
      <c r="L79">
        <f t="shared" si="28"/>
        <v>26.4</v>
      </c>
      <c r="M79">
        <f t="shared" si="29"/>
        <v>26.9</v>
      </c>
      <c r="N79">
        <f t="shared" si="30"/>
        <v>27</v>
      </c>
      <c r="P79">
        <f t="shared" si="19"/>
        <v>0.19999999999999929</v>
      </c>
      <c r="Q79">
        <f t="shared" si="20"/>
        <v>0.5</v>
      </c>
      <c r="R79">
        <f t="shared" si="21"/>
        <v>0.10000000000000142</v>
      </c>
      <c r="S79">
        <f t="shared" si="22"/>
        <v>0.60000000000000142</v>
      </c>
      <c r="T79">
        <f t="shared" si="23"/>
        <v>0.10000000000000142</v>
      </c>
      <c r="U79">
        <f t="shared" si="24"/>
        <v>0</v>
      </c>
    </row>
    <row r="80" spans="1:21" x14ac:dyDescent="0.25">
      <c r="A80">
        <v>26.5</v>
      </c>
      <c r="B80">
        <v>26.19</v>
      </c>
      <c r="C80">
        <v>26.62</v>
      </c>
      <c r="D80">
        <v>26.19</v>
      </c>
      <c r="E80">
        <v>26.62</v>
      </c>
      <c r="F80">
        <v>26.75</v>
      </c>
      <c r="G80">
        <v>26.7</v>
      </c>
      <c r="I80">
        <f t="shared" si="25"/>
        <v>26.5</v>
      </c>
      <c r="J80">
        <f t="shared" si="26"/>
        <v>26.2</v>
      </c>
      <c r="K80">
        <f t="shared" si="27"/>
        <v>26.6</v>
      </c>
      <c r="L80">
        <f t="shared" si="28"/>
        <v>26.2</v>
      </c>
      <c r="M80">
        <f t="shared" si="29"/>
        <v>26.6</v>
      </c>
      <c r="N80">
        <f t="shared" si="30"/>
        <v>26.8</v>
      </c>
      <c r="P80">
        <f t="shared" si="19"/>
        <v>0.19999999999999929</v>
      </c>
      <c r="Q80">
        <f t="shared" si="20"/>
        <v>0.5</v>
      </c>
      <c r="R80">
        <f t="shared" si="21"/>
        <v>9.9999999999997868E-2</v>
      </c>
      <c r="S80">
        <f t="shared" si="22"/>
        <v>0.5</v>
      </c>
      <c r="T80">
        <f t="shared" si="23"/>
        <v>9.9999999999997868E-2</v>
      </c>
      <c r="U80">
        <f t="shared" si="24"/>
        <v>0.10000000000000142</v>
      </c>
    </row>
    <row r="81" spans="1:21" x14ac:dyDescent="0.25">
      <c r="A81">
        <v>26.12</v>
      </c>
      <c r="B81">
        <v>25.87</v>
      </c>
      <c r="C81">
        <v>26.37</v>
      </c>
      <c r="D81">
        <v>25.81</v>
      </c>
      <c r="E81">
        <v>26.31</v>
      </c>
      <c r="F81">
        <v>26.37</v>
      </c>
      <c r="G81">
        <v>26.4</v>
      </c>
      <c r="I81">
        <f t="shared" si="25"/>
        <v>26.1</v>
      </c>
      <c r="J81">
        <f t="shared" si="26"/>
        <v>25.9</v>
      </c>
      <c r="K81">
        <f t="shared" si="27"/>
        <v>26.4</v>
      </c>
      <c r="L81">
        <f t="shared" si="28"/>
        <v>25.8</v>
      </c>
      <c r="M81">
        <f t="shared" si="29"/>
        <v>26.3</v>
      </c>
      <c r="N81">
        <f t="shared" si="30"/>
        <v>26.4</v>
      </c>
      <c r="P81">
        <f t="shared" si="19"/>
        <v>0.29999999999999716</v>
      </c>
      <c r="Q81">
        <f t="shared" si="20"/>
        <v>0.5</v>
      </c>
      <c r="R81">
        <f t="shared" si="21"/>
        <v>0</v>
      </c>
      <c r="S81">
        <f t="shared" si="22"/>
        <v>0.59999999999999787</v>
      </c>
      <c r="T81">
        <f t="shared" si="23"/>
        <v>9.9999999999997868E-2</v>
      </c>
      <c r="U81">
        <f t="shared" si="24"/>
        <v>0</v>
      </c>
    </row>
    <row r="82" spans="1:21" x14ac:dyDescent="0.25">
      <c r="A82">
        <v>25.87</v>
      </c>
      <c r="B82">
        <v>25.56</v>
      </c>
      <c r="C82">
        <v>26</v>
      </c>
      <c r="D82">
        <v>25.5</v>
      </c>
      <c r="E82">
        <v>26</v>
      </c>
      <c r="F82">
        <v>26.06</v>
      </c>
      <c r="G82">
        <v>26</v>
      </c>
      <c r="I82">
        <f t="shared" si="25"/>
        <v>25.9</v>
      </c>
      <c r="J82">
        <f t="shared" si="26"/>
        <v>25.6</v>
      </c>
      <c r="K82">
        <f t="shared" si="27"/>
        <v>26</v>
      </c>
      <c r="L82">
        <f t="shared" si="28"/>
        <v>25.5</v>
      </c>
      <c r="M82">
        <f t="shared" si="29"/>
        <v>26</v>
      </c>
      <c r="N82">
        <f t="shared" si="30"/>
        <v>26.1</v>
      </c>
      <c r="P82">
        <f t="shared" si="19"/>
        <v>0.10000000000000142</v>
      </c>
      <c r="Q82">
        <f t="shared" si="20"/>
        <v>0.39999999999999858</v>
      </c>
      <c r="R82">
        <f t="shared" si="21"/>
        <v>0</v>
      </c>
      <c r="S82">
        <f t="shared" si="22"/>
        <v>0.5</v>
      </c>
      <c r="T82">
        <f t="shared" si="23"/>
        <v>0</v>
      </c>
      <c r="U82">
        <f t="shared" si="24"/>
        <v>0.10000000000000142</v>
      </c>
    </row>
    <row r="83" spans="1:21" x14ac:dyDescent="0.25">
      <c r="A83">
        <v>25.5</v>
      </c>
      <c r="B83">
        <v>25.19</v>
      </c>
      <c r="C83">
        <v>25.62</v>
      </c>
      <c r="D83">
        <v>25.19</v>
      </c>
      <c r="E83">
        <v>25.69</v>
      </c>
      <c r="F83">
        <v>25.75</v>
      </c>
      <c r="G83">
        <v>25.7</v>
      </c>
      <c r="I83">
        <f t="shared" si="13"/>
        <v>25.5</v>
      </c>
      <c r="J83">
        <f t="shared" si="14"/>
        <v>25.2</v>
      </c>
      <c r="K83">
        <f t="shared" si="15"/>
        <v>25.6</v>
      </c>
      <c r="L83">
        <f t="shared" si="16"/>
        <v>25.2</v>
      </c>
      <c r="M83">
        <f t="shared" si="17"/>
        <v>25.7</v>
      </c>
      <c r="N83">
        <f t="shared" si="18"/>
        <v>25.8</v>
      </c>
      <c r="P83">
        <f t="shared" si="19"/>
        <v>0.19999999999999929</v>
      </c>
      <c r="Q83">
        <f t="shared" si="20"/>
        <v>0.5</v>
      </c>
      <c r="R83">
        <f t="shared" si="21"/>
        <v>9.9999999999997868E-2</v>
      </c>
      <c r="S83">
        <f t="shared" si="22"/>
        <v>0.5</v>
      </c>
      <c r="T83">
        <f t="shared" si="23"/>
        <v>0</v>
      </c>
      <c r="U83">
        <f t="shared" si="24"/>
        <v>0.10000000000000142</v>
      </c>
    </row>
    <row r="84" spans="1:21" x14ac:dyDescent="0.25">
      <c r="A84">
        <v>25.25</v>
      </c>
      <c r="B84">
        <v>24.94</v>
      </c>
      <c r="C84">
        <v>25.44</v>
      </c>
      <c r="D84">
        <v>24.87</v>
      </c>
      <c r="E84">
        <v>25.37</v>
      </c>
      <c r="F84">
        <v>25.37</v>
      </c>
      <c r="G84">
        <v>25.4</v>
      </c>
      <c r="I84">
        <f t="shared" si="13"/>
        <v>25.3</v>
      </c>
      <c r="J84">
        <f t="shared" si="14"/>
        <v>24.9</v>
      </c>
      <c r="K84">
        <f t="shared" si="15"/>
        <v>25.4</v>
      </c>
      <c r="L84">
        <f t="shared" si="16"/>
        <v>24.9</v>
      </c>
      <c r="M84">
        <f t="shared" si="17"/>
        <v>25.4</v>
      </c>
      <c r="N84">
        <f t="shared" si="18"/>
        <v>25.4</v>
      </c>
      <c r="P84">
        <f t="shared" si="19"/>
        <v>9.9999999999997868E-2</v>
      </c>
      <c r="Q84">
        <f t="shared" si="20"/>
        <v>0.5</v>
      </c>
      <c r="R84">
        <f t="shared" si="21"/>
        <v>0</v>
      </c>
      <c r="S84">
        <f t="shared" si="22"/>
        <v>0.5</v>
      </c>
      <c r="T84">
        <f t="shared" si="23"/>
        <v>0</v>
      </c>
      <c r="U84">
        <f t="shared" si="24"/>
        <v>0</v>
      </c>
    </row>
    <row r="85" spans="1:21" x14ac:dyDescent="0.25">
      <c r="A85">
        <v>24.87</v>
      </c>
      <c r="B85">
        <v>24.69</v>
      </c>
      <c r="C85">
        <v>25.06</v>
      </c>
      <c r="D85">
        <v>24.62</v>
      </c>
      <c r="E85">
        <v>25.06</v>
      </c>
      <c r="F85">
        <v>25.12</v>
      </c>
      <c r="G85">
        <v>25.1</v>
      </c>
      <c r="I85">
        <f t="shared" si="13"/>
        <v>24.9</v>
      </c>
      <c r="J85">
        <f t="shared" si="14"/>
        <v>24.7</v>
      </c>
      <c r="K85">
        <f t="shared" si="15"/>
        <v>25.1</v>
      </c>
      <c r="L85">
        <f t="shared" si="16"/>
        <v>24.6</v>
      </c>
      <c r="M85">
        <f t="shared" si="17"/>
        <v>25.1</v>
      </c>
      <c r="N85">
        <f t="shared" si="18"/>
        <v>25.1</v>
      </c>
      <c r="P85">
        <f t="shared" si="19"/>
        <v>0.20000000000000284</v>
      </c>
      <c r="Q85">
        <f t="shared" si="20"/>
        <v>0.40000000000000213</v>
      </c>
      <c r="R85">
        <f t="shared" si="21"/>
        <v>0</v>
      </c>
      <c r="S85">
        <f t="shared" si="22"/>
        <v>0.5</v>
      </c>
      <c r="T85">
        <f t="shared" si="23"/>
        <v>0</v>
      </c>
      <c r="U85">
        <f t="shared" si="24"/>
        <v>0</v>
      </c>
    </row>
    <row r="86" spans="1:21" x14ac:dyDescent="0.25">
      <c r="A86">
        <v>24.56</v>
      </c>
      <c r="B86">
        <v>24.31</v>
      </c>
      <c r="C86">
        <v>24.75</v>
      </c>
      <c r="D86">
        <v>24.25</v>
      </c>
      <c r="E86">
        <v>24.62</v>
      </c>
      <c r="F86">
        <v>24.75</v>
      </c>
      <c r="G86">
        <v>24.8</v>
      </c>
      <c r="I86">
        <f t="shared" si="13"/>
        <v>24.6</v>
      </c>
      <c r="J86">
        <f t="shared" si="14"/>
        <v>24.3</v>
      </c>
      <c r="K86">
        <f t="shared" si="15"/>
        <v>24.8</v>
      </c>
      <c r="L86">
        <f t="shared" si="16"/>
        <v>24.3</v>
      </c>
      <c r="M86">
        <f t="shared" si="17"/>
        <v>24.6</v>
      </c>
      <c r="N86">
        <f t="shared" si="18"/>
        <v>24.8</v>
      </c>
      <c r="P86">
        <f t="shared" si="19"/>
        <v>0.19999999999999929</v>
      </c>
      <c r="Q86">
        <f t="shared" si="20"/>
        <v>0.5</v>
      </c>
      <c r="R86">
        <f t="shared" si="21"/>
        <v>0</v>
      </c>
      <c r="S86">
        <f t="shared" si="22"/>
        <v>0.5</v>
      </c>
      <c r="T86">
        <f t="shared" si="23"/>
        <v>0.19999999999999929</v>
      </c>
      <c r="U86">
        <f t="shared" si="24"/>
        <v>0</v>
      </c>
    </row>
    <row r="87" spans="1:21" x14ac:dyDescent="0.25">
      <c r="A87">
        <v>24.31</v>
      </c>
      <c r="B87">
        <v>24.06</v>
      </c>
      <c r="C87">
        <v>24.5</v>
      </c>
      <c r="D87">
        <v>24</v>
      </c>
      <c r="E87">
        <v>24.44</v>
      </c>
      <c r="F87">
        <v>24.56</v>
      </c>
      <c r="G87">
        <v>24.5</v>
      </c>
      <c r="I87">
        <f t="shared" si="13"/>
        <v>24.3</v>
      </c>
      <c r="J87">
        <f t="shared" si="14"/>
        <v>24.1</v>
      </c>
      <c r="K87">
        <f t="shared" si="15"/>
        <v>24.5</v>
      </c>
      <c r="L87">
        <f t="shared" si="16"/>
        <v>24</v>
      </c>
      <c r="M87">
        <f t="shared" si="17"/>
        <v>24.4</v>
      </c>
      <c r="N87">
        <f t="shared" si="18"/>
        <v>24.6</v>
      </c>
      <c r="P87">
        <f t="shared" si="19"/>
        <v>0.19999999999999929</v>
      </c>
      <c r="Q87">
        <f t="shared" si="20"/>
        <v>0.39999999999999858</v>
      </c>
      <c r="R87">
        <f t="shared" si="21"/>
        <v>0</v>
      </c>
      <c r="S87">
        <f t="shared" si="22"/>
        <v>0.5</v>
      </c>
      <c r="T87">
        <f t="shared" si="23"/>
        <v>0.10000000000000142</v>
      </c>
      <c r="U87">
        <f t="shared" si="24"/>
        <v>0.10000000000000142</v>
      </c>
    </row>
    <row r="88" spans="1:21" x14ac:dyDescent="0.25">
      <c r="A88">
        <v>24.06</v>
      </c>
      <c r="B88">
        <v>23.8</v>
      </c>
      <c r="C88">
        <v>24.5</v>
      </c>
      <c r="D88">
        <v>23.75</v>
      </c>
      <c r="E88">
        <v>24.25</v>
      </c>
      <c r="F88">
        <v>24.25</v>
      </c>
      <c r="G88">
        <v>24.3</v>
      </c>
      <c r="I88">
        <f t="shared" si="13"/>
        <v>24.1</v>
      </c>
      <c r="J88">
        <f t="shared" si="14"/>
        <v>23.8</v>
      </c>
      <c r="K88">
        <f t="shared" si="15"/>
        <v>24.5</v>
      </c>
      <c r="L88">
        <f t="shared" si="16"/>
        <v>23.8</v>
      </c>
      <c r="M88">
        <f t="shared" si="17"/>
        <v>24.3</v>
      </c>
      <c r="N88">
        <f t="shared" si="18"/>
        <v>24.3</v>
      </c>
      <c r="P88">
        <f t="shared" si="19"/>
        <v>0.19999999999999929</v>
      </c>
      <c r="Q88">
        <f t="shared" si="20"/>
        <v>0.5</v>
      </c>
      <c r="R88">
        <f t="shared" si="21"/>
        <v>0.19999999999999929</v>
      </c>
      <c r="S88">
        <f t="shared" si="22"/>
        <v>0.5</v>
      </c>
      <c r="T88">
        <f t="shared" si="23"/>
        <v>0</v>
      </c>
      <c r="U88">
        <f t="shared" si="24"/>
        <v>0</v>
      </c>
    </row>
    <row r="89" spans="1:21" x14ac:dyDescent="0.25">
      <c r="A89">
        <v>23.81</v>
      </c>
      <c r="B89">
        <v>23.62</v>
      </c>
      <c r="C89">
        <v>24</v>
      </c>
      <c r="D89">
        <v>23.44</v>
      </c>
      <c r="E89">
        <v>23.94</v>
      </c>
      <c r="F89">
        <v>24</v>
      </c>
      <c r="G89">
        <v>24</v>
      </c>
      <c r="I89">
        <f t="shared" si="13"/>
        <v>23.8</v>
      </c>
      <c r="J89">
        <f t="shared" si="14"/>
        <v>23.6</v>
      </c>
      <c r="K89">
        <f t="shared" si="15"/>
        <v>24</v>
      </c>
      <c r="L89">
        <f t="shared" si="16"/>
        <v>23.4</v>
      </c>
      <c r="M89">
        <f t="shared" si="17"/>
        <v>23.9</v>
      </c>
      <c r="N89">
        <f t="shared" si="18"/>
        <v>24</v>
      </c>
      <c r="P89">
        <f t="shared" si="19"/>
        <v>0.19999999999999929</v>
      </c>
      <c r="Q89">
        <f t="shared" si="20"/>
        <v>0.39999999999999858</v>
      </c>
      <c r="R89">
        <f t="shared" si="21"/>
        <v>0</v>
      </c>
      <c r="S89">
        <f t="shared" si="22"/>
        <v>0.60000000000000142</v>
      </c>
      <c r="T89">
        <f t="shared" si="23"/>
        <v>0.10000000000000142</v>
      </c>
      <c r="U89">
        <f t="shared" si="24"/>
        <v>0</v>
      </c>
    </row>
    <row r="90" spans="1:21" x14ac:dyDescent="0.25">
      <c r="A90">
        <v>23.5</v>
      </c>
      <c r="B90">
        <v>23.31</v>
      </c>
      <c r="C90">
        <v>23.75</v>
      </c>
      <c r="D90">
        <v>23.25</v>
      </c>
      <c r="E90">
        <v>23.69</v>
      </c>
      <c r="F90">
        <v>23.75</v>
      </c>
      <c r="G90">
        <v>23.8</v>
      </c>
      <c r="I90">
        <f t="shared" ref="I90:I153" si="31">ROUND(A90,1)</f>
        <v>23.5</v>
      </c>
      <c r="J90">
        <f t="shared" ref="J90:J153" si="32">ROUND(B90,1)</f>
        <v>23.3</v>
      </c>
      <c r="K90">
        <f t="shared" ref="K90:K153" si="33">ROUND(C90,1)</f>
        <v>23.8</v>
      </c>
      <c r="L90">
        <f t="shared" ref="L90:L153" si="34">ROUND(D90,1)</f>
        <v>23.3</v>
      </c>
      <c r="M90">
        <f t="shared" ref="M90:M153" si="35">ROUND(E90,1)</f>
        <v>23.7</v>
      </c>
      <c r="N90">
        <f t="shared" ref="N90:N153" si="36">ROUND(F90,1)</f>
        <v>23.8</v>
      </c>
      <c r="P90">
        <f t="shared" si="19"/>
        <v>0.30000000000000071</v>
      </c>
      <c r="Q90">
        <f t="shared" si="20"/>
        <v>0.5</v>
      </c>
      <c r="R90">
        <f t="shared" si="21"/>
        <v>0</v>
      </c>
      <c r="S90">
        <f t="shared" si="22"/>
        <v>0.5</v>
      </c>
      <c r="T90">
        <f t="shared" si="23"/>
        <v>0.10000000000000142</v>
      </c>
      <c r="U90">
        <f t="shared" si="24"/>
        <v>0</v>
      </c>
    </row>
    <row r="91" spans="1:21" x14ac:dyDescent="0.25">
      <c r="A91">
        <v>23.31</v>
      </c>
      <c r="B91">
        <v>23.06</v>
      </c>
      <c r="C91">
        <v>23.56</v>
      </c>
      <c r="D91">
        <v>23</v>
      </c>
      <c r="E91">
        <v>23.44</v>
      </c>
      <c r="F91">
        <v>23.5</v>
      </c>
      <c r="G91">
        <v>23.5</v>
      </c>
      <c r="I91">
        <f t="shared" si="31"/>
        <v>23.3</v>
      </c>
      <c r="J91">
        <f t="shared" si="32"/>
        <v>23.1</v>
      </c>
      <c r="K91">
        <f t="shared" si="33"/>
        <v>23.6</v>
      </c>
      <c r="L91">
        <f t="shared" si="34"/>
        <v>23</v>
      </c>
      <c r="M91">
        <f t="shared" si="35"/>
        <v>23.4</v>
      </c>
      <c r="N91">
        <f t="shared" si="36"/>
        <v>23.5</v>
      </c>
      <c r="P91">
        <f t="shared" si="19"/>
        <v>0.19999999999999929</v>
      </c>
      <c r="Q91">
        <f t="shared" si="20"/>
        <v>0.39999999999999858</v>
      </c>
      <c r="R91">
        <f t="shared" si="21"/>
        <v>0.10000000000000142</v>
      </c>
      <c r="S91">
        <f t="shared" si="22"/>
        <v>0.5</v>
      </c>
      <c r="T91">
        <f t="shared" si="23"/>
        <v>0.10000000000000142</v>
      </c>
      <c r="U91">
        <f t="shared" si="24"/>
        <v>0</v>
      </c>
    </row>
    <row r="92" spans="1:21" x14ac:dyDescent="0.25">
      <c r="A92">
        <v>23</v>
      </c>
      <c r="B92">
        <v>22.69</v>
      </c>
      <c r="C92">
        <v>23.19</v>
      </c>
      <c r="D92">
        <v>22.69</v>
      </c>
      <c r="E92">
        <v>23.12</v>
      </c>
      <c r="F92">
        <v>23.19</v>
      </c>
      <c r="G92">
        <v>23.2</v>
      </c>
      <c r="I92">
        <f t="shared" si="31"/>
        <v>23</v>
      </c>
      <c r="J92">
        <f t="shared" si="32"/>
        <v>22.7</v>
      </c>
      <c r="K92">
        <f t="shared" si="33"/>
        <v>23.2</v>
      </c>
      <c r="L92">
        <f t="shared" si="34"/>
        <v>22.7</v>
      </c>
      <c r="M92">
        <f t="shared" si="35"/>
        <v>23.1</v>
      </c>
      <c r="N92">
        <f t="shared" si="36"/>
        <v>23.2</v>
      </c>
      <c r="P92">
        <f t="shared" si="19"/>
        <v>0.19999999999999929</v>
      </c>
      <c r="Q92">
        <f t="shared" si="20"/>
        <v>0.5</v>
      </c>
      <c r="R92">
        <f t="shared" si="21"/>
        <v>0</v>
      </c>
      <c r="S92">
        <f t="shared" si="22"/>
        <v>0.5</v>
      </c>
      <c r="T92">
        <f t="shared" si="23"/>
        <v>9.9999999999997868E-2</v>
      </c>
      <c r="U92">
        <f t="shared" si="24"/>
        <v>0</v>
      </c>
    </row>
    <row r="93" spans="1:21" x14ac:dyDescent="0.25">
      <c r="A93">
        <v>22.75</v>
      </c>
      <c r="B93">
        <v>22.56</v>
      </c>
      <c r="C93">
        <v>22.94</v>
      </c>
      <c r="D93">
        <v>22.5</v>
      </c>
      <c r="E93">
        <v>22.94</v>
      </c>
      <c r="F93">
        <v>23</v>
      </c>
      <c r="G93">
        <v>23</v>
      </c>
      <c r="I93">
        <f t="shared" si="31"/>
        <v>22.8</v>
      </c>
      <c r="J93">
        <f t="shared" si="32"/>
        <v>22.6</v>
      </c>
      <c r="K93">
        <f t="shared" si="33"/>
        <v>22.9</v>
      </c>
      <c r="L93">
        <f t="shared" si="34"/>
        <v>22.5</v>
      </c>
      <c r="M93">
        <f t="shared" si="35"/>
        <v>22.9</v>
      </c>
      <c r="N93">
        <f t="shared" si="36"/>
        <v>23</v>
      </c>
      <c r="P93">
        <f t="shared" si="19"/>
        <v>0.19999999999999929</v>
      </c>
      <c r="Q93">
        <f t="shared" si="20"/>
        <v>0.39999999999999858</v>
      </c>
      <c r="R93">
        <f t="shared" si="21"/>
        <v>0.10000000000000142</v>
      </c>
      <c r="S93">
        <f t="shared" si="22"/>
        <v>0.5</v>
      </c>
      <c r="T93">
        <f t="shared" si="23"/>
        <v>0.10000000000000142</v>
      </c>
      <c r="U93">
        <f t="shared" si="24"/>
        <v>0</v>
      </c>
    </row>
    <row r="94" spans="1:21" x14ac:dyDescent="0.25">
      <c r="A94">
        <v>22.5</v>
      </c>
      <c r="B94">
        <v>22.25</v>
      </c>
      <c r="C94">
        <v>22.69</v>
      </c>
      <c r="D94">
        <v>22.19</v>
      </c>
      <c r="E94">
        <v>22.62</v>
      </c>
      <c r="F94">
        <v>22.69</v>
      </c>
      <c r="G94">
        <v>22.7</v>
      </c>
      <c r="I94">
        <f t="shared" si="31"/>
        <v>22.5</v>
      </c>
      <c r="J94">
        <f t="shared" si="32"/>
        <v>22.3</v>
      </c>
      <c r="K94">
        <f t="shared" si="33"/>
        <v>22.7</v>
      </c>
      <c r="L94">
        <f t="shared" si="34"/>
        <v>22.2</v>
      </c>
      <c r="M94">
        <f t="shared" si="35"/>
        <v>22.6</v>
      </c>
      <c r="N94">
        <f t="shared" si="36"/>
        <v>22.7</v>
      </c>
      <c r="P94">
        <f t="shared" si="19"/>
        <v>0.19999999999999929</v>
      </c>
      <c r="Q94">
        <f t="shared" si="20"/>
        <v>0.39999999999999858</v>
      </c>
      <c r="R94">
        <f t="shared" si="21"/>
        <v>0</v>
      </c>
      <c r="S94">
        <f t="shared" si="22"/>
        <v>0.5</v>
      </c>
      <c r="T94">
        <f t="shared" si="23"/>
        <v>9.9999999999997868E-2</v>
      </c>
      <c r="U94">
        <f t="shared" si="24"/>
        <v>0</v>
      </c>
    </row>
    <row r="95" spans="1:21" x14ac:dyDescent="0.25">
      <c r="A95">
        <v>22.25</v>
      </c>
      <c r="B95">
        <v>22.06</v>
      </c>
      <c r="C95">
        <v>22.56</v>
      </c>
      <c r="D95">
        <v>22</v>
      </c>
      <c r="E95">
        <v>22.37</v>
      </c>
      <c r="F95">
        <v>22.5</v>
      </c>
      <c r="G95">
        <v>22.5</v>
      </c>
      <c r="I95">
        <f t="shared" si="31"/>
        <v>22.3</v>
      </c>
      <c r="J95">
        <f t="shared" si="32"/>
        <v>22.1</v>
      </c>
      <c r="K95">
        <f t="shared" si="33"/>
        <v>22.6</v>
      </c>
      <c r="L95">
        <f t="shared" si="34"/>
        <v>22</v>
      </c>
      <c r="M95">
        <f t="shared" si="35"/>
        <v>22.4</v>
      </c>
      <c r="N95">
        <f t="shared" si="36"/>
        <v>22.5</v>
      </c>
      <c r="P95">
        <f t="shared" si="19"/>
        <v>0.19999999999999929</v>
      </c>
      <c r="Q95">
        <f t="shared" si="20"/>
        <v>0.39999999999999858</v>
      </c>
      <c r="R95">
        <f t="shared" si="21"/>
        <v>0.10000000000000142</v>
      </c>
      <c r="S95">
        <f t="shared" si="22"/>
        <v>0.5</v>
      </c>
      <c r="T95">
        <f t="shared" si="23"/>
        <v>0.10000000000000142</v>
      </c>
      <c r="U95">
        <f t="shared" si="24"/>
        <v>0</v>
      </c>
    </row>
    <row r="96" spans="1:21" x14ac:dyDescent="0.25">
      <c r="A96">
        <v>22.06</v>
      </c>
      <c r="B96">
        <v>21.94</v>
      </c>
      <c r="C96">
        <v>22.37</v>
      </c>
      <c r="D96">
        <v>21.81</v>
      </c>
      <c r="E96">
        <v>22.25</v>
      </c>
      <c r="F96">
        <v>22.31</v>
      </c>
      <c r="G96">
        <v>22.3</v>
      </c>
      <c r="I96">
        <f t="shared" si="31"/>
        <v>22.1</v>
      </c>
      <c r="J96">
        <f t="shared" si="32"/>
        <v>21.9</v>
      </c>
      <c r="K96">
        <f t="shared" si="33"/>
        <v>22.4</v>
      </c>
      <c r="L96">
        <f t="shared" si="34"/>
        <v>21.8</v>
      </c>
      <c r="M96">
        <f t="shared" si="35"/>
        <v>22.3</v>
      </c>
      <c r="N96">
        <f t="shared" si="36"/>
        <v>22.3</v>
      </c>
      <c r="P96">
        <f t="shared" si="19"/>
        <v>0.19999999999999929</v>
      </c>
      <c r="Q96">
        <f t="shared" si="20"/>
        <v>0.40000000000000213</v>
      </c>
      <c r="R96">
        <f t="shared" si="21"/>
        <v>9.9999999999997868E-2</v>
      </c>
      <c r="S96">
        <f t="shared" si="22"/>
        <v>0.5</v>
      </c>
      <c r="T96">
        <f t="shared" si="23"/>
        <v>0</v>
      </c>
      <c r="U96">
        <f t="shared" si="24"/>
        <v>0</v>
      </c>
    </row>
    <row r="97" spans="1:21" x14ac:dyDescent="0.25">
      <c r="A97">
        <v>21.75</v>
      </c>
      <c r="B97">
        <v>21.56</v>
      </c>
      <c r="C97">
        <v>22.06</v>
      </c>
      <c r="D97">
        <v>21.5</v>
      </c>
      <c r="E97">
        <v>21.87</v>
      </c>
      <c r="F97">
        <v>22</v>
      </c>
      <c r="G97">
        <v>22</v>
      </c>
      <c r="I97">
        <f t="shared" si="31"/>
        <v>21.8</v>
      </c>
      <c r="J97">
        <f t="shared" si="32"/>
        <v>21.6</v>
      </c>
      <c r="K97">
        <f t="shared" si="33"/>
        <v>22.1</v>
      </c>
      <c r="L97">
        <f t="shared" si="34"/>
        <v>21.5</v>
      </c>
      <c r="M97">
        <f t="shared" si="35"/>
        <v>21.9</v>
      </c>
      <c r="N97">
        <f t="shared" si="36"/>
        <v>22</v>
      </c>
      <c r="P97">
        <f t="shared" si="19"/>
        <v>0.19999999999999929</v>
      </c>
      <c r="Q97">
        <f t="shared" si="20"/>
        <v>0.39999999999999858</v>
      </c>
      <c r="R97">
        <f t="shared" si="21"/>
        <v>0.10000000000000142</v>
      </c>
      <c r="S97">
        <f t="shared" si="22"/>
        <v>0.5</v>
      </c>
      <c r="T97">
        <f t="shared" si="23"/>
        <v>0.10000000000000142</v>
      </c>
      <c r="U97">
        <f t="shared" si="24"/>
        <v>0</v>
      </c>
    </row>
    <row r="98" spans="1:21" x14ac:dyDescent="0.25">
      <c r="A98">
        <v>21.5</v>
      </c>
      <c r="B98">
        <v>21.31</v>
      </c>
      <c r="C98">
        <v>21.81</v>
      </c>
      <c r="D98">
        <v>21.25</v>
      </c>
      <c r="E98">
        <v>21.62</v>
      </c>
      <c r="F98">
        <v>21.75</v>
      </c>
      <c r="G98">
        <v>21.8</v>
      </c>
      <c r="I98">
        <f t="shared" si="31"/>
        <v>21.5</v>
      </c>
      <c r="J98">
        <f t="shared" si="32"/>
        <v>21.3</v>
      </c>
      <c r="K98">
        <f t="shared" si="33"/>
        <v>21.8</v>
      </c>
      <c r="L98">
        <f t="shared" si="34"/>
        <v>21.3</v>
      </c>
      <c r="M98">
        <f t="shared" si="35"/>
        <v>21.6</v>
      </c>
      <c r="N98">
        <f t="shared" si="36"/>
        <v>21.8</v>
      </c>
      <c r="P98">
        <f t="shared" si="19"/>
        <v>0.30000000000000071</v>
      </c>
      <c r="Q98">
        <f t="shared" si="20"/>
        <v>0.5</v>
      </c>
      <c r="R98">
        <f t="shared" si="21"/>
        <v>0</v>
      </c>
      <c r="S98">
        <f t="shared" si="22"/>
        <v>0.5</v>
      </c>
      <c r="T98">
        <f t="shared" si="23"/>
        <v>0.19999999999999929</v>
      </c>
      <c r="U98">
        <f t="shared" si="24"/>
        <v>0</v>
      </c>
    </row>
    <row r="99" spans="1:21" x14ac:dyDescent="0.25">
      <c r="A99">
        <v>1.87</v>
      </c>
      <c r="B99">
        <v>2.19</v>
      </c>
      <c r="C99">
        <v>2.19</v>
      </c>
      <c r="D99">
        <v>1.87</v>
      </c>
      <c r="E99">
        <v>1.81</v>
      </c>
      <c r="F99">
        <v>2.5</v>
      </c>
      <c r="G99">
        <v>2.5</v>
      </c>
      <c r="I99">
        <f t="shared" ref="I99:N106" si="37">ROUND(A99,1)</f>
        <v>1.9</v>
      </c>
      <c r="J99">
        <f t="shared" si="37"/>
        <v>2.2000000000000002</v>
      </c>
      <c r="K99">
        <f t="shared" si="37"/>
        <v>2.2000000000000002</v>
      </c>
      <c r="L99">
        <f t="shared" si="37"/>
        <v>1.9</v>
      </c>
      <c r="M99">
        <f t="shared" si="37"/>
        <v>1.8</v>
      </c>
      <c r="N99">
        <f t="shared" si="37"/>
        <v>2.5</v>
      </c>
      <c r="P99">
        <f t="shared" si="19"/>
        <v>0.60000000000000009</v>
      </c>
      <c r="Q99">
        <f t="shared" si="20"/>
        <v>0.29999999999999982</v>
      </c>
      <c r="R99">
        <f t="shared" si="21"/>
        <v>0.29999999999999982</v>
      </c>
      <c r="S99">
        <f t="shared" si="22"/>
        <v>0.60000000000000009</v>
      </c>
      <c r="T99">
        <f t="shared" si="23"/>
        <v>0.7</v>
      </c>
      <c r="U99">
        <f t="shared" si="24"/>
        <v>0</v>
      </c>
    </row>
    <row r="100" spans="1:21" x14ac:dyDescent="0.25">
      <c r="A100">
        <v>2.19</v>
      </c>
      <c r="B100">
        <v>2.44</v>
      </c>
      <c r="C100">
        <v>2.44</v>
      </c>
      <c r="D100">
        <v>2.12</v>
      </c>
      <c r="E100">
        <v>2.06</v>
      </c>
      <c r="F100">
        <v>2.75</v>
      </c>
      <c r="G100">
        <v>2.8</v>
      </c>
      <c r="I100">
        <f t="shared" si="37"/>
        <v>2.2000000000000002</v>
      </c>
      <c r="J100">
        <f t="shared" si="37"/>
        <v>2.4</v>
      </c>
      <c r="K100">
        <f t="shared" si="37"/>
        <v>2.4</v>
      </c>
      <c r="L100">
        <f t="shared" si="37"/>
        <v>2.1</v>
      </c>
      <c r="M100">
        <f t="shared" si="37"/>
        <v>2.1</v>
      </c>
      <c r="N100">
        <f t="shared" si="37"/>
        <v>2.8</v>
      </c>
      <c r="P100">
        <f t="shared" si="19"/>
        <v>0.59999999999999964</v>
      </c>
      <c r="Q100">
        <f t="shared" si="20"/>
        <v>0.39999999999999991</v>
      </c>
      <c r="R100">
        <f t="shared" si="21"/>
        <v>0.39999999999999991</v>
      </c>
      <c r="S100">
        <f t="shared" si="22"/>
        <v>0.69999999999999973</v>
      </c>
      <c r="T100">
        <f t="shared" si="23"/>
        <v>0.69999999999999973</v>
      </c>
      <c r="U100">
        <f t="shared" si="24"/>
        <v>0</v>
      </c>
    </row>
    <row r="101" spans="1:21" x14ac:dyDescent="0.25">
      <c r="A101">
        <v>2.44</v>
      </c>
      <c r="B101">
        <v>2.75</v>
      </c>
      <c r="C101">
        <v>2.81</v>
      </c>
      <c r="D101">
        <v>2.5</v>
      </c>
      <c r="E101">
        <v>2.44</v>
      </c>
      <c r="F101">
        <v>3.06</v>
      </c>
      <c r="G101">
        <v>3.1</v>
      </c>
      <c r="I101">
        <f t="shared" si="37"/>
        <v>2.4</v>
      </c>
      <c r="J101">
        <f t="shared" si="37"/>
        <v>2.8</v>
      </c>
      <c r="K101">
        <f t="shared" si="37"/>
        <v>2.8</v>
      </c>
      <c r="L101">
        <f t="shared" si="37"/>
        <v>2.5</v>
      </c>
      <c r="M101">
        <f t="shared" si="37"/>
        <v>2.4</v>
      </c>
      <c r="N101">
        <f t="shared" si="37"/>
        <v>3.1</v>
      </c>
      <c r="P101">
        <f t="shared" si="19"/>
        <v>0.70000000000000018</v>
      </c>
      <c r="Q101">
        <f t="shared" si="20"/>
        <v>0.30000000000000027</v>
      </c>
      <c r="R101">
        <f t="shared" si="21"/>
        <v>0.30000000000000027</v>
      </c>
      <c r="S101">
        <f t="shared" si="22"/>
        <v>0.60000000000000009</v>
      </c>
      <c r="T101">
        <f t="shared" si="23"/>
        <v>0.70000000000000018</v>
      </c>
      <c r="U101">
        <f t="shared" si="24"/>
        <v>0</v>
      </c>
    </row>
    <row r="102" spans="1:21" x14ac:dyDescent="0.25">
      <c r="A102">
        <v>2.81</v>
      </c>
      <c r="B102">
        <v>3.12</v>
      </c>
      <c r="C102">
        <v>3.19</v>
      </c>
      <c r="D102">
        <v>2.81</v>
      </c>
      <c r="E102">
        <v>2.81</v>
      </c>
      <c r="F102">
        <v>3.44</v>
      </c>
      <c r="G102">
        <v>3.4</v>
      </c>
      <c r="I102">
        <f t="shared" si="37"/>
        <v>2.8</v>
      </c>
      <c r="J102">
        <f t="shared" si="37"/>
        <v>3.1</v>
      </c>
      <c r="K102">
        <f t="shared" si="37"/>
        <v>3.2</v>
      </c>
      <c r="L102">
        <f t="shared" si="37"/>
        <v>2.8</v>
      </c>
      <c r="M102">
        <f t="shared" si="37"/>
        <v>2.8</v>
      </c>
      <c r="N102">
        <f t="shared" si="37"/>
        <v>3.4</v>
      </c>
      <c r="P102">
        <f t="shared" si="19"/>
        <v>0.60000000000000009</v>
      </c>
      <c r="Q102">
        <f t="shared" si="20"/>
        <v>0.29999999999999982</v>
      </c>
      <c r="R102">
        <f t="shared" si="21"/>
        <v>0.19999999999999973</v>
      </c>
      <c r="S102">
        <f t="shared" si="22"/>
        <v>0.60000000000000009</v>
      </c>
      <c r="T102">
        <f t="shared" si="23"/>
        <v>0.60000000000000009</v>
      </c>
      <c r="U102">
        <f t="shared" si="24"/>
        <v>0</v>
      </c>
    </row>
    <row r="103" spans="1:21" x14ac:dyDescent="0.25">
      <c r="A103">
        <v>3.19</v>
      </c>
      <c r="B103">
        <v>3.44</v>
      </c>
      <c r="C103">
        <v>3.5</v>
      </c>
      <c r="D103">
        <v>3.12</v>
      </c>
      <c r="E103">
        <v>3.12</v>
      </c>
      <c r="F103">
        <v>3.81</v>
      </c>
      <c r="G103">
        <v>3.8</v>
      </c>
      <c r="I103">
        <f t="shared" si="37"/>
        <v>3.2</v>
      </c>
      <c r="J103">
        <f t="shared" si="37"/>
        <v>3.4</v>
      </c>
      <c r="K103">
        <f t="shared" si="37"/>
        <v>3.5</v>
      </c>
      <c r="L103">
        <f t="shared" si="37"/>
        <v>3.1</v>
      </c>
      <c r="M103">
        <f t="shared" si="37"/>
        <v>3.1</v>
      </c>
      <c r="N103">
        <f t="shared" si="37"/>
        <v>3.8</v>
      </c>
      <c r="P103">
        <f t="shared" si="19"/>
        <v>0.59999999999999964</v>
      </c>
      <c r="Q103">
        <f t="shared" si="20"/>
        <v>0.39999999999999991</v>
      </c>
      <c r="R103">
        <f t="shared" si="21"/>
        <v>0.29999999999999982</v>
      </c>
      <c r="S103">
        <f t="shared" si="22"/>
        <v>0.69999999999999973</v>
      </c>
      <c r="T103">
        <f t="shared" si="23"/>
        <v>0.69999999999999973</v>
      </c>
      <c r="U103">
        <f t="shared" si="24"/>
        <v>0</v>
      </c>
    </row>
    <row r="104" spans="1:21" x14ac:dyDescent="0.25">
      <c r="A104">
        <v>3.44</v>
      </c>
      <c r="B104">
        <v>3.69</v>
      </c>
      <c r="C104">
        <v>3.75</v>
      </c>
      <c r="D104">
        <v>3.31</v>
      </c>
      <c r="E104">
        <v>3.37</v>
      </c>
      <c r="F104">
        <v>4</v>
      </c>
      <c r="G104">
        <v>4</v>
      </c>
      <c r="I104">
        <f t="shared" si="37"/>
        <v>3.4</v>
      </c>
      <c r="J104">
        <f t="shared" si="37"/>
        <v>3.7</v>
      </c>
      <c r="K104">
        <f t="shared" si="37"/>
        <v>3.8</v>
      </c>
      <c r="L104">
        <f t="shared" si="37"/>
        <v>3.3</v>
      </c>
      <c r="M104">
        <f t="shared" si="37"/>
        <v>3.4</v>
      </c>
      <c r="N104">
        <f t="shared" si="37"/>
        <v>4</v>
      </c>
      <c r="P104">
        <f t="shared" si="19"/>
        <v>0.60000000000000009</v>
      </c>
      <c r="Q104">
        <f t="shared" si="20"/>
        <v>0.29999999999999982</v>
      </c>
      <c r="R104">
        <f t="shared" si="21"/>
        <v>0.20000000000000018</v>
      </c>
      <c r="S104">
        <f t="shared" si="22"/>
        <v>0.70000000000000018</v>
      </c>
      <c r="T104">
        <f t="shared" si="23"/>
        <v>0.60000000000000009</v>
      </c>
      <c r="U104">
        <f t="shared" si="24"/>
        <v>0</v>
      </c>
    </row>
    <row r="105" spans="1:21" x14ac:dyDescent="0.25">
      <c r="A105">
        <v>3.75</v>
      </c>
      <c r="B105">
        <v>3.87</v>
      </c>
      <c r="C105">
        <v>4</v>
      </c>
      <c r="D105">
        <v>3.56</v>
      </c>
      <c r="E105">
        <v>3.69</v>
      </c>
      <c r="F105">
        <v>4.25</v>
      </c>
      <c r="G105">
        <v>4.2</v>
      </c>
      <c r="I105">
        <f t="shared" si="37"/>
        <v>3.8</v>
      </c>
      <c r="J105">
        <f t="shared" si="37"/>
        <v>3.9</v>
      </c>
      <c r="K105">
        <f t="shared" si="37"/>
        <v>4</v>
      </c>
      <c r="L105">
        <f t="shared" si="37"/>
        <v>3.6</v>
      </c>
      <c r="M105">
        <f t="shared" si="37"/>
        <v>3.7</v>
      </c>
      <c r="N105">
        <f t="shared" si="37"/>
        <v>4.3</v>
      </c>
      <c r="P105">
        <f t="shared" si="19"/>
        <v>0.40000000000000036</v>
      </c>
      <c r="Q105">
        <f t="shared" si="20"/>
        <v>0.30000000000000027</v>
      </c>
      <c r="R105">
        <f t="shared" si="21"/>
        <v>0.20000000000000018</v>
      </c>
      <c r="S105">
        <f t="shared" si="22"/>
        <v>0.60000000000000009</v>
      </c>
      <c r="T105">
        <f t="shared" si="23"/>
        <v>0.5</v>
      </c>
      <c r="U105">
        <f t="shared" si="24"/>
        <v>9.9999999999999645E-2</v>
      </c>
    </row>
    <row r="106" spans="1:21" x14ac:dyDescent="0.25">
      <c r="A106">
        <v>3.87</v>
      </c>
      <c r="B106">
        <v>4</v>
      </c>
      <c r="C106">
        <v>4.1900000000000004</v>
      </c>
      <c r="D106">
        <v>3.69</v>
      </c>
      <c r="E106">
        <v>3.87</v>
      </c>
      <c r="F106">
        <v>4.4400000000000004</v>
      </c>
      <c r="G106">
        <v>4.4000000000000004</v>
      </c>
      <c r="I106">
        <f t="shared" si="37"/>
        <v>3.9</v>
      </c>
      <c r="J106">
        <f t="shared" si="37"/>
        <v>4</v>
      </c>
      <c r="K106">
        <f t="shared" si="37"/>
        <v>4.2</v>
      </c>
      <c r="L106">
        <f t="shared" si="37"/>
        <v>3.7</v>
      </c>
      <c r="M106">
        <f t="shared" si="37"/>
        <v>3.9</v>
      </c>
      <c r="N106">
        <f t="shared" si="37"/>
        <v>4.4000000000000004</v>
      </c>
      <c r="P106">
        <f t="shared" si="19"/>
        <v>0.50000000000000044</v>
      </c>
      <c r="Q106">
        <f t="shared" si="20"/>
        <v>0.40000000000000036</v>
      </c>
      <c r="R106">
        <f t="shared" si="21"/>
        <v>0.20000000000000018</v>
      </c>
      <c r="S106">
        <f t="shared" si="22"/>
        <v>0.70000000000000018</v>
      </c>
      <c r="T106">
        <f t="shared" si="23"/>
        <v>0.50000000000000044</v>
      </c>
      <c r="U106">
        <f t="shared" si="24"/>
        <v>0</v>
      </c>
    </row>
    <row r="107" spans="1:21" x14ac:dyDescent="0.25">
      <c r="A107">
        <v>4.9400000000000004</v>
      </c>
      <c r="B107">
        <v>4.87</v>
      </c>
      <c r="C107">
        <v>5.19</v>
      </c>
      <c r="D107">
        <v>4.8099999999999996</v>
      </c>
      <c r="E107">
        <v>4.87</v>
      </c>
      <c r="F107">
        <v>5.44</v>
      </c>
      <c r="G107">
        <v>5.5</v>
      </c>
      <c r="I107">
        <f t="shared" si="31"/>
        <v>4.9000000000000004</v>
      </c>
      <c r="J107">
        <f t="shared" si="32"/>
        <v>4.9000000000000004</v>
      </c>
      <c r="K107">
        <f t="shared" si="33"/>
        <v>5.2</v>
      </c>
      <c r="L107">
        <f t="shared" si="34"/>
        <v>4.8</v>
      </c>
      <c r="M107">
        <f t="shared" si="35"/>
        <v>4.9000000000000004</v>
      </c>
      <c r="N107">
        <f t="shared" si="36"/>
        <v>5.4</v>
      </c>
      <c r="P107">
        <f t="shared" si="19"/>
        <v>0.59999999999999964</v>
      </c>
      <c r="Q107">
        <f t="shared" si="20"/>
        <v>0.59999999999999964</v>
      </c>
      <c r="R107">
        <f t="shared" si="21"/>
        <v>0.29999999999999982</v>
      </c>
      <c r="S107">
        <f t="shared" si="22"/>
        <v>0.70000000000000018</v>
      </c>
      <c r="T107">
        <f t="shared" si="23"/>
        <v>0.59999999999999964</v>
      </c>
      <c r="U107">
        <f t="shared" si="24"/>
        <v>9.9999999999999645E-2</v>
      </c>
    </row>
    <row r="108" spans="1:21" x14ac:dyDescent="0.25">
      <c r="A108">
        <v>5.12</v>
      </c>
      <c r="B108">
        <v>5.12</v>
      </c>
      <c r="C108">
        <v>5.5</v>
      </c>
      <c r="D108">
        <v>5</v>
      </c>
      <c r="E108">
        <v>5.19</v>
      </c>
      <c r="F108">
        <v>5.69</v>
      </c>
      <c r="G108">
        <v>5.8</v>
      </c>
      <c r="I108">
        <f t="shared" si="31"/>
        <v>5.0999999999999996</v>
      </c>
      <c r="J108">
        <f t="shared" si="32"/>
        <v>5.0999999999999996</v>
      </c>
      <c r="K108">
        <f t="shared" si="33"/>
        <v>5.5</v>
      </c>
      <c r="L108">
        <f t="shared" si="34"/>
        <v>5</v>
      </c>
      <c r="M108">
        <f t="shared" si="35"/>
        <v>5.2</v>
      </c>
      <c r="N108">
        <f t="shared" si="36"/>
        <v>5.7</v>
      </c>
      <c r="P108">
        <f t="shared" si="19"/>
        <v>0.70000000000000018</v>
      </c>
      <c r="Q108">
        <f t="shared" si="20"/>
        <v>0.70000000000000018</v>
      </c>
      <c r="R108">
        <f t="shared" si="21"/>
        <v>0.29999999999999982</v>
      </c>
      <c r="S108">
        <f t="shared" si="22"/>
        <v>0.79999999999999982</v>
      </c>
      <c r="T108">
        <f t="shared" si="23"/>
        <v>0.59999999999999964</v>
      </c>
      <c r="U108">
        <f t="shared" si="24"/>
        <v>9.9999999999999645E-2</v>
      </c>
    </row>
    <row r="109" spans="1:21" x14ac:dyDescent="0.25">
      <c r="A109">
        <v>5.5</v>
      </c>
      <c r="B109">
        <v>5.56</v>
      </c>
      <c r="C109">
        <v>5.94</v>
      </c>
      <c r="D109">
        <v>5.44</v>
      </c>
      <c r="E109">
        <v>5.62</v>
      </c>
      <c r="F109">
        <v>6.12</v>
      </c>
      <c r="G109">
        <v>6.2</v>
      </c>
      <c r="I109">
        <f t="shared" si="31"/>
        <v>5.5</v>
      </c>
      <c r="J109">
        <f t="shared" si="32"/>
        <v>5.6</v>
      </c>
      <c r="K109">
        <f t="shared" si="33"/>
        <v>5.9</v>
      </c>
      <c r="L109">
        <f t="shared" si="34"/>
        <v>5.4</v>
      </c>
      <c r="M109">
        <f t="shared" si="35"/>
        <v>5.6</v>
      </c>
      <c r="N109">
        <f t="shared" si="36"/>
        <v>6.1</v>
      </c>
      <c r="P109">
        <f t="shared" si="19"/>
        <v>0.70000000000000018</v>
      </c>
      <c r="Q109">
        <f t="shared" si="20"/>
        <v>0.60000000000000053</v>
      </c>
      <c r="R109">
        <f t="shared" si="21"/>
        <v>0.29999999999999982</v>
      </c>
      <c r="S109">
        <f t="shared" si="22"/>
        <v>0.79999999999999982</v>
      </c>
      <c r="T109">
        <f t="shared" si="23"/>
        <v>0.60000000000000053</v>
      </c>
      <c r="U109">
        <f t="shared" si="24"/>
        <v>0.10000000000000053</v>
      </c>
    </row>
    <row r="110" spans="1:21" x14ac:dyDescent="0.25">
      <c r="A110">
        <v>5.75</v>
      </c>
      <c r="B110">
        <v>5.87</v>
      </c>
      <c r="C110">
        <v>6.12</v>
      </c>
      <c r="D110">
        <v>5.69</v>
      </c>
      <c r="E110">
        <v>5.81</v>
      </c>
      <c r="F110">
        <v>6.37</v>
      </c>
      <c r="G110">
        <v>6.5</v>
      </c>
      <c r="I110">
        <f t="shared" si="31"/>
        <v>5.8</v>
      </c>
      <c r="J110">
        <f t="shared" si="32"/>
        <v>5.9</v>
      </c>
      <c r="K110">
        <f t="shared" si="33"/>
        <v>6.1</v>
      </c>
      <c r="L110">
        <f t="shared" si="34"/>
        <v>5.7</v>
      </c>
      <c r="M110">
        <f t="shared" si="35"/>
        <v>5.8</v>
      </c>
      <c r="N110">
        <f t="shared" si="36"/>
        <v>6.4</v>
      </c>
      <c r="P110">
        <f t="shared" si="19"/>
        <v>0.70000000000000018</v>
      </c>
      <c r="Q110">
        <f t="shared" si="20"/>
        <v>0.59999999999999964</v>
      </c>
      <c r="R110">
        <f t="shared" si="21"/>
        <v>0.40000000000000036</v>
      </c>
      <c r="S110">
        <f t="shared" si="22"/>
        <v>0.79999999999999982</v>
      </c>
      <c r="T110">
        <f t="shared" si="23"/>
        <v>0.70000000000000018</v>
      </c>
      <c r="U110">
        <f t="shared" si="24"/>
        <v>9.9999999999999645E-2</v>
      </c>
    </row>
    <row r="111" spans="1:21" x14ac:dyDescent="0.25">
      <c r="A111">
        <v>6.12</v>
      </c>
      <c r="B111">
        <v>6.19</v>
      </c>
      <c r="C111">
        <v>6.5</v>
      </c>
      <c r="D111">
        <v>6.06</v>
      </c>
      <c r="E111">
        <v>6.25</v>
      </c>
      <c r="F111">
        <v>6.75</v>
      </c>
      <c r="G111">
        <v>6.8</v>
      </c>
      <c r="I111">
        <f t="shared" si="31"/>
        <v>6.1</v>
      </c>
      <c r="J111">
        <f t="shared" si="32"/>
        <v>6.2</v>
      </c>
      <c r="K111">
        <f t="shared" si="33"/>
        <v>6.5</v>
      </c>
      <c r="L111">
        <f t="shared" si="34"/>
        <v>6.1</v>
      </c>
      <c r="M111">
        <f t="shared" si="35"/>
        <v>6.3</v>
      </c>
      <c r="N111">
        <f t="shared" si="36"/>
        <v>6.8</v>
      </c>
      <c r="P111">
        <f t="shared" si="19"/>
        <v>0.70000000000000018</v>
      </c>
      <c r="Q111">
        <f t="shared" si="20"/>
        <v>0.59999999999999964</v>
      </c>
      <c r="R111">
        <f t="shared" si="21"/>
        <v>0.29999999999999982</v>
      </c>
      <c r="S111">
        <f t="shared" si="22"/>
        <v>0.70000000000000018</v>
      </c>
      <c r="T111">
        <f t="shared" si="23"/>
        <v>0.5</v>
      </c>
      <c r="U111">
        <f t="shared" si="24"/>
        <v>0</v>
      </c>
    </row>
    <row r="112" spans="1:21" x14ac:dyDescent="0.25">
      <c r="A112">
        <v>6.5</v>
      </c>
      <c r="B112">
        <v>6.69</v>
      </c>
      <c r="C112">
        <v>6.94</v>
      </c>
      <c r="D112">
        <v>6.5</v>
      </c>
      <c r="E112">
        <v>6.62</v>
      </c>
      <c r="F112">
        <v>7.19</v>
      </c>
      <c r="G112">
        <v>7.2</v>
      </c>
      <c r="I112">
        <f t="shared" si="31"/>
        <v>6.5</v>
      </c>
      <c r="J112">
        <f t="shared" si="32"/>
        <v>6.7</v>
      </c>
      <c r="K112">
        <f t="shared" si="33"/>
        <v>6.9</v>
      </c>
      <c r="L112">
        <f t="shared" si="34"/>
        <v>6.5</v>
      </c>
      <c r="M112">
        <f t="shared" si="35"/>
        <v>6.6</v>
      </c>
      <c r="N112">
        <f t="shared" si="36"/>
        <v>7.2</v>
      </c>
      <c r="P112">
        <f t="shared" si="19"/>
        <v>0.70000000000000018</v>
      </c>
      <c r="Q112">
        <f t="shared" si="20"/>
        <v>0.5</v>
      </c>
      <c r="R112">
        <f t="shared" si="21"/>
        <v>0.29999999999999982</v>
      </c>
      <c r="S112">
        <f t="shared" si="22"/>
        <v>0.70000000000000018</v>
      </c>
      <c r="T112">
        <f t="shared" si="23"/>
        <v>0.60000000000000053</v>
      </c>
      <c r="U112">
        <f t="shared" si="24"/>
        <v>0</v>
      </c>
    </row>
    <row r="113" spans="1:21" x14ac:dyDescent="0.25">
      <c r="A113">
        <v>6.81</v>
      </c>
      <c r="B113">
        <v>7</v>
      </c>
      <c r="C113">
        <v>7.25</v>
      </c>
      <c r="D113">
        <v>6.75</v>
      </c>
      <c r="E113">
        <v>6.94</v>
      </c>
      <c r="F113">
        <v>7.37</v>
      </c>
      <c r="G113">
        <v>7.5</v>
      </c>
      <c r="I113">
        <f t="shared" si="31"/>
        <v>6.8</v>
      </c>
      <c r="J113">
        <f t="shared" si="32"/>
        <v>7</v>
      </c>
      <c r="K113">
        <f t="shared" si="33"/>
        <v>7.3</v>
      </c>
      <c r="L113">
        <f t="shared" si="34"/>
        <v>6.8</v>
      </c>
      <c r="M113">
        <f t="shared" si="35"/>
        <v>6.9</v>
      </c>
      <c r="N113">
        <f t="shared" si="36"/>
        <v>7.4</v>
      </c>
      <c r="P113">
        <f t="shared" si="19"/>
        <v>0.70000000000000018</v>
      </c>
      <c r="Q113">
        <f t="shared" si="20"/>
        <v>0.5</v>
      </c>
      <c r="R113">
        <f t="shared" si="21"/>
        <v>0.20000000000000018</v>
      </c>
      <c r="S113">
        <f t="shared" si="22"/>
        <v>0.70000000000000018</v>
      </c>
      <c r="T113">
        <f t="shared" si="23"/>
        <v>0.59999999999999964</v>
      </c>
      <c r="U113">
        <f t="shared" si="24"/>
        <v>9.9999999999999645E-2</v>
      </c>
    </row>
    <row r="114" spans="1:21" x14ac:dyDescent="0.25">
      <c r="A114">
        <v>7.19</v>
      </c>
      <c r="B114">
        <v>7.31</v>
      </c>
      <c r="C114">
        <v>7.56</v>
      </c>
      <c r="D114">
        <v>7.06</v>
      </c>
      <c r="E114">
        <v>7.25</v>
      </c>
      <c r="F114">
        <v>7.75</v>
      </c>
      <c r="G114">
        <v>7.8</v>
      </c>
      <c r="I114">
        <f t="shared" si="31"/>
        <v>7.2</v>
      </c>
      <c r="J114">
        <f t="shared" si="32"/>
        <v>7.3</v>
      </c>
      <c r="K114">
        <f t="shared" si="33"/>
        <v>7.6</v>
      </c>
      <c r="L114">
        <f t="shared" si="34"/>
        <v>7.1</v>
      </c>
      <c r="M114">
        <f t="shared" si="35"/>
        <v>7.3</v>
      </c>
      <c r="N114">
        <f t="shared" si="36"/>
        <v>7.8</v>
      </c>
      <c r="P114">
        <f t="shared" si="19"/>
        <v>0.59999999999999964</v>
      </c>
      <c r="Q114">
        <f t="shared" si="20"/>
        <v>0.5</v>
      </c>
      <c r="R114">
        <f t="shared" si="21"/>
        <v>0.20000000000000018</v>
      </c>
      <c r="S114">
        <f t="shared" si="22"/>
        <v>0.70000000000000018</v>
      </c>
      <c r="T114">
        <f t="shared" si="23"/>
        <v>0.5</v>
      </c>
      <c r="U114">
        <f t="shared" si="24"/>
        <v>0</v>
      </c>
    </row>
    <row r="115" spans="1:21" x14ac:dyDescent="0.25">
      <c r="A115">
        <v>7.56</v>
      </c>
      <c r="B115">
        <v>7.69</v>
      </c>
      <c r="C115">
        <v>7.94</v>
      </c>
      <c r="D115">
        <v>7.5</v>
      </c>
      <c r="E115">
        <v>7.69</v>
      </c>
      <c r="F115">
        <v>8.1300000000000008</v>
      </c>
      <c r="G115">
        <v>8.1999999999999993</v>
      </c>
      <c r="I115">
        <f t="shared" si="31"/>
        <v>7.6</v>
      </c>
      <c r="J115">
        <f t="shared" si="32"/>
        <v>7.7</v>
      </c>
      <c r="K115">
        <f t="shared" si="33"/>
        <v>7.9</v>
      </c>
      <c r="L115">
        <f t="shared" si="34"/>
        <v>7.5</v>
      </c>
      <c r="M115">
        <f t="shared" si="35"/>
        <v>7.7</v>
      </c>
      <c r="N115">
        <f t="shared" si="36"/>
        <v>8.1</v>
      </c>
      <c r="P115">
        <f t="shared" si="19"/>
        <v>0.59999999999999964</v>
      </c>
      <c r="Q115">
        <f t="shared" si="20"/>
        <v>0.49999999999999911</v>
      </c>
      <c r="R115">
        <f t="shared" si="21"/>
        <v>0.29999999999999893</v>
      </c>
      <c r="S115">
        <f t="shared" si="22"/>
        <v>0.69999999999999929</v>
      </c>
      <c r="T115">
        <f t="shared" si="23"/>
        <v>0.49999999999999911</v>
      </c>
      <c r="U115">
        <f t="shared" si="24"/>
        <v>9.9999999999999645E-2</v>
      </c>
    </row>
    <row r="116" spans="1:21" x14ac:dyDescent="0.25">
      <c r="A116">
        <v>7.94</v>
      </c>
      <c r="B116">
        <v>8.06</v>
      </c>
      <c r="C116">
        <v>8.31</v>
      </c>
      <c r="D116">
        <v>7.81</v>
      </c>
      <c r="E116">
        <v>8.06</v>
      </c>
      <c r="F116">
        <v>8.44</v>
      </c>
      <c r="G116">
        <v>8.5</v>
      </c>
      <c r="I116">
        <f t="shared" si="31"/>
        <v>7.9</v>
      </c>
      <c r="J116">
        <f t="shared" si="32"/>
        <v>8.1</v>
      </c>
      <c r="K116">
        <f t="shared" si="33"/>
        <v>8.3000000000000007</v>
      </c>
      <c r="L116">
        <f t="shared" si="34"/>
        <v>7.8</v>
      </c>
      <c r="M116">
        <f t="shared" si="35"/>
        <v>8.1</v>
      </c>
      <c r="N116">
        <f t="shared" si="36"/>
        <v>8.4</v>
      </c>
      <c r="P116">
        <f t="shared" si="19"/>
        <v>0.59999999999999964</v>
      </c>
      <c r="Q116">
        <f t="shared" si="20"/>
        <v>0.40000000000000036</v>
      </c>
      <c r="R116">
        <f t="shared" si="21"/>
        <v>0.19999999999999929</v>
      </c>
      <c r="S116">
        <f t="shared" si="22"/>
        <v>0.70000000000000018</v>
      </c>
      <c r="T116">
        <f t="shared" si="23"/>
        <v>0.40000000000000036</v>
      </c>
      <c r="U116">
        <f t="shared" si="24"/>
        <v>9.9999999999999645E-2</v>
      </c>
    </row>
    <row r="117" spans="1:21" x14ac:dyDescent="0.25">
      <c r="A117">
        <v>8.1300000000000008</v>
      </c>
      <c r="B117">
        <v>8.19</v>
      </c>
      <c r="C117">
        <v>8.5</v>
      </c>
      <c r="D117">
        <v>8</v>
      </c>
      <c r="E117">
        <v>8.19</v>
      </c>
      <c r="F117">
        <v>8.69</v>
      </c>
      <c r="G117">
        <v>8.8000000000000007</v>
      </c>
      <c r="I117">
        <f t="shared" si="31"/>
        <v>8.1</v>
      </c>
      <c r="J117">
        <f t="shared" si="32"/>
        <v>8.1999999999999993</v>
      </c>
      <c r="K117">
        <f t="shared" si="33"/>
        <v>8.5</v>
      </c>
      <c r="L117">
        <f t="shared" si="34"/>
        <v>8</v>
      </c>
      <c r="M117">
        <f t="shared" si="35"/>
        <v>8.1999999999999993</v>
      </c>
      <c r="N117">
        <f t="shared" si="36"/>
        <v>8.6999999999999993</v>
      </c>
      <c r="P117">
        <f t="shared" si="19"/>
        <v>0.70000000000000107</v>
      </c>
      <c r="Q117">
        <f t="shared" si="20"/>
        <v>0.60000000000000142</v>
      </c>
      <c r="R117">
        <f t="shared" si="21"/>
        <v>0.30000000000000071</v>
      </c>
      <c r="S117">
        <f t="shared" si="22"/>
        <v>0.80000000000000071</v>
      </c>
      <c r="T117">
        <f t="shared" si="23"/>
        <v>0.60000000000000142</v>
      </c>
      <c r="U117">
        <f t="shared" si="24"/>
        <v>0.10000000000000142</v>
      </c>
    </row>
    <row r="118" spans="1:21" x14ac:dyDescent="0.25">
      <c r="A118">
        <v>8.6300000000000008</v>
      </c>
      <c r="B118">
        <v>8.75</v>
      </c>
      <c r="C118">
        <v>9</v>
      </c>
      <c r="D118">
        <v>8.5</v>
      </c>
      <c r="E118">
        <v>8.69</v>
      </c>
      <c r="F118">
        <v>9.19</v>
      </c>
      <c r="G118">
        <v>9.1999999999999993</v>
      </c>
      <c r="I118">
        <f t="shared" si="31"/>
        <v>8.6</v>
      </c>
      <c r="J118">
        <f t="shared" si="32"/>
        <v>8.8000000000000007</v>
      </c>
      <c r="K118">
        <f t="shared" si="33"/>
        <v>9</v>
      </c>
      <c r="L118">
        <f t="shared" si="34"/>
        <v>8.5</v>
      </c>
      <c r="M118">
        <f t="shared" si="35"/>
        <v>8.6999999999999993</v>
      </c>
      <c r="N118">
        <f t="shared" si="36"/>
        <v>9.1999999999999993</v>
      </c>
      <c r="P118">
        <f t="shared" si="19"/>
        <v>0.59999999999999964</v>
      </c>
      <c r="Q118">
        <f t="shared" si="20"/>
        <v>0.39999999999999858</v>
      </c>
      <c r="R118">
        <f t="shared" si="21"/>
        <v>0.19999999999999929</v>
      </c>
      <c r="S118">
        <f t="shared" si="22"/>
        <v>0.69999999999999929</v>
      </c>
      <c r="T118">
        <f t="shared" si="23"/>
        <v>0.5</v>
      </c>
      <c r="U118">
        <f t="shared" si="24"/>
        <v>0</v>
      </c>
    </row>
    <row r="119" spans="1:21" x14ac:dyDescent="0.25">
      <c r="A119">
        <v>8.94</v>
      </c>
      <c r="B119">
        <v>8.94</v>
      </c>
      <c r="C119">
        <v>9.25</v>
      </c>
      <c r="D119">
        <v>8.81</v>
      </c>
      <c r="E119">
        <v>8.94</v>
      </c>
      <c r="F119">
        <v>9.3800000000000008</v>
      </c>
      <c r="G119">
        <v>9.5</v>
      </c>
      <c r="I119">
        <f t="shared" si="31"/>
        <v>8.9</v>
      </c>
      <c r="J119">
        <f t="shared" si="32"/>
        <v>8.9</v>
      </c>
      <c r="K119">
        <f t="shared" si="33"/>
        <v>9.3000000000000007</v>
      </c>
      <c r="L119">
        <f t="shared" si="34"/>
        <v>8.8000000000000007</v>
      </c>
      <c r="M119">
        <f t="shared" si="35"/>
        <v>8.9</v>
      </c>
      <c r="N119">
        <f t="shared" si="36"/>
        <v>9.4</v>
      </c>
      <c r="P119">
        <f t="shared" si="19"/>
        <v>0.59999999999999964</v>
      </c>
      <c r="Q119">
        <f t="shared" si="20"/>
        <v>0.59999999999999964</v>
      </c>
      <c r="R119">
        <f t="shared" si="21"/>
        <v>0.19999999999999929</v>
      </c>
      <c r="S119">
        <f t="shared" si="22"/>
        <v>0.69999999999999929</v>
      </c>
      <c r="T119">
        <f t="shared" si="23"/>
        <v>0.59999999999999964</v>
      </c>
      <c r="U119">
        <f t="shared" si="24"/>
        <v>9.9999999999999645E-2</v>
      </c>
    </row>
    <row r="120" spans="1:21" x14ac:dyDescent="0.25">
      <c r="A120">
        <v>9.1300000000000008</v>
      </c>
      <c r="B120">
        <v>9.19</v>
      </c>
      <c r="C120">
        <v>9.56</v>
      </c>
      <c r="D120">
        <v>9</v>
      </c>
      <c r="E120">
        <v>9.25</v>
      </c>
      <c r="F120">
        <v>9.69</v>
      </c>
      <c r="G120">
        <v>9.8000000000000007</v>
      </c>
      <c r="I120">
        <f t="shared" si="31"/>
        <v>9.1</v>
      </c>
      <c r="J120">
        <f t="shared" si="32"/>
        <v>9.1999999999999993</v>
      </c>
      <c r="K120">
        <f t="shared" si="33"/>
        <v>9.6</v>
      </c>
      <c r="L120">
        <f t="shared" si="34"/>
        <v>9</v>
      </c>
      <c r="M120">
        <f t="shared" si="35"/>
        <v>9.3000000000000007</v>
      </c>
      <c r="N120">
        <f t="shared" si="36"/>
        <v>9.6999999999999993</v>
      </c>
      <c r="P120">
        <f t="shared" si="19"/>
        <v>0.70000000000000107</v>
      </c>
      <c r="Q120">
        <f t="shared" si="20"/>
        <v>0.60000000000000142</v>
      </c>
      <c r="R120">
        <f t="shared" si="21"/>
        <v>0.20000000000000107</v>
      </c>
      <c r="S120">
        <f t="shared" si="22"/>
        <v>0.80000000000000071</v>
      </c>
      <c r="T120">
        <f t="shared" si="23"/>
        <v>0.5</v>
      </c>
      <c r="U120">
        <f t="shared" si="24"/>
        <v>0.10000000000000142</v>
      </c>
    </row>
    <row r="121" spans="1:21" x14ac:dyDescent="0.25">
      <c r="A121">
        <v>9.56</v>
      </c>
      <c r="B121">
        <v>9.6300000000000008</v>
      </c>
      <c r="C121">
        <v>9.8800000000000008</v>
      </c>
      <c r="D121">
        <v>9.44</v>
      </c>
      <c r="E121">
        <v>9.6300000000000008</v>
      </c>
      <c r="F121">
        <v>10</v>
      </c>
      <c r="G121">
        <v>10.1</v>
      </c>
      <c r="I121">
        <f t="shared" si="31"/>
        <v>9.6</v>
      </c>
      <c r="J121">
        <f t="shared" si="32"/>
        <v>9.6</v>
      </c>
      <c r="K121">
        <f t="shared" si="33"/>
        <v>9.9</v>
      </c>
      <c r="L121">
        <f t="shared" si="34"/>
        <v>9.4</v>
      </c>
      <c r="M121">
        <f t="shared" si="35"/>
        <v>9.6</v>
      </c>
      <c r="N121">
        <f t="shared" si="36"/>
        <v>10</v>
      </c>
      <c r="P121">
        <f t="shared" si="19"/>
        <v>0.5</v>
      </c>
      <c r="Q121">
        <f t="shared" si="20"/>
        <v>0.5</v>
      </c>
      <c r="R121">
        <f t="shared" si="21"/>
        <v>0.19999999999999929</v>
      </c>
      <c r="S121">
        <f t="shared" si="22"/>
        <v>0.69999999999999929</v>
      </c>
      <c r="T121">
        <f t="shared" si="23"/>
        <v>0.5</v>
      </c>
      <c r="U121">
        <f t="shared" si="24"/>
        <v>9.9999999999999645E-2</v>
      </c>
    </row>
    <row r="122" spans="1:21" x14ac:dyDescent="0.25">
      <c r="A122">
        <v>9.8800000000000008</v>
      </c>
      <c r="B122">
        <v>9.8800000000000008</v>
      </c>
      <c r="C122">
        <v>10.25</v>
      </c>
      <c r="D122">
        <v>9.69</v>
      </c>
      <c r="E122">
        <v>9.8800000000000008</v>
      </c>
      <c r="F122">
        <v>10.31</v>
      </c>
      <c r="G122">
        <v>10.4</v>
      </c>
      <c r="I122">
        <f t="shared" si="31"/>
        <v>9.9</v>
      </c>
      <c r="J122">
        <f t="shared" si="32"/>
        <v>9.9</v>
      </c>
      <c r="K122">
        <f t="shared" si="33"/>
        <v>10.3</v>
      </c>
      <c r="L122">
        <f t="shared" si="34"/>
        <v>9.6999999999999993</v>
      </c>
      <c r="M122">
        <f t="shared" si="35"/>
        <v>9.9</v>
      </c>
      <c r="N122">
        <f t="shared" si="36"/>
        <v>10.3</v>
      </c>
      <c r="P122">
        <f t="shared" si="19"/>
        <v>0.5</v>
      </c>
      <c r="Q122">
        <f t="shared" si="20"/>
        <v>0.5</v>
      </c>
      <c r="R122">
        <f t="shared" si="21"/>
        <v>9.9999999999999645E-2</v>
      </c>
      <c r="S122">
        <f t="shared" si="22"/>
        <v>0.70000000000000107</v>
      </c>
      <c r="T122">
        <f t="shared" si="23"/>
        <v>0.5</v>
      </c>
      <c r="U122">
        <f t="shared" si="24"/>
        <v>9.9999999999999645E-2</v>
      </c>
    </row>
    <row r="123" spans="1:21" x14ac:dyDescent="0.25">
      <c r="A123">
        <v>10.130000000000001</v>
      </c>
      <c r="B123">
        <v>10.19</v>
      </c>
      <c r="C123">
        <v>10.5</v>
      </c>
      <c r="D123">
        <v>10</v>
      </c>
      <c r="E123">
        <v>10.25</v>
      </c>
      <c r="F123">
        <v>10.63</v>
      </c>
      <c r="G123">
        <v>10.7</v>
      </c>
      <c r="I123">
        <f t="shared" si="31"/>
        <v>10.1</v>
      </c>
      <c r="J123">
        <f t="shared" si="32"/>
        <v>10.199999999999999</v>
      </c>
      <c r="K123">
        <f t="shared" si="33"/>
        <v>10.5</v>
      </c>
      <c r="L123">
        <f t="shared" si="34"/>
        <v>10</v>
      </c>
      <c r="M123">
        <f t="shared" si="35"/>
        <v>10.3</v>
      </c>
      <c r="N123">
        <f t="shared" si="36"/>
        <v>10.6</v>
      </c>
      <c r="P123">
        <f t="shared" si="19"/>
        <v>0.59999999999999964</v>
      </c>
      <c r="Q123">
        <f t="shared" si="20"/>
        <v>0.5</v>
      </c>
      <c r="R123">
        <f t="shared" si="21"/>
        <v>0.19999999999999929</v>
      </c>
      <c r="S123">
        <f t="shared" si="22"/>
        <v>0.69999999999999929</v>
      </c>
      <c r="T123">
        <f t="shared" si="23"/>
        <v>0.39999999999999858</v>
      </c>
      <c r="U123">
        <f t="shared" si="24"/>
        <v>9.9999999999999645E-2</v>
      </c>
    </row>
    <row r="124" spans="1:21" x14ac:dyDescent="0.25">
      <c r="A124">
        <v>10.5</v>
      </c>
      <c r="B124">
        <v>10.56</v>
      </c>
      <c r="C124">
        <v>10.81</v>
      </c>
      <c r="D124">
        <v>10.31</v>
      </c>
      <c r="E124">
        <v>10.63</v>
      </c>
      <c r="F124">
        <v>10.94</v>
      </c>
      <c r="G124">
        <v>11</v>
      </c>
      <c r="I124">
        <f t="shared" si="31"/>
        <v>10.5</v>
      </c>
      <c r="J124">
        <f t="shared" si="32"/>
        <v>10.6</v>
      </c>
      <c r="K124">
        <f t="shared" si="33"/>
        <v>10.8</v>
      </c>
      <c r="L124">
        <f t="shared" si="34"/>
        <v>10.3</v>
      </c>
      <c r="M124">
        <f t="shared" si="35"/>
        <v>10.6</v>
      </c>
      <c r="N124">
        <f t="shared" si="36"/>
        <v>10.9</v>
      </c>
      <c r="P124">
        <f t="shared" si="19"/>
        <v>0.5</v>
      </c>
      <c r="Q124">
        <f t="shared" si="20"/>
        <v>0.40000000000000036</v>
      </c>
      <c r="R124">
        <f t="shared" si="21"/>
        <v>0.19999999999999929</v>
      </c>
      <c r="S124">
        <f t="shared" si="22"/>
        <v>0.69999999999999929</v>
      </c>
      <c r="T124">
        <f t="shared" si="23"/>
        <v>0.40000000000000036</v>
      </c>
      <c r="U124">
        <f t="shared" si="24"/>
        <v>9.9999999999999645E-2</v>
      </c>
    </row>
    <row r="125" spans="1:21" x14ac:dyDescent="0.25">
      <c r="A125">
        <v>10.88</v>
      </c>
      <c r="B125">
        <v>10.81</v>
      </c>
      <c r="C125">
        <v>11.19</v>
      </c>
      <c r="D125">
        <v>10.63</v>
      </c>
      <c r="E125">
        <v>10.88</v>
      </c>
      <c r="F125">
        <v>11.19</v>
      </c>
      <c r="G125">
        <v>11.3</v>
      </c>
      <c r="I125">
        <f t="shared" si="31"/>
        <v>10.9</v>
      </c>
      <c r="J125">
        <f t="shared" si="32"/>
        <v>10.8</v>
      </c>
      <c r="K125">
        <f t="shared" si="33"/>
        <v>11.2</v>
      </c>
      <c r="L125">
        <f t="shared" si="34"/>
        <v>10.6</v>
      </c>
      <c r="M125">
        <f t="shared" si="35"/>
        <v>10.9</v>
      </c>
      <c r="N125">
        <f t="shared" si="36"/>
        <v>11.2</v>
      </c>
      <c r="P125">
        <f t="shared" si="19"/>
        <v>0.40000000000000036</v>
      </c>
      <c r="Q125">
        <f t="shared" si="20"/>
        <v>0.5</v>
      </c>
      <c r="R125">
        <f t="shared" si="21"/>
        <v>0.10000000000000142</v>
      </c>
      <c r="S125">
        <f t="shared" si="22"/>
        <v>0.70000000000000107</v>
      </c>
      <c r="T125">
        <f t="shared" si="23"/>
        <v>0.40000000000000036</v>
      </c>
      <c r="U125">
        <f t="shared" si="24"/>
        <v>0.10000000000000142</v>
      </c>
    </row>
    <row r="126" spans="1:21" x14ac:dyDescent="0.25">
      <c r="A126">
        <v>11.19</v>
      </c>
      <c r="B126">
        <v>11.13</v>
      </c>
      <c r="C126">
        <v>11.44</v>
      </c>
      <c r="D126">
        <v>10.94</v>
      </c>
      <c r="E126">
        <v>11.25</v>
      </c>
      <c r="F126">
        <v>11.56</v>
      </c>
      <c r="G126">
        <v>11.6</v>
      </c>
      <c r="I126">
        <f t="shared" si="31"/>
        <v>11.2</v>
      </c>
      <c r="J126">
        <f t="shared" si="32"/>
        <v>11.1</v>
      </c>
      <c r="K126">
        <f t="shared" si="33"/>
        <v>11.4</v>
      </c>
      <c r="L126">
        <f t="shared" si="34"/>
        <v>10.9</v>
      </c>
      <c r="M126">
        <f t="shared" si="35"/>
        <v>11.3</v>
      </c>
      <c r="N126">
        <f t="shared" si="36"/>
        <v>11.6</v>
      </c>
      <c r="P126">
        <f t="shared" si="19"/>
        <v>0.40000000000000036</v>
      </c>
      <c r="Q126">
        <f t="shared" si="20"/>
        <v>0.5</v>
      </c>
      <c r="R126">
        <f t="shared" si="21"/>
        <v>0.19999999999999929</v>
      </c>
      <c r="S126">
        <f t="shared" si="22"/>
        <v>0.69999999999999929</v>
      </c>
      <c r="T126">
        <f t="shared" si="23"/>
        <v>0.29999999999999893</v>
      </c>
      <c r="U126">
        <f t="shared" si="24"/>
        <v>0</v>
      </c>
    </row>
    <row r="127" spans="1:21" x14ac:dyDescent="0.25">
      <c r="A127">
        <v>11.5</v>
      </c>
      <c r="B127">
        <v>11.44</v>
      </c>
      <c r="C127">
        <v>11.81</v>
      </c>
      <c r="D127">
        <v>11.25</v>
      </c>
      <c r="E127">
        <v>11.56</v>
      </c>
      <c r="F127">
        <v>11.88</v>
      </c>
      <c r="G127">
        <v>11.9</v>
      </c>
      <c r="I127">
        <f t="shared" si="31"/>
        <v>11.5</v>
      </c>
      <c r="J127">
        <f t="shared" si="32"/>
        <v>11.4</v>
      </c>
      <c r="K127">
        <f t="shared" si="33"/>
        <v>11.8</v>
      </c>
      <c r="L127">
        <f t="shared" si="34"/>
        <v>11.3</v>
      </c>
      <c r="M127">
        <f t="shared" si="35"/>
        <v>11.6</v>
      </c>
      <c r="N127">
        <f t="shared" si="36"/>
        <v>11.9</v>
      </c>
      <c r="P127">
        <f t="shared" si="19"/>
        <v>0.40000000000000036</v>
      </c>
      <c r="Q127">
        <f t="shared" si="20"/>
        <v>0.5</v>
      </c>
      <c r="R127">
        <f t="shared" si="21"/>
        <v>9.9999999999999645E-2</v>
      </c>
      <c r="S127">
        <f t="shared" si="22"/>
        <v>0.59999999999999964</v>
      </c>
      <c r="T127">
        <f t="shared" si="23"/>
        <v>0.30000000000000071</v>
      </c>
      <c r="U127">
        <f t="shared" si="24"/>
        <v>0</v>
      </c>
    </row>
    <row r="128" spans="1:21" x14ac:dyDescent="0.25">
      <c r="A128">
        <v>11.75</v>
      </c>
      <c r="B128">
        <v>11.75</v>
      </c>
      <c r="C128">
        <v>12.06</v>
      </c>
      <c r="D128">
        <v>11.5</v>
      </c>
      <c r="E128">
        <v>11.81</v>
      </c>
      <c r="F128">
        <v>12.19</v>
      </c>
      <c r="G128">
        <v>12.2</v>
      </c>
      <c r="I128">
        <f t="shared" si="31"/>
        <v>11.8</v>
      </c>
      <c r="J128">
        <f t="shared" si="32"/>
        <v>11.8</v>
      </c>
      <c r="K128">
        <f t="shared" si="33"/>
        <v>12.1</v>
      </c>
      <c r="L128">
        <f t="shared" si="34"/>
        <v>11.5</v>
      </c>
      <c r="M128">
        <f t="shared" si="35"/>
        <v>11.8</v>
      </c>
      <c r="N128">
        <f t="shared" si="36"/>
        <v>12.2</v>
      </c>
      <c r="P128">
        <f t="shared" si="19"/>
        <v>0.39999999999999858</v>
      </c>
      <c r="Q128">
        <f t="shared" si="20"/>
        <v>0.39999999999999858</v>
      </c>
      <c r="R128">
        <f t="shared" si="21"/>
        <v>9.9999999999999645E-2</v>
      </c>
      <c r="S128">
        <f t="shared" si="22"/>
        <v>0.69999999999999929</v>
      </c>
      <c r="T128">
        <f t="shared" si="23"/>
        <v>0.39999999999999858</v>
      </c>
      <c r="U128">
        <f t="shared" si="24"/>
        <v>0</v>
      </c>
    </row>
    <row r="129" spans="1:21" x14ac:dyDescent="0.25">
      <c r="A129">
        <v>12.06</v>
      </c>
      <c r="B129">
        <v>12</v>
      </c>
      <c r="C129">
        <v>12.31</v>
      </c>
      <c r="D129">
        <v>11.88</v>
      </c>
      <c r="E129">
        <v>12.13</v>
      </c>
      <c r="F129">
        <v>12.44</v>
      </c>
      <c r="G129">
        <v>12.5</v>
      </c>
      <c r="I129">
        <f t="shared" si="31"/>
        <v>12.1</v>
      </c>
      <c r="J129">
        <f t="shared" si="32"/>
        <v>12</v>
      </c>
      <c r="K129">
        <f t="shared" si="33"/>
        <v>12.3</v>
      </c>
      <c r="L129">
        <f t="shared" si="34"/>
        <v>11.9</v>
      </c>
      <c r="M129">
        <f t="shared" si="35"/>
        <v>12.1</v>
      </c>
      <c r="N129">
        <f t="shared" si="36"/>
        <v>12.4</v>
      </c>
      <c r="P129">
        <f t="shared" si="19"/>
        <v>0.40000000000000036</v>
      </c>
      <c r="Q129">
        <f t="shared" si="20"/>
        <v>0.5</v>
      </c>
      <c r="R129">
        <f t="shared" si="21"/>
        <v>0.19999999999999929</v>
      </c>
      <c r="S129">
        <f t="shared" si="22"/>
        <v>0.59999999999999964</v>
      </c>
      <c r="T129">
        <f t="shared" si="23"/>
        <v>0.40000000000000036</v>
      </c>
      <c r="U129">
        <f t="shared" si="24"/>
        <v>9.9999999999999645E-2</v>
      </c>
    </row>
    <row r="130" spans="1:21" x14ac:dyDescent="0.25">
      <c r="A130">
        <v>12.38</v>
      </c>
      <c r="B130">
        <v>12.31</v>
      </c>
      <c r="C130">
        <v>12.69</v>
      </c>
      <c r="D130">
        <v>12.13</v>
      </c>
      <c r="E130">
        <v>12.38</v>
      </c>
      <c r="F130">
        <v>12.81</v>
      </c>
      <c r="G130">
        <v>12.8</v>
      </c>
      <c r="I130">
        <f t="shared" si="31"/>
        <v>12.4</v>
      </c>
      <c r="J130">
        <f t="shared" si="32"/>
        <v>12.3</v>
      </c>
      <c r="K130">
        <f t="shared" si="33"/>
        <v>12.7</v>
      </c>
      <c r="L130">
        <f t="shared" si="34"/>
        <v>12.1</v>
      </c>
      <c r="M130">
        <f t="shared" si="35"/>
        <v>12.4</v>
      </c>
      <c r="N130">
        <f t="shared" si="36"/>
        <v>12.8</v>
      </c>
      <c r="P130">
        <f t="shared" si="19"/>
        <v>0.40000000000000036</v>
      </c>
      <c r="Q130">
        <f t="shared" si="20"/>
        <v>0.5</v>
      </c>
      <c r="R130">
        <f t="shared" si="21"/>
        <v>0.10000000000000142</v>
      </c>
      <c r="S130">
        <f t="shared" si="22"/>
        <v>0.70000000000000107</v>
      </c>
      <c r="T130">
        <f t="shared" si="23"/>
        <v>0.40000000000000036</v>
      </c>
      <c r="U130">
        <f t="shared" si="24"/>
        <v>0</v>
      </c>
    </row>
    <row r="131" spans="1:21" x14ac:dyDescent="0.25">
      <c r="A131">
        <v>12.63</v>
      </c>
      <c r="B131">
        <v>12.56</v>
      </c>
      <c r="C131">
        <v>12.94</v>
      </c>
      <c r="D131">
        <v>12.38</v>
      </c>
      <c r="E131">
        <v>12.63</v>
      </c>
      <c r="F131">
        <v>13</v>
      </c>
      <c r="G131">
        <v>13</v>
      </c>
      <c r="I131">
        <f t="shared" si="31"/>
        <v>12.6</v>
      </c>
      <c r="J131">
        <f t="shared" si="32"/>
        <v>12.6</v>
      </c>
      <c r="K131">
        <f t="shared" si="33"/>
        <v>12.9</v>
      </c>
      <c r="L131">
        <f t="shared" si="34"/>
        <v>12.4</v>
      </c>
      <c r="M131">
        <f t="shared" si="35"/>
        <v>12.6</v>
      </c>
      <c r="N131">
        <f t="shared" si="36"/>
        <v>13</v>
      </c>
      <c r="P131">
        <f t="shared" ref="P131:P159" si="38">ABS(I131-G131)</f>
        <v>0.40000000000000036</v>
      </c>
      <c r="Q131">
        <f t="shared" ref="Q131:Q159" si="39">ABS(J131-G131)</f>
        <v>0.40000000000000036</v>
      </c>
      <c r="R131">
        <f t="shared" ref="R131:R159" si="40">ABS(K131-G131)</f>
        <v>9.9999999999999645E-2</v>
      </c>
      <c r="S131">
        <f t="shared" ref="S131:S159" si="41">ABS(L131-G131)</f>
        <v>0.59999999999999964</v>
      </c>
      <c r="T131">
        <f t="shared" ref="T131:T159" si="42">ABS(M131-G131)</f>
        <v>0.40000000000000036</v>
      </c>
      <c r="U131">
        <f t="shared" ref="U131:U159" si="43">ABS(N131-G131)</f>
        <v>0</v>
      </c>
    </row>
    <row r="132" spans="1:21" x14ac:dyDescent="0.25">
      <c r="A132">
        <v>12.81</v>
      </c>
      <c r="B132">
        <v>12.75</v>
      </c>
      <c r="C132">
        <v>13.06</v>
      </c>
      <c r="D132">
        <v>12.56</v>
      </c>
      <c r="E132">
        <v>12.88</v>
      </c>
      <c r="F132">
        <v>13.25</v>
      </c>
      <c r="G132">
        <v>13.2</v>
      </c>
      <c r="I132">
        <f t="shared" si="31"/>
        <v>12.8</v>
      </c>
      <c r="J132">
        <f t="shared" si="32"/>
        <v>12.8</v>
      </c>
      <c r="K132">
        <f t="shared" si="33"/>
        <v>13.1</v>
      </c>
      <c r="L132">
        <f t="shared" si="34"/>
        <v>12.6</v>
      </c>
      <c r="M132">
        <f t="shared" si="35"/>
        <v>12.9</v>
      </c>
      <c r="N132">
        <f t="shared" si="36"/>
        <v>13.3</v>
      </c>
      <c r="P132">
        <f t="shared" si="38"/>
        <v>0.39999999999999858</v>
      </c>
      <c r="Q132">
        <f t="shared" si="39"/>
        <v>0.39999999999999858</v>
      </c>
      <c r="R132">
        <f t="shared" si="40"/>
        <v>9.9999999999999645E-2</v>
      </c>
      <c r="S132">
        <f t="shared" si="41"/>
        <v>0.59999999999999964</v>
      </c>
      <c r="T132">
        <f t="shared" si="42"/>
        <v>0.29999999999999893</v>
      </c>
      <c r="U132">
        <f t="shared" si="43"/>
        <v>0.10000000000000142</v>
      </c>
    </row>
    <row r="133" spans="1:21" x14ac:dyDescent="0.25">
      <c r="A133">
        <v>13.06</v>
      </c>
      <c r="B133">
        <v>13.06</v>
      </c>
      <c r="C133">
        <v>13.38</v>
      </c>
      <c r="D133">
        <v>12.88</v>
      </c>
      <c r="E133">
        <v>13.19</v>
      </c>
      <c r="F133">
        <v>13.5</v>
      </c>
      <c r="G133">
        <v>13.5</v>
      </c>
      <c r="I133">
        <f t="shared" si="31"/>
        <v>13.1</v>
      </c>
      <c r="J133">
        <f t="shared" si="32"/>
        <v>13.1</v>
      </c>
      <c r="K133">
        <f t="shared" si="33"/>
        <v>13.4</v>
      </c>
      <c r="L133">
        <f t="shared" si="34"/>
        <v>12.9</v>
      </c>
      <c r="M133">
        <f t="shared" si="35"/>
        <v>13.2</v>
      </c>
      <c r="N133">
        <f t="shared" si="36"/>
        <v>13.5</v>
      </c>
      <c r="P133">
        <f t="shared" si="38"/>
        <v>0.40000000000000036</v>
      </c>
      <c r="Q133">
        <f t="shared" si="39"/>
        <v>0.40000000000000036</v>
      </c>
      <c r="R133">
        <f t="shared" si="40"/>
        <v>9.9999999999999645E-2</v>
      </c>
      <c r="S133">
        <f t="shared" si="41"/>
        <v>0.59999999999999964</v>
      </c>
      <c r="T133">
        <f t="shared" si="42"/>
        <v>0.30000000000000071</v>
      </c>
      <c r="U133">
        <f t="shared" si="43"/>
        <v>0</v>
      </c>
    </row>
    <row r="134" spans="1:21" x14ac:dyDescent="0.25">
      <c r="A134">
        <v>13.38</v>
      </c>
      <c r="B134">
        <v>13.25</v>
      </c>
      <c r="C134">
        <v>13.63</v>
      </c>
      <c r="D134">
        <v>13.19</v>
      </c>
      <c r="E134">
        <v>13.44</v>
      </c>
      <c r="F134">
        <v>13.69</v>
      </c>
      <c r="G134">
        <v>13.8</v>
      </c>
      <c r="I134">
        <f t="shared" si="31"/>
        <v>13.4</v>
      </c>
      <c r="J134">
        <f t="shared" si="32"/>
        <v>13.3</v>
      </c>
      <c r="K134">
        <f t="shared" si="33"/>
        <v>13.6</v>
      </c>
      <c r="L134">
        <f t="shared" si="34"/>
        <v>13.2</v>
      </c>
      <c r="M134">
        <f t="shared" si="35"/>
        <v>13.4</v>
      </c>
      <c r="N134">
        <f t="shared" si="36"/>
        <v>13.7</v>
      </c>
      <c r="P134">
        <f t="shared" si="38"/>
        <v>0.40000000000000036</v>
      </c>
      <c r="Q134">
        <f t="shared" si="39"/>
        <v>0.5</v>
      </c>
      <c r="R134">
        <f t="shared" si="40"/>
        <v>0.20000000000000107</v>
      </c>
      <c r="S134">
        <f t="shared" si="41"/>
        <v>0.60000000000000142</v>
      </c>
      <c r="T134">
        <f t="shared" si="42"/>
        <v>0.40000000000000036</v>
      </c>
      <c r="U134">
        <f t="shared" si="43"/>
        <v>0.10000000000000142</v>
      </c>
    </row>
    <row r="135" spans="1:21" x14ac:dyDescent="0.25">
      <c r="A135">
        <v>13.63</v>
      </c>
      <c r="B135">
        <v>13.56</v>
      </c>
      <c r="C135">
        <v>13.94</v>
      </c>
      <c r="D135">
        <v>13.44</v>
      </c>
      <c r="E135">
        <v>13.75</v>
      </c>
      <c r="F135">
        <v>14</v>
      </c>
      <c r="G135">
        <v>14.1</v>
      </c>
      <c r="I135">
        <f t="shared" si="31"/>
        <v>13.6</v>
      </c>
      <c r="J135">
        <f t="shared" si="32"/>
        <v>13.6</v>
      </c>
      <c r="K135">
        <f t="shared" si="33"/>
        <v>13.9</v>
      </c>
      <c r="L135">
        <f t="shared" si="34"/>
        <v>13.4</v>
      </c>
      <c r="M135">
        <f t="shared" si="35"/>
        <v>13.8</v>
      </c>
      <c r="N135">
        <f t="shared" si="36"/>
        <v>14</v>
      </c>
      <c r="P135">
        <f t="shared" si="38"/>
        <v>0.5</v>
      </c>
      <c r="Q135">
        <f t="shared" si="39"/>
        <v>0.5</v>
      </c>
      <c r="R135">
        <f t="shared" si="40"/>
        <v>0.19999999999999929</v>
      </c>
      <c r="S135">
        <f t="shared" si="41"/>
        <v>0.69999999999999929</v>
      </c>
      <c r="T135">
        <f t="shared" si="42"/>
        <v>0.29999999999999893</v>
      </c>
      <c r="U135">
        <f t="shared" si="43"/>
        <v>9.9999999999999645E-2</v>
      </c>
    </row>
    <row r="136" spans="1:21" x14ac:dyDescent="0.25">
      <c r="A136">
        <v>14</v>
      </c>
      <c r="B136">
        <v>13.94</v>
      </c>
      <c r="C136">
        <v>14.25</v>
      </c>
      <c r="D136">
        <v>13.75</v>
      </c>
      <c r="E136">
        <v>14.06</v>
      </c>
      <c r="F136">
        <v>14.38</v>
      </c>
      <c r="G136">
        <v>14.4</v>
      </c>
      <c r="I136">
        <f t="shared" si="31"/>
        <v>14</v>
      </c>
      <c r="J136">
        <f t="shared" si="32"/>
        <v>13.9</v>
      </c>
      <c r="K136">
        <f t="shared" si="33"/>
        <v>14.3</v>
      </c>
      <c r="L136">
        <f t="shared" si="34"/>
        <v>13.8</v>
      </c>
      <c r="M136">
        <f t="shared" si="35"/>
        <v>14.1</v>
      </c>
      <c r="N136">
        <f t="shared" si="36"/>
        <v>14.4</v>
      </c>
      <c r="P136">
        <f t="shared" si="38"/>
        <v>0.40000000000000036</v>
      </c>
      <c r="Q136">
        <f t="shared" si="39"/>
        <v>0.5</v>
      </c>
      <c r="R136">
        <f t="shared" si="40"/>
        <v>9.9999999999999645E-2</v>
      </c>
      <c r="S136">
        <f t="shared" si="41"/>
        <v>0.59999999999999964</v>
      </c>
      <c r="T136">
        <f t="shared" si="42"/>
        <v>0.30000000000000071</v>
      </c>
      <c r="U136">
        <f t="shared" si="43"/>
        <v>0</v>
      </c>
    </row>
    <row r="137" spans="1:21" x14ac:dyDescent="0.25">
      <c r="A137">
        <v>14.25</v>
      </c>
      <c r="B137">
        <v>14.19</v>
      </c>
      <c r="C137">
        <v>14.56</v>
      </c>
      <c r="D137">
        <v>14</v>
      </c>
      <c r="E137">
        <v>14.38</v>
      </c>
      <c r="F137">
        <v>14.69</v>
      </c>
      <c r="G137">
        <v>14.7</v>
      </c>
      <c r="I137">
        <f t="shared" si="31"/>
        <v>14.3</v>
      </c>
      <c r="J137">
        <f t="shared" si="32"/>
        <v>14.2</v>
      </c>
      <c r="K137">
        <f t="shared" si="33"/>
        <v>14.6</v>
      </c>
      <c r="L137">
        <f t="shared" si="34"/>
        <v>14</v>
      </c>
      <c r="M137">
        <f t="shared" si="35"/>
        <v>14.4</v>
      </c>
      <c r="N137">
        <f t="shared" si="36"/>
        <v>14.7</v>
      </c>
      <c r="P137">
        <f t="shared" si="38"/>
        <v>0.39999999999999858</v>
      </c>
      <c r="Q137">
        <f t="shared" si="39"/>
        <v>0.5</v>
      </c>
      <c r="R137">
        <f t="shared" si="40"/>
        <v>9.9999999999999645E-2</v>
      </c>
      <c r="S137">
        <f t="shared" si="41"/>
        <v>0.69999999999999929</v>
      </c>
      <c r="T137">
        <f t="shared" si="42"/>
        <v>0.29999999999999893</v>
      </c>
      <c r="U137">
        <f t="shared" si="43"/>
        <v>0</v>
      </c>
    </row>
    <row r="138" spans="1:21" x14ac:dyDescent="0.25">
      <c r="A138">
        <v>14.69</v>
      </c>
      <c r="B138">
        <v>14.56</v>
      </c>
      <c r="C138">
        <v>15</v>
      </c>
      <c r="D138">
        <v>14.44</v>
      </c>
      <c r="E138">
        <v>14.75</v>
      </c>
      <c r="F138">
        <v>15</v>
      </c>
      <c r="G138">
        <v>15</v>
      </c>
      <c r="I138">
        <f t="shared" si="31"/>
        <v>14.7</v>
      </c>
      <c r="J138">
        <f t="shared" si="32"/>
        <v>14.6</v>
      </c>
      <c r="K138">
        <f t="shared" si="33"/>
        <v>15</v>
      </c>
      <c r="L138">
        <f t="shared" si="34"/>
        <v>14.4</v>
      </c>
      <c r="M138">
        <f t="shared" si="35"/>
        <v>14.8</v>
      </c>
      <c r="N138">
        <f t="shared" si="36"/>
        <v>15</v>
      </c>
      <c r="P138">
        <f t="shared" si="38"/>
        <v>0.30000000000000071</v>
      </c>
      <c r="Q138">
        <f t="shared" si="39"/>
        <v>0.40000000000000036</v>
      </c>
      <c r="R138">
        <f t="shared" si="40"/>
        <v>0</v>
      </c>
      <c r="S138">
        <f t="shared" si="41"/>
        <v>0.59999999999999964</v>
      </c>
      <c r="T138">
        <f t="shared" si="42"/>
        <v>0.19999999999999929</v>
      </c>
      <c r="U138">
        <f t="shared" si="43"/>
        <v>0</v>
      </c>
    </row>
    <row r="139" spans="1:21" x14ac:dyDescent="0.25">
      <c r="A139">
        <v>15</v>
      </c>
      <c r="B139">
        <v>14.88</v>
      </c>
      <c r="C139">
        <v>15.25</v>
      </c>
      <c r="D139">
        <v>14.69</v>
      </c>
      <c r="E139">
        <v>15.06</v>
      </c>
      <c r="F139">
        <v>15.31</v>
      </c>
      <c r="G139">
        <v>15.3</v>
      </c>
      <c r="I139">
        <f t="shared" si="31"/>
        <v>15</v>
      </c>
      <c r="J139">
        <f t="shared" si="32"/>
        <v>14.9</v>
      </c>
      <c r="K139">
        <f t="shared" si="33"/>
        <v>15.3</v>
      </c>
      <c r="L139">
        <f t="shared" si="34"/>
        <v>14.7</v>
      </c>
      <c r="M139">
        <f t="shared" si="35"/>
        <v>15.1</v>
      </c>
      <c r="N139">
        <f t="shared" si="36"/>
        <v>15.3</v>
      </c>
      <c r="P139">
        <f t="shared" si="38"/>
        <v>0.30000000000000071</v>
      </c>
      <c r="Q139">
        <f t="shared" si="39"/>
        <v>0.40000000000000036</v>
      </c>
      <c r="R139">
        <f t="shared" si="40"/>
        <v>0</v>
      </c>
      <c r="S139">
        <f t="shared" si="41"/>
        <v>0.60000000000000142</v>
      </c>
      <c r="T139">
        <f t="shared" si="42"/>
        <v>0.20000000000000107</v>
      </c>
      <c r="U139">
        <f t="shared" si="43"/>
        <v>0</v>
      </c>
    </row>
    <row r="140" spans="1:21" x14ac:dyDescent="0.25">
      <c r="A140">
        <v>15.13</v>
      </c>
      <c r="B140">
        <v>15</v>
      </c>
      <c r="C140">
        <v>15.38</v>
      </c>
      <c r="D140">
        <v>14.81</v>
      </c>
      <c r="E140">
        <v>15.19</v>
      </c>
      <c r="F140">
        <v>15.44</v>
      </c>
      <c r="G140">
        <v>15.5</v>
      </c>
      <c r="I140">
        <f t="shared" si="31"/>
        <v>15.1</v>
      </c>
      <c r="J140">
        <f t="shared" si="32"/>
        <v>15</v>
      </c>
      <c r="K140">
        <f t="shared" si="33"/>
        <v>15.4</v>
      </c>
      <c r="L140">
        <f t="shared" si="34"/>
        <v>14.8</v>
      </c>
      <c r="M140">
        <f t="shared" si="35"/>
        <v>15.2</v>
      </c>
      <c r="N140">
        <f t="shared" si="36"/>
        <v>15.4</v>
      </c>
      <c r="P140">
        <f t="shared" si="38"/>
        <v>0.40000000000000036</v>
      </c>
      <c r="Q140">
        <f t="shared" si="39"/>
        <v>0.5</v>
      </c>
      <c r="R140">
        <f t="shared" si="40"/>
        <v>9.9999999999999645E-2</v>
      </c>
      <c r="S140">
        <f t="shared" si="41"/>
        <v>0.69999999999999929</v>
      </c>
      <c r="T140">
        <f t="shared" si="42"/>
        <v>0.30000000000000071</v>
      </c>
      <c r="U140">
        <f t="shared" si="43"/>
        <v>9.9999999999999645E-2</v>
      </c>
    </row>
    <row r="141" spans="1:21" x14ac:dyDescent="0.25">
      <c r="A141">
        <v>15.38</v>
      </c>
      <c r="B141">
        <v>15.25</v>
      </c>
      <c r="C141">
        <v>15.63</v>
      </c>
      <c r="D141">
        <v>15.13</v>
      </c>
      <c r="E141">
        <v>15.5</v>
      </c>
      <c r="F141">
        <v>15.75</v>
      </c>
      <c r="G141">
        <v>15.8</v>
      </c>
      <c r="I141">
        <f t="shared" si="31"/>
        <v>15.4</v>
      </c>
      <c r="J141">
        <f t="shared" si="32"/>
        <v>15.3</v>
      </c>
      <c r="K141">
        <f t="shared" si="33"/>
        <v>15.6</v>
      </c>
      <c r="L141">
        <f t="shared" si="34"/>
        <v>15.1</v>
      </c>
      <c r="M141">
        <f t="shared" si="35"/>
        <v>15.5</v>
      </c>
      <c r="N141">
        <f t="shared" si="36"/>
        <v>15.8</v>
      </c>
      <c r="P141">
        <f t="shared" si="38"/>
        <v>0.40000000000000036</v>
      </c>
      <c r="Q141">
        <f t="shared" si="39"/>
        <v>0.5</v>
      </c>
      <c r="R141">
        <f t="shared" si="40"/>
        <v>0.20000000000000107</v>
      </c>
      <c r="S141">
        <f t="shared" si="41"/>
        <v>0.70000000000000107</v>
      </c>
      <c r="T141">
        <f t="shared" si="42"/>
        <v>0.30000000000000071</v>
      </c>
      <c r="U141">
        <f t="shared" si="43"/>
        <v>0</v>
      </c>
    </row>
    <row r="142" spans="1:21" x14ac:dyDescent="0.25">
      <c r="A142">
        <v>15.69</v>
      </c>
      <c r="B142">
        <v>15.5</v>
      </c>
      <c r="C142">
        <v>15.94</v>
      </c>
      <c r="D142">
        <v>15.38</v>
      </c>
      <c r="E142">
        <v>15.75</v>
      </c>
      <c r="F142">
        <v>15.94</v>
      </c>
      <c r="G142">
        <v>16</v>
      </c>
      <c r="I142">
        <f t="shared" si="31"/>
        <v>15.7</v>
      </c>
      <c r="J142">
        <f t="shared" si="32"/>
        <v>15.5</v>
      </c>
      <c r="K142">
        <f t="shared" si="33"/>
        <v>15.9</v>
      </c>
      <c r="L142">
        <f t="shared" si="34"/>
        <v>15.4</v>
      </c>
      <c r="M142">
        <f t="shared" si="35"/>
        <v>15.8</v>
      </c>
      <c r="N142">
        <f t="shared" si="36"/>
        <v>15.9</v>
      </c>
      <c r="P142">
        <f t="shared" si="38"/>
        <v>0.30000000000000071</v>
      </c>
      <c r="Q142">
        <f t="shared" si="39"/>
        <v>0.5</v>
      </c>
      <c r="R142">
        <f t="shared" si="40"/>
        <v>9.9999999999999645E-2</v>
      </c>
      <c r="S142">
        <f t="shared" si="41"/>
        <v>0.59999999999999964</v>
      </c>
      <c r="T142">
        <f t="shared" si="42"/>
        <v>0.19999999999999929</v>
      </c>
      <c r="U142">
        <f t="shared" si="43"/>
        <v>9.9999999999999645E-2</v>
      </c>
    </row>
    <row r="143" spans="1:21" x14ac:dyDescent="0.25">
      <c r="A143">
        <v>15.94</v>
      </c>
      <c r="B143">
        <v>15.81</v>
      </c>
      <c r="C143">
        <v>16.12</v>
      </c>
      <c r="D143">
        <v>15.63</v>
      </c>
      <c r="E143">
        <v>15.94</v>
      </c>
      <c r="F143">
        <v>16.25</v>
      </c>
      <c r="G143">
        <v>16.3</v>
      </c>
      <c r="I143">
        <f t="shared" si="31"/>
        <v>15.9</v>
      </c>
      <c r="J143">
        <f t="shared" si="32"/>
        <v>15.8</v>
      </c>
      <c r="K143">
        <f t="shared" si="33"/>
        <v>16.100000000000001</v>
      </c>
      <c r="L143">
        <f t="shared" si="34"/>
        <v>15.6</v>
      </c>
      <c r="M143">
        <f t="shared" si="35"/>
        <v>15.9</v>
      </c>
      <c r="N143">
        <f t="shared" si="36"/>
        <v>16.3</v>
      </c>
      <c r="P143">
        <f t="shared" si="38"/>
        <v>0.40000000000000036</v>
      </c>
      <c r="Q143">
        <f t="shared" si="39"/>
        <v>0.5</v>
      </c>
      <c r="R143">
        <f t="shared" si="40"/>
        <v>0.19999999999999929</v>
      </c>
      <c r="S143">
        <f t="shared" si="41"/>
        <v>0.70000000000000107</v>
      </c>
      <c r="T143">
        <f t="shared" si="42"/>
        <v>0.40000000000000036</v>
      </c>
      <c r="U143">
        <f t="shared" si="43"/>
        <v>0</v>
      </c>
    </row>
    <row r="144" spans="1:21" x14ac:dyDescent="0.25">
      <c r="A144">
        <v>16.190000000000001</v>
      </c>
      <c r="B144">
        <v>16.059999999999999</v>
      </c>
      <c r="C144">
        <v>16.440000000000001</v>
      </c>
      <c r="D144">
        <v>15.88</v>
      </c>
      <c r="E144">
        <v>16.309999999999999</v>
      </c>
      <c r="F144">
        <v>16.5</v>
      </c>
      <c r="G144">
        <v>16.600000000000001</v>
      </c>
      <c r="I144">
        <f t="shared" si="31"/>
        <v>16.2</v>
      </c>
      <c r="J144">
        <f t="shared" si="32"/>
        <v>16.100000000000001</v>
      </c>
      <c r="K144">
        <f t="shared" si="33"/>
        <v>16.399999999999999</v>
      </c>
      <c r="L144">
        <f t="shared" si="34"/>
        <v>15.9</v>
      </c>
      <c r="M144">
        <f t="shared" si="35"/>
        <v>16.3</v>
      </c>
      <c r="N144">
        <f t="shared" si="36"/>
        <v>16.5</v>
      </c>
      <c r="P144">
        <f t="shared" si="38"/>
        <v>0.40000000000000213</v>
      </c>
      <c r="Q144">
        <f t="shared" si="39"/>
        <v>0.5</v>
      </c>
      <c r="R144">
        <f t="shared" si="40"/>
        <v>0.20000000000000284</v>
      </c>
      <c r="S144">
        <f t="shared" si="41"/>
        <v>0.70000000000000107</v>
      </c>
      <c r="T144">
        <f t="shared" si="42"/>
        <v>0.30000000000000071</v>
      </c>
      <c r="U144">
        <f t="shared" si="43"/>
        <v>0.10000000000000142</v>
      </c>
    </row>
    <row r="145" spans="1:21" x14ac:dyDescent="0.25">
      <c r="A145">
        <v>16.62</v>
      </c>
      <c r="B145">
        <v>16.440000000000001</v>
      </c>
      <c r="C145">
        <v>16.87</v>
      </c>
      <c r="D145">
        <v>16.309999999999999</v>
      </c>
      <c r="E145">
        <v>16.75</v>
      </c>
      <c r="F145">
        <v>16.940000000000001</v>
      </c>
      <c r="G145">
        <v>16.899999999999999</v>
      </c>
      <c r="I145">
        <f t="shared" si="31"/>
        <v>16.600000000000001</v>
      </c>
      <c r="J145">
        <f t="shared" si="32"/>
        <v>16.399999999999999</v>
      </c>
      <c r="K145">
        <f t="shared" si="33"/>
        <v>16.899999999999999</v>
      </c>
      <c r="L145">
        <f t="shared" si="34"/>
        <v>16.3</v>
      </c>
      <c r="M145">
        <f t="shared" si="35"/>
        <v>16.8</v>
      </c>
      <c r="N145">
        <f t="shared" si="36"/>
        <v>16.899999999999999</v>
      </c>
      <c r="P145">
        <f t="shared" si="38"/>
        <v>0.29999999999999716</v>
      </c>
      <c r="Q145">
        <f t="shared" si="39"/>
        <v>0.5</v>
      </c>
      <c r="R145">
        <f t="shared" si="40"/>
        <v>0</v>
      </c>
      <c r="S145">
        <f t="shared" si="41"/>
        <v>0.59999999999999787</v>
      </c>
      <c r="T145">
        <f t="shared" si="42"/>
        <v>9.9999999999997868E-2</v>
      </c>
      <c r="U145">
        <f t="shared" si="43"/>
        <v>0</v>
      </c>
    </row>
    <row r="146" spans="1:21" x14ac:dyDescent="0.25">
      <c r="A146">
        <v>16.809999999999999</v>
      </c>
      <c r="B146">
        <v>16.690000000000001</v>
      </c>
      <c r="C146">
        <v>17.059999999999999</v>
      </c>
      <c r="D146">
        <v>16.559999999999999</v>
      </c>
      <c r="E146">
        <v>16.940000000000001</v>
      </c>
      <c r="F146">
        <v>17.190000000000001</v>
      </c>
      <c r="G146">
        <v>17.2</v>
      </c>
      <c r="I146">
        <f t="shared" si="31"/>
        <v>16.8</v>
      </c>
      <c r="J146">
        <f t="shared" si="32"/>
        <v>16.7</v>
      </c>
      <c r="K146">
        <f t="shared" si="33"/>
        <v>17.100000000000001</v>
      </c>
      <c r="L146">
        <f t="shared" si="34"/>
        <v>16.600000000000001</v>
      </c>
      <c r="M146">
        <f t="shared" si="35"/>
        <v>16.899999999999999</v>
      </c>
      <c r="N146">
        <f t="shared" si="36"/>
        <v>17.2</v>
      </c>
      <c r="P146">
        <f t="shared" si="38"/>
        <v>0.39999999999999858</v>
      </c>
      <c r="Q146">
        <f t="shared" si="39"/>
        <v>0.5</v>
      </c>
      <c r="R146">
        <f t="shared" si="40"/>
        <v>9.9999999999997868E-2</v>
      </c>
      <c r="S146">
        <f t="shared" si="41"/>
        <v>0.59999999999999787</v>
      </c>
      <c r="T146">
        <f t="shared" si="42"/>
        <v>0.30000000000000071</v>
      </c>
      <c r="U146">
        <f t="shared" si="43"/>
        <v>0</v>
      </c>
    </row>
    <row r="147" spans="1:21" x14ac:dyDescent="0.25">
      <c r="A147">
        <v>17.12</v>
      </c>
      <c r="B147">
        <v>17</v>
      </c>
      <c r="C147">
        <v>17.440000000000001</v>
      </c>
      <c r="D147">
        <v>16.87</v>
      </c>
      <c r="E147">
        <v>17.25</v>
      </c>
      <c r="F147">
        <v>17.440000000000001</v>
      </c>
      <c r="G147">
        <v>17.5</v>
      </c>
      <c r="I147">
        <f t="shared" si="31"/>
        <v>17.100000000000001</v>
      </c>
      <c r="J147">
        <f t="shared" si="32"/>
        <v>17</v>
      </c>
      <c r="K147">
        <f t="shared" si="33"/>
        <v>17.399999999999999</v>
      </c>
      <c r="L147">
        <f t="shared" si="34"/>
        <v>16.899999999999999</v>
      </c>
      <c r="M147">
        <f t="shared" si="35"/>
        <v>17.3</v>
      </c>
      <c r="N147">
        <f t="shared" si="36"/>
        <v>17.399999999999999</v>
      </c>
      <c r="P147">
        <f t="shared" si="38"/>
        <v>0.39999999999999858</v>
      </c>
      <c r="Q147">
        <f t="shared" si="39"/>
        <v>0.5</v>
      </c>
      <c r="R147">
        <f t="shared" si="40"/>
        <v>0.10000000000000142</v>
      </c>
      <c r="S147">
        <f t="shared" si="41"/>
        <v>0.60000000000000142</v>
      </c>
      <c r="T147">
        <f t="shared" si="42"/>
        <v>0.19999999999999929</v>
      </c>
      <c r="U147">
        <f t="shared" si="43"/>
        <v>0.10000000000000142</v>
      </c>
    </row>
    <row r="148" spans="1:21" x14ac:dyDescent="0.25">
      <c r="A148">
        <v>17.5</v>
      </c>
      <c r="B148">
        <v>17.309999999999999</v>
      </c>
      <c r="C148">
        <v>17.690000000000001</v>
      </c>
      <c r="D148">
        <v>17.12</v>
      </c>
      <c r="E148">
        <v>17.559999999999999</v>
      </c>
      <c r="F148">
        <v>17.75</v>
      </c>
      <c r="G148">
        <v>17.8</v>
      </c>
      <c r="I148">
        <f t="shared" si="31"/>
        <v>17.5</v>
      </c>
      <c r="J148">
        <f t="shared" si="32"/>
        <v>17.3</v>
      </c>
      <c r="K148">
        <f t="shared" si="33"/>
        <v>17.7</v>
      </c>
      <c r="L148">
        <f t="shared" si="34"/>
        <v>17.100000000000001</v>
      </c>
      <c r="M148">
        <f t="shared" si="35"/>
        <v>17.600000000000001</v>
      </c>
      <c r="N148">
        <f t="shared" si="36"/>
        <v>17.8</v>
      </c>
      <c r="P148">
        <f t="shared" si="38"/>
        <v>0.30000000000000071</v>
      </c>
      <c r="Q148">
        <f t="shared" si="39"/>
        <v>0.5</v>
      </c>
      <c r="R148">
        <f t="shared" si="40"/>
        <v>0.10000000000000142</v>
      </c>
      <c r="S148">
        <f t="shared" si="41"/>
        <v>0.69999999999999929</v>
      </c>
      <c r="T148">
        <f t="shared" si="42"/>
        <v>0.19999999999999929</v>
      </c>
      <c r="U148">
        <f t="shared" si="43"/>
        <v>0</v>
      </c>
    </row>
    <row r="149" spans="1:21" x14ac:dyDescent="0.25">
      <c r="A149">
        <v>17.75</v>
      </c>
      <c r="B149">
        <v>17.559999999999999</v>
      </c>
      <c r="C149">
        <v>18</v>
      </c>
      <c r="D149">
        <v>17.440000000000001</v>
      </c>
      <c r="E149">
        <v>17.809999999999999</v>
      </c>
      <c r="F149">
        <v>18</v>
      </c>
      <c r="G149">
        <v>18</v>
      </c>
      <c r="I149">
        <f t="shared" si="31"/>
        <v>17.8</v>
      </c>
      <c r="J149">
        <f t="shared" si="32"/>
        <v>17.600000000000001</v>
      </c>
      <c r="K149">
        <f t="shared" si="33"/>
        <v>18</v>
      </c>
      <c r="L149">
        <f t="shared" si="34"/>
        <v>17.399999999999999</v>
      </c>
      <c r="M149">
        <f t="shared" si="35"/>
        <v>17.8</v>
      </c>
      <c r="N149">
        <f t="shared" si="36"/>
        <v>18</v>
      </c>
      <c r="P149">
        <f t="shared" si="38"/>
        <v>0.19999999999999929</v>
      </c>
      <c r="Q149">
        <f t="shared" si="39"/>
        <v>0.39999999999999858</v>
      </c>
      <c r="R149">
        <f t="shared" si="40"/>
        <v>0</v>
      </c>
      <c r="S149">
        <f t="shared" si="41"/>
        <v>0.60000000000000142</v>
      </c>
      <c r="T149">
        <f t="shared" si="42"/>
        <v>0.19999999999999929</v>
      </c>
      <c r="U149">
        <f t="shared" si="43"/>
        <v>0</v>
      </c>
    </row>
    <row r="150" spans="1:21" x14ac:dyDescent="0.25">
      <c r="A150">
        <v>18</v>
      </c>
      <c r="B150">
        <v>17.809999999999999</v>
      </c>
      <c r="C150">
        <v>18.25</v>
      </c>
      <c r="D150">
        <v>17.690000000000001</v>
      </c>
      <c r="E150">
        <v>18.059999999999999</v>
      </c>
      <c r="F150">
        <v>18.309999999999999</v>
      </c>
      <c r="G150">
        <v>18.3</v>
      </c>
      <c r="I150">
        <f t="shared" si="31"/>
        <v>18</v>
      </c>
      <c r="J150">
        <f t="shared" si="32"/>
        <v>17.8</v>
      </c>
      <c r="K150">
        <f t="shared" si="33"/>
        <v>18.3</v>
      </c>
      <c r="L150">
        <f t="shared" si="34"/>
        <v>17.7</v>
      </c>
      <c r="M150">
        <f t="shared" si="35"/>
        <v>18.100000000000001</v>
      </c>
      <c r="N150">
        <f t="shared" si="36"/>
        <v>18.3</v>
      </c>
      <c r="P150">
        <f t="shared" si="38"/>
        <v>0.30000000000000071</v>
      </c>
      <c r="Q150">
        <f t="shared" si="39"/>
        <v>0.5</v>
      </c>
      <c r="R150">
        <f t="shared" si="40"/>
        <v>0</v>
      </c>
      <c r="S150">
        <f t="shared" si="41"/>
        <v>0.60000000000000142</v>
      </c>
      <c r="T150">
        <f t="shared" si="42"/>
        <v>0.19999999999999929</v>
      </c>
      <c r="U150">
        <f t="shared" si="43"/>
        <v>0</v>
      </c>
    </row>
    <row r="151" spans="1:21" x14ac:dyDescent="0.25">
      <c r="A151">
        <v>18.25</v>
      </c>
      <c r="B151">
        <v>18.12</v>
      </c>
      <c r="C151">
        <v>18.5</v>
      </c>
      <c r="D151">
        <v>17.940000000000001</v>
      </c>
      <c r="E151">
        <v>18.37</v>
      </c>
      <c r="F151">
        <v>18.62</v>
      </c>
      <c r="G151">
        <v>18.600000000000001</v>
      </c>
      <c r="I151">
        <f t="shared" si="31"/>
        <v>18.3</v>
      </c>
      <c r="J151">
        <f t="shared" si="32"/>
        <v>18.100000000000001</v>
      </c>
      <c r="K151">
        <f t="shared" si="33"/>
        <v>18.5</v>
      </c>
      <c r="L151">
        <f t="shared" si="34"/>
        <v>17.899999999999999</v>
      </c>
      <c r="M151">
        <f t="shared" si="35"/>
        <v>18.399999999999999</v>
      </c>
      <c r="N151">
        <f t="shared" si="36"/>
        <v>18.600000000000001</v>
      </c>
      <c r="P151">
        <f t="shared" si="38"/>
        <v>0.30000000000000071</v>
      </c>
      <c r="Q151">
        <f t="shared" si="39"/>
        <v>0.5</v>
      </c>
      <c r="R151">
        <f t="shared" si="40"/>
        <v>0.10000000000000142</v>
      </c>
      <c r="S151">
        <f t="shared" si="41"/>
        <v>0.70000000000000284</v>
      </c>
      <c r="T151">
        <f t="shared" si="42"/>
        <v>0.20000000000000284</v>
      </c>
      <c r="U151">
        <f t="shared" si="43"/>
        <v>0</v>
      </c>
    </row>
    <row r="152" spans="1:21" x14ac:dyDescent="0.25">
      <c r="A152">
        <v>18.559999999999999</v>
      </c>
      <c r="B152">
        <v>18.37</v>
      </c>
      <c r="C152">
        <v>18.809999999999999</v>
      </c>
      <c r="D152">
        <v>18.25</v>
      </c>
      <c r="E152">
        <v>18.62</v>
      </c>
      <c r="F152">
        <v>18.87</v>
      </c>
      <c r="G152">
        <v>18.899999999999999</v>
      </c>
      <c r="I152">
        <f t="shared" si="31"/>
        <v>18.600000000000001</v>
      </c>
      <c r="J152">
        <f t="shared" si="32"/>
        <v>18.399999999999999</v>
      </c>
      <c r="K152">
        <f t="shared" si="33"/>
        <v>18.8</v>
      </c>
      <c r="L152">
        <f t="shared" si="34"/>
        <v>18.3</v>
      </c>
      <c r="M152">
        <f t="shared" si="35"/>
        <v>18.600000000000001</v>
      </c>
      <c r="N152">
        <f t="shared" si="36"/>
        <v>18.899999999999999</v>
      </c>
      <c r="P152">
        <f t="shared" si="38"/>
        <v>0.29999999999999716</v>
      </c>
      <c r="Q152">
        <f t="shared" si="39"/>
        <v>0.5</v>
      </c>
      <c r="R152">
        <f t="shared" si="40"/>
        <v>9.9999999999997868E-2</v>
      </c>
      <c r="S152">
        <f t="shared" si="41"/>
        <v>0.59999999999999787</v>
      </c>
      <c r="T152">
        <f t="shared" si="42"/>
        <v>0.29999999999999716</v>
      </c>
      <c r="U152">
        <f t="shared" si="43"/>
        <v>0</v>
      </c>
    </row>
    <row r="153" spans="1:21" x14ac:dyDescent="0.25">
      <c r="A153">
        <v>18.940000000000001</v>
      </c>
      <c r="B153">
        <v>18.690000000000001</v>
      </c>
      <c r="C153">
        <v>19.190000000000001</v>
      </c>
      <c r="D153">
        <v>18.62</v>
      </c>
      <c r="E153">
        <v>19</v>
      </c>
      <c r="F153">
        <v>19.190000000000001</v>
      </c>
      <c r="G153">
        <v>19.2</v>
      </c>
      <c r="I153">
        <f t="shared" si="31"/>
        <v>18.899999999999999</v>
      </c>
      <c r="J153">
        <f t="shared" si="32"/>
        <v>18.7</v>
      </c>
      <c r="K153">
        <f t="shared" si="33"/>
        <v>19.2</v>
      </c>
      <c r="L153">
        <f t="shared" si="34"/>
        <v>18.600000000000001</v>
      </c>
      <c r="M153">
        <f t="shared" si="35"/>
        <v>19</v>
      </c>
      <c r="N153">
        <f t="shared" si="36"/>
        <v>19.2</v>
      </c>
      <c r="P153">
        <f t="shared" si="38"/>
        <v>0.30000000000000071</v>
      </c>
      <c r="Q153">
        <f t="shared" si="39"/>
        <v>0.5</v>
      </c>
      <c r="R153">
        <f t="shared" si="40"/>
        <v>0</v>
      </c>
      <c r="S153">
        <f t="shared" si="41"/>
        <v>0.59999999999999787</v>
      </c>
      <c r="T153">
        <f t="shared" si="42"/>
        <v>0.19999999999999929</v>
      </c>
      <c r="U153">
        <f t="shared" si="43"/>
        <v>0</v>
      </c>
    </row>
    <row r="154" spans="1:21" x14ac:dyDescent="0.25">
      <c r="A154">
        <v>19.12</v>
      </c>
      <c r="B154">
        <v>18.940000000000001</v>
      </c>
      <c r="C154">
        <v>19.37</v>
      </c>
      <c r="D154">
        <v>18.809999999999999</v>
      </c>
      <c r="E154">
        <v>19.25</v>
      </c>
      <c r="F154">
        <v>19.440000000000001</v>
      </c>
      <c r="G154">
        <v>19.5</v>
      </c>
      <c r="I154">
        <f t="shared" ref="I154:I159" si="44">ROUND(A154,1)</f>
        <v>19.100000000000001</v>
      </c>
      <c r="J154">
        <f t="shared" ref="J154:J159" si="45">ROUND(B154,1)</f>
        <v>18.899999999999999</v>
      </c>
      <c r="K154">
        <f t="shared" ref="K154:K159" si="46">ROUND(C154,1)</f>
        <v>19.399999999999999</v>
      </c>
      <c r="L154">
        <f t="shared" ref="L154:L159" si="47">ROUND(D154,1)</f>
        <v>18.8</v>
      </c>
      <c r="M154">
        <f t="shared" ref="M154:M159" si="48">ROUND(E154,1)</f>
        <v>19.3</v>
      </c>
      <c r="N154">
        <f t="shared" ref="N154:N159" si="49">ROUND(F154,1)</f>
        <v>19.399999999999999</v>
      </c>
      <c r="P154">
        <f t="shared" si="38"/>
        <v>0.39999999999999858</v>
      </c>
      <c r="Q154">
        <f t="shared" si="39"/>
        <v>0.60000000000000142</v>
      </c>
      <c r="R154">
        <f t="shared" si="40"/>
        <v>0.10000000000000142</v>
      </c>
      <c r="S154">
        <f t="shared" si="41"/>
        <v>0.69999999999999929</v>
      </c>
      <c r="T154">
        <f t="shared" si="42"/>
        <v>0.19999999999999929</v>
      </c>
      <c r="U154">
        <f t="shared" si="43"/>
        <v>0.10000000000000142</v>
      </c>
    </row>
    <row r="155" spans="1:21" x14ac:dyDescent="0.25">
      <c r="A155">
        <v>19.559999999999999</v>
      </c>
      <c r="B155">
        <v>19.37</v>
      </c>
      <c r="C155">
        <v>19.809999999999999</v>
      </c>
      <c r="D155">
        <v>19.190000000000001</v>
      </c>
      <c r="E155">
        <v>19.62</v>
      </c>
      <c r="F155">
        <v>19.809999999999999</v>
      </c>
      <c r="G155">
        <v>19.8</v>
      </c>
      <c r="I155">
        <f t="shared" si="44"/>
        <v>19.600000000000001</v>
      </c>
      <c r="J155">
        <f t="shared" si="45"/>
        <v>19.399999999999999</v>
      </c>
      <c r="K155">
        <f t="shared" si="46"/>
        <v>19.8</v>
      </c>
      <c r="L155">
        <f t="shared" si="47"/>
        <v>19.2</v>
      </c>
      <c r="M155">
        <f t="shared" si="48"/>
        <v>19.600000000000001</v>
      </c>
      <c r="N155">
        <f t="shared" si="49"/>
        <v>19.8</v>
      </c>
      <c r="P155">
        <f t="shared" si="38"/>
        <v>0.19999999999999929</v>
      </c>
      <c r="Q155">
        <f t="shared" si="39"/>
        <v>0.40000000000000213</v>
      </c>
      <c r="R155">
        <f t="shared" si="40"/>
        <v>0</v>
      </c>
      <c r="S155">
        <f t="shared" si="41"/>
        <v>0.60000000000000142</v>
      </c>
      <c r="T155">
        <f t="shared" si="42"/>
        <v>0.19999999999999929</v>
      </c>
      <c r="U155">
        <f t="shared" si="43"/>
        <v>0</v>
      </c>
    </row>
    <row r="156" spans="1:21" x14ac:dyDescent="0.25">
      <c r="A156">
        <v>19.809999999999999</v>
      </c>
      <c r="B156">
        <v>19.62</v>
      </c>
      <c r="C156">
        <v>20.059999999999999</v>
      </c>
      <c r="D156">
        <v>19.5</v>
      </c>
      <c r="E156">
        <v>19.940000000000001</v>
      </c>
      <c r="F156">
        <v>20.12</v>
      </c>
      <c r="G156">
        <v>20.100000000000001</v>
      </c>
      <c r="I156">
        <f t="shared" si="44"/>
        <v>19.8</v>
      </c>
      <c r="J156">
        <f t="shared" si="45"/>
        <v>19.600000000000001</v>
      </c>
      <c r="K156">
        <f t="shared" si="46"/>
        <v>20.100000000000001</v>
      </c>
      <c r="L156">
        <f t="shared" si="47"/>
        <v>19.5</v>
      </c>
      <c r="M156">
        <f t="shared" si="48"/>
        <v>19.899999999999999</v>
      </c>
      <c r="N156">
        <f t="shared" si="49"/>
        <v>20.100000000000001</v>
      </c>
      <c r="P156">
        <f t="shared" si="38"/>
        <v>0.30000000000000071</v>
      </c>
      <c r="Q156">
        <f t="shared" si="39"/>
        <v>0.5</v>
      </c>
      <c r="R156">
        <f t="shared" si="40"/>
        <v>0</v>
      </c>
      <c r="S156">
        <f t="shared" si="41"/>
        <v>0.60000000000000142</v>
      </c>
      <c r="T156">
        <f t="shared" si="42"/>
        <v>0.20000000000000284</v>
      </c>
      <c r="U156">
        <f t="shared" si="43"/>
        <v>0</v>
      </c>
    </row>
    <row r="157" spans="1:21" x14ac:dyDescent="0.25">
      <c r="A157">
        <v>20</v>
      </c>
      <c r="B157">
        <v>19.75</v>
      </c>
      <c r="C157">
        <v>20.25</v>
      </c>
      <c r="D157">
        <v>19.690000000000001</v>
      </c>
      <c r="E157">
        <v>20.12</v>
      </c>
      <c r="F157">
        <v>20.25</v>
      </c>
      <c r="G157">
        <v>20.3</v>
      </c>
      <c r="I157">
        <f t="shared" si="44"/>
        <v>20</v>
      </c>
      <c r="J157">
        <f t="shared" si="45"/>
        <v>19.8</v>
      </c>
      <c r="K157">
        <f t="shared" si="46"/>
        <v>20.3</v>
      </c>
      <c r="L157">
        <f t="shared" si="47"/>
        <v>19.7</v>
      </c>
      <c r="M157">
        <f t="shared" si="48"/>
        <v>20.100000000000001</v>
      </c>
      <c r="N157">
        <f t="shared" si="49"/>
        <v>20.3</v>
      </c>
      <c r="P157">
        <f t="shared" si="38"/>
        <v>0.30000000000000071</v>
      </c>
      <c r="Q157">
        <f t="shared" si="39"/>
        <v>0.5</v>
      </c>
      <c r="R157">
        <f t="shared" si="40"/>
        <v>0</v>
      </c>
      <c r="S157">
        <f t="shared" si="41"/>
        <v>0.60000000000000142</v>
      </c>
      <c r="T157">
        <f t="shared" si="42"/>
        <v>0.19999999999999929</v>
      </c>
      <c r="U157">
        <f t="shared" si="43"/>
        <v>0</v>
      </c>
    </row>
    <row r="158" spans="1:21" x14ac:dyDescent="0.25">
      <c r="A158">
        <v>20.190000000000001</v>
      </c>
      <c r="B158">
        <v>20.059999999999999</v>
      </c>
      <c r="C158">
        <v>20.440000000000001</v>
      </c>
      <c r="D158">
        <v>19.87</v>
      </c>
      <c r="E158">
        <v>20.309999999999999</v>
      </c>
      <c r="F158">
        <v>20.5</v>
      </c>
      <c r="G158">
        <v>20.5</v>
      </c>
      <c r="I158">
        <f t="shared" si="44"/>
        <v>20.2</v>
      </c>
      <c r="J158">
        <f t="shared" si="45"/>
        <v>20.100000000000001</v>
      </c>
      <c r="K158">
        <f t="shared" si="46"/>
        <v>20.399999999999999</v>
      </c>
      <c r="L158">
        <f t="shared" si="47"/>
        <v>19.899999999999999</v>
      </c>
      <c r="M158">
        <f t="shared" si="48"/>
        <v>20.3</v>
      </c>
      <c r="N158">
        <f t="shared" si="49"/>
        <v>20.5</v>
      </c>
      <c r="P158">
        <f t="shared" si="38"/>
        <v>0.30000000000000071</v>
      </c>
      <c r="Q158">
        <f t="shared" si="39"/>
        <v>0.39999999999999858</v>
      </c>
      <c r="R158">
        <f t="shared" si="40"/>
        <v>0.10000000000000142</v>
      </c>
      <c r="S158">
        <f t="shared" si="41"/>
        <v>0.60000000000000142</v>
      </c>
      <c r="T158">
        <f t="shared" si="42"/>
        <v>0.19999999999999929</v>
      </c>
      <c r="U158">
        <f t="shared" si="43"/>
        <v>0</v>
      </c>
    </row>
    <row r="159" spans="1:21" x14ac:dyDescent="0.25">
      <c r="A159">
        <v>20.5</v>
      </c>
      <c r="B159">
        <v>20.309999999999999</v>
      </c>
      <c r="C159">
        <v>20.75</v>
      </c>
      <c r="D159">
        <v>20.190000000000001</v>
      </c>
      <c r="E159">
        <v>20.56</v>
      </c>
      <c r="F159">
        <v>20.75</v>
      </c>
      <c r="G159">
        <v>20.8</v>
      </c>
      <c r="I159">
        <f t="shared" si="44"/>
        <v>20.5</v>
      </c>
      <c r="J159">
        <f t="shared" si="45"/>
        <v>20.3</v>
      </c>
      <c r="K159">
        <f t="shared" si="46"/>
        <v>20.8</v>
      </c>
      <c r="L159">
        <f t="shared" si="47"/>
        <v>20.2</v>
      </c>
      <c r="M159">
        <f t="shared" si="48"/>
        <v>20.6</v>
      </c>
      <c r="N159">
        <f t="shared" si="49"/>
        <v>20.8</v>
      </c>
      <c r="P159">
        <f t="shared" si="38"/>
        <v>0.30000000000000071</v>
      </c>
      <c r="Q159">
        <f t="shared" si="39"/>
        <v>0.5</v>
      </c>
      <c r="R159">
        <f t="shared" si="40"/>
        <v>0</v>
      </c>
      <c r="S159">
        <f t="shared" si="41"/>
        <v>0.60000000000000142</v>
      </c>
      <c r="T159">
        <f t="shared" si="42"/>
        <v>0.19999999999999929</v>
      </c>
      <c r="U159">
        <f t="shared" si="43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F851-130C-4259-9EA5-29CB42D53F33}">
  <dimension ref="A1:V180"/>
  <sheetViews>
    <sheetView topLeftCell="J1" zoomScale="85" zoomScaleNormal="85" workbookViewId="0">
      <selection activeCell="R20" sqref="R20"/>
    </sheetView>
  </sheetViews>
  <sheetFormatPr defaultRowHeight="15" x14ac:dyDescent="0.25"/>
  <sheetData>
    <row r="1" spans="1:22" x14ac:dyDescent="0.25">
      <c r="A1" s="1" t="s">
        <v>33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1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22" x14ac:dyDescent="0.25">
      <c r="A2">
        <v>112</v>
      </c>
      <c r="B2">
        <v>0.56000000000000005</v>
      </c>
      <c r="C2">
        <v>0.76</v>
      </c>
      <c r="D2">
        <v>0.93</v>
      </c>
      <c r="E2">
        <v>0.25</v>
      </c>
      <c r="F2">
        <v>0.81</v>
      </c>
      <c r="G2">
        <v>0.87</v>
      </c>
      <c r="H2">
        <v>1</v>
      </c>
      <c r="J2">
        <f>ROUND(B2,1)</f>
        <v>0.6</v>
      </c>
      <c r="K2">
        <f t="shared" ref="K2:O2" si="0">ROUND(C2,1)</f>
        <v>0.8</v>
      </c>
      <c r="L2">
        <f t="shared" si="0"/>
        <v>0.9</v>
      </c>
      <c r="M2">
        <f t="shared" si="0"/>
        <v>0.3</v>
      </c>
      <c r="N2">
        <f t="shared" si="0"/>
        <v>0.8</v>
      </c>
      <c r="O2">
        <f t="shared" si="0"/>
        <v>0.9</v>
      </c>
      <c r="Q2">
        <f>ABS(J2-H2)</f>
        <v>0.4</v>
      </c>
      <c r="R2">
        <f>ABS(K2-H2)</f>
        <v>0.19999999999999996</v>
      </c>
      <c r="S2">
        <f>L2-H2</f>
        <v>-9.9999999999999978E-2</v>
      </c>
      <c r="T2">
        <f>M2-H2</f>
        <v>-0.7</v>
      </c>
      <c r="U2">
        <f>N2-H2</f>
        <v>-0.19999999999999996</v>
      </c>
      <c r="V2">
        <f>O2-H2</f>
        <v>-9.9999999999999978E-2</v>
      </c>
    </row>
    <row r="3" spans="1:22" x14ac:dyDescent="0.25">
      <c r="A3">
        <v>113</v>
      </c>
      <c r="B3">
        <v>0.81</v>
      </c>
      <c r="C3">
        <v>1.39</v>
      </c>
      <c r="D3">
        <v>1.49</v>
      </c>
      <c r="E3">
        <v>0.38</v>
      </c>
      <c r="F3">
        <v>1.8</v>
      </c>
      <c r="G3">
        <v>1</v>
      </c>
      <c r="H3">
        <v>1.3</v>
      </c>
      <c r="J3">
        <f t="shared" ref="J3:J66" si="1">ROUND(B3,1)</f>
        <v>0.8</v>
      </c>
      <c r="K3">
        <f t="shared" ref="K3:K66" si="2">ROUND(C3,1)</f>
        <v>1.4</v>
      </c>
      <c r="L3">
        <f t="shared" ref="L3:L66" si="3">ROUND(D3,1)</f>
        <v>1.5</v>
      </c>
      <c r="M3">
        <f t="shared" ref="M3:M66" si="4">ROUND(E3,1)</f>
        <v>0.4</v>
      </c>
      <c r="N3">
        <f t="shared" ref="N3:N66" si="5">ROUND(F3,1)</f>
        <v>1.8</v>
      </c>
      <c r="O3">
        <f t="shared" ref="O3:O66" si="6">ROUND(G3,1)</f>
        <v>1</v>
      </c>
      <c r="Q3">
        <f t="shared" ref="Q3:Q66" si="7">ABS(J3-H3)</f>
        <v>0.5</v>
      </c>
      <c r="R3">
        <f t="shared" ref="R3:R66" si="8">K3-H3</f>
        <v>9.9999999999999867E-2</v>
      </c>
      <c r="S3">
        <f t="shared" ref="S3:S66" si="9">L3-H3</f>
        <v>0.19999999999999996</v>
      </c>
      <c r="T3">
        <f t="shared" ref="T3:T66" si="10">M3-H3</f>
        <v>-0.9</v>
      </c>
      <c r="U3">
        <f t="shared" ref="U3:U66" si="11">N3-H3</f>
        <v>0.5</v>
      </c>
      <c r="V3">
        <f t="shared" ref="V3:V66" si="12">O3-H3</f>
        <v>-0.30000000000000004</v>
      </c>
    </row>
    <row r="4" spans="1:22" x14ac:dyDescent="0.25">
      <c r="A4">
        <v>114</v>
      </c>
      <c r="B4">
        <v>1.18</v>
      </c>
      <c r="C4">
        <v>1.96</v>
      </c>
      <c r="D4">
        <v>1.92</v>
      </c>
      <c r="E4">
        <v>0.63</v>
      </c>
      <c r="F4">
        <v>2.42</v>
      </c>
      <c r="G4">
        <v>1.25</v>
      </c>
      <c r="H4">
        <v>1.6</v>
      </c>
      <c r="J4">
        <f t="shared" si="1"/>
        <v>1.2</v>
      </c>
      <c r="K4">
        <f t="shared" si="2"/>
        <v>2</v>
      </c>
      <c r="L4">
        <f t="shared" si="3"/>
        <v>1.9</v>
      </c>
      <c r="M4">
        <f t="shared" si="4"/>
        <v>0.6</v>
      </c>
      <c r="N4">
        <f t="shared" si="5"/>
        <v>2.4</v>
      </c>
      <c r="O4">
        <f t="shared" si="6"/>
        <v>1.3</v>
      </c>
      <c r="Q4">
        <f t="shared" si="7"/>
        <v>0.40000000000000013</v>
      </c>
      <c r="R4">
        <f t="shared" si="8"/>
        <v>0.39999999999999991</v>
      </c>
      <c r="S4">
        <f t="shared" si="9"/>
        <v>0.29999999999999982</v>
      </c>
      <c r="T4">
        <f t="shared" si="10"/>
        <v>-1</v>
      </c>
      <c r="U4">
        <f t="shared" si="11"/>
        <v>0.79999999999999982</v>
      </c>
      <c r="V4">
        <f t="shared" si="12"/>
        <v>-0.30000000000000004</v>
      </c>
    </row>
    <row r="5" spans="1:22" x14ac:dyDescent="0.25">
      <c r="A5">
        <v>115</v>
      </c>
      <c r="B5">
        <v>1.56</v>
      </c>
      <c r="C5">
        <v>2.27</v>
      </c>
      <c r="D5">
        <v>2.17</v>
      </c>
      <c r="E5">
        <v>1</v>
      </c>
      <c r="F5">
        <v>2.6</v>
      </c>
      <c r="G5">
        <v>1.44</v>
      </c>
      <c r="H5">
        <v>1.9</v>
      </c>
      <c r="J5">
        <f t="shared" si="1"/>
        <v>1.6</v>
      </c>
      <c r="K5">
        <f t="shared" si="2"/>
        <v>2.2999999999999998</v>
      </c>
      <c r="L5">
        <f t="shared" si="3"/>
        <v>2.2000000000000002</v>
      </c>
      <c r="M5">
        <f t="shared" si="4"/>
        <v>1</v>
      </c>
      <c r="N5">
        <f t="shared" si="5"/>
        <v>2.6</v>
      </c>
      <c r="O5">
        <f t="shared" si="6"/>
        <v>1.4</v>
      </c>
      <c r="Q5">
        <f t="shared" si="7"/>
        <v>0.29999999999999982</v>
      </c>
      <c r="R5">
        <f t="shared" si="8"/>
        <v>0.39999999999999991</v>
      </c>
      <c r="S5">
        <f t="shared" si="9"/>
        <v>0.30000000000000027</v>
      </c>
      <c r="T5">
        <f t="shared" si="10"/>
        <v>-0.89999999999999991</v>
      </c>
      <c r="U5">
        <f t="shared" si="11"/>
        <v>0.70000000000000018</v>
      </c>
      <c r="V5">
        <f t="shared" si="12"/>
        <v>-0.5</v>
      </c>
    </row>
    <row r="6" spans="1:22" x14ac:dyDescent="0.25">
      <c r="A6">
        <v>116</v>
      </c>
      <c r="B6">
        <v>1.99</v>
      </c>
      <c r="C6">
        <v>2.59</v>
      </c>
      <c r="D6">
        <v>2.54</v>
      </c>
      <c r="E6">
        <v>1.44</v>
      </c>
      <c r="F6">
        <v>2.85</v>
      </c>
      <c r="G6">
        <v>1.75</v>
      </c>
      <c r="H6">
        <v>2.2000000000000002</v>
      </c>
      <c r="J6">
        <f t="shared" si="1"/>
        <v>2</v>
      </c>
      <c r="K6">
        <f t="shared" si="2"/>
        <v>2.6</v>
      </c>
      <c r="L6">
        <f t="shared" si="3"/>
        <v>2.5</v>
      </c>
      <c r="M6">
        <f t="shared" si="4"/>
        <v>1.4</v>
      </c>
      <c r="N6">
        <f t="shared" si="5"/>
        <v>2.9</v>
      </c>
      <c r="O6">
        <f t="shared" si="6"/>
        <v>1.8</v>
      </c>
      <c r="Q6">
        <f t="shared" si="7"/>
        <v>0.20000000000000018</v>
      </c>
      <c r="R6">
        <f t="shared" si="8"/>
        <v>0.39999999999999991</v>
      </c>
      <c r="S6">
        <f t="shared" si="9"/>
        <v>0.29999999999999982</v>
      </c>
      <c r="T6">
        <f t="shared" si="10"/>
        <v>-0.80000000000000027</v>
      </c>
      <c r="U6">
        <f t="shared" si="11"/>
        <v>0.69999999999999973</v>
      </c>
      <c r="V6">
        <f t="shared" si="12"/>
        <v>-0.40000000000000013</v>
      </c>
    </row>
    <row r="7" spans="1:22" x14ac:dyDescent="0.25">
      <c r="A7">
        <v>117</v>
      </c>
      <c r="B7">
        <v>2.31</v>
      </c>
      <c r="C7">
        <v>2.84</v>
      </c>
      <c r="D7">
        <v>2.79</v>
      </c>
      <c r="E7">
        <v>1.82</v>
      </c>
      <c r="F7">
        <v>3.1</v>
      </c>
      <c r="G7">
        <v>2</v>
      </c>
      <c r="H7">
        <v>2.5</v>
      </c>
      <c r="J7">
        <f t="shared" si="1"/>
        <v>2.2999999999999998</v>
      </c>
      <c r="K7">
        <f t="shared" si="2"/>
        <v>2.8</v>
      </c>
      <c r="L7">
        <f t="shared" si="3"/>
        <v>2.8</v>
      </c>
      <c r="M7">
        <f t="shared" si="4"/>
        <v>1.8</v>
      </c>
      <c r="N7">
        <f t="shared" si="5"/>
        <v>3.1</v>
      </c>
      <c r="O7">
        <f t="shared" si="6"/>
        <v>2</v>
      </c>
      <c r="Q7">
        <f t="shared" si="7"/>
        <v>0.20000000000000018</v>
      </c>
      <c r="R7">
        <f t="shared" si="8"/>
        <v>0.29999999999999982</v>
      </c>
      <c r="S7">
        <f t="shared" si="9"/>
        <v>0.29999999999999982</v>
      </c>
      <c r="T7">
        <f t="shared" si="10"/>
        <v>-0.7</v>
      </c>
      <c r="U7">
        <f t="shared" si="11"/>
        <v>0.60000000000000009</v>
      </c>
      <c r="V7">
        <f t="shared" si="12"/>
        <v>-0.5</v>
      </c>
    </row>
    <row r="8" spans="1:22" x14ac:dyDescent="0.25">
      <c r="A8">
        <v>118</v>
      </c>
      <c r="B8">
        <v>2.62</v>
      </c>
      <c r="C8">
        <v>3.16</v>
      </c>
      <c r="D8">
        <v>3.04</v>
      </c>
      <c r="E8">
        <v>2.0699999999999998</v>
      </c>
      <c r="F8">
        <v>3.29</v>
      </c>
      <c r="G8">
        <v>2.25</v>
      </c>
      <c r="H8">
        <v>2.8</v>
      </c>
      <c r="J8">
        <f t="shared" si="1"/>
        <v>2.6</v>
      </c>
      <c r="K8">
        <f t="shared" si="2"/>
        <v>3.2</v>
      </c>
      <c r="L8">
        <f t="shared" si="3"/>
        <v>3</v>
      </c>
      <c r="M8">
        <f t="shared" si="4"/>
        <v>2.1</v>
      </c>
      <c r="N8">
        <f t="shared" si="5"/>
        <v>3.3</v>
      </c>
      <c r="O8">
        <f t="shared" si="6"/>
        <v>2.2999999999999998</v>
      </c>
      <c r="Q8">
        <f t="shared" si="7"/>
        <v>0.19999999999999973</v>
      </c>
      <c r="R8">
        <f t="shared" si="8"/>
        <v>0.40000000000000036</v>
      </c>
      <c r="S8">
        <f t="shared" si="9"/>
        <v>0.20000000000000018</v>
      </c>
      <c r="T8">
        <f t="shared" si="10"/>
        <v>-0.69999999999999973</v>
      </c>
      <c r="U8">
        <f t="shared" si="11"/>
        <v>0.5</v>
      </c>
      <c r="V8">
        <f t="shared" si="12"/>
        <v>-0.5</v>
      </c>
    </row>
    <row r="9" spans="1:22" x14ac:dyDescent="0.25">
      <c r="A9">
        <v>119</v>
      </c>
      <c r="B9">
        <v>2.93</v>
      </c>
      <c r="C9">
        <v>3.22</v>
      </c>
      <c r="D9">
        <v>3.23</v>
      </c>
      <c r="E9">
        <v>2.38</v>
      </c>
      <c r="F9">
        <v>3.41</v>
      </c>
      <c r="G9">
        <v>2.56</v>
      </c>
      <c r="H9">
        <v>3.1</v>
      </c>
      <c r="J9">
        <f t="shared" si="1"/>
        <v>2.9</v>
      </c>
      <c r="K9">
        <f t="shared" si="2"/>
        <v>3.2</v>
      </c>
      <c r="L9">
        <f t="shared" si="3"/>
        <v>3.2</v>
      </c>
      <c r="M9">
        <f t="shared" si="4"/>
        <v>2.4</v>
      </c>
      <c r="N9">
        <f t="shared" si="5"/>
        <v>3.4</v>
      </c>
      <c r="O9">
        <f t="shared" si="6"/>
        <v>2.6</v>
      </c>
      <c r="Q9">
        <f t="shared" si="7"/>
        <v>0.20000000000000018</v>
      </c>
      <c r="R9">
        <f t="shared" si="8"/>
        <v>0.10000000000000009</v>
      </c>
      <c r="S9">
        <f t="shared" si="9"/>
        <v>0.10000000000000009</v>
      </c>
      <c r="T9">
        <f t="shared" si="10"/>
        <v>-0.70000000000000018</v>
      </c>
      <c r="U9">
        <f t="shared" si="11"/>
        <v>0.29999999999999982</v>
      </c>
      <c r="V9">
        <f t="shared" si="12"/>
        <v>-0.5</v>
      </c>
    </row>
    <row r="10" spans="1:22" x14ac:dyDescent="0.25">
      <c r="A10">
        <v>120</v>
      </c>
      <c r="B10">
        <v>3.04</v>
      </c>
      <c r="C10">
        <v>3.35</v>
      </c>
      <c r="D10">
        <v>3.41</v>
      </c>
      <c r="E10">
        <v>2.63</v>
      </c>
      <c r="F10">
        <v>3.47</v>
      </c>
      <c r="G10">
        <v>2.81</v>
      </c>
      <c r="H10">
        <v>3.4</v>
      </c>
      <c r="J10">
        <f t="shared" si="1"/>
        <v>3</v>
      </c>
      <c r="K10">
        <f t="shared" si="2"/>
        <v>3.4</v>
      </c>
      <c r="L10">
        <f t="shared" si="3"/>
        <v>3.4</v>
      </c>
      <c r="M10">
        <f t="shared" si="4"/>
        <v>2.6</v>
      </c>
      <c r="N10">
        <f t="shared" si="5"/>
        <v>3.5</v>
      </c>
      <c r="O10">
        <f t="shared" si="6"/>
        <v>2.8</v>
      </c>
      <c r="Q10">
        <f t="shared" si="7"/>
        <v>0.39999999999999991</v>
      </c>
      <c r="R10">
        <f t="shared" si="8"/>
        <v>0</v>
      </c>
      <c r="S10">
        <f t="shared" si="9"/>
        <v>0</v>
      </c>
      <c r="T10">
        <f t="shared" si="10"/>
        <v>-0.79999999999999982</v>
      </c>
      <c r="U10">
        <f t="shared" si="11"/>
        <v>0.10000000000000009</v>
      </c>
      <c r="V10">
        <f t="shared" si="12"/>
        <v>-0.60000000000000009</v>
      </c>
    </row>
    <row r="11" spans="1:22" x14ac:dyDescent="0.25">
      <c r="A11">
        <v>121</v>
      </c>
      <c r="B11">
        <v>3.43</v>
      </c>
      <c r="C11">
        <v>3.66</v>
      </c>
      <c r="D11">
        <v>3.72</v>
      </c>
      <c r="E11">
        <v>3.01</v>
      </c>
      <c r="F11">
        <v>3.59</v>
      </c>
      <c r="G11">
        <v>3.25</v>
      </c>
      <c r="H11">
        <v>3.7</v>
      </c>
      <c r="J11">
        <f t="shared" si="1"/>
        <v>3.4</v>
      </c>
      <c r="K11">
        <f t="shared" si="2"/>
        <v>3.7</v>
      </c>
      <c r="L11">
        <f t="shared" si="3"/>
        <v>3.7</v>
      </c>
      <c r="M11">
        <f t="shared" si="4"/>
        <v>3</v>
      </c>
      <c r="N11">
        <f t="shared" si="5"/>
        <v>3.6</v>
      </c>
      <c r="O11">
        <f t="shared" si="6"/>
        <v>3.3</v>
      </c>
      <c r="Q11">
        <f t="shared" si="7"/>
        <v>0.30000000000000027</v>
      </c>
      <c r="R11">
        <f t="shared" si="8"/>
        <v>0</v>
      </c>
      <c r="S11">
        <f t="shared" si="9"/>
        <v>0</v>
      </c>
      <c r="T11">
        <f t="shared" si="10"/>
        <v>-0.70000000000000018</v>
      </c>
      <c r="U11">
        <f t="shared" si="11"/>
        <v>-0.10000000000000009</v>
      </c>
      <c r="V11">
        <f t="shared" si="12"/>
        <v>-0.40000000000000036</v>
      </c>
    </row>
    <row r="12" spans="1:22" x14ac:dyDescent="0.25">
      <c r="A12">
        <v>122</v>
      </c>
      <c r="B12">
        <v>3.55</v>
      </c>
      <c r="C12">
        <v>3.85</v>
      </c>
      <c r="D12">
        <v>3.91</v>
      </c>
      <c r="E12">
        <v>3.33</v>
      </c>
      <c r="F12">
        <v>3.78</v>
      </c>
      <c r="G12">
        <v>3.56</v>
      </c>
      <c r="H12">
        <v>4</v>
      </c>
      <c r="J12">
        <f t="shared" si="1"/>
        <v>3.6</v>
      </c>
      <c r="K12">
        <f t="shared" si="2"/>
        <v>3.9</v>
      </c>
      <c r="L12">
        <f t="shared" si="3"/>
        <v>3.9</v>
      </c>
      <c r="M12">
        <f t="shared" si="4"/>
        <v>3.3</v>
      </c>
      <c r="N12">
        <f t="shared" si="5"/>
        <v>3.8</v>
      </c>
      <c r="O12">
        <f t="shared" si="6"/>
        <v>3.6</v>
      </c>
      <c r="Q12">
        <f t="shared" si="7"/>
        <v>0.39999999999999991</v>
      </c>
      <c r="R12">
        <f t="shared" si="8"/>
        <v>-0.10000000000000009</v>
      </c>
      <c r="S12">
        <f t="shared" si="9"/>
        <v>-0.10000000000000009</v>
      </c>
      <c r="T12">
        <f t="shared" si="10"/>
        <v>-0.70000000000000018</v>
      </c>
      <c r="U12">
        <f t="shared" si="11"/>
        <v>-0.20000000000000018</v>
      </c>
      <c r="V12">
        <f t="shared" si="12"/>
        <v>-0.39999999999999991</v>
      </c>
    </row>
    <row r="13" spans="1:22" x14ac:dyDescent="0.25">
      <c r="A13">
        <v>123</v>
      </c>
      <c r="B13">
        <v>3.93</v>
      </c>
      <c r="C13">
        <v>4.17</v>
      </c>
      <c r="D13">
        <v>4.34</v>
      </c>
      <c r="E13">
        <v>3.64</v>
      </c>
      <c r="F13">
        <v>4.1500000000000004</v>
      </c>
      <c r="G13">
        <v>4</v>
      </c>
      <c r="H13">
        <v>4.3</v>
      </c>
      <c r="J13">
        <f t="shared" si="1"/>
        <v>3.9</v>
      </c>
      <c r="K13">
        <f t="shared" si="2"/>
        <v>4.2</v>
      </c>
      <c r="L13">
        <f t="shared" si="3"/>
        <v>4.3</v>
      </c>
      <c r="M13">
        <f t="shared" si="4"/>
        <v>3.6</v>
      </c>
      <c r="N13">
        <f t="shared" si="5"/>
        <v>4.2</v>
      </c>
      <c r="O13">
        <f t="shared" si="6"/>
        <v>4</v>
      </c>
      <c r="Q13">
        <f t="shared" si="7"/>
        <v>0.39999999999999991</v>
      </c>
      <c r="R13">
        <f t="shared" si="8"/>
        <v>-9.9999999999999645E-2</v>
      </c>
      <c r="S13">
        <f t="shared" si="9"/>
        <v>0</v>
      </c>
      <c r="T13">
        <f t="shared" si="10"/>
        <v>-0.69999999999999973</v>
      </c>
      <c r="U13">
        <f t="shared" si="11"/>
        <v>-9.9999999999999645E-2</v>
      </c>
      <c r="V13">
        <f t="shared" si="12"/>
        <v>-0.29999999999999982</v>
      </c>
    </row>
    <row r="14" spans="1:22" x14ac:dyDescent="0.25">
      <c r="A14">
        <v>124</v>
      </c>
      <c r="B14">
        <v>4.24</v>
      </c>
      <c r="C14">
        <v>4.4800000000000004</v>
      </c>
      <c r="D14">
        <v>4.5599999999999996</v>
      </c>
      <c r="E14">
        <v>3.95</v>
      </c>
      <c r="F14">
        <v>4.4000000000000004</v>
      </c>
      <c r="G14">
        <v>4.3099999999999996</v>
      </c>
      <c r="H14">
        <v>4.5999999999999996</v>
      </c>
      <c r="J14">
        <f t="shared" si="1"/>
        <v>4.2</v>
      </c>
      <c r="K14">
        <f t="shared" si="2"/>
        <v>4.5</v>
      </c>
      <c r="L14">
        <f t="shared" si="3"/>
        <v>4.5999999999999996</v>
      </c>
      <c r="M14">
        <f t="shared" si="4"/>
        <v>4</v>
      </c>
      <c r="N14">
        <f t="shared" si="5"/>
        <v>4.4000000000000004</v>
      </c>
      <c r="O14">
        <f t="shared" si="6"/>
        <v>4.3</v>
      </c>
      <c r="Q14">
        <f t="shared" si="7"/>
        <v>0.39999999999999947</v>
      </c>
      <c r="R14">
        <f t="shared" si="8"/>
        <v>-9.9999999999999645E-2</v>
      </c>
      <c r="S14">
        <f t="shared" si="9"/>
        <v>0</v>
      </c>
      <c r="T14">
        <f t="shared" si="10"/>
        <v>-0.59999999999999964</v>
      </c>
      <c r="U14">
        <f t="shared" si="11"/>
        <v>-0.19999999999999929</v>
      </c>
      <c r="V14">
        <f t="shared" si="12"/>
        <v>-0.29999999999999982</v>
      </c>
    </row>
    <row r="15" spans="1:22" x14ac:dyDescent="0.25">
      <c r="A15">
        <v>125</v>
      </c>
      <c r="B15">
        <v>4.49</v>
      </c>
      <c r="C15">
        <v>4.74</v>
      </c>
      <c r="D15">
        <v>4.84</v>
      </c>
      <c r="E15">
        <v>4.33</v>
      </c>
      <c r="F15">
        <v>4.59</v>
      </c>
      <c r="G15">
        <v>4.62</v>
      </c>
      <c r="H15">
        <v>4.9000000000000004</v>
      </c>
      <c r="J15">
        <f t="shared" si="1"/>
        <v>4.5</v>
      </c>
      <c r="K15">
        <f t="shared" si="2"/>
        <v>4.7</v>
      </c>
      <c r="L15">
        <f t="shared" si="3"/>
        <v>4.8</v>
      </c>
      <c r="M15">
        <f t="shared" si="4"/>
        <v>4.3</v>
      </c>
      <c r="N15">
        <f t="shared" si="5"/>
        <v>4.5999999999999996</v>
      </c>
      <c r="O15">
        <f t="shared" si="6"/>
        <v>4.5999999999999996</v>
      </c>
      <c r="Q15">
        <f t="shared" si="7"/>
        <v>0.40000000000000036</v>
      </c>
      <c r="R15">
        <f t="shared" si="8"/>
        <v>-0.20000000000000018</v>
      </c>
      <c r="S15">
        <f t="shared" si="9"/>
        <v>-0.10000000000000053</v>
      </c>
      <c r="T15">
        <f t="shared" si="10"/>
        <v>-0.60000000000000053</v>
      </c>
      <c r="U15">
        <f t="shared" si="11"/>
        <v>-0.30000000000000071</v>
      </c>
      <c r="V15">
        <f t="shared" si="12"/>
        <v>-0.30000000000000071</v>
      </c>
    </row>
    <row r="16" spans="1:22" x14ac:dyDescent="0.25">
      <c r="A16">
        <v>126</v>
      </c>
      <c r="B16">
        <v>4.74</v>
      </c>
      <c r="C16">
        <v>4.93</v>
      </c>
      <c r="D16">
        <v>5.09</v>
      </c>
      <c r="E16">
        <v>4.6399999999999997</v>
      </c>
      <c r="F16">
        <v>4.7699999999999996</v>
      </c>
      <c r="G16">
        <v>5</v>
      </c>
      <c r="H16">
        <v>5.2</v>
      </c>
      <c r="J16">
        <f t="shared" si="1"/>
        <v>4.7</v>
      </c>
      <c r="K16">
        <f t="shared" si="2"/>
        <v>4.9000000000000004</v>
      </c>
      <c r="L16">
        <f t="shared" si="3"/>
        <v>5.0999999999999996</v>
      </c>
      <c r="M16">
        <f t="shared" si="4"/>
        <v>4.5999999999999996</v>
      </c>
      <c r="N16">
        <f t="shared" si="5"/>
        <v>4.8</v>
      </c>
      <c r="O16">
        <f t="shared" si="6"/>
        <v>5</v>
      </c>
      <c r="Q16">
        <f t="shared" si="7"/>
        <v>0.5</v>
      </c>
      <c r="R16">
        <f t="shared" si="8"/>
        <v>-0.29999999999999982</v>
      </c>
      <c r="S16">
        <f t="shared" si="9"/>
        <v>-0.10000000000000053</v>
      </c>
      <c r="T16">
        <f t="shared" si="10"/>
        <v>-0.60000000000000053</v>
      </c>
      <c r="U16">
        <f t="shared" si="11"/>
        <v>-0.40000000000000036</v>
      </c>
      <c r="V16">
        <f t="shared" si="12"/>
        <v>-0.20000000000000018</v>
      </c>
    </row>
    <row r="17" spans="1:22" x14ac:dyDescent="0.25">
      <c r="A17">
        <v>127</v>
      </c>
      <c r="B17">
        <v>5.05</v>
      </c>
      <c r="C17">
        <v>5.18</v>
      </c>
      <c r="D17">
        <v>5.34</v>
      </c>
      <c r="E17">
        <v>4.8899999999999997</v>
      </c>
      <c r="F17">
        <v>5.0199999999999996</v>
      </c>
      <c r="G17">
        <v>5.25</v>
      </c>
      <c r="H17">
        <v>5.5</v>
      </c>
      <c r="J17">
        <f t="shared" ref="J17:O17" si="13">ROUND(B17,1)</f>
        <v>5.0999999999999996</v>
      </c>
      <c r="K17">
        <f t="shared" si="13"/>
        <v>5.2</v>
      </c>
      <c r="L17">
        <f t="shared" si="13"/>
        <v>5.3</v>
      </c>
      <c r="M17">
        <f t="shared" si="13"/>
        <v>4.9000000000000004</v>
      </c>
      <c r="N17">
        <f t="shared" si="13"/>
        <v>5</v>
      </c>
      <c r="O17">
        <f t="shared" si="13"/>
        <v>5.3</v>
      </c>
      <c r="Q17">
        <f t="shared" si="7"/>
        <v>0.40000000000000036</v>
      </c>
      <c r="R17">
        <f>K17-H17</f>
        <v>-0.29999999999999982</v>
      </c>
      <c r="S17">
        <f>L17-H17</f>
        <v>-0.20000000000000018</v>
      </c>
      <c r="T17">
        <f>M17-H17</f>
        <v>-0.59999999999999964</v>
      </c>
      <c r="U17">
        <f>N17-H17</f>
        <v>-0.5</v>
      </c>
      <c r="V17">
        <f>O17-H17</f>
        <v>-0.20000000000000018</v>
      </c>
    </row>
    <row r="18" spans="1:22" x14ac:dyDescent="0.25">
      <c r="A18">
        <v>128</v>
      </c>
      <c r="B18">
        <v>5.36</v>
      </c>
      <c r="C18">
        <v>5.43</v>
      </c>
      <c r="D18">
        <v>5.58</v>
      </c>
      <c r="E18">
        <v>5.21</v>
      </c>
      <c r="F18">
        <v>5.27</v>
      </c>
      <c r="G18">
        <v>5.62</v>
      </c>
      <c r="H18">
        <v>5.8</v>
      </c>
      <c r="J18">
        <f t="shared" si="1"/>
        <v>5.4</v>
      </c>
      <c r="K18">
        <f t="shared" si="2"/>
        <v>5.4</v>
      </c>
      <c r="L18">
        <f t="shared" si="3"/>
        <v>5.6</v>
      </c>
      <c r="M18">
        <f t="shared" si="4"/>
        <v>5.2</v>
      </c>
      <c r="N18">
        <f t="shared" si="5"/>
        <v>5.3</v>
      </c>
      <c r="O18">
        <f t="shared" si="6"/>
        <v>5.6</v>
      </c>
      <c r="Q18">
        <f t="shared" si="7"/>
        <v>0.39999999999999947</v>
      </c>
      <c r="R18">
        <f t="shared" si="8"/>
        <v>-0.39999999999999947</v>
      </c>
      <c r="S18">
        <f t="shared" si="9"/>
        <v>-0.20000000000000018</v>
      </c>
      <c r="T18">
        <f t="shared" si="10"/>
        <v>-0.59999999999999964</v>
      </c>
      <c r="U18">
        <f t="shared" si="11"/>
        <v>-0.5</v>
      </c>
      <c r="V18">
        <f t="shared" si="12"/>
        <v>-0.20000000000000018</v>
      </c>
    </row>
    <row r="19" spans="1:22" x14ac:dyDescent="0.25">
      <c r="A19">
        <v>129</v>
      </c>
      <c r="B19">
        <v>5.67</v>
      </c>
      <c r="C19">
        <v>5.81</v>
      </c>
      <c r="D19">
        <v>5.96</v>
      </c>
      <c r="E19">
        <v>5.52</v>
      </c>
      <c r="F19">
        <v>5.58</v>
      </c>
      <c r="G19">
        <v>5.93</v>
      </c>
      <c r="H19">
        <v>6.1</v>
      </c>
      <c r="J19">
        <f t="shared" si="1"/>
        <v>5.7</v>
      </c>
      <c r="K19">
        <f t="shared" si="2"/>
        <v>5.8</v>
      </c>
      <c r="L19">
        <f t="shared" si="3"/>
        <v>6</v>
      </c>
      <c r="M19">
        <f t="shared" si="4"/>
        <v>5.5</v>
      </c>
      <c r="N19">
        <f t="shared" si="5"/>
        <v>5.6</v>
      </c>
      <c r="O19">
        <f t="shared" si="6"/>
        <v>5.9</v>
      </c>
      <c r="Q19">
        <f t="shared" si="7"/>
        <v>0.39999999999999947</v>
      </c>
      <c r="R19">
        <f t="shared" si="8"/>
        <v>-0.29999999999999982</v>
      </c>
      <c r="S19">
        <f t="shared" si="9"/>
        <v>-9.9999999999999645E-2</v>
      </c>
      <c r="T19">
        <f t="shared" si="10"/>
        <v>-0.59999999999999964</v>
      </c>
      <c r="U19">
        <f t="shared" si="11"/>
        <v>-0.5</v>
      </c>
      <c r="V19">
        <f t="shared" si="12"/>
        <v>-0.19999999999999929</v>
      </c>
    </row>
    <row r="20" spans="1:22" x14ac:dyDescent="0.25">
      <c r="A20">
        <v>130</v>
      </c>
      <c r="B20">
        <v>5.98</v>
      </c>
      <c r="C20">
        <v>6.06</v>
      </c>
      <c r="D20">
        <v>6.2</v>
      </c>
      <c r="E20">
        <v>5.71</v>
      </c>
      <c r="F20">
        <v>6.01</v>
      </c>
      <c r="G20">
        <v>6.18</v>
      </c>
      <c r="H20">
        <v>6.4</v>
      </c>
      <c r="J20">
        <f t="shared" si="1"/>
        <v>6</v>
      </c>
      <c r="K20">
        <f t="shared" si="2"/>
        <v>6.1</v>
      </c>
      <c r="L20">
        <f t="shared" si="3"/>
        <v>6.2</v>
      </c>
      <c r="M20">
        <f t="shared" si="4"/>
        <v>5.7</v>
      </c>
      <c r="N20">
        <f t="shared" si="5"/>
        <v>6</v>
      </c>
      <c r="O20">
        <f t="shared" si="6"/>
        <v>6.2</v>
      </c>
      <c r="Q20">
        <f t="shared" si="7"/>
        <v>0.40000000000000036</v>
      </c>
      <c r="R20">
        <f t="shared" si="8"/>
        <v>-0.30000000000000071</v>
      </c>
      <c r="S20">
        <f t="shared" si="9"/>
        <v>-0.20000000000000018</v>
      </c>
      <c r="T20">
        <f t="shared" si="10"/>
        <v>-0.70000000000000018</v>
      </c>
      <c r="U20">
        <f t="shared" si="11"/>
        <v>-0.40000000000000036</v>
      </c>
      <c r="V20">
        <f t="shared" si="12"/>
        <v>-0.20000000000000018</v>
      </c>
    </row>
    <row r="21" spans="1:22" x14ac:dyDescent="0.25">
      <c r="A21">
        <v>131</v>
      </c>
      <c r="B21">
        <v>6.29</v>
      </c>
      <c r="C21">
        <v>6.25</v>
      </c>
      <c r="D21">
        <v>6.52</v>
      </c>
      <c r="E21">
        <v>5.96</v>
      </c>
      <c r="F21">
        <v>6.14</v>
      </c>
      <c r="G21">
        <v>6.56</v>
      </c>
      <c r="H21">
        <v>6.7</v>
      </c>
      <c r="J21">
        <f t="shared" si="1"/>
        <v>6.3</v>
      </c>
      <c r="K21">
        <f t="shared" si="2"/>
        <v>6.3</v>
      </c>
      <c r="L21">
        <f t="shared" si="3"/>
        <v>6.5</v>
      </c>
      <c r="M21">
        <f t="shared" si="4"/>
        <v>6</v>
      </c>
      <c r="N21">
        <f t="shared" si="5"/>
        <v>6.1</v>
      </c>
      <c r="O21">
        <f t="shared" si="6"/>
        <v>6.6</v>
      </c>
      <c r="Q21">
        <f t="shared" si="7"/>
        <v>0.40000000000000036</v>
      </c>
      <c r="R21">
        <f t="shared" si="8"/>
        <v>-0.40000000000000036</v>
      </c>
      <c r="S21">
        <f t="shared" si="9"/>
        <v>-0.20000000000000018</v>
      </c>
      <c r="T21">
        <f t="shared" si="10"/>
        <v>-0.70000000000000018</v>
      </c>
      <c r="U21">
        <f t="shared" si="11"/>
        <v>-0.60000000000000053</v>
      </c>
      <c r="V21">
        <f t="shared" si="12"/>
        <v>-0.10000000000000053</v>
      </c>
    </row>
    <row r="22" spans="1:22" x14ac:dyDescent="0.25">
      <c r="A22">
        <v>132</v>
      </c>
      <c r="B22">
        <v>6.54</v>
      </c>
      <c r="C22">
        <v>6.7</v>
      </c>
      <c r="D22">
        <v>6.76</v>
      </c>
      <c r="E22">
        <v>6.27</v>
      </c>
      <c r="F22">
        <v>6.45</v>
      </c>
      <c r="G22">
        <v>6.74</v>
      </c>
      <c r="H22">
        <v>7</v>
      </c>
      <c r="J22">
        <f t="shared" si="1"/>
        <v>6.5</v>
      </c>
      <c r="K22">
        <f t="shared" si="2"/>
        <v>6.7</v>
      </c>
      <c r="L22">
        <f t="shared" si="3"/>
        <v>6.8</v>
      </c>
      <c r="M22">
        <f t="shared" si="4"/>
        <v>6.3</v>
      </c>
      <c r="N22">
        <f t="shared" si="5"/>
        <v>6.5</v>
      </c>
      <c r="O22">
        <f t="shared" si="6"/>
        <v>6.7</v>
      </c>
      <c r="Q22">
        <f t="shared" si="7"/>
        <v>0.5</v>
      </c>
      <c r="R22">
        <f t="shared" si="8"/>
        <v>-0.29999999999999982</v>
      </c>
      <c r="S22">
        <f t="shared" si="9"/>
        <v>-0.20000000000000018</v>
      </c>
      <c r="T22">
        <f t="shared" si="10"/>
        <v>-0.70000000000000018</v>
      </c>
      <c r="U22">
        <f t="shared" si="11"/>
        <v>-0.5</v>
      </c>
      <c r="V22">
        <f t="shared" si="12"/>
        <v>-0.29999999999999982</v>
      </c>
    </row>
    <row r="23" spans="1:22" x14ac:dyDescent="0.25">
      <c r="A23">
        <v>133</v>
      </c>
      <c r="B23">
        <v>6.86</v>
      </c>
      <c r="C23">
        <v>6.89</v>
      </c>
      <c r="D23">
        <v>7.07</v>
      </c>
      <c r="E23">
        <v>6.52</v>
      </c>
      <c r="F23">
        <v>6.82</v>
      </c>
      <c r="G23">
        <v>7.12</v>
      </c>
      <c r="H23">
        <v>7.3</v>
      </c>
      <c r="J23">
        <f t="shared" si="1"/>
        <v>6.9</v>
      </c>
      <c r="K23">
        <f t="shared" si="2"/>
        <v>6.9</v>
      </c>
      <c r="L23">
        <f t="shared" si="3"/>
        <v>7.1</v>
      </c>
      <c r="M23">
        <f t="shared" si="4"/>
        <v>6.5</v>
      </c>
      <c r="N23">
        <f t="shared" si="5"/>
        <v>6.8</v>
      </c>
      <c r="O23">
        <f t="shared" si="6"/>
        <v>7.1</v>
      </c>
      <c r="Q23">
        <f t="shared" si="7"/>
        <v>0.39999999999999947</v>
      </c>
      <c r="R23">
        <f t="shared" si="8"/>
        <v>-0.39999999999999947</v>
      </c>
      <c r="S23">
        <f t="shared" si="9"/>
        <v>-0.20000000000000018</v>
      </c>
      <c r="T23">
        <f t="shared" si="10"/>
        <v>-0.79999999999999982</v>
      </c>
      <c r="U23">
        <f t="shared" si="11"/>
        <v>-0.5</v>
      </c>
      <c r="V23">
        <f t="shared" si="12"/>
        <v>-0.20000000000000018</v>
      </c>
    </row>
    <row r="24" spans="1:22" x14ac:dyDescent="0.25">
      <c r="A24">
        <v>134</v>
      </c>
      <c r="B24">
        <v>7.1</v>
      </c>
      <c r="C24">
        <v>7.26</v>
      </c>
      <c r="D24">
        <v>7.38</v>
      </c>
      <c r="E24">
        <v>6.84</v>
      </c>
      <c r="F24">
        <v>7.13</v>
      </c>
      <c r="G24">
        <v>7.43</v>
      </c>
      <c r="H24">
        <v>7.6</v>
      </c>
      <c r="J24">
        <f t="shared" si="1"/>
        <v>7.1</v>
      </c>
      <c r="K24">
        <f t="shared" si="2"/>
        <v>7.3</v>
      </c>
      <c r="L24">
        <f t="shared" si="3"/>
        <v>7.4</v>
      </c>
      <c r="M24">
        <f t="shared" si="4"/>
        <v>6.8</v>
      </c>
      <c r="N24">
        <f t="shared" si="5"/>
        <v>7.1</v>
      </c>
      <c r="O24">
        <f t="shared" si="6"/>
        <v>7.4</v>
      </c>
      <c r="Q24">
        <f t="shared" si="7"/>
        <v>0.5</v>
      </c>
      <c r="R24">
        <f t="shared" si="8"/>
        <v>-0.29999999999999982</v>
      </c>
      <c r="S24">
        <f t="shared" si="9"/>
        <v>-0.19999999999999929</v>
      </c>
      <c r="T24">
        <f t="shared" si="10"/>
        <v>-0.79999999999999982</v>
      </c>
      <c r="U24">
        <f t="shared" si="11"/>
        <v>-0.5</v>
      </c>
      <c r="V24">
        <f t="shared" si="12"/>
        <v>-0.19999999999999929</v>
      </c>
    </row>
    <row r="25" spans="1:22" x14ac:dyDescent="0.25">
      <c r="A25">
        <v>135</v>
      </c>
      <c r="B25">
        <v>7.48</v>
      </c>
      <c r="C25">
        <v>7.58</v>
      </c>
      <c r="D25">
        <v>7.69</v>
      </c>
      <c r="E25">
        <v>7.21</v>
      </c>
      <c r="F25">
        <v>7.44</v>
      </c>
      <c r="G25">
        <v>7.81</v>
      </c>
      <c r="H25">
        <v>7.9</v>
      </c>
      <c r="J25">
        <f t="shared" si="1"/>
        <v>7.5</v>
      </c>
      <c r="K25">
        <f t="shared" si="2"/>
        <v>7.6</v>
      </c>
      <c r="L25">
        <f t="shared" si="3"/>
        <v>7.7</v>
      </c>
      <c r="M25">
        <f t="shared" si="4"/>
        <v>7.2</v>
      </c>
      <c r="N25">
        <f t="shared" si="5"/>
        <v>7.4</v>
      </c>
      <c r="O25">
        <f t="shared" si="6"/>
        <v>7.8</v>
      </c>
      <c r="Q25">
        <f t="shared" si="7"/>
        <v>0.40000000000000036</v>
      </c>
      <c r="R25">
        <f t="shared" si="8"/>
        <v>-0.30000000000000071</v>
      </c>
      <c r="S25">
        <f t="shared" si="9"/>
        <v>-0.20000000000000018</v>
      </c>
      <c r="T25">
        <f t="shared" si="10"/>
        <v>-0.70000000000000018</v>
      </c>
      <c r="U25">
        <f t="shared" si="11"/>
        <v>-0.5</v>
      </c>
      <c r="V25">
        <f t="shared" si="12"/>
        <v>-0.10000000000000053</v>
      </c>
    </row>
    <row r="26" spans="1:22" x14ac:dyDescent="0.25">
      <c r="A26">
        <v>136</v>
      </c>
      <c r="B26">
        <v>7.73</v>
      </c>
      <c r="C26">
        <v>7.83</v>
      </c>
      <c r="D26">
        <v>7.94</v>
      </c>
      <c r="E26">
        <v>7.47</v>
      </c>
      <c r="F26">
        <v>7.75</v>
      </c>
      <c r="G26">
        <v>8.06</v>
      </c>
      <c r="H26">
        <v>8.1999999999999993</v>
      </c>
      <c r="J26">
        <f t="shared" si="1"/>
        <v>7.7</v>
      </c>
      <c r="K26">
        <f t="shared" si="2"/>
        <v>7.8</v>
      </c>
      <c r="L26">
        <f t="shared" si="3"/>
        <v>7.9</v>
      </c>
      <c r="M26">
        <f t="shared" si="4"/>
        <v>7.5</v>
      </c>
      <c r="N26">
        <f t="shared" si="5"/>
        <v>7.8</v>
      </c>
      <c r="O26">
        <f t="shared" si="6"/>
        <v>8.1</v>
      </c>
      <c r="Q26">
        <f t="shared" si="7"/>
        <v>0.49999999999999911</v>
      </c>
      <c r="R26">
        <f t="shared" si="8"/>
        <v>-0.39999999999999947</v>
      </c>
      <c r="S26">
        <f t="shared" si="9"/>
        <v>-0.29999999999999893</v>
      </c>
      <c r="T26">
        <f t="shared" si="10"/>
        <v>-0.69999999999999929</v>
      </c>
      <c r="U26">
        <f t="shared" si="11"/>
        <v>-0.39999999999999947</v>
      </c>
      <c r="V26">
        <f t="shared" si="12"/>
        <v>-9.9999999999999645E-2</v>
      </c>
    </row>
    <row r="27" spans="1:22" x14ac:dyDescent="0.25">
      <c r="A27">
        <v>137</v>
      </c>
      <c r="B27">
        <v>8.0399999999999991</v>
      </c>
      <c r="C27">
        <v>8.15</v>
      </c>
      <c r="D27">
        <v>8.31</v>
      </c>
      <c r="E27">
        <v>7.78</v>
      </c>
      <c r="F27">
        <v>8.06</v>
      </c>
      <c r="G27">
        <v>8.3699999999999992</v>
      </c>
      <c r="H27">
        <v>8.5</v>
      </c>
      <c r="J27">
        <f t="shared" si="1"/>
        <v>8</v>
      </c>
      <c r="K27">
        <f t="shared" si="2"/>
        <v>8.1999999999999993</v>
      </c>
      <c r="L27">
        <f t="shared" si="3"/>
        <v>8.3000000000000007</v>
      </c>
      <c r="M27">
        <f t="shared" si="4"/>
        <v>7.8</v>
      </c>
      <c r="N27">
        <f t="shared" si="5"/>
        <v>8.1</v>
      </c>
      <c r="O27">
        <f t="shared" si="6"/>
        <v>8.4</v>
      </c>
      <c r="Q27">
        <f t="shared" si="7"/>
        <v>0.5</v>
      </c>
      <c r="R27">
        <f t="shared" si="8"/>
        <v>-0.30000000000000071</v>
      </c>
      <c r="S27">
        <f t="shared" si="9"/>
        <v>-0.19999999999999929</v>
      </c>
      <c r="T27">
        <f t="shared" si="10"/>
        <v>-0.70000000000000018</v>
      </c>
      <c r="U27">
        <f t="shared" si="11"/>
        <v>-0.40000000000000036</v>
      </c>
      <c r="V27">
        <f t="shared" si="12"/>
        <v>-9.9999999999999645E-2</v>
      </c>
    </row>
    <row r="28" spans="1:22" x14ac:dyDescent="0.25">
      <c r="A28">
        <v>138</v>
      </c>
      <c r="B28">
        <v>8.2899999999999991</v>
      </c>
      <c r="C28">
        <v>8.4</v>
      </c>
      <c r="D28">
        <v>8.56</v>
      </c>
      <c r="E28">
        <v>8.09</v>
      </c>
      <c r="F28">
        <v>8.3699999999999992</v>
      </c>
      <c r="G28">
        <v>8.6199999999999992</v>
      </c>
      <c r="H28">
        <v>8.8000000000000007</v>
      </c>
      <c r="J28">
        <f t="shared" si="1"/>
        <v>8.3000000000000007</v>
      </c>
      <c r="K28">
        <f t="shared" si="2"/>
        <v>8.4</v>
      </c>
      <c r="L28">
        <f t="shared" si="3"/>
        <v>8.6</v>
      </c>
      <c r="M28">
        <f t="shared" si="4"/>
        <v>8.1</v>
      </c>
      <c r="N28">
        <f t="shared" si="5"/>
        <v>8.4</v>
      </c>
      <c r="O28">
        <f t="shared" si="6"/>
        <v>8.6</v>
      </c>
      <c r="Q28">
        <f t="shared" si="7"/>
        <v>0.5</v>
      </c>
      <c r="R28">
        <f t="shared" si="8"/>
        <v>-0.40000000000000036</v>
      </c>
      <c r="S28">
        <f t="shared" si="9"/>
        <v>-0.20000000000000107</v>
      </c>
      <c r="T28">
        <f t="shared" si="10"/>
        <v>-0.70000000000000107</v>
      </c>
      <c r="U28">
        <f t="shared" si="11"/>
        <v>-0.40000000000000036</v>
      </c>
      <c r="V28">
        <f t="shared" si="12"/>
        <v>-0.20000000000000107</v>
      </c>
    </row>
    <row r="29" spans="1:22" x14ac:dyDescent="0.25">
      <c r="A29">
        <v>139</v>
      </c>
      <c r="B29">
        <v>8.6</v>
      </c>
      <c r="C29">
        <v>8.7799999999999994</v>
      </c>
      <c r="D29">
        <v>8.94</v>
      </c>
      <c r="E29">
        <v>8.41</v>
      </c>
      <c r="F29">
        <v>8.6199999999999992</v>
      </c>
      <c r="G29">
        <v>9.0500000000000007</v>
      </c>
      <c r="H29">
        <v>9.1</v>
      </c>
      <c r="J29">
        <f t="shared" si="1"/>
        <v>8.6</v>
      </c>
      <c r="K29">
        <f t="shared" si="2"/>
        <v>8.8000000000000007</v>
      </c>
      <c r="L29">
        <f t="shared" si="3"/>
        <v>8.9</v>
      </c>
      <c r="M29">
        <f t="shared" si="4"/>
        <v>8.4</v>
      </c>
      <c r="N29">
        <f t="shared" si="5"/>
        <v>8.6</v>
      </c>
      <c r="O29">
        <f t="shared" si="6"/>
        <v>9.1</v>
      </c>
      <c r="Q29">
        <f t="shared" si="7"/>
        <v>0.5</v>
      </c>
      <c r="R29">
        <f t="shared" si="8"/>
        <v>-0.29999999999999893</v>
      </c>
      <c r="S29">
        <f t="shared" si="9"/>
        <v>-0.19999999999999929</v>
      </c>
      <c r="T29">
        <f t="shared" si="10"/>
        <v>-0.69999999999999929</v>
      </c>
      <c r="U29">
        <f t="shared" si="11"/>
        <v>-0.5</v>
      </c>
      <c r="V29">
        <f t="shared" si="12"/>
        <v>0</v>
      </c>
    </row>
    <row r="30" spans="1:22" x14ac:dyDescent="0.25">
      <c r="A30">
        <v>140</v>
      </c>
      <c r="B30">
        <v>8.91</v>
      </c>
      <c r="C30">
        <v>9.1</v>
      </c>
      <c r="D30">
        <v>9.1199999999999992</v>
      </c>
      <c r="E30">
        <v>8.66</v>
      </c>
      <c r="F30">
        <v>8.93</v>
      </c>
      <c r="G30">
        <v>9.24</v>
      </c>
      <c r="H30">
        <v>9.4</v>
      </c>
      <c r="J30">
        <f t="shared" si="1"/>
        <v>8.9</v>
      </c>
      <c r="K30">
        <f t="shared" si="2"/>
        <v>9.1</v>
      </c>
      <c r="L30">
        <f t="shared" si="3"/>
        <v>9.1</v>
      </c>
      <c r="M30">
        <f t="shared" si="4"/>
        <v>8.6999999999999993</v>
      </c>
      <c r="N30">
        <f t="shared" si="5"/>
        <v>8.9</v>
      </c>
      <c r="O30">
        <f t="shared" si="6"/>
        <v>9.1999999999999993</v>
      </c>
      <c r="Q30">
        <f t="shared" si="7"/>
        <v>0.5</v>
      </c>
      <c r="R30">
        <f t="shared" si="8"/>
        <v>-0.30000000000000071</v>
      </c>
      <c r="S30">
        <f t="shared" si="9"/>
        <v>-0.30000000000000071</v>
      </c>
      <c r="T30">
        <f t="shared" si="10"/>
        <v>-0.70000000000000107</v>
      </c>
      <c r="U30">
        <f t="shared" si="11"/>
        <v>-0.5</v>
      </c>
      <c r="V30">
        <f t="shared" si="12"/>
        <v>-0.20000000000000107</v>
      </c>
    </row>
    <row r="31" spans="1:22" x14ac:dyDescent="0.25">
      <c r="A31">
        <v>141</v>
      </c>
      <c r="B31">
        <v>9.2899999999999991</v>
      </c>
      <c r="C31">
        <v>9.48</v>
      </c>
      <c r="D31">
        <v>9.49</v>
      </c>
      <c r="E31">
        <v>9.0299999999999994</v>
      </c>
      <c r="F31">
        <v>9.3000000000000007</v>
      </c>
      <c r="G31">
        <v>9.5500000000000007</v>
      </c>
      <c r="H31">
        <v>9.6999999999999993</v>
      </c>
      <c r="J31">
        <f t="shared" si="1"/>
        <v>9.3000000000000007</v>
      </c>
      <c r="K31">
        <f t="shared" si="2"/>
        <v>9.5</v>
      </c>
      <c r="L31">
        <f t="shared" si="3"/>
        <v>9.5</v>
      </c>
      <c r="M31">
        <f t="shared" si="4"/>
        <v>9</v>
      </c>
      <c r="N31">
        <f t="shared" si="5"/>
        <v>9.3000000000000007</v>
      </c>
      <c r="O31">
        <f t="shared" si="6"/>
        <v>9.6</v>
      </c>
      <c r="Q31">
        <f t="shared" si="7"/>
        <v>0.39999999999999858</v>
      </c>
      <c r="R31">
        <f t="shared" si="8"/>
        <v>-0.19999999999999929</v>
      </c>
      <c r="S31">
        <f t="shared" si="9"/>
        <v>-0.19999999999999929</v>
      </c>
      <c r="T31">
        <f t="shared" si="10"/>
        <v>-0.69999999999999929</v>
      </c>
      <c r="U31">
        <f t="shared" si="11"/>
        <v>-0.39999999999999858</v>
      </c>
      <c r="V31">
        <f t="shared" si="12"/>
        <v>-9.9999999999999645E-2</v>
      </c>
    </row>
    <row r="32" spans="1:22" x14ac:dyDescent="0.25">
      <c r="A32">
        <v>142</v>
      </c>
      <c r="B32">
        <v>9.5299999999999994</v>
      </c>
      <c r="C32">
        <v>9.66</v>
      </c>
      <c r="D32">
        <v>9.8000000000000007</v>
      </c>
      <c r="E32">
        <v>9.2899999999999991</v>
      </c>
      <c r="F32">
        <v>9.61</v>
      </c>
      <c r="G32">
        <v>9.8699999999999992</v>
      </c>
      <c r="H32">
        <v>10</v>
      </c>
      <c r="J32">
        <f t="shared" si="1"/>
        <v>9.5</v>
      </c>
      <c r="K32">
        <f t="shared" si="2"/>
        <v>9.6999999999999993</v>
      </c>
      <c r="L32">
        <f t="shared" si="3"/>
        <v>9.8000000000000007</v>
      </c>
      <c r="M32">
        <f t="shared" si="4"/>
        <v>9.3000000000000007</v>
      </c>
      <c r="N32">
        <f t="shared" si="5"/>
        <v>9.6</v>
      </c>
      <c r="O32">
        <f t="shared" si="6"/>
        <v>9.9</v>
      </c>
      <c r="Q32">
        <f t="shared" si="7"/>
        <v>0.5</v>
      </c>
      <c r="R32">
        <f t="shared" si="8"/>
        <v>-0.30000000000000071</v>
      </c>
      <c r="S32">
        <f t="shared" si="9"/>
        <v>-0.19999999999999929</v>
      </c>
      <c r="T32">
        <f t="shared" si="10"/>
        <v>-0.69999999999999929</v>
      </c>
      <c r="U32">
        <f t="shared" si="11"/>
        <v>-0.40000000000000036</v>
      </c>
      <c r="V32">
        <f t="shared" si="12"/>
        <v>-9.9999999999999645E-2</v>
      </c>
    </row>
    <row r="33" spans="1:22" x14ac:dyDescent="0.25">
      <c r="A33">
        <v>143</v>
      </c>
      <c r="B33">
        <v>9.85</v>
      </c>
      <c r="C33">
        <v>9.92</v>
      </c>
      <c r="D33">
        <v>10.050000000000001</v>
      </c>
      <c r="E33">
        <v>9.6</v>
      </c>
      <c r="F33">
        <v>9.92</v>
      </c>
      <c r="G33">
        <v>10.18</v>
      </c>
      <c r="H33">
        <v>10.3</v>
      </c>
      <c r="J33">
        <f t="shared" si="1"/>
        <v>9.9</v>
      </c>
      <c r="K33">
        <f t="shared" si="2"/>
        <v>9.9</v>
      </c>
      <c r="L33">
        <f t="shared" si="3"/>
        <v>10.1</v>
      </c>
      <c r="M33">
        <f t="shared" si="4"/>
        <v>9.6</v>
      </c>
      <c r="N33">
        <f t="shared" si="5"/>
        <v>9.9</v>
      </c>
      <c r="O33">
        <f t="shared" si="6"/>
        <v>10.199999999999999</v>
      </c>
      <c r="Q33">
        <f t="shared" si="7"/>
        <v>0.40000000000000036</v>
      </c>
      <c r="R33">
        <f t="shared" si="8"/>
        <v>-0.40000000000000036</v>
      </c>
      <c r="S33">
        <f t="shared" si="9"/>
        <v>-0.20000000000000107</v>
      </c>
      <c r="T33">
        <f t="shared" si="10"/>
        <v>-0.70000000000000107</v>
      </c>
      <c r="U33">
        <f t="shared" si="11"/>
        <v>-0.40000000000000036</v>
      </c>
      <c r="V33">
        <f t="shared" si="12"/>
        <v>-0.10000000000000142</v>
      </c>
    </row>
    <row r="34" spans="1:22" x14ac:dyDescent="0.25">
      <c r="A34">
        <v>144</v>
      </c>
      <c r="B34">
        <v>10.16</v>
      </c>
      <c r="C34">
        <v>10.36</v>
      </c>
      <c r="D34">
        <v>10.42</v>
      </c>
      <c r="E34">
        <v>9.98</v>
      </c>
      <c r="F34">
        <v>10.23</v>
      </c>
      <c r="G34">
        <v>10.55</v>
      </c>
      <c r="H34">
        <v>10.6</v>
      </c>
      <c r="J34">
        <f t="shared" si="1"/>
        <v>10.199999999999999</v>
      </c>
      <c r="K34">
        <f t="shared" si="2"/>
        <v>10.4</v>
      </c>
      <c r="L34">
        <f t="shared" si="3"/>
        <v>10.4</v>
      </c>
      <c r="M34">
        <f t="shared" si="4"/>
        <v>10</v>
      </c>
      <c r="N34">
        <f t="shared" si="5"/>
        <v>10.199999999999999</v>
      </c>
      <c r="O34">
        <f t="shared" si="6"/>
        <v>10.6</v>
      </c>
      <c r="Q34">
        <f t="shared" si="7"/>
        <v>0.40000000000000036</v>
      </c>
      <c r="R34">
        <f t="shared" si="8"/>
        <v>-0.19999999999999929</v>
      </c>
      <c r="S34">
        <f t="shared" si="9"/>
        <v>-0.19999999999999929</v>
      </c>
      <c r="T34">
        <f t="shared" si="10"/>
        <v>-0.59999999999999964</v>
      </c>
      <c r="U34">
        <f t="shared" si="11"/>
        <v>-0.40000000000000036</v>
      </c>
      <c r="V34">
        <f t="shared" si="12"/>
        <v>0</v>
      </c>
    </row>
    <row r="35" spans="1:22" x14ac:dyDescent="0.25">
      <c r="A35">
        <v>145</v>
      </c>
      <c r="B35">
        <v>10.47</v>
      </c>
      <c r="C35">
        <v>10.61</v>
      </c>
      <c r="D35">
        <v>10.73</v>
      </c>
      <c r="E35">
        <v>10.23</v>
      </c>
      <c r="F35">
        <v>10.47</v>
      </c>
      <c r="G35">
        <v>10.8</v>
      </c>
      <c r="H35">
        <v>10.9</v>
      </c>
      <c r="J35">
        <f t="shared" si="1"/>
        <v>10.5</v>
      </c>
      <c r="K35">
        <f t="shared" si="2"/>
        <v>10.6</v>
      </c>
      <c r="L35">
        <f t="shared" si="3"/>
        <v>10.7</v>
      </c>
      <c r="M35">
        <f t="shared" si="4"/>
        <v>10.199999999999999</v>
      </c>
      <c r="N35">
        <f t="shared" si="5"/>
        <v>10.5</v>
      </c>
      <c r="O35">
        <f t="shared" si="6"/>
        <v>10.8</v>
      </c>
      <c r="Q35">
        <f t="shared" si="7"/>
        <v>0.40000000000000036</v>
      </c>
      <c r="R35">
        <f t="shared" si="8"/>
        <v>-0.30000000000000071</v>
      </c>
      <c r="S35">
        <f t="shared" si="9"/>
        <v>-0.20000000000000107</v>
      </c>
      <c r="T35">
        <f t="shared" si="10"/>
        <v>-0.70000000000000107</v>
      </c>
      <c r="U35">
        <f t="shared" si="11"/>
        <v>-0.40000000000000036</v>
      </c>
      <c r="V35">
        <f t="shared" si="12"/>
        <v>-9.9999999999999645E-2</v>
      </c>
    </row>
    <row r="36" spans="1:22" x14ac:dyDescent="0.25">
      <c r="A36">
        <v>146</v>
      </c>
      <c r="B36">
        <v>10.78</v>
      </c>
      <c r="C36">
        <v>10.93</v>
      </c>
      <c r="D36">
        <v>10.98</v>
      </c>
      <c r="E36">
        <v>10.54</v>
      </c>
      <c r="F36">
        <v>10.85</v>
      </c>
      <c r="G36">
        <v>11.18</v>
      </c>
      <c r="H36">
        <v>11.2</v>
      </c>
      <c r="J36">
        <f t="shared" si="1"/>
        <v>10.8</v>
      </c>
      <c r="K36">
        <f t="shared" si="2"/>
        <v>10.9</v>
      </c>
      <c r="L36">
        <f t="shared" si="3"/>
        <v>11</v>
      </c>
      <c r="M36">
        <f t="shared" si="4"/>
        <v>10.5</v>
      </c>
      <c r="N36">
        <f t="shared" si="5"/>
        <v>10.9</v>
      </c>
      <c r="O36">
        <f t="shared" si="6"/>
        <v>11.2</v>
      </c>
      <c r="Q36">
        <f t="shared" si="7"/>
        <v>0.39999999999999858</v>
      </c>
      <c r="R36">
        <f t="shared" si="8"/>
        <v>-0.29999999999999893</v>
      </c>
      <c r="S36">
        <f t="shared" si="9"/>
        <v>-0.19999999999999929</v>
      </c>
      <c r="T36">
        <f t="shared" si="10"/>
        <v>-0.69999999999999929</v>
      </c>
      <c r="U36">
        <f t="shared" si="11"/>
        <v>-0.29999999999999893</v>
      </c>
      <c r="V36">
        <f t="shared" si="12"/>
        <v>0</v>
      </c>
    </row>
    <row r="37" spans="1:22" x14ac:dyDescent="0.25">
      <c r="A37">
        <v>147</v>
      </c>
      <c r="B37">
        <v>11.03</v>
      </c>
      <c r="C37">
        <v>11.18</v>
      </c>
      <c r="D37">
        <v>11.23</v>
      </c>
      <c r="E37">
        <v>10.79</v>
      </c>
      <c r="F37">
        <v>10.97</v>
      </c>
      <c r="G37">
        <v>11.36</v>
      </c>
      <c r="H37">
        <v>11.5</v>
      </c>
      <c r="J37">
        <f t="shared" si="1"/>
        <v>11</v>
      </c>
      <c r="K37">
        <f t="shared" si="2"/>
        <v>11.2</v>
      </c>
      <c r="L37">
        <f t="shared" si="3"/>
        <v>11.2</v>
      </c>
      <c r="M37">
        <f t="shared" si="4"/>
        <v>10.8</v>
      </c>
      <c r="N37">
        <f t="shared" si="5"/>
        <v>11</v>
      </c>
      <c r="O37">
        <f t="shared" si="6"/>
        <v>11.4</v>
      </c>
      <c r="Q37">
        <f t="shared" si="7"/>
        <v>0.5</v>
      </c>
      <c r="R37">
        <f t="shared" si="8"/>
        <v>-0.30000000000000071</v>
      </c>
      <c r="S37">
        <f t="shared" si="9"/>
        <v>-0.30000000000000071</v>
      </c>
      <c r="T37">
        <f t="shared" si="10"/>
        <v>-0.69999999999999929</v>
      </c>
      <c r="U37">
        <f t="shared" si="11"/>
        <v>-0.5</v>
      </c>
      <c r="V37">
        <f t="shared" si="12"/>
        <v>-9.9999999999999645E-2</v>
      </c>
    </row>
    <row r="38" spans="1:22" x14ac:dyDescent="0.25">
      <c r="A38">
        <v>148</v>
      </c>
      <c r="B38">
        <v>11.4</v>
      </c>
      <c r="C38">
        <v>11.5</v>
      </c>
      <c r="D38">
        <v>11.6</v>
      </c>
      <c r="E38">
        <v>11.17</v>
      </c>
      <c r="F38">
        <v>11.34</v>
      </c>
      <c r="G38">
        <v>11.74</v>
      </c>
      <c r="H38">
        <v>11.8</v>
      </c>
      <c r="J38">
        <f t="shared" si="1"/>
        <v>11.4</v>
      </c>
      <c r="K38">
        <f t="shared" si="2"/>
        <v>11.5</v>
      </c>
      <c r="L38">
        <f t="shared" si="3"/>
        <v>11.6</v>
      </c>
      <c r="M38">
        <f t="shared" si="4"/>
        <v>11.2</v>
      </c>
      <c r="N38">
        <f t="shared" si="5"/>
        <v>11.3</v>
      </c>
      <c r="O38">
        <f t="shared" si="6"/>
        <v>11.7</v>
      </c>
      <c r="Q38">
        <f t="shared" si="7"/>
        <v>0.40000000000000036</v>
      </c>
      <c r="R38">
        <f t="shared" si="8"/>
        <v>-0.30000000000000071</v>
      </c>
      <c r="S38">
        <f t="shared" si="9"/>
        <v>-0.20000000000000107</v>
      </c>
      <c r="T38">
        <f t="shared" si="10"/>
        <v>-0.60000000000000142</v>
      </c>
      <c r="U38">
        <f t="shared" si="11"/>
        <v>-0.5</v>
      </c>
      <c r="V38">
        <f t="shared" si="12"/>
        <v>-0.10000000000000142</v>
      </c>
    </row>
    <row r="39" spans="1:22" x14ac:dyDescent="0.25">
      <c r="A39">
        <v>149</v>
      </c>
      <c r="B39">
        <v>11.65</v>
      </c>
      <c r="C39">
        <v>11.81</v>
      </c>
      <c r="D39">
        <v>11.91</v>
      </c>
      <c r="E39">
        <v>11.48</v>
      </c>
      <c r="F39">
        <v>11.65</v>
      </c>
      <c r="G39">
        <v>12.05</v>
      </c>
      <c r="H39">
        <v>12.1</v>
      </c>
      <c r="J39">
        <f t="shared" si="1"/>
        <v>11.7</v>
      </c>
      <c r="K39">
        <f t="shared" si="2"/>
        <v>11.8</v>
      </c>
      <c r="L39">
        <f t="shared" si="3"/>
        <v>11.9</v>
      </c>
      <c r="M39">
        <f t="shared" si="4"/>
        <v>11.5</v>
      </c>
      <c r="N39">
        <f t="shared" si="5"/>
        <v>11.7</v>
      </c>
      <c r="O39">
        <f t="shared" si="6"/>
        <v>12.1</v>
      </c>
      <c r="Q39">
        <f t="shared" si="7"/>
        <v>0.40000000000000036</v>
      </c>
      <c r="R39">
        <f t="shared" si="8"/>
        <v>-0.29999999999999893</v>
      </c>
      <c r="S39">
        <f t="shared" si="9"/>
        <v>-0.19999999999999929</v>
      </c>
      <c r="T39">
        <f t="shared" si="10"/>
        <v>-0.59999999999999964</v>
      </c>
      <c r="U39">
        <f t="shared" si="11"/>
        <v>-0.40000000000000036</v>
      </c>
      <c r="V39">
        <f t="shared" si="12"/>
        <v>0</v>
      </c>
    </row>
    <row r="40" spans="1:22" x14ac:dyDescent="0.25">
      <c r="A40">
        <v>150</v>
      </c>
      <c r="B40">
        <v>12.03</v>
      </c>
      <c r="C40">
        <v>12.13</v>
      </c>
      <c r="D40">
        <v>12.16</v>
      </c>
      <c r="E40">
        <v>11.79</v>
      </c>
      <c r="F40">
        <v>12.02</v>
      </c>
      <c r="G40">
        <v>12.3</v>
      </c>
      <c r="H40">
        <v>12.4</v>
      </c>
      <c r="J40">
        <f t="shared" si="1"/>
        <v>12</v>
      </c>
      <c r="K40">
        <f t="shared" si="2"/>
        <v>12.1</v>
      </c>
      <c r="L40">
        <f t="shared" si="3"/>
        <v>12.2</v>
      </c>
      <c r="M40">
        <f t="shared" si="4"/>
        <v>11.8</v>
      </c>
      <c r="N40">
        <f t="shared" si="5"/>
        <v>12</v>
      </c>
      <c r="O40">
        <f t="shared" si="6"/>
        <v>12.3</v>
      </c>
      <c r="Q40">
        <f t="shared" si="7"/>
        <v>0.40000000000000036</v>
      </c>
      <c r="R40">
        <f t="shared" si="8"/>
        <v>-0.30000000000000071</v>
      </c>
      <c r="S40">
        <f t="shared" si="9"/>
        <v>-0.20000000000000107</v>
      </c>
      <c r="T40">
        <f t="shared" si="10"/>
        <v>-0.59999999999999964</v>
      </c>
      <c r="U40">
        <f t="shared" si="11"/>
        <v>-0.40000000000000036</v>
      </c>
      <c r="V40">
        <f t="shared" si="12"/>
        <v>-9.9999999999999645E-2</v>
      </c>
    </row>
    <row r="41" spans="1:22" x14ac:dyDescent="0.25">
      <c r="A41">
        <v>151</v>
      </c>
      <c r="B41">
        <v>12.34</v>
      </c>
      <c r="C41">
        <v>12.44</v>
      </c>
      <c r="D41">
        <v>12.47</v>
      </c>
      <c r="E41">
        <v>12.11</v>
      </c>
      <c r="F41">
        <v>12.33</v>
      </c>
      <c r="G41">
        <v>12.61</v>
      </c>
      <c r="H41">
        <v>12.7</v>
      </c>
      <c r="J41">
        <f t="shared" si="1"/>
        <v>12.3</v>
      </c>
      <c r="K41">
        <f t="shared" si="2"/>
        <v>12.4</v>
      </c>
      <c r="L41">
        <f t="shared" si="3"/>
        <v>12.5</v>
      </c>
      <c r="M41">
        <f t="shared" si="4"/>
        <v>12.1</v>
      </c>
      <c r="N41">
        <f t="shared" si="5"/>
        <v>12.3</v>
      </c>
      <c r="O41">
        <f t="shared" si="6"/>
        <v>12.6</v>
      </c>
      <c r="Q41">
        <f t="shared" si="7"/>
        <v>0.39999999999999858</v>
      </c>
      <c r="R41">
        <f t="shared" si="8"/>
        <v>-0.29999999999999893</v>
      </c>
      <c r="S41">
        <f t="shared" si="9"/>
        <v>-0.19999999999999929</v>
      </c>
      <c r="T41">
        <f t="shared" si="10"/>
        <v>-0.59999999999999964</v>
      </c>
      <c r="U41">
        <f t="shared" si="11"/>
        <v>-0.39999999999999858</v>
      </c>
      <c r="V41">
        <f t="shared" si="12"/>
        <v>-9.9999999999999645E-2</v>
      </c>
    </row>
    <row r="42" spans="1:22" x14ac:dyDescent="0.25">
      <c r="A42">
        <v>152</v>
      </c>
      <c r="B42">
        <v>12.65</v>
      </c>
      <c r="C42">
        <v>12.7</v>
      </c>
      <c r="D42">
        <v>12.91</v>
      </c>
      <c r="E42">
        <v>12.42</v>
      </c>
      <c r="F42">
        <v>12.64</v>
      </c>
      <c r="G42">
        <v>12.99</v>
      </c>
      <c r="H42">
        <v>13</v>
      </c>
      <c r="J42">
        <f t="shared" si="1"/>
        <v>12.7</v>
      </c>
      <c r="K42">
        <f t="shared" si="2"/>
        <v>12.7</v>
      </c>
      <c r="L42">
        <f t="shared" si="3"/>
        <v>12.9</v>
      </c>
      <c r="M42">
        <f t="shared" si="4"/>
        <v>12.4</v>
      </c>
      <c r="N42">
        <f t="shared" si="5"/>
        <v>12.6</v>
      </c>
      <c r="O42">
        <f t="shared" si="6"/>
        <v>13</v>
      </c>
      <c r="Q42">
        <f t="shared" si="7"/>
        <v>0.30000000000000071</v>
      </c>
      <c r="R42">
        <f t="shared" si="8"/>
        <v>-0.30000000000000071</v>
      </c>
      <c r="S42">
        <f t="shared" si="9"/>
        <v>-9.9999999999999645E-2</v>
      </c>
      <c r="T42">
        <f t="shared" si="10"/>
        <v>-0.59999999999999964</v>
      </c>
      <c r="U42">
        <f t="shared" si="11"/>
        <v>-0.40000000000000036</v>
      </c>
      <c r="V42">
        <f t="shared" si="12"/>
        <v>0</v>
      </c>
    </row>
    <row r="43" spans="1:22" x14ac:dyDescent="0.25">
      <c r="A43">
        <v>153</v>
      </c>
      <c r="B43">
        <v>12.96</v>
      </c>
      <c r="C43">
        <v>13.01</v>
      </c>
      <c r="D43">
        <v>13.15</v>
      </c>
      <c r="E43">
        <v>12.74</v>
      </c>
      <c r="F43">
        <v>12.89</v>
      </c>
      <c r="G43">
        <v>13.3</v>
      </c>
      <c r="H43">
        <v>13.3</v>
      </c>
      <c r="J43">
        <f t="shared" si="1"/>
        <v>13</v>
      </c>
      <c r="K43">
        <f t="shared" si="2"/>
        <v>13</v>
      </c>
      <c r="L43">
        <f t="shared" si="3"/>
        <v>13.2</v>
      </c>
      <c r="M43">
        <f t="shared" si="4"/>
        <v>12.7</v>
      </c>
      <c r="N43">
        <f t="shared" si="5"/>
        <v>12.9</v>
      </c>
      <c r="O43">
        <f t="shared" si="6"/>
        <v>13.3</v>
      </c>
      <c r="Q43">
        <f t="shared" si="7"/>
        <v>0.30000000000000071</v>
      </c>
      <c r="R43">
        <f t="shared" si="8"/>
        <v>-0.30000000000000071</v>
      </c>
      <c r="S43">
        <f t="shared" si="9"/>
        <v>-0.10000000000000142</v>
      </c>
      <c r="T43">
        <f t="shared" si="10"/>
        <v>-0.60000000000000142</v>
      </c>
      <c r="U43">
        <f t="shared" si="11"/>
        <v>-0.40000000000000036</v>
      </c>
      <c r="V43">
        <f t="shared" si="12"/>
        <v>0</v>
      </c>
    </row>
    <row r="44" spans="1:22" x14ac:dyDescent="0.25">
      <c r="A44">
        <v>154</v>
      </c>
      <c r="B44">
        <v>13.21</v>
      </c>
      <c r="C44">
        <v>13.33</v>
      </c>
      <c r="D44">
        <v>13.4</v>
      </c>
      <c r="E44">
        <v>12.99</v>
      </c>
      <c r="F44">
        <v>13.2</v>
      </c>
      <c r="G44">
        <v>13.55</v>
      </c>
      <c r="H44">
        <v>13.6</v>
      </c>
      <c r="J44">
        <f t="shared" si="1"/>
        <v>13.2</v>
      </c>
      <c r="K44">
        <f t="shared" si="2"/>
        <v>13.3</v>
      </c>
      <c r="L44">
        <f t="shared" si="3"/>
        <v>13.4</v>
      </c>
      <c r="M44">
        <f t="shared" si="4"/>
        <v>13</v>
      </c>
      <c r="N44">
        <f t="shared" si="5"/>
        <v>13.2</v>
      </c>
      <c r="O44">
        <f t="shared" si="6"/>
        <v>13.6</v>
      </c>
      <c r="Q44">
        <f t="shared" si="7"/>
        <v>0.40000000000000036</v>
      </c>
      <c r="R44">
        <f t="shared" si="8"/>
        <v>-0.29999999999999893</v>
      </c>
      <c r="S44">
        <f t="shared" si="9"/>
        <v>-0.19999999999999929</v>
      </c>
      <c r="T44">
        <f t="shared" si="10"/>
        <v>-0.59999999999999964</v>
      </c>
      <c r="U44">
        <f t="shared" si="11"/>
        <v>-0.40000000000000036</v>
      </c>
      <c r="V44">
        <f t="shared" si="12"/>
        <v>0</v>
      </c>
    </row>
    <row r="45" spans="1:22" x14ac:dyDescent="0.25">
      <c r="A45">
        <v>155</v>
      </c>
      <c r="B45">
        <v>13.52</v>
      </c>
      <c r="C45">
        <v>13.64</v>
      </c>
      <c r="D45">
        <v>13.71</v>
      </c>
      <c r="E45">
        <v>13.24</v>
      </c>
      <c r="F45">
        <v>13.51</v>
      </c>
      <c r="G45">
        <v>13.8</v>
      </c>
      <c r="H45">
        <v>13.9</v>
      </c>
      <c r="J45">
        <f t="shared" si="1"/>
        <v>13.5</v>
      </c>
      <c r="K45">
        <f t="shared" si="2"/>
        <v>13.6</v>
      </c>
      <c r="L45">
        <f t="shared" si="3"/>
        <v>13.7</v>
      </c>
      <c r="M45">
        <f t="shared" si="4"/>
        <v>13.2</v>
      </c>
      <c r="N45">
        <f t="shared" si="5"/>
        <v>13.5</v>
      </c>
      <c r="O45">
        <f t="shared" si="6"/>
        <v>13.8</v>
      </c>
      <c r="Q45">
        <f t="shared" si="7"/>
        <v>0.40000000000000036</v>
      </c>
      <c r="R45">
        <f t="shared" si="8"/>
        <v>-0.30000000000000071</v>
      </c>
      <c r="S45">
        <f t="shared" si="9"/>
        <v>-0.20000000000000107</v>
      </c>
      <c r="T45">
        <f t="shared" si="10"/>
        <v>-0.70000000000000107</v>
      </c>
      <c r="U45">
        <f t="shared" si="11"/>
        <v>-0.40000000000000036</v>
      </c>
      <c r="V45">
        <f t="shared" si="12"/>
        <v>-9.9999999999999645E-2</v>
      </c>
    </row>
    <row r="46" spans="1:22" x14ac:dyDescent="0.25">
      <c r="A46">
        <v>156</v>
      </c>
      <c r="B46">
        <v>13.83</v>
      </c>
      <c r="C46">
        <v>13.9</v>
      </c>
      <c r="D46">
        <v>14.09</v>
      </c>
      <c r="E46">
        <v>13.61</v>
      </c>
      <c r="F46">
        <v>13.82</v>
      </c>
      <c r="G46">
        <v>14.11</v>
      </c>
      <c r="H46">
        <v>14.2</v>
      </c>
      <c r="J46">
        <f t="shared" si="1"/>
        <v>13.8</v>
      </c>
      <c r="K46">
        <f t="shared" si="2"/>
        <v>13.9</v>
      </c>
      <c r="L46">
        <f t="shared" si="3"/>
        <v>14.1</v>
      </c>
      <c r="M46">
        <f t="shared" si="4"/>
        <v>13.6</v>
      </c>
      <c r="N46">
        <f t="shared" si="5"/>
        <v>13.8</v>
      </c>
      <c r="O46">
        <f t="shared" si="6"/>
        <v>14.1</v>
      </c>
      <c r="Q46">
        <f t="shared" si="7"/>
        <v>0.39999999999999858</v>
      </c>
      <c r="R46">
        <f t="shared" si="8"/>
        <v>-0.29999999999999893</v>
      </c>
      <c r="S46">
        <f t="shared" si="9"/>
        <v>-9.9999999999999645E-2</v>
      </c>
      <c r="T46">
        <f t="shared" si="10"/>
        <v>-0.59999999999999964</v>
      </c>
      <c r="U46">
        <f t="shared" si="11"/>
        <v>-0.39999999999999858</v>
      </c>
      <c r="V46">
        <f t="shared" si="12"/>
        <v>-9.9999999999999645E-2</v>
      </c>
    </row>
    <row r="47" spans="1:22" x14ac:dyDescent="0.25">
      <c r="A47">
        <v>157</v>
      </c>
      <c r="B47">
        <v>14.15</v>
      </c>
      <c r="C47">
        <v>14.21</v>
      </c>
      <c r="D47">
        <v>14.33</v>
      </c>
      <c r="E47">
        <v>13.93</v>
      </c>
      <c r="F47">
        <v>14.13</v>
      </c>
      <c r="G47">
        <v>14.42</v>
      </c>
      <c r="H47">
        <v>14.5</v>
      </c>
      <c r="J47">
        <f t="shared" si="1"/>
        <v>14.2</v>
      </c>
      <c r="K47">
        <f t="shared" si="2"/>
        <v>14.2</v>
      </c>
      <c r="L47">
        <f t="shared" si="3"/>
        <v>14.3</v>
      </c>
      <c r="M47">
        <f t="shared" si="4"/>
        <v>13.9</v>
      </c>
      <c r="N47">
        <f t="shared" si="5"/>
        <v>14.1</v>
      </c>
      <c r="O47">
        <f t="shared" si="6"/>
        <v>14.4</v>
      </c>
      <c r="Q47">
        <f t="shared" si="7"/>
        <v>0.30000000000000071</v>
      </c>
      <c r="R47">
        <f t="shared" si="8"/>
        <v>-0.30000000000000071</v>
      </c>
      <c r="S47">
        <f t="shared" si="9"/>
        <v>-0.19999999999999929</v>
      </c>
      <c r="T47">
        <f t="shared" si="10"/>
        <v>-0.59999999999999964</v>
      </c>
      <c r="U47">
        <f t="shared" si="11"/>
        <v>-0.40000000000000036</v>
      </c>
      <c r="V47">
        <f t="shared" si="12"/>
        <v>-9.9999999999999645E-2</v>
      </c>
    </row>
    <row r="48" spans="1:22" x14ac:dyDescent="0.25">
      <c r="A48">
        <v>158</v>
      </c>
      <c r="B48">
        <v>14.46</v>
      </c>
      <c r="C48">
        <v>14.53</v>
      </c>
      <c r="D48">
        <v>14.64</v>
      </c>
      <c r="E48">
        <v>14.24</v>
      </c>
      <c r="F48">
        <v>14.44</v>
      </c>
      <c r="G48">
        <v>14.74</v>
      </c>
      <c r="H48">
        <v>14.8</v>
      </c>
      <c r="J48">
        <f t="shared" si="1"/>
        <v>14.5</v>
      </c>
      <c r="K48">
        <f t="shared" si="2"/>
        <v>14.5</v>
      </c>
      <c r="L48">
        <f t="shared" si="3"/>
        <v>14.6</v>
      </c>
      <c r="M48">
        <f t="shared" si="4"/>
        <v>14.2</v>
      </c>
      <c r="N48">
        <f t="shared" si="5"/>
        <v>14.4</v>
      </c>
      <c r="O48">
        <f t="shared" si="6"/>
        <v>14.7</v>
      </c>
      <c r="Q48">
        <f t="shared" si="7"/>
        <v>0.30000000000000071</v>
      </c>
      <c r="R48">
        <f t="shared" si="8"/>
        <v>-0.30000000000000071</v>
      </c>
      <c r="S48">
        <f t="shared" si="9"/>
        <v>-0.20000000000000107</v>
      </c>
      <c r="T48">
        <f t="shared" si="10"/>
        <v>-0.60000000000000142</v>
      </c>
      <c r="U48">
        <f t="shared" si="11"/>
        <v>-0.40000000000000036</v>
      </c>
      <c r="V48">
        <f t="shared" si="12"/>
        <v>-0.10000000000000142</v>
      </c>
    </row>
    <row r="49" spans="1:22" x14ac:dyDescent="0.25">
      <c r="A49">
        <v>159</v>
      </c>
      <c r="B49">
        <v>14.83</v>
      </c>
      <c r="C49">
        <v>14.84</v>
      </c>
      <c r="D49">
        <v>14.95</v>
      </c>
      <c r="E49">
        <v>14.56</v>
      </c>
      <c r="F49">
        <v>14.75</v>
      </c>
      <c r="G49">
        <v>15.05</v>
      </c>
      <c r="H49">
        <v>15.1</v>
      </c>
      <c r="J49">
        <f t="shared" si="1"/>
        <v>14.8</v>
      </c>
      <c r="K49">
        <f t="shared" si="2"/>
        <v>14.8</v>
      </c>
      <c r="L49">
        <f t="shared" si="3"/>
        <v>15</v>
      </c>
      <c r="M49">
        <f t="shared" si="4"/>
        <v>14.6</v>
      </c>
      <c r="N49">
        <f t="shared" si="5"/>
        <v>14.8</v>
      </c>
      <c r="O49">
        <f t="shared" si="6"/>
        <v>15.1</v>
      </c>
      <c r="Q49">
        <f t="shared" si="7"/>
        <v>0.29999999999999893</v>
      </c>
      <c r="R49">
        <f t="shared" si="8"/>
        <v>-0.29999999999999893</v>
      </c>
      <c r="S49">
        <f t="shared" si="9"/>
        <v>-9.9999999999999645E-2</v>
      </c>
      <c r="T49">
        <f t="shared" si="10"/>
        <v>-0.5</v>
      </c>
      <c r="U49">
        <f t="shared" si="11"/>
        <v>-0.29999999999999893</v>
      </c>
      <c r="V49">
        <f t="shared" si="12"/>
        <v>0</v>
      </c>
    </row>
    <row r="50" spans="1:22" x14ac:dyDescent="0.25">
      <c r="A50">
        <v>160</v>
      </c>
      <c r="B50">
        <v>15.08</v>
      </c>
      <c r="C50">
        <v>15.16</v>
      </c>
      <c r="D50">
        <v>15.26</v>
      </c>
      <c r="E50">
        <v>14.87</v>
      </c>
      <c r="F50">
        <v>15.06</v>
      </c>
      <c r="G50">
        <v>15.36</v>
      </c>
      <c r="H50">
        <v>15.4</v>
      </c>
      <c r="J50">
        <f t="shared" si="1"/>
        <v>15.1</v>
      </c>
      <c r="K50">
        <f t="shared" si="2"/>
        <v>15.2</v>
      </c>
      <c r="L50">
        <f t="shared" si="3"/>
        <v>15.3</v>
      </c>
      <c r="M50">
        <f t="shared" si="4"/>
        <v>14.9</v>
      </c>
      <c r="N50">
        <f t="shared" si="5"/>
        <v>15.1</v>
      </c>
      <c r="O50">
        <f t="shared" si="6"/>
        <v>15.4</v>
      </c>
      <c r="Q50">
        <f t="shared" si="7"/>
        <v>0.30000000000000071</v>
      </c>
      <c r="R50">
        <f t="shared" si="8"/>
        <v>-0.20000000000000107</v>
      </c>
      <c r="S50">
        <f t="shared" si="9"/>
        <v>-9.9999999999999645E-2</v>
      </c>
      <c r="T50">
        <f t="shared" si="10"/>
        <v>-0.5</v>
      </c>
      <c r="U50">
        <f t="shared" si="11"/>
        <v>-0.30000000000000071</v>
      </c>
      <c r="V50">
        <f t="shared" si="12"/>
        <v>0</v>
      </c>
    </row>
    <row r="51" spans="1:22" x14ac:dyDescent="0.25">
      <c r="A51">
        <v>161</v>
      </c>
      <c r="B51">
        <v>15.39</v>
      </c>
      <c r="C51">
        <v>15.48</v>
      </c>
      <c r="D51">
        <v>15.51</v>
      </c>
      <c r="E51">
        <v>15.12</v>
      </c>
      <c r="F51">
        <v>15.31</v>
      </c>
      <c r="G51">
        <v>15.67</v>
      </c>
      <c r="H51">
        <v>15.7</v>
      </c>
      <c r="J51">
        <f t="shared" si="1"/>
        <v>15.4</v>
      </c>
      <c r="K51">
        <f t="shared" si="2"/>
        <v>15.5</v>
      </c>
      <c r="L51">
        <f t="shared" si="3"/>
        <v>15.5</v>
      </c>
      <c r="M51">
        <f t="shared" si="4"/>
        <v>15.1</v>
      </c>
      <c r="N51">
        <f t="shared" si="5"/>
        <v>15.3</v>
      </c>
      <c r="O51">
        <f t="shared" si="6"/>
        <v>15.7</v>
      </c>
      <c r="Q51">
        <f t="shared" si="7"/>
        <v>0.29999999999999893</v>
      </c>
      <c r="R51">
        <f t="shared" si="8"/>
        <v>-0.19999999999999929</v>
      </c>
      <c r="S51">
        <f t="shared" si="9"/>
        <v>-0.19999999999999929</v>
      </c>
      <c r="T51">
        <f t="shared" si="10"/>
        <v>-0.59999999999999964</v>
      </c>
      <c r="U51">
        <f t="shared" si="11"/>
        <v>-0.39999999999999858</v>
      </c>
      <c r="V51">
        <f t="shared" si="12"/>
        <v>0</v>
      </c>
    </row>
    <row r="52" spans="1:22" x14ac:dyDescent="0.25">
      <c r="A52">
        <v>162</v>
      </c>
      <c r="B52">
        <v>15.64</v>
      </c>
      <c r="C52">
        <v>15.73</v>
      </c>
      <c r="D52">
        <v>15.82</v>
      </c>
      <c r="E52">
        <v>15.5</v>
      </c>
      <c r="F52">
        <v>15.68</v>
      </c>
      <c r="G52">
        <v>15.92</v>
      </c>
      <c r="H52">
        <v>16</v>
      </c>
      <c r="J52">
        <f t="shared" si="1"/>
        <v>15.6</v>
      </c>
      <c r="K52">
        <f t="shared" si="2"/>
        <v>15.7</v>
      </c>
      <c r="L52">
        <f t="shared" si="3"/>
        <v>15.8</v>
      </c>
      <c r="M52">
        <f t="shared" si="4"/>
        <v>15.5</v>
      </c>
      <c r="N52">
        <f t="shared" si="5"/>
        <v>15.7</v>
      </c>
      <c r="O52">
        <f t="shared" si="6"/>
        <v>15.9</v>
      </c>
      <c r="Q52">
        <f t="shared" si="7"/>
        <v>0.40000000000000036</v>
      </c>
      <c r="R52">
        <f t="shared" si="8"/>
        <v>-0.30000000000000071</v>
      </c>
      <c r="S52">
        <f t="shared" si="9"/>
        <v>-0.19999999999999929</v>
      </c>
      <c r="T52">
        <f t="shared" si="10"/>
        <v>-0.5</v>
      </c>
      <c r="U52">
        <f t="shared" si="11"/>
        <v>-0.30000000000000071</v>
      </c>
      <c r="V52">
        <f t="shared" si="12"/>
        <v>-9.9999999999999645E-2</v>
      </c>
    </row>
    <row r="53" spans="1:22" x14ac:dyDescent="0.25">
      <c r="A53">
        <v>163</v>
      </c>
      <c r="B53">
        <v>15.95</v>
      </c>
      <c r="C53">
        <v>16.04</v>
      </c>
      <c r="D53">
        <v>16.13</v>
      </c>
      <c r="E53">
        <v>15.75</v>
      </c>
      <c r="F53">
        <v>15.99</v>
      </c>
      <c r="G53">
        <v>16.239999999999998</v>
      </c>
      <c r="H53">
        <v>16.3</v>
      </c>
      <c r="J53">
        <f t="shared" si="1"/>
        <v>16</v>
      </c>
      <c r="K53">
        <f t="shared" si="2"/>
        <v>16</v>
      </c>
      <c r="L53">
        <f t="shared" si="3"/>
        <v>16.100000000000001</v>
      </c>
      <c r="M53">
        <f t="shared" si="4"/>
        <v>15.8</v>
      </c>
      <c r="N53">
        <f t="shared" si="5"/>
        <v>16</v>
      </c>
      <c r="O53">
        <f t="shared" si="6"/>
        <v>16.2</v>
      </c>
      <c r="Q53">
        <f t="shared" si="7"/>
        <v>0.30000000000000071</v>
      </c>
      <c r="R53">
        <f t="shared" si="8"/>
        <v>-0.30000000000000071</v>
      </c>
      <c r="S53">
        <f t="shared" si="9"/>
        <v>-0.19999999999999929</v>
      </c>
      <c r="T53">
        <f t="shared" si="10"/>
        <v>-0.5</v>
      </c>
      <c r="U53">
        <f t="shared" si="11"/>
        <v>-0.30000000000000071</v>
      </c>
      <c r="V53">
        <f t="shared" si="12"/>
        <v>-0.10000000000000142</v>
      </c>
    </row>
    <row r="54" spans="1:22" x14ac:dyDescent="0.25">
      <c r="A54">
        <v>164</v>
      </c>
      <c r="B54">
        <v>16.329999999999998</v>
      </c>
      <c r="C54">
        <v>16.36</v>
      </c>
      <c r="D54">
        <v>16.440000000000001</v>
      </c>
      <c r="E54">
        <v>16.059999999999999</v>
      </c>
      <c r="F54">
        <v>16.3</v>
      </c>
      <c r="G54">
        <v>16.55</v>
      </c>
      <c r="H54">
        <v>16.600000000000001</v>
      </c>
      <c r="J54">
        <f t="shared" si="1"/>
        <v>16.3</v>
      </c>
      <c r="K54">
        <f t="shared" si="2"/>
        <v>16.399999999999999</v>
      </c>
      <c r="L54">
        <f t="shared" si="3"/>
        <v>16.399999999999999</v>
      </c>
      <c r="M54">
        <f t="shared" si="4"/>
        <v>16.100000000000001</v>
      </c>
      <c r="N54">
        <f t="shared" si="5"/>
        <v>16.3</v>
      </c>
      <c r="O54">
        <f t="shared" si="6"/>
        <v>16.600000000000001</v>
      </c>
      <c r="Q54">
        <f t="shared" si="7"/>
        <v>0.30000000000000071</v>
      </c>
      <c r="R54">
        <f t="shared" si="8"/>
        <v>-0.20000000000000284</v>
      </c>
      <c r="S54">
        <f t="shared" si="9"/>
        <v>-0.20000000000000284</v>
      </c>
      <c r="T54">
        <f t="shared" si="10"/>
        <v>-0.5</v>
      </c>
      <c r="U54">
        <f t="shared" si="11"/>
        <v>-0.30000000000000071</v>
      </c>
      <c r="V54">
        <f t="shared" si="12"/>
        <v>0</v>
      </c>
    </row>
    <row r="55" spans="1:22" x14ac:dyDescent="0.25">
      <c r="A55">
        <v>165</v>
      </c>
      <c r="B55">
        <v>16.579999999999998</v>
      </c>
      <c r="C55">
        <v>16.68</v>
      </c>
      <c r="D55">
        <v>16.75</v>
      </c>
      <c r="E55">
        <v>16.37</v>
      </c>
      <c r="F55">
        <v>16.55</v>
      </c>
      <c r="G55">
        <v>16.86</v>
      </c>
      <c r="H55">
        <v>16.899999999999999</v>
      </c>
      <c r="J55">
        <f t="shared" si="1"/>
        <v>16.600000000000001</v>
      </c>
      <c r="K55">
        <f t="shared" si="2"/>
        <v>16.7</v>
      </c>
      <c r="L55">
        <f t="shared" si="3"/>
        <v>16.8</v>
      </c>
      <c r="M55">
        <f t="shared" si="4"/>
        <v>16.399999999999999</v>
      </c>
      <c r="N55">
        <f t="shared" si="5"/>
        <v>16.600000000000001</v>
      </c>
      <c r="O55">
        <f t="shared" si="6"/>
        <v>16.899999999999999</v>
      </c>
      <c r="Q55">
        <f t="shared" si="7"/>
        <v>0.29999999999999716</v>
      </c>
      <c r="R55">
        <f t="shared" si="8"/>
        <v>-0.19999999999999929</v>
      </c>
      <c r="S55">
        <f t="shared" si="9"/>
        <v>-9.9999999999997868E-2</v>
      </c>
      <c r="T55">
        <f t="shared" si="10"/>
        <v>-0.5</v>
      </c>
      <c r="U55">
        <f t="shared" si="11"/>
        <v>-0.29999999999999716</v>
      </c>
      <c r="V55">
        <f t="shared" si="12"/>
        <v>0</v>
      </c>
    </row>
    <row r="56" spans="1:22" x14ac:dyDescent="0.25">
      <c r="A56">
        <v>166</v>
      </c>
      <c r="B56">
        <v>16.89</v>
      </c>
      <c r="C56">
        <v>16.93</v>
      </c>
      <c r="D56">
        <v>17.059999999999999</v>
      </c>
      <c r="E56">
        <v>16.690000000000001</v>
      </c>
      <c r="F56">
        <v>16.86</v>
      </c>
      <c r="G56">
        <v>17.11</v>
      </c>
      <c r="H56">
        <v>17.2</v>
      </c>
      <c r="J56">
        <f t="shared" si="1"/>
        <v>16.899999999999999</v>
      </c>
      <c r="K56">
        <f t="shared" si="2"/>
        <v>16.899999999999999</v>
      </c>
      <c r="L56">
        <f t="shared" si="3"/>
        <v>17.100000000000001</v>
      </c>
      <c r="M56">
        <f t="shared" si="4"/>
        <v>16.7</v>
      </c>
      <c r="N56">
        <f t="shared" si="5"/>
        <v>16.899999999999999</v>
      </c>
      <c r="O56">
        <f t="shared" si="6"/>
        <v>17.100000000000001</v>
      </c>
      <c r="Q56">
        <f t="shared" si="7"/>
        <v>0.30000000000000071</v>
      </c>
      <c r="R56">
        <f t="shared" si="8"/>
        <v>-0.30000000000000071</v>
      </c>
      <c r="S56">
        <f t="shared" si="9"/>
        <v>-9.9999999999997868E-2</v>
      </c>
      <c r="T56">
        <f t="shared" si="10"/>
        <v>-0.5</v>
      </c>
      <c r="U56">
        <f t="shared" si="11"/>
        <v>-0.30000000000000071</v>
      </c>
      <c r="V56">
        <f t="shared" si="12"/>
        <v>-9.9999999999997868E-2</v>
      </c>
    </row>
    <row r="57" spans="1:22" x14ac:dyDescent="0.25">
      <c r="A57">
        <v>167</v>
      </c>
      <c r="B57">
        <v>17.2</v>
      </c>
      <c r="C57">
        <v>17.18</v>
      </c>
      <c r="D57">
        <v>17.309999999999999</v>
      </c>
      <c r="E57">
        <v>16.940000000000001</v>
      </c>
      <c r="F57">
        <v>17.170000000000002</v>
      </c>
      <c r="G57">
        <v>17.420000000000002</v>
      </c>
      <c r="H57">
        <v>17.5</v>
      </c>
      <c r="J57">
        <f t="shared" si="1"/>
        <v>17.2</v>
      </c>
      <c r="K57">
        <f t="shared" si="2"/>
        <v>17.2</v>
      </c>
      <c r="L57">
        <f t="shared" si="3"/>
        <v>17.3</v>
      </c>
      <c r="M57">
        <f t="shared" si="4"/>
        <v>16.899999999999999</v>
      </c>
      <c r="N57">
        <f t="shared" si="5"/>
        <v>17.2</v>
      </c>
      <c r="O57">
        <f t="shared" si="6"/>
        <v>17.399999999999999</v>
      </c>
      <c r="Q57">
        <f t="shared" si="7"/>
        <v>0.30000000000000071</v>
      </c>
      <c r="R57">
        <f t="shared" si="8"/>
        <v>-0.30000000000000071</v>
      </c>
      <c r="S57">
        <f t="shared" si="9"/>
        <v>-0.19999999999999929</v>
      </c>
      <c r="T57">
        <f t="shared" si="10"/>
        <v>-0.60000000000000142</v>
      </c>
      <c r="U57">
        <f t="shared" si="11"/>
        <v>-0.30000000000000071</v>
      </c>
      <c r="V57">
        <f t="shared" si="12"/>
        <v>-0.10000000000000142</v>
      </c>
    </row>
    <row r="58" spans="1:22" x14ac:dyDescent="0.25">
      <c r="A58">
        <v>168</v>
      </c>
      <c r="B58">
        <v>17.45</v>
      </c>
      <c r="C58">
        <v>17.5</v>
      </c>
      <c r="D58">
        <v>17.62</v>
      </c>
      <c r="E58">
        <v>17.25</v>
      </c>
      <c r="F58">
        <v>17.420000000000002</v>
      </c>
      <c r="G58">
        <v>17.670000000000002</v>
      </c>
      <c r="H58">
        <v>17.8</v>
      </c>
      <c r="J58">
        <f t="shared" si="1"/>
        <v>17.5</v>
      </c>
      <c r="K58">
        <f t="shared" si="2"/>
        <v>17.5</v>
      </c>
      <c r="L58">
        <f t="shared" si="3"/>
        <v>17.600000000000001</v>
      </c>
      <c r="M58">
        <f t="shared" si="4"/>
        <v>17.3</v>
      </c>
      <c r="N58">
        <f t="shared" si="5"/>
        <v>17.399999999999999</v>
      </c>
      <c r="O58">
        <f t="shared" si="6"/>
        <v>17.7</v>
      </c>
      <c r="Q58">
        <f t="shared" si="7"/>
        <v>0.30000000000000071</v>
      </c>
      <c r="R58">
        <f t="shared" si="8"/>
        <v>-0.30000000000000071</v>
      </c>
      <c r="S58">
        <f t="shared" si="9"/>
        <v>-0.19999999999999929</v>
      </c>
      <c r="T58">
        <f t="shared" si="10"/>
        <v>-0.5</v>
      </c>
      <c r="U58">
        <f t="shared" si="11"/>
        <v>-0.40000000000000213</v>
      </c>
      <c r="V58">
        <f t="shared" si="12"/>
        <v>-0.10000000000000142</v>
      </c>
    </row>
    <row r="59" spans="1:22" x14ac:dyDescent="0.25">
      <c r="A59">
        <v>169</v>
      </c>
      <c r="B59">
        <v>17.82</v>
      </c>
      <c r="C59">
        <v>17.88</v>
      </c>
      <c r="D59">
        <v>17.93</v>
      </c>
      <c r="E59">
        <v>17.57</v>
      </c>
      <c r="F59">
        <v>17.79</v>
      </c>
      <c r="G59">
        <v>18.05</v>
      </c>
      <c r="H59">
        <v>18.100000000000001</v>
      </c>
      <c r="J59">
        <f t="shared" si="1"/>
        <v>17.8</v>
      </c>
      <c r="K59">
        <f t="shared" si="2"/>
        <v>17.899999999999999</v>
      </c>
      <c r="L59">
        <f t="shared" si="3"/>
        <v>17.899999999999999</v>
      </c>
      <c r="M59">
        <f t="shared" si="4"/>
        <v>17.600000000000001</v>
      </c>
      <c r="N59">
        <f t="shared" si="5"/>
        <v>17.8</v>
      </c>
      <c r="O59">
        <f t="shared" si="6"/>
        <v>18.100000000000001</v>
      </c>
      <c r="Q59">
        <f t="shared" si="7"/>
        <v>0.30000000000000071</v>
      </c>
      <c r="R59">
        <f t="shared" si="8"/>
        <v>-0.20000000000000284</v>
      </c>
      <c r="S59">
        <f t="shared" si="9"/>
        <v>-0.20000000000000284</v>
      </c>
      <c r="T59">
        <f t="shared" si="10"/>
        <v>-0.5</v>
      </c>
      <c r="U59">
        <f t="shared" si="11"/>
        <v>-0.30000000000000071</v>
      </c>
      <c r="V59">
        <f t="shared" si="12"/>
        <v>0</v>
      </c>
    </row>
    <row r="60" spans="1:22" x14ac:dyDescent="0.25">
      <c r="A60">
        <v>170</v>
      </c>
      <c r="B60">
        <v>18.07</v>
      </c>
      <c r="C60">
        <v>18.13</v>
      </c>
      <c r="D60">
        <v>18.239999999999998</v>
      </c>
      <c r="E60">
        <v>17.88</v>
      </c>
      <c r="F60">
        <v>18.100000000000001</v>
      </c>
      <c r="G60">
        <v>18.420000000000002</v>
      </c>
      <c r="H60">
        <v>18.399999999999999</v>
      </c>
      <c r="J60">
        <f t="shared" si="1"/>
        <v>18.100000000000001</v>
      </c>
      <c r="K60">
        <f t="shared" si="2"/>
        <v>18.100000000000001</v>
      </c>
      <c r="L60">
        <f t="shared" si="3"/>
        <v>18.2</v>
      </c>
      <c r="M60">
        <f t="shared" si="4"/>
        <v>17.899999999999999</v>
      </c>
      <c r="N60">
        <f t="shared" si="5"/>
        <v>18.100000000000001</v>
      </c>
      <c r="O60">
        <f t="shared" si="6"/>
        <v>18.399999999999999</v>
      </c>
      <c r="Q60">
        <f t="shared" si="7"/>
        <v>0.29999999999999716</v>
      </c>
      <c r="R60">
        <f t="shared" si="8"/>
        <v>-0.29999999999999716</v>
      </c>
      <c r="S60">
        <f t="shared" si="9"/>
        <v>-0.19999999999999929</v>
      </c>
      <c r="T60">
        <f t="shared" si="10"/>
        <v>-0.5</v>
      </c>
      <c r="U60">
        <f t="shared" si="11"/>
        <v>-0.29999999999999716</v>
      </c>
      <c r="V60">
        <f t="shared" si="12"/>
        <v>0</v>
      </c>
    </row>
    <row r="61" spans="1:22" x14ac:dyDescent="0.25">
      <c r="A61">
        <v>171</v>
      </c>
      <c r="B61">
        <v>18.38</v>
      </c>
      <c r="C61">
        <v>18.38</v>
      </c>
      <c r="D61">
        <v>18.489999999999998</v>
      </c>
      <c r="E61">
        <v>18.13</v>
      </c>
      <c r="F61">
        <v>18.28</v>
      </c>
      <c r="G61">
        <v>18.61</v>
      </c>
      <c r="H61">
        <v>18.7</v>
      </c>
      <c r="J61">
        <f t="shared" si="1"/>
        <v>18.399999999999999</v>
      </c>
      <c r="K61">
        <f t="shared" si="2"/>
        <v>18.399999999999999</v>
      </c>
      <c r="L61">
        <f t="shared" si="3"/>
        <v>18.5</v>
      </c>
      <c r="M61">
        <f t="shared" si="4"/>
        <v>18.100000000000001</v>
      </c>
      <c r="N61">
        <f t="shared" si="5"/>
        <v>18.3</v>
      </c>
      <c r="O61">
        <f t="shared" si="6"/>
        <v>18.600000000000001</v>
      </c>
      <c r="Q61">
        <f t="shared" si="7"/>
        <v>0.30000000000000071</v>
      </c>
      <c r="R61">
        <f t="shared" si="8"/>
        <v>-0.30000000000000071</v>
      </c>
      <c r="S61">
        <f t="shared" si="9"/>
        <v>-0.19999999999999929</v>
      </c>
      <c r="T61">
        <f t="shared" si="10"/>
        <v>-0.59999999999999787</v>
      </c>
      <c r="U61">
        <f t="shared" si="11"/>
        <v>-0.39999999999999858</v>
      </c>
      <c r="V61">
        <f t="shared" si="12"/>
        <v>-9.9999999999997868E-2</v>
      </c>
    </row>
    <row r="62" spans="1:22" x14ac:dyDescent="0.25">
      <c r="A62">
        <v>172</v>
      </c>
      <c r="B62">
        <v>18.760000000000002</v>
      </c>
      <c r="C62">
        <v>18.82</v>
      </c>
      <c r="D62">
        <v>18.86</v>
      </c>
      <c r="E62">
        <v>18.510000000000002</v>
      </c>
      <c r="F62">
        <v>18.72</v>
      </c>
      <c r="G62">
        <v>19.05</v>
      </c>
      <c r="H62">
        <v>19</v>
      </c>
      <c r="J62">
        <f t="shared" si="1"/>
        <v>18.8</v>
      </c>
      <c r="K62">
        <f t="shared" si="2"/>
        <v>18.8</v>
      </c>
      <c r="L62">
        <f t="shared" si="3"/>
        <v>18.899999999999999</v>
      </c>
      <c r="M62">
        <f t="shared" si="4"/>
        <v>18.5</v>
      </c>
      <c r="N62">
        <f t="shared" si="5"/>
        <v>18.7</v>
      </c>
      <c r="O62">
        <f t="shared" si="6"/>
        <v>19.100000000000001</v>
      </c>
      <c r="Q62">
        <f t="shared" si="7"/>
        <v>0.19999999999999929</v>
      </c>
      <c r="R62">
        <f t="shared" si="8"/>
        <v>-0.19999999999999929</v>
      </c>
      <c r="S62">
        <f t="shared" si="9"/>
        <v>-0.10000000000000142</v>
      </c>
      <c r="T62">
        <f t="shared" si="10"/>
        <v>-0.5</v>
      </c>
      <c r="U62">
        <f t="shared" si="11"/>
        <v>-0.30000000000000071</v>
      </c>
      <c r="V62">
        <f t="shared" si="12"/>
        <v>0.10000000000000142</v>
      </c>
    </row>
    <row r="63" spans="1:22" x14ac:dyDescent="0.25">
      <c r="A63">
        <v>173</v>
      </c>
      <c r="B63">
        <v>19.010000000000002</v>
      </c>
      <c r="C63">
        <v>19.079999999999998</v>
      </c>
      <c r="D63">
        <v>19.170000000000002</v>
      </c>
      <c r="E63">
        <v>18.82</v>
      </c>
      <c r="F63">
        <v>18.97</v>
      </c>
      <c r="G63">
        <v>19.3</v>
      </c>
      <c r="H63">
        <v>19.3</v>
      </c>
      <c r="J63">
        <f t="shared" si="1"/>
        <v>19</v>
      </c>
      <c r="K63">
        <f t="shared" si="2"/>
        <v>19.100000000000001</v>
      </c>
      <c r="L63">
        <f t="shared" si="3"/>
        <v>19.2</v>
      </c>
      <c r="M63">
        <f t="shared" si="4"/>
        <v>18.8</v>
      </c>
      <c r="N63">
        <f t="shared" si="5"/>
        <v>19</v>
      </c>
      <c r="O63">
        <f t="shared" si="6"/>
        <v>19.3</v>
      </c>
      <c r="Q63">
        <f t="shared" si="7"/>
        <v>0.30000000000000071</v>
      </c>
      <c r="R63">
        <f t="shared" si="8"/>
        <v>-0.19999999999999929</v>
      </c>
      <c r="S63">
        <f t="shared" si="9"/>
        <v>-0.10000000000000142</v>
      </c>
      <c r="T63">
        <f t="shared" si="10"/>
        <v>-0.5</v>
      </c>
      <c r="U63">
        <f t="shared" si="11"/>
        <v>-0.30000000000000071</v>
      </c>
      <c r="V63">
        <f t="shared" si="12"/>
        <v>0</v>
      </c>
    </row>
    <row r="64" spans="1:22" x14ac:dyDescent="0.25">
      <c r="A64">
        <v>174</v>
      </c>
      <c r="B64">
        <v>19.260000000000002</v>
      </c>
      <c r="C64">
        <v>19.329999999999998</v>
      </c>
      <c r="D64">
        <v>19.420000000000002</v>
      </c>
      <c r="E64">
        <v>19.07</v>
      </c>
      <c r="F64">
        <v>19.28</v>
      </c>
      <c r="G64">
        <v>19.54</v>
      </c>
      <c r="H64">
        <v>19.600000000000001</v>
      </c>
      <c r="J64">
        <f t="shared" si="1"/>
        <v>19.3</v>
      </c>
      <c r="K64">
        <f t="shared" si="2"/>
        <v>19.3</v>
      </c>
      <c r="L64">
        <f t="shared" si="3"/>
        <v>19.399999999999999</v>
      </c>
      <c r="M64">
        <f t="shared" si="4"/>
        <v>19.100000000000001</v>
      </c>
      <c r="N64">
        <f t="shared" si="5"/>
        <v>19.3</v>
      </c>
      <c r="O64">
        <f t="shared" si="6"/>
        <v>19.5</v>
      </c>
      <c r="Q64">
        <f t="shared" si="7"/>
        <v>0.30000000000000071</v>
      </c>
      <c r="R64">
        <f t="shared" si="8"/>
        <v>-0.30000000000000071</v>
      </c>
      <c r="S64">
        <f t="shared" si="9"/>
        <v>-0.20000000000000284</v>
      </c>
      <c r="T64">
        <f t="shared" si="10"/>
        <v>-0.5</v>
      </c>
      <c r="U64">
        <f t="shared" si="11"/>
        <v>-0.30000000000000071</v>
      </c>
      <c r="V64">
        <f t="shared" si="12"/>
        <v>-0.10000000000000142</v>
      </c>
    </row>
    <row r="65" spans="1:22" x14ac:dyDescent="0.25">
      <c r="A65">
        <v>175</v>
      </c>
      <c r="B65">
        <v>19.57</v>
      </c>
      <c r="C65">
        <v>19.649999999999999</v>
      </c>
      <c r="D65">
        <v>19.73</v>
      </c>
      <c r="E65">
        <v>19.39</v>
      </c>
      <c r="F65">
        <v>19.52</v>
      </c>
      <c r="G65">
        <v>19.86</v>
      </c>
      <c r="H65">
        <v>19.899999999999999</v>
      </c>
      <c r="J65">
        <f t="shared" si="1"/>
        <v>19.600000000000001</v>
      </c>
      <c r="K65">
        <f t="shared" si="2"/>
        <v>19.7</v>
      </c>
      <c r="L65">
        <f t="shared" si="3"/>
        <v>19.7</v>
      </c>
      <c r="M65">
        <f t="shared" si="4"/>
        <v>19.399999999999999</v>
      </c>
      <c r="N65">
        <f t="shared" si="5"/>
        <v>19.5</v>
      </c>
      <c r="O65">
        <f t="shared" si="6"/>
        <v>19.899999999999999</v>
      </c>
      <c r="Q65">
        <f t="shared" si="7"/>
        <v>0.29999999999999716</v>
      </c>
      <c r="R65">
        <f t="shared" si="8"/>
        <v>-0.19999999999999929</v>
      </c>
      <c r="S65">
        <f t="shared" si="9"/>
        <v>-0.19999999999999929</v>
      </c>
      <c r="T65">
        <f t="shared" si="10"/>
        <v>-0.5</v>
      </c>
      <c r="U65">
        <f t="shared" si="11"/>
        <v>-0.39999999999999858</v>
      </c>
      <c r="V65">
        <f t="shared" si="12"/>
        <v>0</v>
      </c>
    </row>
    <row r="66" spans="1:22" x14ac:dyDescent="0.25">
      <c r="A66">
        <v>176</v>
      </c>
      <c r="B66">
        <v>19.940000000000001</v>
      </c>
      <c r="C66">
        <v>19.96</v>
      </c>
      <c r="D66">
        <v>20.100000000000001</v>
      </c>
      <c r="E66">
        <v>19.760000000000002</v>
      </c>
      <c r="F66">
        <v>19.899999999999999</v>
      </c>
      <c r="G66">
        <v>20.23</v>
      </c>
      <c r="H66">
        <v>20.2</v>
      </c>
      <c r="J66">
        <f t="shared" si="1"/>
        <v>19.899999999999999</v>
      </c>
      <c r="K66">
        <f t="shared" si="2"/>
        <v>20</v>
      </c>
      <c r="L66">
        <f t="shared" si="3"/>
        <v>20.100000000000001</v>
      </c>
      <c r="M66">
        <f t="shared" si="4"/>
        <v>19.8</v>
      </c>
      <c r="N66">
        <f t="shared" si="5"/>
        <v>19.899999999999999</v>
      </c>
      <c r="O66">
        <f t="shared" si="6"/>
        <v>20.2</v>
      </c>
      <c r="Q66">
        <f t="shared" si="7"/>
        <v>0.30000000000000071</v>
      </c>
      <c r="R66">
        <f t="shared" si="8"/>
        <v>-0.19999999999999929</v>
      </c>
      <c r="S66">
        <f t="shared" si="9"/>
        <v>-9.9999999999997868E-2</v>
      </c>
      <c r="T66">
        <f t="shared" si="10"/>
        <v>-0.39999999999999858</v>
      </c>
      <c r="U66">
        <f t="shared" si="11"/>
        <v>-0.30000000000000071</v>
      </c>
      <c r="V66">
        <f t="shared" si="12"/>
        <v>0</v>
      </c>
    </row>
    <row r="67" spans="1:22" x14ac:dyDescent="0.25">
      <c r="A67">
        <v>177</v>
      </c>
      <c r="B67">
        <v>20.25</v>
      </c>
      <c r="C67">
        <v>20.34</v>
      </c>
      <c r="D67">
        <v>20.350000000000001</v>
      </c>
      <c r="E67">
        <v>20.079999999999998</v>
      </c>
      <c r="F67">
        <v>20.14</v>
      </c>
      <c r="G67">
        <v>20.54</v>
      </c>
      <c r="H67">
        <v>20.5</v>
      </c>
      <c r="J67">
        <f t="shared" ref="J67:J130" si="14">ROUND(B67,1)</f>
        <v>20.3</v>
      </c>
      <c r="K67">
        <f t="shared" ref="K67:K130" si="15">ROUND(C67,1)</f>
        <v>20.3</v>
      </c>
      <c r="L67">
        <f t="shared" ref="L67:L130" si="16">ROUND(D67,1)</f>
        <v>20.399999999999999</v>
      </c>
      <c r="M67">
        <f t="shared" ref="M67:M130" si="17">ROUND(E67,1)</f>
        <v>20.100000000000001</v>
      </c>
      <c r="N67">
        <f t="shared" ref="N67:N130" si="18">ROUND(F67,1)</f>
        <v>20.100000000000001</v>
      </c>
      <c r="O67">
        <f t="shared" ref="O67:O130" si="19">ROUND(G67,1)</f>
        <v>20.5</v>
      </c>
      <c r="Q67">
        <f t="shared" ref="Q67:Q130" si="20">ABS(J67-H67)</f>
        <v>0.19999999999999929</v>
      </c>
      <c r="R67">
        <f t="shared" ref="R67:R130" si="21">K67-H67</f>
        <v>-0.19999999999999929</v>
      </c>
      <c r="S67">
        <f t="shared" ref="S67:S130" si="22">L67-H67</f>
        <v>-0.10000000000000142</v>
      </c>
      <c r="T67">
        <f t="shared" ref="T67:T130" si="23">M67-H67</f>
        <v>-0.39999999999999858</v>
      </c>
      <c r="U67">
        <f t="shared" ref="U67:U130" si="24">N67-H67</f>
        <v>-0.39999999999999858</v>
      </c>
      <c r="V67">
        <f t="shared" ref="V67:V130" si="25">O67-H67</f>
        <v>0</v>
      </c>
    </row>
    <row r="68" spans="1:22" x14ac:dyDescent="0.25">
      <c r="A68">
        <v>178</v>
      </c>
      <c r="B68">
        <v>20.57</v>
      </c>
      <c r="C68">
        <v>20.59</v>
      </c>
      <c r="D68">
        <v>20.66</v>
      </c>
      <c r="E68">
        <v>20.329999999999998</v>
      </c>
      <c r="F68">
        <v>20.52</v>
      </c>
      <c r="G68">
        <v>20.79</v>
      </c>
      <c r="H68">
        <v>20.8</v>
      </c>
      <c r="J68">
        <f t="shared" si="14"/>
        <v>20.6</v>
      </c>
      <c r="K68">
        <f t="shared" si="15"/>
        <v>20.6</v>
      </c>
      <c r="L68">
        <f t="shared" si="16"/>
        <v>20.7</v>
      </c>
      <c r="M68">
        <f t="shared" si="17"/>
        <v>20.3</v>
      </c>
      <c r="N68">
        <f t="shared" si="18"/>
        <v>20.5</v>
      </c>
      <c r="O68">
        <f t="shared" si="19"/>
        <v>20.8</v>
      </c>
      <c r="Q68">
        <f t="shared" si="20"/>
        <v>0.19999999999999929</v>
      </c>
      <c r="R68">
        <f t="shared" si="21"/>
        <v>-0.19999999999999929</v>
      </c>
      <c r="S68">
        <f t="shared" si="22"/>
        <v>-0.10000000000000142</v>
      </c>
      <c r="T68">
        <f t="shared" si="23"/>
        <v>-0.5</v>
      </c>
      <c r="U68">
        <f t="shared" si="24"/>
        <v>-0.30000000000000071</v>
      </c>
      <c r="V68">
        <f t="shared" si="25"/>
        <v>0</v>
      </c>
    </row>
    <row r="69" spans="1:22" x14ac:dyDescent="0.25">
      <c r="A69">
        <v>179</v>
      </c>
      <c r="B69">
        <v>20.81</v>
      </c>
      <c r="C69">
        <v>20.85</v>
      </c>
      <c r="D69">
        <v>20.97</v>
      </c>
      <c r="E69">
        <v>20.64</v>
      </c>
      <c r="F69">
        <v>20.76</v>
      </c>
      <c r="G69">
        <v>21.11</v>
      </c>
      <c r="H69">
        <v>21.1</v>
      </c>
      <c r="J69">
        <f t="shared" si="14"/>
        <v>20.8</v>
      </c>
      <c r="K69">
        <f t="shared" si="15"/>
        <v>20.9</v>
      </c>
      <c r="L69">
        <f t="shared" si="16"/>
        <v>21</v>
      </c>
      <c r="M69">
        <f t="shared" si="17"/>
        <v>20.6</v>
      </c>
      <c r="N69">
        <f t="shared" si="18"/>
        <v>20.8</v>
      </c>
      <c r="O69">
        <f t="shared" si="19"/>
        <v>21.1</v>
      </c>
      <c r="Q69">
        <f t="shared" si="20"/>
        <v>0.30000000000000071</v>
      </c>
      <c r="R69">
        <f t="shared" si="21"/>
        <v>-0.20000000000000284</v>
      </c>
      <c r="S69">
        <f t="shared" si="22"/>
        <v>-0.10000000000000142</v>
      </c>
      <c r="T69">
        <f t="shared" si="23"/>
        <v>-0.5</v>
      </c>
      <c r="U69">
        <f t="shared" si="24"/>
        <v>-0.30000000000000071</v>
      </c>
      <c r="V69">
        <f t="shared" si="25"/>
        <v>0</v>
      </c>
    </row>
    <row r="70" spans="1:22" x14ac:dyDescent="0.25">
      <c r="A70">
        <v>111</v>
      </c>
      <c r="B70">
        <v>21.31</v>
      </c>
      <c r="C70">
        <v>21.54</v>
      </c>
      <c r="D70">
        <v>21.47</v>
      </c>
      <c r="E70">
        <v>21.21</v>
      </c>
      <c r="F70">
        <v>21.38</v>
      </c>
      <c r="G70">
        <v>21.61</v>
      </c>
      <c r="H70">
        <v>21.6</v>
      </c>
      <c r="J70">
        <f t="shared" si="14"/>
        <v>21.3</v>
      </c>
      <c r="K70">
        <f t="shared" si="15"/>
        <v>21.5</v>
      </c>
      <c r="L70">
        <f t="shared" si="16"/>
        <v>21.5</v>
      </c>
      <c r="M70">
        <f t="shared" si="17"/>
        <v>21.2</v>
      </c>
      <c r="N70">
        <f t="shared" si="18"/>
        <v>21.4</v>
      </c>
      <c r="O70">
        <f t="shared" si="19"/>
        <v>21.6</v>
      </c>
      <c r="Q70">
        <f t="shared" si="20"/>
        <v>0.30000000000000071</v>
      </c>
      <c r="R70">
        <f t="shared" si="21"/>
        <v>-0.10000000000000142</v>
      </c>
      <c r="S70">
        <f t="shared" si="22"/>
        <v>-0.10000000000000142</v>
      </c>
      <c r="T70">
        <f t="shared" si="23"/>
        <v>-0.40000000000000213</v>
      </c>
      <c r="U70">
        <f t="shared" si="24"/>
        <v>-0.20000000000000284</v>
      </c>
      <c r="V70">
        <f t="shared" si="25"/>
        <v>0</v>
      </c>
    </row>
    <row r="71" spans="1:22" x14ac:dyDescent="0.25">
      <c r="A71">
        <v>110</v>
      </c>
      <c r="B71">
        <v>21.56</v>
      </c>
      <c r="C71">
        <v>21.79</v>
      </c>
      <c r="D71">
        <v>21.66</v>
      </c>
      <c r="E71">
        <v>21.39</v>
      </c>
      <c r="F71">
        <v>21.63</v>
      </c>
      <c r="G71">
        <v>21.86</v>
      </c>
      <c r="H71">
        <v>21.9</v>
      </c>
      <c r="J71">
        <f t="shared" si="14"/>
        <v>21.6</v>
      </c>
      <c r="K71">
        <f t="shared" si="15"/>
        <v>21.8</v>
      </c>
      <c r="L71">
        <f t="shared" si="16"/>
        <v>21.7</v>
      </c>
      <c r="M71">
        <f t="shared" si="17"/>
        <v>21.4</v>
      </c>
      <c r="N71">
        <f t="shared" si="18"/>
        <v>21.6</v>
      </c>
      <c r="O71">
        <f t="shared" si="19"/>
        <v>21.9</v>
      </c>
      <c r="Q71">
        <f t="shared" si="20"/>
        <v>0.29999999999999716</v>
      </c>
      <c r="R71">
        <f t="shared" si="21"/>
        <v>-9.9999999999997868E-2</v>
      </c>
      <c r="S71">
        <f t="shared" si="22"/>
        <v>-0.19999999999999929</v>
      </c>
      <c r="T71">
        <f t="shared" si="23"/>
        <v>-0.5</v>
      </c>
      <c r="U71">
        <f t="shared" si="24"/>
        <v>-0.29999999999999716</v>
      </c>
      <c r="V71">
        <f t="shared" si="25"/>
        <v>0</v>
      </c>
    </row>
    <row r="72" spans="1:22" x14ac:dyDescent="0.25">
      <c r="A72">
        <v>109</v>
      </c>
      <c r="B72">
        <v>21.87</v>
      </c>
      <c r="C72">
        <v>22.11</v>
      </c>
      <c r="D72">
        <v>21.97</v>
      </c>
      <c r="E72">
        <v>21.77</v>
      </c>
      <c r="F72">
        <v>21.88</v>
      </c>
      <c r="G72">
        <v>22.23</v>
      </c>
      <c r="H72">
        <v>22.2</v>
      </c>
      <c r="J72">
        <f t="shared" si="14"/>
        <v>21.9</v>
      </c>
      <c r="K72">
        <f t="shared" si="15"/>
        <v>22.1</v>
      </c>
      <c r="L72">
        <f t="shared" si="16"/>
        <v>22</v>
      </c>
      <c r="M72">
        <f t="shared" si="17"/>
        <v>21.8</v>
      </c>
      <c r="N72">
        <f t="shared" si="18"/>
        <v>21.9</v>
      </c>
      <c r="O72">
        <f t="shared" si="19"/>
        <v>22.2</v>
      </c>
      <c r="Q72">
        <f t="shared" si="20"/>
        <v>0.30000000000000071</v>
      </c>
      <c r="R72">
        <f t="shared" si="21"/>
        <v>-9.9999999999997868E-2</v>
      </c>
      <c r="S72">
        <f t="shared" si="22"/>
        <v>-0.19999999999999929</v>
      </c>
      <c r="T72">
        <f t="shared" si="23"/>
        <v>-0.39999999999999858</v>
      </c>
      <c r="U72">
        <f t="shared" si="24"/>
        <v>-0.30000000000000071</v>
      </c>
      <c r="V72">
        <f t="shared" si="25"/>
        <v>0</v>
      </c>
    </row>
    <row r="73" spans="1:22" x14ac:dyDescent="0.25">
      <c r="A73">
        <v>108</v>
      </c>
      <c r="B73">
        <v>22.19</v>
      </c>
      <c r="C73">
        <v>22.42</v>
      </c>
      <c r="D73">
        <v>22.4</v>
      </c>
      <c r="E73">
        <v>22.08</v>
      </c>
      <c r="F73">
        <v>22.25</v>
      </c>
      <c r="G73">
        <v>22.54</v>
      </c>
      <c r="H73">
        <v>22.5</v>
      </c>
      <c r="J73">
        <f t="shared" si="14"/>
        <v>22.2</v>
      </c>
      <c r="K73">
        <f t="shared" si="15"/>
        <v>22.4</v>
      </c>
      <c r="L73">
        <f t="shared" si="16"/>
        <v>22.4</v>
      </c>
      <c r="M73">
        <f t="shared" si="17"/>
        <v>22.1</v>
      </c>
      <c r="N73">
        <f t="shared" si="18"/>
        <v>22.3</v>
      </c>
      <c r="O73">
        <f t="shared" si="19"/>
        <v>22.5</v>
      </c>
      <c r="Q73">
        <f t="shared" si="20"/>
        <v>0.30000000000000071</v>
      </c>
      <c r="R73">
        <f t="shared" si="21"/>
        <v>-0.10000000000000142</v>
      </c>
      <c r="S73">
        <f t="shared" si="22"/>
        <v>-0.10000000000000142</v>
      </c>
      <c r="T73">
        <f t="shared" si="23"/>
        <v>-0.39999999999999858</v>
      </c>
      <c r="U73">
        <f t="shared" si="24"/>
        <v>-0.19999999999999929</v>
      </c>
      <c r="V73">
        <f t="shared" si="25"/>
        <v>0</v>
      </c>
    </row>
    <row r="74" spans="1:22" x14ac:dyDescent="0.25">
      <c r="A74">
        <v>107</v>
      </c>
      <c r="B74">
        <v>22.43</v>
      </c>
      <c r="C74">
        <v>22.74</v>
      </c>
      <c r="D74">
        <v>22.65</v>
      </c>
      <c r="E74">
        <v>22.4</v>
      </c>
      <c r="F74">
        <v>22.44</v>
      </c>
      <c r="G74">
        <v>22.79</v>
      </c>
      <c r="H74">
        <v>22.8</v>
      </c>
      <c r="J74">
        <f t="shared" si="14"/>
        <v>22.4</v>
      </c>
      <c r="K74">
        <f t="shared" si="15"/>
        <v>22.7</v>
      </c>
      <c r="L74">
        <f t="shared" si="16"/>
        <v>22.7</v>
      </c>
      <c r="M74">
        <f t="shared" si="17"/>
        <v>22.4</v>
      </c>
      <c r="N74">
        <f t="shared" si="18"/>
        <v>22.4</v>
      </c>
      <c r="O74">
        <f t="shared" si="19"/>
        <v>22.8</v>
      </c>
      <c r="Q74">
        <f t="shared" si="20"/>
        <v>0.40000000000000213</v>
      </c>
      <c r="R74">
        <f t="shared" si="21"/>
        <v>-0.10000000000000142</v>
      </c>
      <c r="S74">
        <f t="shared" si="22"/>
        <v>-0.10000000000000142</v>
      </c>
      <c r="T74">
        <f t="shared" si="23"/>
        <v>-0.40000000000000213</v>
      </c>
      <c r="U74">
        <f t="shared" si="24"/>
        <v>-0.40000000000000213</v>
      </c>
      <c r="V74">
        <f t="shared" si="25"/>
        <v>0</v>
      </c>
    </row>
    <row r="75" spans="1:22" x14ac:dyDescent="0.25">
      <c r="A75">
        <v>106</v>
      </c>
      <c r="B75">
        <v>22.81</v>
      </c>
      <c r="C75">
        <v>23.06</v>
      </c>
      <c r="D75">
        <v>22.96</v>
      </c>
      <c r="E75">
        <v>22.71</v>
      </c>
      <c r="F75">
        <v>22.81</v>
      </c>
      <c r="G75">
        <v>23.1</v>
      </c>
      <c r="H75">
        <v>23.1</v>
      </c>
      <c r="J75">
        <f t="shared" si="14"/>
        <v>22.8</v>
      </c>
      <c r="K75">
        <f t="shared" si="15"/>
        <v>23.1</v>
      </c>
      <c r="L75">
        <f t="shared" si="16"/>
        <v>23</v>
      </c>
      <c r="M75">
        <f t="shared" si="17"/>
        <v>22.7</v>
      </c>
      <c r="N75">
        <f t="shared" si="18"/>
        <v>22.8</v>
      </c>
      <c r="O75">
        <f t="shared" si="19"/>
        <v>23.1</v>
      </c>
      <c r="Q75">
        <f t="shared" si="20"/>
        <v>0.30000000000000071</v>
      </c>
      <c r="R75">
        <f t="shared" si="21"/>
        <v>0</v>
      </c>
      <c r="S75">
        <f t="shared" si="22"/>
        <v>-0.10000000000000142</v>
      </c>
      <c r="T75">
        <f t="shared" si="23"/>
        <v>-0.40000000000000213</v>
      </c>
      <c r="U75">
        <f t="shared" si="24"/>
        <v>-0.30000000000000071</v>
      </c>
      <c r="V75">
        <f t="shared" si="25"/>
        <v>0</v>
      </c>
    </row>
    <row r="76" spans="1:22" x14ac:dyDescent="0.25">
      <c r="A76">
        <v>105</v>
      </c>
      <c r="B76">
        <v>23.18</v>
      </c>
      <c r="C76">
        <v>23.31</v>
      </c>
      <c r="D76">
        <v>23.27</v>
      </c>
      <c r="E76">
        <v>23.02</v>
      </c>
      <c r="F76">
        <v>23.18</v>
      </c>
      <c r="G76">
        <v>23.42</v>
      </c>
      <c r="H76">
        <v>23.4</v>
      </c>
      <c r="J76">
        <f t="shared" si="14"/>
        <v>23.2</v>
      </c>
      <c r="K76">
        <f t="shared" si="15"/>
        <v>23.3</v>
      </c>
      <c r="L76">
        <f t="shared" si="16"/>
        <v>23.3</v>
      </c>
      <c r="M76">
        <f t="shared" si="17"/>
        <v>23</v>
      </c>
      <c r="N76">
        <f t="shared" si="18"/>
        <v>23.2</v>
      </c>
      <c r="O76">
        <f t="shared" si="19"/>
        <v>23.4</v>
      </c>
      <c r="Q76">
        <f t="shared" si="20"/>
        <v>0.19999999999999929</v>
      </c>
      <c r="R76">
        <f t="shared" si="21"/>
        <v>-9.9999999999997868E-2</v>
      </c>
      <c r="S76">
        <f t="shared" si="22"/>
        <v>-9.9999999999997868E-2</v>
      </c>
      <c r="T76">
        <f t="shared" si="23"/>
        <v>-0.39999999999999858</v>
      </c>
      <c r="U76">
        <f t="shared" si="24"/>
        <v>-0.19999999999999929</v>
      </c>
      <c r="V76">
        <f t="shared" si="25"/>
        <v>0</v>
      </c>
    </row>
    <row r="77" spans="1:22" x14ac:dyDescent="0.25">
      <c r="A77">
        <v>104</v>
      </c>
      <c r="B77">
        <v>23.43</v>
      </c>
      <c r="C77">
        <v>23.63</v>
      </c>
      <c r="D77">
        <v>23.52</v>
      </c>
      <c r="E77">
        <v>23.28</v>
      </c>
      <c r="F77">
        <v>23.37</v>
      </c>
      <c r="G77">
        <v>23.67</v>
      </c>
      <c r="H77">
        <v>23.7</v>
      </c>
      <c r="J77">
        <f t="shared" si="14"/>
        <v>23.4</v>
      </c>
      <c r="K77">
        <f t="shared" si="15"/>
        <v>23.6</v>
      </c>
      <c r="L77">
        <f t="shared" si="16"/>
        <v>23.5</v>
      </c>
      <c r="M77">
        <f t="shared" si="17"/>
        <v>23.3</v>
      </c>
      <c r="N77">
        <f t="shared" si="18"/>
        <v>23.4</v>
      </c>
      <c r="O77">
        <f t="shared" si="19"/>
        <v>23.7</v>
      </c>
      <c r="Q77">
        <f t="shared" si="20"/>
        <v>0.30000000000000071</v>
      </c>
      <c r="R77">
        <f t="shared" si="21"/>
        <v>-9.9999999999997868E-2</v>
      </c>
      <c r="S77">
        <f t="shared" si="22"/>
        <v>-0.19999999999999929</v>
      </c>
      <c r="T77">
        <f t="shared" si="23"/>
        <v>-0.39999999999999858</v>
      </c>
      <c r="U77">
        <f t="shared" si="24"/>
        <v>-0.30000000000000071</v>
      </c>
      <c r="V77">
        <f t="shared" si="25"/>
        <v>0</v>
      </c>
    </row>
    <row r="78" spans="1:22" x14ac:dyDescent="0.25">
      <c r="A78">
        <v>103</v>
      </c>
      <c r="B78">
        <v>23.68</v>
      </c>
      <c r="C78">
        <v>23.88</v>
      </c>
      <c r="D78">
        <v>23.77</v>
      </c>
      <c r="E78">
        <v>23.53</v>
      </c>
      <c r="F78">
        <v>23.61</v>
      </c>
      <c r="G78">
        <v>23.92</v>
      </c>
      <c r="H78">
        <v>24</v>
      </c>
      <c r="J78">
        <f t="shared" si="14"/>
        <v>23.7</v>
      </c>
      <c r="K78">
        <f t="shared" si="15"/>
        <v>23.9</v>
      </c>
      <c r="L78">
        <f t="shared" si="16"/>
        <v>23.8</v>
      </c>
      <c r="M78">
        <f t="shared" si="17"/>
        <v>23.5</v>
      </c>
      <c r="N78">
        <f t="shared" si="18"/>
        <v>23.6</v>
      </c>
      <c r="O78">
        <f t="shared" si="19"/>
        <v>23.9</v>
      </c>
      <c r="Q78">
        <f t="shared" si="20"/>
        <v>0.30000000000000071</v>
      </c>
      <c r="R78">
        <f t="shared" si="21"/>
        <v>-0.10000000000000142</v>
      </c>
      <c r="S78">
        <f t="shared" si="22"/>
        <v>-0.19999999999999929</v>
      </c>
      <c r="T78">
        <f t="shared" si="23"/>
        <v>-0.5</v>
      </c>
      <c r="U78">
        <f t="shared" si="24"/>
        <v>-0.39999999999999858</v>
      </c>
      <c r="V78">
        <f t="shared" si="25"/>
        <v>-0.10000000000000142</v>
      </c>
    </row>
    <row r="79" spans="1:22" x14ac:dyDescent="0.25">
      <c r="A79">
        <v>102</v>
      </c>
      <c r="B79">
        <v>23.99</v>
      </c>
      <c r="C79">
        <v>24.26</v>
      </c>
      <c r="D79">
        <v>24.14</v>
      </c>
      <c r="E79">
        <v>23.84</v>
      </c>
      <c r="F79">
        <v>23.99</v>
      </c>
      <c r="G79">
        <v>24.29</v>
      </c>
      <c r="H79">
        <v>24.3</v>
      </c>
      <c r="J79">
        <f t="shared" si="14"/>
        <v>24</v>
      </c>
      <c r="K79">
        <f t="shared" si="15"/>
        <v>24.3</v>
      </c>
      <c r="L79">
        <f t="shared" si="16"/>
        <v>24.1</v>
      </c>
      <c r="M79">
        <f t="shared" si="17"/>
        <v>23.8</v>
      </c>
      <c r="N79">
        <f t="shared" si="18"/>
        <v>24</v>
      </c>
      <c r="O79">
        <f t="shared" si="19"/>
        <v>24.3</v>
      </c>
      <c r="Q79">
        <f t="shared" si="20"/>
        <v>0.30000000000000071</v>
      </c>
      <c r="R79">
        <f t="shared" si="21"/>
        <v>0</v>
      </c>
      <c r="S79">
        <f t="shared" si="22"/>
        <v>-0.19999999999999929</v>
      </c>
      <c r="T79">
        <f t="shared" si="23"/>
        <v>-0.5</v>
      </c>
      <c r="U79">
        <f t="shared" si="24"/>
        <v>-0.30000000000000071</v>
      </c>
      <c r="V79">
        <f t="shared" si="25"/>
        <v>0</v>
      </c>
    </row>
    <row r="80" spans="1:22" x14ac:dyDescent="0.25">
      <c r="A80">
        <v>101</v>
      </c>
      <c r="B80">
        <v>24.37</v>
      </c>
      <c r="C80">
        <v>24.51</v>
      </c>
      <c r="D80">
        <v>24.45</v>
      </c>
      <c r="E80">
        <v>24.22</v>
      </c>
      <c r="F80">
        <v>24.3</v>
      </c>
      <c r="G80">
        <v>24.6</v>
      </c>
      <c r="H80">
        <v>24.6</v>
      </c>
      <c r="J80">
        <f t="shared" si="14"/>
        <v>24.4</v>
      </c>
      <c r="K80">
        <f t="shared" si="15"/>
        <v>24.5</v>
      </c>
      <c r="L80">
        <f t="shared" si="16"/>
        <v>24.5</v>
      </c>
      <c r="M80">
        <f t="shared" si="17"/>
        <v>24.2</v>
      </c>
      <c r="N80">
        <f t="shared" si="18"/>
        <v>24.3</v>
      </c>
      <c r="O80">
        <f t="shared" si="19"/>
        <v>24.6</v>
      </c>
      <c r="Q80">
        <f t="shared" si="20"/>
        <v>0.20000000000000284</v>
      </c>
      <c r="R80">
        <f t="shared" si="21"/>
        <v>-0.10000000000000142</v>
      </c>
      <c r="S80">
        <f t="shared" si="22"/>
        <v>-0.10000000000000142</v>
      </c>
      <c r="T80">
        <f t="shared" si="23"/>
        <v>-0.40000000000000213</v>
      </c>
      <c r="U80">
        <f t="shared" si="24"/>
        <v>-0.30000000000000071</v>
      </c>
      <c r="V80">
        <f t="shared" si="25"/>
        <v>0</v>
      </c>
    </row>
    <row r="81" spans="1:22" x14ac:dyDescent="0.25">
      <c r="A81">
        <v>100</v>
      </c>
      <c r="B81">
        <v>24.68</v>
      </c>
      <c r="C81">
        <v>24.83</v>
      </c>
      <c r="D81">
        <v>24.76</v>
      </c>
      <c r="E81">
        <v>24.47</v>
      </c>
      <c r="F81">
        <v>24.54</v>
      </c>
      <c r="G81">
        <v>24.92</v>
      </c>
      <c r="H81">
        <v>24.9</v>
      </c>
      <c r="J81">
        <f t="shared" si="14"/>
        <v>24.7</v>
      </c>
      <c r="K81">
        <f t="shared" si="15"/>
        <v>24.8</v>
      </c>
      <c r="L81">
        <f t="shared" si="16"/>
        <v>24.8</v>
      </c>
      <c r="M81">
        <f t="shared" si="17"/>
        <v>24.5</v>
      </c>
      <c r="N81">
        <f t="shared" si="18"/>
        <v>24.5</v>
      </c>
      <c r="O81">
        <f t="shared" si="19"/>
        <v>24.9</v>
      </c>
      <c r="Q81">
        <f t="shared" si="20"/>
        <v>0.19999999999999929</v>
      </c>
      <c r="R81">
        <f t="shared" si="21"/>
        <v>-9.9999999999997868E-2</v>
      </c>
      <c r="S81">
        <f t="shared" si="22"/>
        <v>-9.9999999999997868E-2</v>
      </c>
      <c r="T81">
        <f t="shared" si="23"/>
        <v>-0.39999999999999858</v>
      </c>
      <c r="U81">
        <f t="shared" si="24"/>
        <v>-0.39999999999999858</v>
      </c>
      <c r="V81">
        <f t="shared" si="25"/>
        <v>0</v>
      </c>
    </row>
    <row r="82" spans="1:22" x14ac:dyDescent="0.25">
      <c r="A82">
        <v>99</v>
      </c>
      <c r="B82">
        <v>24.93</v>
      </c>
      <c r="C82">
        <v>25.14</v>
      </c>
      <c r="D82">
        <v>25.07</v>
      </c>
      <c r="E82">
        <v>24.78</v>
      </c>
      <c r="F82">
        <v>24.85</v>
      </c>
      <c r="G82">
        <v>25.23</v>
      </c>
      <c r="H82">
        <v>25.2</v>
      </c>
      <c r="J82">
        <f t="shared" si="14"/>
        <v>24.9</v>
      </c>
      <c r="K82">
        <f t="shared" si="15"/>
        <v>25.1</v>
      </c>
      <c r="L82">
        <f t="shared" si="16"/>
        <v>25.1</v>
      </c>
      <c r="M82">
        <f t="shared" si="17"/>
        <v>24.8</v>
      </c>
      <c r="N82">
        <f t="shared" si="18"/>
        <v>24.9</v>
      </c>
      <c r="O82">
        <f t="shared" si="19"/>
        <v>25.2</v>
      </c>
      <c r="Q82">
        <f t="shared" si="20"/>
        <v>0.30000000000000071</v>
      </c>
      <c r="R82">
        <f t="shared" si="21"/>
        <v>-9.9999999999997868E-2</v>
      </c>
      <c r="S82">
        <f t="shared" si="22"/>
        <v>-9.9999999999997868E-2</v>
      </c>
      <c r="T82">
        <f t="shared" si="23"/>
        <v>-0.39999999999999858</v>
      </c>
      <c r="U82">
        <f t="shared" si="24"/>
        <v>-0.30000000000000071</v>
      </c>
      <c r="V82">
        <f t="shared" si="25"/>
        <v>0</v>
      </c>
    </row>
    <row r="83" spans="1:22" x14ac:dyDescent="0.25">
      <c r="A83">
        <v>98</v>
      </c>
      <c r="B83">
        <v>25.18</v>
      </c>
      <c r="C83">
        <v>25.46</v>
      </c>
      <c r="D83">
        <v>25.32</v>
      </c>
      <c r="E83">
        <v>25.1</v>
      </c>
      <c r="F83">
        <v>25.16</v>
      </c>
      <c r="G83">
        <v>25.48</v>
      </c>
      <c r="H83">
        <v>25.5</v>
      </c>
      <c r="J83">
        <f t="shared" si="14"/>
        <v>25.2</v>
      </c>
      <c r="K83">
        <f t="shared" si="15"/>
        <v>25.5</v>
      </c>
      <c r="L83">
        <f t="shared" si="16"/>
        <v>25.3</v>
      </c>
      <c r="M83">
        <f t="shared" si="17"/>
        <v>25.1</v>
      </c>
      <c r="N83">
        <f t="shared" si="18"/>
        <v>25.2</v>
      </c>
      <c r="O83">
        <f t="shared" si="19"/>
        <v>25.5</v>
      </c>
      <c r="Q83">
        <f t="shared" si="20"/>
        <v>0.30000000000000071</v>
      </c>
      <c r="R83">
        <f t="shared" si="21"/>
        <v>0</v>
      </c>
      <c r="S83">
        <f t="shared" si="22"/>
        <v>-0.19999999999999929</v>
      </c>
      <c r="T83">
        <f t="shared" si="23"/>
        <v>-0.39999999999999858</v>
      </c>
      <c r="U83">
        <f t="shared" si="24"/>
        <v>-0.30000000000000071</v>
      </c>
      <c r="V83">
        <f t="shared" si="25"/>
        <v>0</v>
      </c>
    </row>
    <row r="84" spans="1:22" x14ac:dyDescent="0.25">
      <c r="A84">
        <v>97</v>
      </c>
      <c r="B84">
        <v>25.55</v>
      </c>
      <c r="C84">
        <v>25.71</v>
      </c>
      <c r="D84">
        <v>25.56</v>
      </c>
      <c r="E84">
        <v>25.35</v>
      </c>
      <c r="F84">
        <v>25.41</v>
      </c>
      <c r="G84">
        <v>25.79</v>
      </c>
      <c r="H84">
        <v>25.8</v>
      </c>
      <c r="J84">
        <f t="shared" si="14"/>
        <v>25.6</v>
      </c>
      <c r="K84">
        <f t="shared" si="15"/>
        <v>25.7</v>
      </c>
      <c r="L84">
        <f t="shared" si="16"/>
        <v>25.6</v>
      </c>
      <c r="M84">
        <f t="shared" si="17"/>
        <v>25.4</v>
      </c>
      <c r="N84">
        <f t="shared" si="18"/>
        <v>25.4</v>
      </c>
      <c r="O84">
        <f t="shared" si="19"/>
        <v>25.8</v>
      </c>
      <c r="Q84">
        <f t="shared" si="20"/>
        <v>0.19999999999999929</v>
      </c>
      <c r="R84">
        <f t="shared" si="21"/>
        <v>-0.10000000000000142</v>
      </c>
      <c r="S84">
        <f t="shared" si="22"/>
        <v>-0.19999999999999929</v>
      </c>
      <c r="T84">
        <f t="shared" si="23"/>
        <v>-0.40000000000000213</v>
      </c>
      <c r="U84">
        <f t="shared" si="24"/>
        <v>-0.40000000000000213</v>
      </c>
      <c r="V84">
        <f t="shared" si="25"/>
        <v>0</v>
      </c>
    </row>
    <row r="85" spans="1:22" x14ac:dyDescent="0.25">
      <c r="A85">
        <v>96</v>
      </c>
      <c r="B85">
        <v>25.86</v>
      </c>
      <c r="C85">
        <v>26.09</v>
      </c>
      <c r="D85">
        <v>25.94</v>
      </c>
      <c r="E85">
        <v>25.72</v>
      </c>
      <c r="F85">
        <v>25.85</v>
      </c>
      <c r="G85">
        <v>26.1</v>
      </c>
      <c r="H85">
        <v>26.1</v>
      </c>
      <c r="J85">
        <f t="shared" si="14"/>
        <v>25.9</v>
      </c>
      <c r="K85">
        <f t="shared" si="15"/>
        <v>26.1</v>
      </c>
      <c r="L85">
        <f t="shared" si="16"/>
        <v>25.9</v>
      </c>
      <c r="M85">
        <f t="shared" si="17"/>
        <v>25.7</v>
      </c>
      <c r="N85">
        <f t="shared" si="18"/>
        <v>25.9</v>
      </c>
      <c r="O85">
        <f t="shared" si="19"/>
        <v>26.1</v>
      </c>
      <c r="Q85">
        <f t="shared" si="20"/>
        <v>0.20000000000000284</v>
      </c>
      <c r="R85">
        <f t="shared" si="21"/>
        <v>0</v>
      </c>
      <c r="S85">
        <f t="shared" si="22"/>
        <v>-0.20000000000000284</v>
      </c>
      <c r="T85">
        <f t="shared" si="23"/>
        <v>-0.40000000000000213</v>
      </c>
      <c r="U85">
        <f t="shared" si="24"/>
        <v>-0.20000000000000284</v>
      </c>
      <c r="V85">
        <f t="shared" si="25"/>
        <v>0</v>
      </c>
    </row>
    <row r="86" spans="1:22" x14ac:dyDescent="0.25">
      <c r="A86">
        <v>95</v>
      </c>
      <c r="B86">
        <v>26.11</v>
      </c>
      <c r="C86">
        <v>26.4</v>
      </c>
      <c r="D86">
        <v>26.19</v>
      </c>
      <c r="E86">
        <v>26.04</v>
      </c>
      <c r="F86">
        <v>26.09</v>
      </c>
      <c r="G86">
        <v>26.41</v>
      </c>
      <c r="H86">
        <v>26.4</v>
      </c>
      <c r="J86">
        <f t="shared" si="14"/>
        <v>26.1</v>
      </c>
      <c r="K86">
        <f t="shared" si="15"/>
        <v>26.4</v>
      </c>
      <c r="L86">
        <f t="shared" si="16"/>
        <v>26.2</v>
      </c>
      <c r="M86">
        <f t="shared" si="17"/>
        <v>26</v>
      </c>
      <c r="N86">
        <f t="shared" si="18"/>
        <v>26.1</v>
      </c>
      <c r="O86">
        <f t="shared" si="19"/>
        <v>26.4</v>
      </c>
      <c r="Q86">
        <f t="shared" si="20"/>
        <v>0.29999999999999716</v>
      </c>
      <c r="R86">
        <f t="shared" si="21"/>
        <v>0</v>
      </c>
      <c r="S86">
        <f t="shared" si="22"/>
        <v>-0.19999999999999929</v>
      </c>
      <c r="T86">
        <f t="shared" si="23"/>
        <v>-0.39999999999999858</v>
      </c>
      <c r="U86">
        <f t="shared" si="24"/>
        <v>-0.29999999999999716</v>
      </c>
      <c r="V86">
        <f t="shared" si="25"/>
        <v>0</v>
      </c>
    </row>
    <row r="87" spans="1:22" x14ac:dyDescent="0.25">
      <c r="A87">
        <v>94</v>
      </c>
      <c r="B87">
        <v>26.49</v>
      </c>
      <c r="C87">
        <v>26.66</v>
      </c>
      <c r="D87">
        <v>26.5</v>
      </c>
      <c r="E87">
        <v>26.35</v>
      </c>
      <c r="F87">
        <v>26.47</v>
      </c>
      <c r="G87">
        <v>26.73</v>
      </c>
      <c r="H87">
        <v>26.7</v>
      </c>
      <c r="J87">
        <f t="shared" si="14"/>
        <v>26.5</v>
      </c>
      <c r="K87">
        <f t="shared" si="15"/>
        <v>26.7</v>
      </c>
      <c r="L87">
        <f t="shared" si="16"/>
        <v>26.5</v>
      </c>
      <c r="M87">
        <f t="shared" si="17"/>
        <v>26.4</v>
      </c>
      <c r="N87">
        <f t="shared" si="18"/>
        <v>26.5</v>
      </c>
      <c r="O87">
        <f t="shared" si="19"/>
        <v>26.7</v>
      </c>
      <c r="Q87">
        <f t="shared" si="20"/>
        <v>0.19999999999999929</v>
      </c>
      <c r="R87">
        <f t="shared" si="21"/>
        <v>0</v>
      </c>
      <c r="S87">
        <f t="shared" si="22"/>
        <v>-0.19999999999999929</v>
      </c>
      <c r="T87">
        <f t="shared" si="23"/>
        <v>-0.30000000000000071</v>
      </c>
      <c r="U87">
        <f t="shared" si="24"/>
        <v>-0.19999999999999929</v>
      </c>
      <c r="V87">
        <f t="shared" si="25"/>
        <v>0</v>
      </c>
    </row>
    <row r="88" spans="1:22" x14ac:dyDescent="0.25">
      <c r="A88">
        <v>93</v>
      </c>
      <c r="B88">
        <v>26.67</v>
      </c>
      <c r="C88">
        <v>26.97</v>
      </c>
      <c r="D88">
        <v>26.81</v>
      </c>
      <c r="E88">
        <v>26.6</v>
      </c>
      <c r="F88">
        <v>26.65</v>
      </c>
      <c r="G88">
        <v>26.98</v>
      </c>
      <c r="H88">
        <v>27</v>
      </c>
      <c r="J88">
        <f t="shared" si="14"/>
        <v>26.7</v>
      </c>
      <c r="K88">
        <f t="shared" si="15"/>
        <v>27</v>
      </c>
      <c r="L88">
        <f t="shared" si="16"/>
        <v>26.8</v>
      </c>
      <c r="M88">
        <f t="shared" si="17"/>
        <v>26.6</v>
      </c>
      <c r="N88">
        <f t="shared" si="18"/>
        <v>26.7</v>
      </c>
      <c r="O88">
        <f t="shared" si="19"/>
        <v>27</v>
      </c>
      <c r="Q88">
        <f t="shared" si="20"/>
        <v>0.30000000000000071</v>
      </c>
      <c r="R88">
        <f t="shared" si="21"/>
        <v>0</v>
      </c>
      <c r="S88">
        <f t="shared" si="22"/>
        <v>-0.19999999999999929</v>
      </c>
      <c r="T88">
        <f t="shared" si="23"/>
        <v>-0.39999999999999858</v>
      </c>
      <c r="U88">
        <f t="shared" si="24"/>
        <v>-0.30000000000000071</v>
      </c>
      <c r="V88">
        <f t="shared" si="25"/>
        <v>0</v>
      </c>
    </row>
    <row r="89" spans="1:22" x14ac:dyDescent="0.25">
      <c r="A89">
        <v>92</v>
      </c>
      <c r="B89">
        <v>27.05</v>
      </c>
      <c r="C89">
        <v>27.29</v>
      </c>
      <c r="D89">
        <v>27.18</v>
      </c>
      <c r="E89">
        <v>26.91</v>
      </c>
      <c r="F89">
        <v>27.02</v>
      </c>
      <c r="G89">
        <v>27.29</v>
      </c>
      <c r="H89">
        <v>27.3</v>
      </c>
      <c r="J89">
        <f t="shared" si="14"/>
        <v>27.1</v>
      </c>
      <c r="K89">
        <f t="shared" si="15"/>
        <v>27.3</v>
      </c>
      <c r="L89">
        <f t="shared" si="16"/>
        <v>27.2</v>
      </c>
      <c r="M89">
        <f t="shared" si="17"/>
        <v>26.9</v>
      </c>
      <c r="N89">
        <f t="shared" si="18"/>
        <v>27</v>
      </c>
      <c r="O89">
        <f t="shared" si="19"/>
        <v>27.3</v>
      </c>
      <c r="Q89">
        <f t="shared" si="20"/>
        <v>0.19999999999999929</v>
      </c>
      <c r="R89">
        <f t="shared" si="21"/>
        <v>0</v>
      </c>
      <c r="S89">
        <f t="shared" si="22"/>
        <v>-0.10000000000000142</v>
      </c>
      <c r="T89">
        <f t="shared" si="23"/>
        <v>-0.40000000000000213</v>
      </c>
      <c r="U89">
        <f t="shared" si="24"/>
        <v>-0.30000000000000071</v>
      </c>
      <c r="V89">
        <f t="shared" si="25"/>
        <v>0</v>
      </c>
    </row>
    <row r="90" spans="1:22" x14ac:dyDescent="0.25">
      <c r="A90">
        <v>91</v>
      </c>
      <c r="B90">
        <v>27.36</v>
      </c>
      <c r="C90">
        <v>27.54</v>
      </c>
      <c r="D90">
        <v>27.43</v>
      </c>
      <c r="E90">
        <v>27.23</v>
      </c>
      <c r="F90">
        <v>27.27</v>
      </c>
      <c r="G90">
        <v>27.6</v>
      </c>
      <c r="H90">
        <v>27.6</v>
      </c>
      <c r="J90">
        <f t="shared" si="14"/>
        <v>27.4</v>
      </c>
      <c r="K90">
        <f t="shared" si="15"/>
        <v>27.5</v>
      </c>
      <c r="L90">
        <f t="shared" si="16"/>
        <v>27.4</v>
      </c>
      <c r="M90">
        <f t="shared" si="17"/>
        <v>27.2</v>
      </c>
      <c r="N90">
        <f t="shared" si="18"/>
        <v>27.3</v>
      </c>
      <c r="O90">
        <f t="shared" si="19"/>
        <v>27.6</v>
      </c>
      <c r="Q90">
        <f t="shared" si="20"/>
        <v>0.20000000000000284</v>
      </c>
      <c r="R90">
        <f t="shared" si="21"/>
        <v>-0.10000000000000142</v>
      </c>
      <c r="S90">
        <f t="shared" si="22"/>
        <v>-0.20000000000000284</v>
      </c>
      <c r="T90">
        <f t="shared" si="23"/>
        <v>-0.40000000000000213</v>
      </c>
      <c r="U90">
        <f t="shared" si="24"/>
        <v>-0.30000000000000071</v>
      </c>
      <c r="V90">
        <f t="shared" si="25"/>
        <v>0</v>
      </c>
    </row>
    <row r="91" spans="1:22" x14ac:dyDescent="0.25">
      <c r="A91">
        <v>90</v>
      </c>
      <c r="B91">
        <v>27.61</v>
      </c>
      <c r="C91">
        <v>27.86</v>
      </c>
      <c r="D91">
        <v>27.67</v>
      </c>
      <c r="E91">
        <v>27.54</v>
      </c>
      <c r="F91">
        <v>27.64</v>
      </c>
      <c r="G91">
        <v>27.85</v>
      </c>
      <c r="H91">
        <v>27.9</v>
      </c>
      <c r="J91">
        <f t="shared" si="14"/>
        <v>27.6</v>
      </c>
      <c r="K91">
        <f t="shared" si="15"/>
        <v>27.9</v>
      </c>
      <c r="L91">
        <f t="shared" si="16"/>
        <v>27.7</v>
      </c>
      <c r="M91">
        <f t="shared" si="17"/>
        <v>27.5</v>
      </c>
      <c r="N91">
        <f t="shared" si="18"/>
        <v>27.6</v>
      </c>
      <c r="O91">
        <f t="shared" si="19"/>
        <v>27.9</v>
      </c>
      <c r="Q91">
        <f t="shared" si="20"/>
        <v>0.29999999999999716</v>
      </c>
      <c r="R91">
        <f t="shared" si="21"/>
        <v>0</v>
      </c>
      <c r="S91">
        <f t="shared" si="22"/>
        <v>-0.19999999999999929</v>
      </c>
      <c r="T91">
        <f t="shared" si="23"/>
        <v>-0.39999999999999858</v>
      </c>
      <c r="U91">
        <f t="shared" si="24"/>
        <v>-0.29999999999999716</v>
      </c>
      <c r="V91">
        <f t="shared" si="25"/>
        <v>0</v>
      </c>
    </row>
    <row r="92" spans="1:22" x14ac:dyDescent="0.25">
      <c r="A92">
        <v>89</v>
      </c>
      <c r="B92">
        <v>27.98</v>
      </c>
      <c r="C92">
        <v>28.24</v>
      </c>
      <c r="D92">
        <v>28.05</v>
      </c>
      <c r="E92">
        <v>27.86</v>
      </c>
      <c r="F92">
        <v>27.89</v>
      </c>
      <c r="G92">
        <v>28.29</v>
      </c>
      <c r="H92">
        <v>28.2</v>
      </c>
      <c r="J92">
        <f t="shared" si="14"/>
        <v>28</v>
      </c>
      <c r="K92">
        <f t="shared" si="15"/>
        <v>28.2</v>
      </c>
      <c r="L92">
        <f t="shared" si="16"/>
        <v>28.1</v>
      </c>
      <c r="M92">
        <f t="shared" si="17"/>
        <v>27.9</v>
      </c>
      <c r="N92">
        <f t="shared" si="18"/>
        <v>27.9</v>
      </c>
      <c r="O92">
        <f t="shared" si="19"/>
        <v>28.3</v>
      </c>
      <c r="Q92">
        <f t="shared" si="20"/>
        <v>0.19999999999999929</v>
      </c>
      <c r="R92">
        <f t="shared" si="21"/>
        <v>0</v>
      </c>
      <c r="S92">
        <f t="shared" si="22"/>
        <v>-9.9999999999997868E-2</v>
      </c>
      <c r="T92">
        <f t="shared" si="23"/>
        <v>-0.30000000000000071</v>
      </c>
      <c r="U92">
        <f t="shared" si="24"/>
        <v>-0.30000000000000071</v>
      </c>
      <c r="V92">
        <f t="shared" si="25"/>
        <v>0.10000000000000142</v>
      </c>
    </row>
    <row r="93" spans="1:22" x14ac:dyDescent="0.25">
      <c r="A93">
        <v>88</v>
      </c>
      <c r="B93">
        <v>28.23</v>
      </c>
      <c r="C93">
        <v>28.49</v>
      </c>
      <c r="D93">
        <v>28.29</v>
      </c>
      <c r="E93">
        <v>28.11</v>
      </c>
      <c r="F93">
        <v>28.14</v>
      </c>
      <c r="G93">
        <v>28.47</v>
      </c>
      <c r="H93">
        <v>28.5</v>
      </c>
      <c r="J93">
        <f t="shared" si="14"/>
        <v>28.2</v>
      </c>
      <c r="K93">
        <f t="shared" si="15"/>
        <v>28.5</v>
      </c>
      <c r="L93">
        <f t="shared" si="16"/>
        <v>28.3</v>
      </c>
      <c r="M93">
        <f t="shared" si="17"/>
        <v>28.1</v>
      </c>
      <c r="N93">
        <f t="shared" si="18"/>
        <v>28.1</v>
      </c>
      <c r="O93">
        <f t="shared" si="19"/>
        <v>28.5</v>
      </c>
      <c r="Q93">
        <f t="shared" si="20"/>
        <v>0.30000000000000071</v>
      </c>
      <c r="R93">
        <f t="shared" si="21"/>
        <v>0</v>
      </c>
      <c r="S93">
        <f t="shared" si="22"/>
        <v>-0.19999999999999929</v>
      </c>
      <c r="T93">
        <f t="shared" si="23"/>
        <v>-0.39999999999999858</v>
      </c>
      <c r="U93">
        <f t="shared" si="24"/>
        <v>-0.39999999999999858</v>
      </c>
      <c r="V93">
        <f t="shared" si="25"/>
        <v>0</v>
      </c>
    </row>
    <row r="94" spans="1:22" x14ac:dyDescent="0.25">
      <c r="A94">
        <v>87</v>
      </c>
      <c r="B94">
        <v>28.54</v>
      </c>
      <c r="C94">
        <v>28.74</v>
      </c>
      <c r="D94">
        <v>28.61</v>
      </c>
      <c r="E94">
        <v>28.36</v>
      </c>
      <c r="F94">
        <v>28.45</v>
      </c>
      <c r="G94">
        <v>28.79</v>
      </c>
      <c r="H94">
        <v>28.8</v>
      </c>
      <c r="J94">
        <f t="shared" si="14"/>
        <v>28.5</v>
      </c>
      <c r="K94">
        <f t="shared" si="15"/>
        <v>28.7</v>
      </c>
      <c r="L94">
        <f t="shared" si="16"/>
        <v>28.6</v>
      </c>
      <c r="M94">
        <f t="shared" si="17"/>
        <v>28.4</v>
      </c>
      <c r="N94">
        <f t="shared" si="18"/>
        <v>28.5</v>
      </c>
      <c r="O94">
        <f t="shared" si="19"/>
        <v>28.8</v>
      </c>
      <c r="Q94">
        <f t="shared" si="20"/>
        <v>0.30000000000000071</v>
      </c>
      <c r="R94">
        <f t="shared" si="21"/>
        <v>-0.10000000000000142</v>
      </c>
      <c r="S94">
        <f t="shared" si="22"/>
        <v>-0.19999999999999929</v>
      </c>
      <c r="T94">
        <f t="shared" si="23"/>
        <v>-0.40000000000000213</v>
      </c>
      <c r="U94">
        <f t="shared" si="24"/>
        <v>-0.30000000000000071</v>
      </c>
      <c r="V94">
        <f t="shared" si="25"/>
        <v>0</v>
      </c>
    </row>
    <row r="95" spans="1:22" x14ac:dyDescent="0.25">
      <c r="A95">
        <v>86</v>
      </c>
      <c r="B95">
        <v>28.85</v>
      </c>
      <c r="C95">
        <v>29.12</v>
      </c>
      <c r="D95">
        <v>28.92</v>
      </c>
      <c r="E95">
        <v>28.73</v>
      </c>
      <c r="F95">
        <v>28.82</v>
      </c>
      <c r="G95">
        <v>29.16</v>
      </c>
      <c r="H95">
        <v>29.1</v>
      </c>
      <c r="J95">
        <f t="shared" si="14"/>
        <v>28.9</v>
      </c>
      <c r="K95">
        <f t="shared" si="15"/>
        <v>29.1</v>
      </c>
      <c r="L95">
        <f t="shared" si="16"/>
        <v>28.9</v>
      </c>
      <c r="M95">
        <f t="shared" si="17"/>
        <v>28.7</v>
      </c>
      <c r="N95">
        <f t="shared" si="18"/>
        <v>28.8</v>
      </c>
      <c r="O95">
        <f t="shared" si="19"/>
        <v>29.2</v>
      </c>
      <c r="Q95">
        <f t="shared" si="20"/>
        <v>0.20000000000000284</v>
      </c>
      <c r="R95">
        <f t="shared" si="21"/>
        <v>0</v>
      </c>
      <c r="S95">
        <f t="shared" si="22"/>
        <v>-0.20000000000000284</v>
      </c>
      <c r="T95">
        <f t="shared" si="23"/>
        <v>-0.40000000000000213</v>
      </c>
      <c r="U95">
        <f t="shared" si="24"/>
        <v>-0.30000000000000071</v>
      </c>
      <c r="V95">
        <f t="shared" si="25"/>
        <v>9.9999999999997868E-2</v>
      </c>
    </row>
    <row r="96" spans="1:22" x14ac:dyDescent="0.25">
      <c r="A96">
        <v>85</v>
      </c>
      <c r="B96">
        <v>29.17</v>
      </c>
      <c r="C96">
        <v>29.37</v>
      </c>
      <c r="D96">
        <v>29.23</v>
      </c>
      <c r="E96">
        <v>29.05</v>
      </c>
      <c r="F96">
        <v>29.13</v>
      </c>
      <c r="G96">
        <v>29.41</v>
      </c>
      <c r="H96">
        <v>29.4</v>
      </c>
      <c r="J96">
        <f t="shared" si="14"/>
        <v>29.2</v>
      </c>
      <c r="K96">
        <f t="shared" si="15"/>
        <v>29.4</v>
      </c>
      <c r="L96">
        <f t="shared" si="16"/>
        <v>29.2</v>
      </c>
      <c r="M96">
        <f t="shared" si="17"/>
        <v>29.1</v>
      </c>
      <c r="N96">
        <f t="shared" si="18"/>
        <v>29.1</v>
      </c>
      <c r="O96">
        <f t="shared" si="19"/>
        <v>29.4</v>
      </c>
      <c r="Q96">
        <f t="shared" si="20"/>
        <v>0.19999999999999929</v>
      </c>
      <c r="R96">
        <f t="shared" si="21"/>
        <v>0</v>
      </c>
      <c r="S96">
        <f t="shared" si="22"/>
        <v>-0.19999999999999929</v>
      </c>
      <c r="T96">
        <f t="shared" si="23"/>
        <v>-0.29999999999999716</v>
      </c>
      <c r="U96">
        <f t="shared" si="24"/>
        <v>-0.29999999999999716</v>
      </c>
      <c r="V96">
        <f t="shared" si="25"/>
        <v>0</v>
      </c>
    </row>
    <row r="97" spans="1:22" x14ac:dyDescent="0.25">
      <c r="A97">
        <v>84</v>
      </c>
      <c r="B97">
        <v>29.54</v>
      </c>
      <c r="C97">
        <v>29.75</v>
      </c>
      <c r="D97">
        <v>29.54</v>
      </c>
      <c r="E97">
        <v>29.42</v>
      </c>
      <c r="F97">
        <v>29.5</v>
      </c>
      <c r="G97">
        <v>29.72</v>
      </c>
      <c r="H97">
        <v>29.7</v>
      </c>
      <c r="J97">
        <f t="shared" si="14"/>
        <v>29.5</v>
      </c>
      <c r="K97">
        <f t="shared" si="15"/>
        <v>29.8</v>
      </c>
      <c r="L97">
        <f t="shared" si="16"/>
        <v>29.5</v>
      </c>
      <c r="M97">
        <f t="shared" si="17"/>
        <v>29.4</v>
      </c>
      <c r="N97">
        <f t="shared" si="18"/>
        <v>29.5</v>
      </c>
      <c r="O97">
        <f t="shared" si="19"/>
        <v>29.7</v>
      </c>
      <c r="Q97">
        <f t="shared" si="20"/>
        <v>0.19999999999999929</v>
      </c>
      <c r="R97">
        <f t="shared" si="21"/>
        <v>0.10000000000000142</v>
      </c>
      <c r="S97">
        <f t="shared" si="22"/>
        <v>-0.19999999999999929</v>
      </c>
      <c r="T97">
        <f t="shared" si="23"/>
        <v>-0.30000000000000071</v>
      </c>
      <c r="U97">
        <f t="shared" si="24"/>
        <v>-0.19999999999999929</v>
      </c>
      <c r="V97">
        <f t="shared" si="25"/>
        <v>0</v>
      </c>
    </row>
    <row r="98" spans="1:22" x14ac:dyDescent="0.25">
      <c r="A98">
        <v>83</v>
      </c>
      <c r="B98">
        <v>29.73</v>
      </c>
      <c r="C98">
        <v>30.01</v>
      </c>
      <c r="D98">
        <v>29.78</v>
      </c>
      <c r="E98">
        <v>29.67</v>
      </c>
      <c r="F98">
        <v>29.69</v>
      </c>
      <c r="G98">
        <v>29.9</v>
      </c>
      <c r="H98">
        <v>30</v>
      </c>
      <c r="J98">
        <f t="shared" si="14"/>
        <v>29.7</v>
      </c>
      <c r="K98">
        <f t="shared" si="15"/>
        <v>30</v>
      </c>
      <c r="L98">
        <f t="shared" si="16"/>
        <v>29.8</v>
      </c>
      <c r="M98">
        <f t="shared" si="17"/>
        <v>29.7</v>
      </c>
      <c r="N98">
        <f t="shared" si="18"/>
        <v>29.7</v>
      </c>
      <c r="O98">
        <f t="shared" si="19"/>
        <v>29.9</v>
      </c>
      <c r="Q98">
        <f t="shared" si="20"/>
        <v>0.30000000000000071</v>
      </c>
      <c r="R98">
        <f t="shared" si="21"/>
        <v>0</v>
      </c>
      <c r="S98">
        <f t="shared" si="22"/>
        <v>-0.19999999999999929</v>
      </c>
      <c r="T98">
        <f t="shared" si="23"/>
        <v>-0.30000000000000071</v>
      </c>
      <c r="U98">
        <f t="shared" si="24"/>
        <v>-0.30000000000000071</v>
      </c>
      <c r="V98">
        <f t="shared" si="25"/>
        <v>-0.10000000000000142</v>
      </c>
    </row>
    <row r="99" spans="1:22" x14ac:dyDescent="0.25">
      <c r="A99">
        <v>82</v>
      </c>
      <c r="B99">
        <v>30.04</v>
      </c>
      <c r="C99">
        <v>30.32</v>
      </c>
      <c r="D99">
        <v>30.09</v>
      </c>
      <c r="E99">
        <v>29.93</v>
      </c>
      <c r="F99">
        <v>30</v>
      </c>
      <c r="G99">
        <v>30.35</v>
      </c>
      <c r="H99">
        <v>30.3</v>
      </c>
      <c r="J99">
        <f t="shared" si="14"/>
        <v>30</v>
      </c>
      <c r="K99">
        <f t="shared" si="15"/>
        <v>30.3</v>
      </c>
      <c r="L99">
        <f t="shared" si="16"/>
        <v>30.1</v>
      </c>
      <c r="M99">
        <f t="shared" si="17"/>
        <v>29.9</v>
      </c>
      <c r="N99">
        <f t="shared" si="18"/>
        <v>30</v>
      </c>
      <c r="O99">
        <f t="shared" si="19"/>
        <v>30.4</v>
      </c>
      <c r="Q99">
        <f t="shared" si="20"/>
        <v>0.30000000000000071</v>
      </c>
      <c r="R99">
        <f t="shared" si="21"/>
        <v>0</v>
      </c>
      <c r="S99">
        <f t="shared" si="22"/>
        <v>-0.19999999999999929</v>
      </c>
      <c r="T99">
        <f t="shared" si="23"/>
        <v>-0.40000000000000213</v>
      </c>
      <c r="U99">
        <f t="shared" si="24"/>
        <v>-0.30000000000000071</v>
      </c>
      <c r="V99">
        <f t="shared" si="25"/>
        <v>9.9999999999997868E-2</v>
      </c>
    </row>
    <row r="100" spans="1:22" x14ac:dyDescent="0.25">
      <c r="A100">
        <v>81</v>
      </c>
      <c r="B100">
        <v>30.35</v>
      </c>
      <c r="C100">
        <v>30.57</v>
      </c>
      <c r="D100">
        <v>30.4</v>
      </c>
      <c r="E100">
        <v>30.24</v>
      </c>
      <c r="F100">
        <v>30.37</v>
      </c>
      <c r="G100">
        <v>30.6</v>
      </c>
      <c r="H100">
        <v>30.6</v>
      </c>
      <c r="J100">
        <f t="shared" si="14"/>
        <v>30.4</v>
      </c>
      <c r="K100">
        <f t="shared" si="15"/>
        <v>30.6</v>
      </c>
      <c r="L100">
        <f t="shared" si="16"/>
        <v>30.4</v>
      </c>
      <c r="M100">
        <f t="shared" si="17"/>
        <v>30.2</v>
      </c>
      <c r="N100">
        <f t="shared" si="18"/>
        <v>30.4</v>
      </c>
      <c r="O100">
        <f t="shared" si="19"/>
        <v>30.6</v>
      </c>
      <c r="Q100">
        <f t="shared" si="20"/>
        <v>0.20000000000000284</v>
      </c>
      <c r="R100">
        <f t="shared" si="21"/>
        <v>0</v>
      </c>
      <c r="S100">
        <f t="shared" si="22"/>
        <v>-0.20000000000000284</v>
      </c>
      <c r="T100">
        <f t="shared" si="23"/>
        <v>-0.40000000000000213</v>
      </c>
      <c r="U100">
        <f t="shared" si="24"/>
        <v>-0.20000000000000284</v>
      </c>
      <c r="V100">
        <f t="shared" si="25"/>
        <v>0</v>
      </c>
    </row>
    <row r="101" spans="1:22" x14ac:dyDescent="0.25">
      <c r="A101">
        <v>80</v>
      </c>
      <c r="B101">
        <v>30.66</v>
      </c>
      <c r="C101">
        <v>30.89</v>
      </c>
      <c r="D101">
        <v>30.71</v>
      </c>
      <c r="E101">
        <v>30.49</v>
      </c>
      <c r="F101">
        <v>30.62</v>
      </c>
      <c r="G101">
        <v>30.85</v>
      </c>
      <c r="H101">
        <v>30.9</v>
      </c>
      <c r="J101">
        <f t="shared" si="14"/>
        <v>30.7</v>
      </c>
      <c r="K101">
        <f t="shared" si="15"/>
        <v>30.9</v>
      </c>
      <c r="L101">
        <f t="shared" si="16"/>
        <v>30.7</v>
      </c>
      <c r="M101">
        <f t="shared" si="17"/>
        <v>30.5</v>
      </c>
      <c r="N101">
        <f t="shared" si="18"/>
        <v>30.6</v>
      </c>
      <c r="O101">
        <f t="shared" si="19"/>
        <v>30.9</v>
      </c>
      <c r="Q101">
        <f t="shared" si="20"/>
        <v>0.19999999999999929</v>
      </c>
      <c r="R101">
        <f t="shared" si="21"/>
        <v>0</v>
      </c>
      <c r="S101">
        <f t="shared" si="22"/>
        <v>-0.19999999999999929</v>
      </c>
      <c r="T101">
        <f t="shared" si="23"/>
        <v>-0.39999999999999858</v>
      </c>
      <c r="U101">
        <f t="shared" si="24"/>
        <v>-0.29999999999999716</v>
      </c>
      <c r="V101">
        <f t="shared" si="25"/>
        <v>0</v>
      </c>
    </row>
    <row r="102" spans="1:22" x14ac:dyDescent="0.25">
      <c r="A102">
        <v>79</v>
      </c>
      <c r="B102">
        <v>30.91</v>
      </c>
      <c r="C102">
        <v>31.08</v>
      </c>
      <c r="D102">
        <v>31.02</v>
      </c>
      <c r="E102">
        <v>30.8</v>
      </c>
      <c r="F102">
        <v>30.87</v>
      </c>
      <c r="G102">
        <v>31.16</v>
      </c>
      <c r="H102">
        <v>31.2</v>
      </c>
      <c r="J102">
        <f t="shared" si="14"/>
        <v>30.9</v>
      </c>
      <c r="K102">
        <f t="shared" si="15"/>
        <v>31.1</v>
      </c>
      <c r="L102">
        <f t="shared" si="16"/>
        <v>31</v>
      </c>
      <c r="M102">
        <f t="shared" si="17"/>
        <v>30.8</v>
      </c>
      <c r="N102">
        <f t="shared" si="18"/>
        <v>30.9</v>
      </c>
      <c r="O102">
        <f t="shared" si="19"/>
        <v>31.2</v>
      </c>
      <c r="Q102">
        <f t="shared" si="20"/>
        <v>0.30000000000000071</v>
      </c>
      <c r="R102">
        <f t="shared" si="21"/>
        <v>-9.9999999999997868E-2</v>
      </c>
      <c r="S102">
        <f t="shared" si="22"/>
        <v>-0.19999999999999929</v>
      </c>
      <c r="T102">
        <f t="shared" si="23"/>
        <v>-0.39999999999999858</v>
      </c>
      <c r="U102">
        <f t="shared" si="24"/>
        <v>-0.30000000000000071</v>
      </c>
      <c r="V102">
        <f t="shared" si="25"/>
        <v>0</v>
      </c>
    </row>
    <row r="103" spans="1:22" x14ac:dyDescent="0.25">
      <c r="A103">
        <v>78</v>
      </c>
      <c r="B103">
        <v>31.28</v>
      </c>
      <c r="C103">
        <v>31.52</v>
      </c>
      <c r="D103">
        <v>31.27</v>
      </c>
      <c r="E103">
        <v>31.18</v>
      </c>
      <c r="F103">
        <v>31.18</v>
      </c>
      <c r="G103">
        <v>31.53</v>
      </c>
      <c r="H103">
        <v>31.5</v>
      </c>
      <c r="J103">
        <f t="shared" si="14"/>
        <v>31.3</v>
      </c>
      <c r="K103">
        <f t="shared" si="15"/>
        <v>31.5</v>
      </c>
      <c r="L103">
        <f t="shared" si="16"/>
        <v>31.3</v>
      </c>
      <c r="M103">
        <f t="shared" si="17"/>
        <v>31.2</v>
      </c>
      <c r="N103">
        <f t="shared" si="18"/>
        <v>31.2</v>
      </c>
      <c r="O103">
        <f t="shared" si="19"/>
        <v>31.5</v>
      </c>
      <c r="Q103">
        <f t="shared" si="20"/>
        <v>0.19999999999999929</v>
      </c>
      <c r="R103">
        <f t="shared" si="21"/>
        <v>0</v>
      </c>
      <c r="S103">
        <f t="shared" si="22"/>
        <v>-0.19999999999999929</v>
      </c>
      <c r="T103">
        <f t="shared" si="23"/>
        <v>-0.30000000000000071</v>
      </c>
      <c r="U103">
        <f t="shared" si="24"/>
        <v>-0.30000000000000071</v>
      </c>
      <c r="V103">
        <f t="shared" si="25"/>
        <v>0</v>
      </c>
    </row>
    <row r="104" spans="1:22" x14ac:dyDescent="0.25">
      <c r="A104">
        <v>77</v>
      </c>
      <c r="B104">
        <v>31.6</v>
      </c>
      <c r="C104">
        <v>31.84</v>
      </c>
      <c r="D104">
        <v>31.58</v>
      </c>
      <c r="E104">
        <v>31.49</v>
      </c>
      <c r="F104">
        <v>31.55</v>
      </c>
      <c r="G104">
        <v>31.85</v>
      </c>
      <c r="H104">
        <v>31.8</v>
      </c>
      <c r="J104">
        <f t="shared" si="14"/>
        <v>31.6</v>
      </c>
      <c r="K104">
        <f t="shared" si="15"/>
        <v>31.8</v>
      </c>
      <c r="L104">
        <f t="shared" si="16"/>
        <v>31.6</v>
      </c>
      <c r="M104">
        <f t="shared" si="17"/>
        <v>31.5</v>
      </c>
      <c r="N104">
        <f t="shared" si="18"/>
        <v>31.6</v>
      </c>
      <c r="O104">
        <f t="shared" si="19"/>
        <v>31.9</v>
      </c>
      <c r="Q104">
        <f t="shared" si="20"/>
        <v>0.19999999999999929</v>
      </c>
      <c r="R104">
        <f t="shared" si="21"/>
        <v>0</v>
      </c>
      <c r="S104">
        <f t="shared" si="22"/>
        <v>-0.19999999999999929</v>
      </c>
      <c r="T104">
        <f t="shared" si="23"/>
        <v>-0.30000000000000071</v>
      </c>
      <c r="U104">
        <f t="shared" si="24"/>
        <v>-0.19999999999999929</v>
      </c>
      <c r="V104">
        <f t="shared" si="25"/>
        <v>9.9999999999997868E-2</v>
      </c>
    </row>
    <row r="105" spans="1:22" x14ac:dyDescent="0.25">
      <c r="A105">
        <v>76</v>
      </c>
      <c r="B105">
        <v>31.91</v>
      </c>
      <c r="C105">
        <v>32.22</v>
      </c>
      <c r="D105">
        <v>31.96</v>
      </c>
      <c r="E105">
        <v>31.81</v>
      </c>
      <c r="F105">
        <v>31.86</v>
      </c>
      <c r="G105">
        <v>32.1</v>
      </c>
      <c r="H105">
        <v>32.1</v>
      </c>
      <c r="J105">
        <f t="shared" si="14"/>
        <v>31.9</v>
      </c>
      <c r="K105">
        <f t="shared" si="15"/>
        <v>32.200000000000003</v>
      </c>
      <c r="L105">
        <f t="shared" si="16"/>
        <v>32</v>
      </c>
      <c r="M105">
        <f t="shared" si="17"/>
        <v>31.8</v>
      </c>
      <c r="N105">
        <f t="shared" si="18"/>
        <v>31.9</v>
      </c>
      <c r="O105">
        <f t="shared" si="19"/>
        <v>32.1</v>
      </c>
      <c r="Q105">
        <f t="shared" si="20"/>
        <v>0.20000000000000284</v>
      </c>
      <c r="R105">
        <f t="shared" si="21"/>
        <v>0.10000000000000142</v>
      </c>
      <c r="S105">
        <f t="shared" si="22"/>
        <v>-0.10000000000000142</v>
      </c>
      <c r="T105">
        <f t="shared" si="23"/>
        <v>-0.30000000000000071</v>
      </c>
      <c r="U105">
        <f t="shared" si="24"/>
        <v>-0.20000000000000284</v>
      </c>
      <c r="V105">
        <f t="shared" si="25"/>
        <v>0</v>
      </c>
    </row>
    <row r="106" spans="1:22" x14ac:dyDescent="0.25">
      <c r="A106">
        <v>75</v>
      </c>
      <c r="B106">
        <v>32.22</v>
      </c>
      <c r="C106">
        <v>32.409999999999997</v>
      </c>
      <c r="D106">
        <v>32.270000000000003</v>
      </c>
      <c r="E106">
        <v>32.119999999999997</v>
      </c>
      <c r="F106">
        <v>32.17</v>
      </c>
      <c r="G106">
        <v>32.409999999999997</v>
      </c>
      <c r="H106">
        <v>32.4</v>
      </c>
      <c r="J106">
        <f t="shared" si="14"/>
        <v>32.200000000000003</v>
      </c>
      <c r="K106">
        <f t="shared" si="15"/>
        <v>32.4</v>
      </c>
      <c r="L106">
        <f t="shared" si="16"/>
        <v>32.299999999999997</v>
      </c>
      <c r="M106">
        <f t="shared" si="17"/>
        <v>32.1</v>
      </c>
      <c r="N106">
        <f t="shared" si="18"/>
        <v>32.200000000000003</v>
      </c>
      <c r="O106">
        <f t="shared" si="19"/>
        <v>32.4</v>
      </c>
      <c r="Q106">
        <f t="shared" si="20"/>
        <v>0.19999999999999574</v>
      </c>
      <c r="R106">
        <f t="shared" si="21"/>
        <v>0</v>
      </c>
      <c r="S106">
        <f t="shared" si="22"/>
        <v>-0.10000000000000142</v>
      </c>
      <c r="T106">
        <f t="shared" si="23"/>
        <v>-0.29999999999999716</v>
      </c>
      <c r="U106">
        <f t="shared" si="24"/>
        <v>-0.19999999999999574</v>
      </c>
      <c r="V106">
        <f t="shared" si="25"/>
        <v>0</v>
      </c>
    </row>
    <row r="107" spans="1:22" x14ac:dyDescent="0.25">
      <c r="A107">
        <v>74</v>
      </c>
      <c r="B107">
        <v>32.47</v>
      </c>
      <c r="C107">
        <v>32.72</v>
      </c>
      <c r="D107">
        <v>32.58</v>
      </c>
      <c r="E107">
        <v>32.44</v>
      </c>
      <c r="F107">
        <v>32.479999999999997</v>
      </c>
      <c r="G107">
        <v>32.72</v>
      </c>
      <c r="H107">
        <v>32.700000000000003</v>
      </c>
      <c r="J107">
        <f t="shared" si="14"/>
        <v>32.5</v>
      </c>
      <c r="K107">
        <f t="shared" si="15"/>
        <v>32.700000000000003</v>
      </c>
      <c r="L107">
        <f t="shared" si="16"/>
        <v>32.6</v>
      </c>
      <c r="M107">
        <f t="shared" si="17"/>
        <v>32.4</v>
      </c>
      <c r="N107">
        <f t="shared" si="18"/>
        <v>32.5</v>
      </c>
      <c r="O107">
        <f t="shared" si="19"/>
        <v>32.700000000000003</v>
      </c>
      <c r="Q107">
        <f t="shared" si="20"/>
        <v>0.20000000000000284</v>
      </c>
      <c r="R107">
        <f t="shared" si="21"/>
        <v>0</v>
      </c>
      <c r="S107">
        <f t="shared" si="22"/>
        <v>-0.10000000000000142</v>
      </c>
      <c r="T107">
        <f t="shared" si="23"/>
        <v>-0.30000000000000426</v>
      </c>
      <c r="U107">
        <f t="shared" si="24"/>
        <v>-0.20000000000000284</v>
      </c>
      <c r="V107">
        <f t="shared" si="25"/>
        <v>0</v>
      </c>
    </row>
    <row r="108" spans="1:22" x14ac:dyDescent="0.25">
      <c r="A108">
        <v>73</v>
      </c>
      <c r="B108">
        <v>32.78</v>
      </c>
      <c r="C108">
        <v>33.04</v>
      </c>
      <c r="D108">
        <v>32.89</v>
      </c>
      <c r="E108">
        <v>32.75</v>
      </c>
      <c r="F108">
        <v>32.79</v>
      </c>
      <c r="G108">
        <v>33.03</v>
      </c>
      <c r="H108">
        <v>33</v>
      </c>
      <c r="J108">
        <f t="shared" si="14"/>
        <v>32.799999999999997</v>
      </c>
      <c r="K108">
        <f t="shared" si="15"/>
        <v>33</v>
      </c>
      <c r="L108">
        <f t="shared" si="16"/>
        <v>32.9</v>
      </c>
      <c r="M108">
        <f t="shared" si="17"/>
        <v>32.799999999999997</v>
      </c>
      <c r="N108">
        <f t="shared" si="18"/>
        <v>32.799999999999997</v>
      </c>
      <c r="O108">
        <f t="shared" si="19"/>
        <v>33</v>
      </c>
      <c r="Q108">
        <f t="shared" si="20"/>
        <v>0.20000000000000284</v>
      </c>
      <c r="R108">
        <f t="shared" si="21"/>
        <v>0</v>
      </c>
      <c r="S108">
        <f t="shared" si="22"/>
        <v>-0.10000000000000142</v>
      </c>
      <c r="T108">
        <f t="shared" si="23"/>
        <v>-0.20000000000000284</v>
      </c>
      <c r="U108">
        <f t="shared" si="24"/>
        <v>-0.20000000000000284</v>
      </c>
      <c r="V108">
        <f t="shared" si="25"/>
        <v>0</v>
      </c>
    </row>
    <row r="109" spans="1:22" x14ac:dyDescent="0.25">
      <c r="A109">
        <v>72</v>
      </c>
      <c r="B109">
        <v>33.15</v>
      </c>
      <c r="C109">
        <v>33.42</v>
      </c>
      <c r="D109">
        <v>33.200000000000003</v>
      </c>
      <c r="E109">
        <v>33.130000000000003</v>
      </c>
      <c r="F109">
        <v>33.1</v>
      </c>
      <c r="G109">
        <v>33.409999999999997</v>
      </c>
      <c r="H109">
        <v>33.299999999999997</v>
      </c>
      <c r="J109">
        <f t="shared" si="14"/>
        <v>33.200000000000003</v>
      </c>
      <c r="K109">
        <f t="shared" si="15"/>
        <v>33.4</v>
      </c>
      <c r="L109">
        <f t="shared" si="16"/>
        <v>33.200000000000003</v>
      </c>
      <c r="M109">
        <f t="shared" si="17"/>
        <v>33.1</v>
      </c>
      <c r="N109">
        <f t="shared" si="18"/>
        <v>33.1</v>
      </c>
      <c r="O109">
        <f t="shared" si="19"/>
        <v>33.4</v>
      </c>
      <c r="Q109">
        <f t="shared" si="20"/>
        <v>9.9999999999994316E-2</v>
      </c>
      <c r="R109">
        <f t="shared" si="21"/>
        <v>0.10000000000000142</v>
      </c>
      <c r="S109">
        <f t="shared" si="22"/>
        <v>-9.9999999999994316E-2</v>
      </c>
      <c r="T109">
        <f t="shared" si="23"/>
        <v>-0.19999999999999574</v>
      </c>
      <c r="U109">
        <f t="shared" si="24"/>
        <v>-0.19999999999999574</v>
      </c>
      <c r="V109">
        <f t="shared" si="25"/>
        <v>0.10000000000000142</v>
      </c>
    </row>
    <row r="110" spans="1:22" x14ac:dyDescent="0.25">
      <c r="A110">
        <v>71</v>
      </c>
      <c r="B110">
        <v>33.47</v>
      </c>
      <c r="C110">
        <v>33.729999999999997</v>
      </c>
      <c r="D110">
        <v>33.57</v>
      </c>
      <c r="E110">
        <v>33.380000000000003</v>
      </c>
      <c r="F110">
        <v>33.409999999999997</v>
      </c>
      <c r="G110">
        <v>33.72</v>
      </c>
      <c r="H110">
        <v>33.700000000000003</v>
      </c>
      <c r="J110">
        <f t="shared" si="14"/>
        <v>33.5</v>
      </c>
      <c r="K110">
        <f t="shared" si="15"/>
        <v>33.700000000000003</v>
      </c>
      <c r="L110">
        <f t="shared" si="16"/>
        <v>33.6</v>
      </c>
      <c r="M110">
        <f t="shared" si="17"/>
        <v>33.4</v>
      </c>
      <c r="N110">
        <f t="shared" si="18"/>
        <v>33.4</v>
      </c>
      <c r="O110">
        <f t="shared" si="19"/>
        <v>33.700000000000003</v>
      </c>
      <c r="Q110">
        <f t="shared" si="20"/>
        <v>0.20000000000000284</v>
      </c>
      <c r="R110">
        <f t="shared" si="21"/>
        <v>0</v>
      </c>
      <c r="S110">
        <f t="shared" si="22"/>
        <v>-0.10000000000000142</v>
      </c>
      <c r="T110">
        <f t="shared" si="23"/>
        <v>-0.30000000000000426</v>
      </c>
      <c r="U110">
        <f t="shared" si="24"/>
        <v>-0.30000000000000426</v>
      </c>
      <c r="V110">
        <f t="shared" si="25"/>
        <v>0</v>
      </c>
    </row>
    <row r="111" spans="1:22" x14ac:dyDescent="0.25">
      <c r="A111">
        <v>70</v>
      </c>
      <c r="B111">
        <v>33.840000000000003</v>
      </c>
      <c r="C111">
        <v>34.049999999999997</v>
      </c>
      <c r="D111">
        <v>33.880000000000003</v>
      </c>
      <c r="E111">
        <v>33.82</v>
      </c>
      <c r="F111">
        <v>33.78</v>
      </c>
      <c r="G111">
        <v>34.03</v>
      </c>
      <c r="H111">
        <v>34</v>
      </c>
      <c r="J111">
        <f t="shared" si="14"/>
        <v>33.799999999999997</v>
      </c>
      <c r="K111">
        <f t="shared" si="15"/>
        <v>34.1</v>
      </c>
      <c r="L111">
        <f t="shared" si="16"/>
        <v>33.9</v>
      </c>
      <c r="M111">
        <f t="shared" si="17"/>
        <v>33.799999999999997</v>
      </c>
      <c r="N111">
        <f t="shared" si="18"/>
        <v>33.799999999999997</v>
      </c>
      <c r="O111">
        <f t="shared" si="19"/>
        <v>34</v>
      </c>
      <c r="Q111">
        <f t="shared" si="20"/>
        <v>0.20000000000000284</v>
      </c>
      <c r="R111">
        <f t="shared" si="21"/>
        <v>0.10000000000000142</v>
      </c>
      <c r="S111">
        <f t="shared" si="22"/>
        <v>-0.10000000000000142</v>
      </c>
      <c r="T111">
        <f t="shared" si="23"/>
        <v>-0.20000000000000284</v>
      </c>
      <c r="U111">
        <f t="shared" si="24"/>
        <v>-0.20000000000000284</v>
      </c>
      <c r="V111">
        <f t="shared" si="25"/>
        <v>0</v>
      </c>
    </row>
    <row r="112" spans="1:22" x14ac:dyDescent="0.25">
      <c r="A112">
        <v>69</v>
      </c>
      <c r="B112">
        <v>34.090000000000003</v>
      </c>
      <c r="C112">
        <v>34.299999999999997</v>
      </c>
      <c r="D112">
        <v>34.130000000000003</v>
      </c>
      <c r="E112">
        <v>34</v>
      </c>
      <c r="F112">
        <v>34.03</v>
      </c>
      <c r="G112">
        <v>34.340000000000003</v>
      </c>
      <c r="H112">
        <v>34.299999999999997</v>
      </c>
      <c r="J112">
        <f t="shared" si="14"/>
        <v>34.1</v>
      </c>
      <c r="K112">
        <f t="shared" si="15"/>
        <v>34.299999999999997</v>
      </c>
      <c r="L112">
        <f t="shared" si="16"/>
        <v>34.1</v>
      </c>
      <c r="M112">
        <f t="shared" si="17"/>
        <v>34</v>
      </c>
      <c r="N112">
        <f t="shared" si="18"/>
        <v>34</v>
      </c>
      <c r="O112">
        <f t="shared" si="19"/>
        <v>34.299999999999997</v>
      </c>
      <c r="Q112">
        <f t="shared" si="20"/>
        <v>0.19999999999999574</v>
      </c>
      <c r="R112">
        <f t="shared" si="21"/>
        <v>0</v>
      </c>
      <c r="S112">
        <f t="shared" si="22"/>
        <v>-0.19999999999999574</v>
      </c>
      <c r="T112">
        <f t="shared" si="23"/>
        <v>-0.29999999999999716</v>
      </c>
      <c r="U112">
        <f t="shared" si="24"/>
        <v>-0.29999999999999716</v>
      </c>
      <c r="V112">
        <f t="shared" si="25"/>
        <v>0</v>
      </c>
    </row>
    <row r="113" spans="1:22" x14ac:dyDescent="0.25">
      <c r="A113">
        <v>68</v>
      </c>
      <c r="B113">
        <v>34.4</v>
      </c>
      <c r="C113">
        <v>34.68</v>
      </c>
      <c r="D113">
        <v>34.44</v>
      </c>
      <c r="E113">
        <v>34.32</v>
      </c>
      <c r="F113">
        <v>34.340000000000003</v>
      </c>
      <c r="G113">
        <v>34.590000000000003</v>
      </c>
      <c r="H113">
        <v>34.6</v>
      </c>
      <c r="J113">
        <f t="shared" si="14"/>
        <v>34.4</v>
      </c>
      <c r="K113">
        <f t="shared" si="15"/>
        <v>34.700000000000003</v>
      </c>
      <c r="L113">
        <f t="shared" si="16"/>
        <v>34.4</v>
      </c>
      <c r="M113">
        <f t="shared" si="17"/>
        <v>34.299999999999997</v>
      </c>
      <c r="N113">
        <f t="shared" si="18"/>
        <v>34.299999999999997</v>
      </c>
      <c r="O113">
        <f t="shared" si="19"/>
        <v>34.6</v>
      </c>
      <c r="Q113">
        <f t="shared" si="20"/>
        <v>0.20000000000000284</v>
      </c>
      <c r="R113">
        <f t="shared" si="21"/>
        <v>0.10000000000000142</v>
      </c>
      <c r="S113">
        <f t="shared" si="22"/>
        <v>-0.20000000000000284</v>
      </c>
      <c r="T113">
        <f t="shared" si="23"/>
        <v>-0.30000000000000426</v>
      </c>
      <c r="U113">
        <f t="shared" si="24"/>
        <v>-0.30000000000000426</v>
      </c>
      <c r="V113">
        <f t="shared" si="25"/>
        <v>0</v>
      </c>
    </row>
    <row r="114" spans="1:22" x14ac:dyDescent="0.25">
      <c r="A114">
        <v>67</v>
      </c>
      <c r="B114">
        <v>34.71</v>
      </c>
      <c r="C114">
        <v>34.93</v>
      </c>
      <c r="D114">
        <v>34.75</v>
      </c>
      <c r="E114">
        <v>34.57</v>
      </c>
      <c r="F114">
        <v>34.590000000000003</v>
      </c>
      <c r="G114">
        <v>34.909999999999997</v>
      </c>
      <c r="H114">
        <v>34.9</v>
      </c>
      <c r="J114">
        <f t="shared" si="14"/>
        <v>34.700000000000003</v>
      </c>
      <c r="K114">
        <f t="shared" si="15"/>
        <v>34.9</v>
      </c>
      <c r="L114">
        <f t="shared" si="16"/>
        <v>34.799999999999997</v>
      </c>
      <c r="M114">
        <f t="shared" si="17"/>
        <v>34.6</v>
      </c>
      <c r="N114">
        <f t="shared" si="18"/>
        <v>34.6</v>
      </c>
      <c r="O114">
        <f t="shared" si="19"/>
        <v>34.9</v>
      </c>
      <c r="Q114">
        <f t="shared" si="20"/>
        <v>0.19999999999999574</v>
      </c>
      <c r="R114">
        <f t="shared" si="21"/>
        <v>0</v>
      </c>
      <c r="S114">
        <f t="shared" si="22"/>
        <v>-0.10000000000000142</v>
      </c>
      <c r="T114">
        <f t="shared" si="23"/>
        <v>-0.29999999999999716</v>
      </c>
      <c r="U114">
        <f t="shared" si="24"/>
        <v>-0.29999999999999716</v>
      </c>
      <c r="V114">
        <f t="shared" si="25"/>
        <v>0</v>
      </c>
    </row>
    <row r="115" spans="1:22" x14ac:dyDescent="0.25">
      <c r="A115">
        <v>66</v>
      </c>
      <c r="B115">
        <v>34.96</v>
      </c>
      <c r="C115">
        <v>35.25</v>
      </c>
      <c r="D115">
        <v>34.93</v>
      </c>
      <c r="E115">
        <v>34.880000000000003</v>
      </c>
      <c r="F115">
        <v>35.020000000000003</v>
      </c>
      <c r="G115">
        <v>35.159999999999997</v>
      </c>
      <c r="H115">
        <v>35.200000000000003</v>
      </c>
      <c r="J115">
        <f t="shared" si="14"/>
        <v>35</v>
      </c>
      <c r="K115">
        <f t="shared" si="15"/>
        <v>35.299999999999997</v>
      </c>
      <c r="L115">
        <f t="shared" si="16"/>
        <v>34.9</v>
      </c>
      <c r="M115">
        <f t="shared" si="17"/>
        <v>34.9</v>
      </c>
      <c r="N115">
        <f t="shared" si="18"/>
        <v>35</v>
      </c>
      <c r="O115">
        <f t="shared" si="19"/>
        <v>35.200000000000003</v>
      </c>
      <c r="Q115">
        <f t="shared" si="20"/>
        <v>0.20000000000000284</v>
      </c>
      <c r="R115">
        <f t="shared" si="21"/>
        <v>9.9999999999994316E-2</v>
      </c>
      <c r="S115">
        <f t="shared" si="22"/>
        <v>-0.30000000000000426</v>
      </c>
      <c r="T115">
        <f t="shared" si="23"/>
        <v>-0.30000000000000426</v>
      </c>
      <c r="U115">
        <f t="shared" si="24"/>
        <v>-0.20000000000000284</v>
      </c>
      <c r="V115">
        <f t="shared" si="25"/>
        <v>0</v>
      </c>
    </row>
    <row r="116" spans="1:22" x14ac:dyDescent="0.25">
      <c r="A116">
        <v>65</v>
      </c>
      <c r="B116">
        <v>35.270000000000003</v>
      </c>
      <c r="C116">
        <v>35.5</v>
      </c>
      <c r="D116">
        <v>35.31</v>
      </c>
      <c r="E116">
        <v>35.130000000000003</v>
      </c>
      <c r="F116">
        <v>35.21</v>
      </c>
      <c r="G116">
        <v>35.47</v>
      </c>
      <c r="H116">
        <v>35.5</v>
      </c>
      <c r="J116">
        <f t="shared" si="14"/>
        <v>35.299999999999997</v>
      </c>
      <c r="K116">
        <f t="shared" si="15"/>
        <v>35.5</v>
      </c>
      <c r="L116">
        <f t="shared" si="16"/>
        <v>35.299999999999997</v>
      </c>
      <c r="M116">
        <f t="shared" si="17"/>
        <v>35.1</v>
      </c>
      <c r="N116">
        <f t="shared" si="18"/>
        <v>35.200000000000003</v>
      </c>
      <c r="O116">
        <f t="shared" si="19"/>
        <v>35.5</v>
      </c>
      <c r="Q116">
        <f t="shared" si="20"/>
        <v>0.20000000000000284</v>
      </c>
      <c r="R116">
        <f t="shared" si="21"/>
        <v>0</v>
      </c>
      <c r="S116">
        <f t="shared" si="22"/>
        <v>-0.20000000000000284</v>
      </c>
      <c r="T116">
        <f t="shared" si="23"/>
        <v>-0.39999999999999858</v>
      </c>
      <c r="U116">
        <f t="shared" si="24"/>
        <v>-0.29999999999999716</v>
      </c>
      <c r="V116">
        <f t="shared" si="25"/>
        <v>0</v>
      </c>
    </row>
    <row r="117" spans="1:22" x14ac:dyDescent="0.25">
      <c r="A117">
        <v>64</v>
      </c>
      <c r="B117">
        <v>35.58</v>
      </c>
      <c r="C117">
        <v>35.880000000000003</v>
      </c>
      <c r="D117">
        <v>35.619999999999997</v>
      </c>
      <c r="E117">
        <v>35.51</v>
      </c>
      <c r="F117">
        <v>35.520000000000003</v>
      </c>
      <c r="G117">
        <v>35.78</v>
      </c>
      <c r="H117">
        <v>35.799999999999997</v>
      </c>
      <c r="J117">
        <f t="shared" si="14"/>
        <v>35.6</v>
      </c>
      <c r="K117">
        <f t="shared" si="15"/>
        <v>35.9</v>
      </c>
      <c r="L117">
        <f t="shared" si="16"/>
        <v>35.6</v>
      </c>
      <c r="M117">
        <f t="shared" si="17"/>
        <v>35.5</v>
      </c>
      <c r="N117">
        <f t="shared" si="18"/>
        <v>35.5</v>
      </c>
      <c r="O117">
        <f t="shared" si="19"/>
        <v>35.799999999999997</v>
      </c>
      <c r="Q117">
        <f t="shared" si="20"/>
        <v>0.19999999999999574</v>
      </c>
      <c r="R117">
        <f t="shared" si="21"/>
        <v>0.10000000000000142</v>
      </c>
      <c r="S117">
        <f t="shared" si="22"/>
        <v>-0.19999999999999574</v>
      </c>
      <c r="T117">
        <f t="shared" si="23"/>
        <v>-0.29999999999999716</v>
      </c>
      <c r="U117">
        <f t="shared" si="24"/>
        <v>-0.29999999999999716</v>
      </c>
      <c r="V117">
        <f t="shared" si="25"/>
        <v>0</v>
      </c>
    </row>
    <row r="118" spans="1:22" x14ac:dyDescent="0.25">
      <c r="A118">
        <v>63</v>
      </c>
      <c r="B118">
        <v>35.96</v>
      </c>
      <c r="C118">
        <v>36.26</v>
      </c>
      <c r="D118">
        <v>35.93</v>
      </c>
      <c r="E118">
        <v>35.89</v>
      </c>
      <c r="F118">
        <v>35.89</v>
      </c>
      <c r="G118">
        <v>36.090000000000003</v>
      </c>
      <c r="H118">
        <v>36.1</v>
      </c>
      <c r="J118">
        <f t="shared" si="14"/>
        <v>36</v>
      </c>
      <c r="K118">
        <f t="shared" si="15"/>
        <v>36.299999999999997</v>
      </c>
      <c r="L118">
        <f t="shared" si="16"/>
        <v>35.9</v>
      </c>
      <c r="M118">
        <f t="shared" si="17"/>
        <v>35.9</v>
      </c>
      <c r="N118">
        <f t="shared" si="18"/>
        <v>35.9</v>
      </c>
      <c r="O118">
        <f t="shared" si="19"/>
        <v>36.1</v>
      </c>
      <c r="Q118">
        <f t="shared" si="20"/>
        <v>0.10000000000000142</v>
      </c>
      <c r="R118">
        <f t="shared" si="21"/>
        <v>0.19999999999999574</v>
      </c>
      <c r="S118">
        <f t="shared" si="22"/>
        <v>-0.20000000000000284</v>
      </c>
      <c r="T118">
        <f t="shared" si="23"/>
        <v>-0.20000000000000284</v>
      </c>
      <c r="U118">
        <f t="shared" si="24"/>
        <v>-0.20000000000000284</v>
      </c>
      <c r="V118">
        <f t="shared" si="25"/>
        <v>0</v>
      </c>
    </row>
    <row r="119" spans="1:22" x14ac:dyDescent="0.25">
      <c r="A119">
        <v>62</v>
      </c>
      <c r="B119">
        <v>36.21</v>
      </c>
      <c r="C119">
        <v>36.51</v>
      </c>
      <c r="D119">
        <v>36.25</v>
      </c>
      <c r="E119">
        <v>36.14</v>
      </c>
      <c r="F119">
        <v>36.200000000000003</v>
      </c>
      <c r="G119">
        <v>36.4</v>
      </c>
      <c r="H119">
        <v>36.4</v>
      </c>
      <c r="J119">
        <f t="shared" si="14"/>
        <v>36.200000000000003</v>
      </c>
      <c r="K119">
        <f t="shared" si="15"/>
        <v>36.5</v>
      </c>
      <c r="L119">
        <f t="shared" si="16"/>
        <v>36.299999999999997</v>
      </c>
      <c r="M119">
        <f t="shared" si="17"/>
        <v>36.1</v>
      </c>
      <c r="N119">
        <f t="shared" si="18"/>
        <v>36.200000000000003</v>
      </c>
      <c r="O119">
        <f t="shared" si="19"/>
        <v>36.4</v>
      </c>
      <c r="Q119">
        <f t="shared" si="20"/>
        <v>0.19999999999999574</v>
      </c>
      <c r="R119">
        <f t="shared" si="21"/>
        <v>0.10000000000000142</v>
      </c>
      <c r="S119">
        <f t="shared" si="22"/>
        <v>-0.10000000000000142</v>
      </c>
      <c r="T119">
        <f t="shared" si="23"/>
        <v>-0.29999999999999716</v>
      </c>
      <c r="U119">
        <f t="shared" si="24"/>
        <v>-0.19999999999999574</v>
      </c>
      <c r="V119">
        <f t="shared" si="25"/>
        <v>0</v>
      </c>
    </row>
    <row r="120" spans="1:22" x14ac:dyDescent="0.25">
      <c r="A120">
        <v>61</v>
      </c>
      <c r="B120">
        <v>36.46</v>
      </c>
      <c r="C120">
        <v>36.83</v>
      </c>
      <c r="D120">
        <v>36.49</v>
      </c>
      <c r="E120">
        <v>36.450000000000003</v>
      </c>
      <c r="F120">
        <v>36.380000000000003</v>
      </c>
      <c r="G120">
        <v>36.72</v>
      </c>
      <c r="H120">
        <v>36.700000000000003</v>
      </c>
      <c r="J120">
        <f t="shared" si="14"/>
        <v>36.5</v>
      </c>
      <c r="K120">
        <f t="shared" si="15"/>
        <v>36.799999999999997</v>
      </c>
      <c r="L120">
        <f t="shared" si="16"/>
        <v>36.5</v>
      </c>
      <c r="M120">
        <f t="shared" si="17"/>
        <v>36.5</v>
      </c>
      <c r="N120">
        <f t="shared" si="18"/>
        <v>36.4</v>
      </c>
      <c r="O120">
        <f t="shared" si="19"/>
        <v>36.700000000000003</v>
      </c>
      <c r="Q120">
        <f t="shared" si="20"/>
        <v>0.20000000000000284</v>
      </c>
      <c r="R120">
        <f t="shared" si="21"/>
        <v>9.9999999999994316E-2</v>
      </c>
      <c r="S120">
        <f t="shared" si="22"/>
        <v>-0.20000000000000284</v>
      </c>
      <c r="T120">
        <f t="shared" si="23"/>
        <v>-0.20000000000000284</v>
      </c>
      <c r="U120">
        <f t="shared" si="24"/>
        <v>-0.30000000000000426</v>
      </c>
      <c r="V120">
        <f t="shared" si="25"/>
        <v>0</v>
      </c>
    </row>
    <row r="121" spans="1:22" x14ac:dyDescent="0.25">
      <c r="A121">
        <v>60</v>
      </c>
      <c r="B121">
        <v>36.89</v>
      </c>
      <c r="C121">
        <v>37.14</v>
      </c>
      <c r="D121">
        <v>36.86</v>
      </c>
      <c r="E121">
        <v>36.76</v>
      </c>
      <c r="F121">
        <v>36.75</v>
      </c>
      <c r="G121">
        <v>37.03</v>
      </c>
      <c r="H121">
        <v>37</v>
      </c>
      <c r="J121">
        <f t="shared" si="14"/>
        <v>36.9</v>
      </c>
      <c r="K121">
        <f t="shared" si="15"/>
        <v>37.1</v>
      </c>
      <c r="L121">
        <f t="shared" si="16"/>
        <v>36.9</v>
      </c>
      <c r="M121">
        <f t="shared" si="17"/>
        <v>36.799999999999997</v>
      </c>
      <c r="N121">
        <f t="shared" si="18"/>
        <v>36.799999999999997</v>
      </c>
      <c r="O121">
        <f t="shared" si="19"/>
        <v>37</v>
      </c>
      <c r="Q121">
        <f t="shared" si="20"/>
        <v>0.10000000000000142</v>
      </c>
      <c r="R121">
        <f t="shared" si="21"/>
        <v>0.10000000000000142</v>
      </c>
      <c r="S121">
        <f t="shared" si="22"/>
        <v>-0.10000000000000142</v>
      </c>
      <c r="T121">
        <f t="shared" si="23"/>
        <v>-0.20000000000000284</v>
      </c>
      <c r="U121">
        <f t="shared" si="24"/>
        <v>-0.20000000000000284</v>
      </c>
      <c r="V121">
        <f t="shared" si="25"/>
        <v>0</v>
      </c>
    </row>
    <row r="122" spans="1:22" x14ac:dyDescent="0.25">
      <c r="A122">
        <v>59</v>
      </c>
      <c r="B122">
        <v>37.08</v>
      </c>
      <c r="C122">
        <v>37.4</v>
      </c>
      <c r="D122">
        <v>37.11</v>
      </c>
      <c r="E122">
        <v>37.020000000000003</v>
      </c>
      <c r="F122">
        <v>37.06</v>
      </c>
      <c r="G122">
        <v>37.340000000000003</v>
      </c>
      <c r="H122">
        <v>37.299999999999997</v>
      </c>
      <c r="J122">
        <f t="shared" si="14"/>
        <v>37.1</v>
      </c>
      <c r="K122">
        <f t="shared" si="15"/>
        <v>37.4</v>
      </c>
      <c r="L122">
        <f t="shared" si="16"/>
        <v>37.1</v>
      </c>
      <c r="M122">
        <f t="shared" si="17"/>
        <v>37</v>
      </c>
      <c r="N122">
        <f t="shared" si="18"/>
        <v>37.1</v>
      </c>
      <c r="O122">
        <f t="shared" si="19"/>
        <v>37.299999999999997</v>
      </c>
      <c r="Q122">
        <f t="shared" si="20"/>
        <v>0.19999999999999574</v>
      </c>
      <c r="R122">
        <f t="shared" si="21"/>
        <v>0.10000000000000142</v>
      </c>
      <c r="S122">
        <f t="shared" si="22"/>
        <v>-0.19999999999999574</v>
      </c>
      <c r="T122">
        <f t="shared" si="23"/>
        <v>-0.29999999999999716</v>
      </c>
      <c r="U122">
        <f t="shared" si="24"/>
        <v>-0.19999999999999574</v>
      </c>
      <c r="V122">
        <f t="shared" si="25"/>
        <v>0</v>
      </c>
    </row>
    <row r="123" spans="1:22" x14ac:dyDescent="0.25">
      <c r="A123">
        <v>58</v>
      </c>
      <c r="B123">
        <v>37.520000000000003</v>
      </c>
      <c r="C123">
        <v>37.770000000000003</v>
      </c>
      <c r="D123">
        <v>37.479999999999997</v>
      </c>
      <c r="E123">
        <v>37.39</v>
      </c>
      <c r="F123">
        <v>37.44</v>
      </c>
      <c r="G123">
        <v>37.65</v>
      </c>
      <c r="H123">
        <v>37.6</v>
      </c>
      <c r="J123">
        <f t="shared" si="14"/>
        <v>37.5</v>
      </c>
      <c r="K123">
        <f t="shared" si="15"/>
        <v>37.799999999999997</v>
      </c>
      <c r="L123">
        <f t="shared" si="16"/>
        <v>37.5</v>
      </c>
      <c r="M123">
        <f t="shared" si="17"/>
        <v>37.4</v>
      </c>
      <c r="N123">
        <f t="shared" si="18"/>
        <v>37.4</v>
      </c>
      <c r="O123">
        <f t="shared" si="19"/>
        <v>37.700000000000003</v>
      </c>
      <c r="Q123">
        <f t="shared" si="20"/>
        <v>0.10000000000000142</v>
      </c>
      <c r="R123">
        <f t="shared" si="21"/>
        <v>0.19999999999999574</v>
      </c>
      <c r="S123">
        <f t="shared" si="22"/>
        <v>-0.10000000000000142</v>
      </c>
      <c r="T123">
        <f t="shared" si="23"/>
        <v>-0.20000000000000284</v>
      </c>
      <c r="U123">
        <f t="shared" si="24"/>
        <v>-0.20000000000000284</v>
      </c>
      <c r="V123">
        <f t="shared" si="25"/>
        <v>0.10000000000000142</v>
      </c>
    </row>
    <row r="124" spans="1:22" x14ac:dyDescent="0.25">
      <c r="A124">
        <v>57</v>
      </c>
      <c r="B124">
        <v>37.770000000000003</v>
      </c>
      <c r="C124">
        <v>38.03</v>
      </c>
      <c r="D124">
        <v>37.79</v>
      </c>
      <c r="E124">
        <v>37.71</v>
      </c>
      <c r="F124">
        <v>37.75</v>
      </c>
      <c r="G124">
        <v>37.97</v>
      </c>
      <c r="H124">
        <v>37.9</v>
      </c>
      <c r="J124">
        <f t="shared" si="14"/>
        <v>37.799999999999997</v>
      </c>
      <c r="K124">
        <f t="shared" si="15"/>
        <v>38</v>
      </c>
      <c r="L124">
        <f t="shared" si="16"/>
        <v>37.799999999999997</v>
      </c>
      <c r="M124">
        <f t="shared" si="17"/>
        <v>37.700000000000003</v>
      </c>
      <c r="N124">
        <f t="shared" si="18"/>
        <v>37.799999999999997</v>
      </c>
      <c r="O124">
        <f t="shared" si="19"/>
        <v>38</v>
      </c>
      <c r="Q124">
        <f t="shared" si="20"/>
        <v>0.10000000000000142</v>
      </c>
      <c r="R124">
        <f t="shared" si="21"/>
        <v>0.10000000000000142</v>
      </c>
      <c r="S124">
        <f t="shared" si="22"/>
        <v>-0.10000000000000142</v>
      </c>
      <c r="T124">
        <f t="shared" si="23"/>
        <v>-0.19999999999999574</v>
      </c>
      <c r="U124">
        <f t="shared" si="24"/>
        <v>-0.10000000000000142</v>
      </c>
      <c r="V124">
        <f t="shared" si="25"/>
        <v>0.10000000000000142</v>
      </c>
    </row>
    <row r="125" spans="1:22" x14ac:dyDescent="0.25">
      <c r="A125">
        <v>56</v>
      </c>
      <c r="B125">
        <v>38.01</v>
      </c>
      <c r="C125">
        <v>38.340000000000003</v>
      </c>
      <c r="D125">
        <v>37.97</v>
      </c>
      <c r="E125">
        <v>37.96</v>
      </c>
      <c r="F125">
        <v>37.99</v>
      </c>
      <c r="G125">
        <v>38.22</v>
      </c>
      <c r="H125">
        <v>38.200000000000003</v>
      </c>
      <c r="J125">
        <f t="shared" si="14"/>
        <v>38</v>
      </c>
      <c r="K125">
        <f t="shared" si="15"/>
        <v>38.299999999999997</v>
      </c>
      <c r="L125">
        <f t="shared" si="16"/>
        <v>38</v>
      </c>
      <c r="M125">
        <f t="shared" si="17"/>
        <v>38</v>
      </c>
      <c r="N125">
        <f t="shared" si="18"/>
        <v>38</v>
      </c>
      <c r="O125">
        <f t="shared" si="19"/>
        <v>38.200000000000003</v>
      </c>
      <c r="Q125">
        <f t="shared" si="20"/>
        <v>0.20000000000000284</v>
      </c>
      <c r="R125">
        <f t="shared" si="21"/>
        <v>9.9999999999994316E-2</v>
      </c>
      <c r="S125">
        <f t="shared" si="22"/>
        <v>-0.20000000000000284</v>
      </c>
      <c r="T125">
        <f t="shared" si="23"/>
        <v>-0.20000000000000284</v>
      </c>
      <c r="U125">
        <f t="shared" si="24"/>
        <v>-0.20000000000000284</v>
      </c>
      <c r="V125">
        <f t="shared" si="25"/>
        <v>0</v>
      </c>
    </row>
    <row r="126" spans="1:22" x14ac:dyDescent="0.25">
      <c r="A126">
        <v>55</v>
      </c>
      <c r="B126">
        <v>38.39</v>
      </c>
      <c r="C126">
        <v>38.659999999999997</v>
      </c>
      <c r="D126">
        <v>38.35</v>
      </c>
      <c r="E126">
        <v>38.270000000000003</v>
      </c>
      <c r="F126">
        <v>38.299999999999997</v>
      </c>
      <c r="G126">
        <v>38.53</v>
      </c>
      <c r="H126">
        <v>38.5</v>
      </c>
      <c r="J126">
        <f t="shared" si="14"/>
        <v>38.4</v>
      </c>
      <c r="K126">
        <f t="shared" si="15"/>
        <v>38.700000000000003</v>
      </c>
      <c r="L126">
        <f t="shared" si="16"/>
        <v>38.4</v>
      </c>
      <c r="M126">
        <f t="shared" si="17"/>
        <v>38.299999999999997</v>
      </c>
      <c r="N126">
        <f t="shared" si="18"/>
        <v>38.299999999999997</v>
      </c>
      <c r="O126">
        <f t="shared" si="19"/>
        <v>38.5</v>
      </c>
      <c r="Q126">
        <f t="shared" si="20"/>
        <v>0.10000000000000142</v>
      </c>
      <c r="R126">
        <f t="shared" si="21"/>
        <v>0.20000000000000284</v>
      </c>
      <c r="S126">
        <f t="shared" si="22"/>
        <v>-0.10000000000000142</v>
      </c>
      <c r="T126">
        <f t="shared" si="23"/>
        <v>-0.20000000000000284</v>
      </c>
      <c r="U126">
        <f t="shared" si="24"/>
        <v>-0.20000000000000284</v>
      </c>
      <c r="V126">
        <f t="shared" si="25"/>
        <v>0</v>
      </c>
    </row>
    <row r="127" spans="1:22" x14ac:dyDescent="0.25">
      <c r="A127">
        <v>54</v>
      </c>
      <c r="B127">
        <v>38.700000000000003</v>
      </c>
      <c r="C127">
        <v>38.909999999999997</v>
      </c>
      <c r="D127">
        <v>38.6</v>
      </c>
      <c r="E127">
        <v>38.58</v>
      </c>
      <c r="F127">
        <v>38.61</v>
      </c>
      <c r="G127">
        <v>38.840000000000003</v>
      </c>
      <c r="H127">
        <v>38.799999999999997</v>
      </c>
      <c r="J127">
        <f t="shared" si="14"/>
        <v>38.700000000000003</v>
      </c>
      <c r="K127">
        <f t="shared" si="15"/>
        <v>38.9</v>
      </c>
      <c r="L127">
        <f t="shared" si="16"/>
        <v>38.6</v>
      </c>
      <c r="M127">
        <f t="shared" si="17"/>
        <v>38.6</v>
      </c>
      <c r="N127">
        <f t="shared" si="18"/>
        <v>38.6</v>
      </c>
      <c r="O127">
        <f t="shared" si="19"/>
        <v>38.799999999999997</v>
      </c>
      <c r="Q127">
        <f t="shared" si="20"/>
        <v>9.9999999999994316E-2</v>
      </c>
      <c r="R127">
        <f t="shared" si="21"/>
        <v>0.10000000000000142</v>
      </c>
      <c r="S127">
        <f t="shared" si="22"/>
        <v>-0.19999999999999574</v>
      </c>
      <c r="T127">
        <f t="shared" si="23"/>
        <v>-0.19999999999999574</v>
      </c>
      <c r="U127">
        <f t="shared" si="24"/>
        <v>-0.19999999999999574</v>
      </c>
      <c r="V127">
        <f t="shared" si="25"/>
        <v>0</v>
      </c>
    </row>
    <row r="128" spans="1:22" x14ac:dyDescent="0.25">
      <c r="A128">
        <v>53</v>
      </c>
      <c r="B128">
        <v>39.01</v>
      </c>
      <c r="C128">
        <v>39.229999999999997</v>
      </c>
      <c r="D128">
        <v>38.909999999999997</v>
      </c>
      <c r="E128">
        <v>38.9</v>
      </c>
      <c r="F128">
        <v>38.86</v>
      </c>
      <c r="G128">
        <v>39.090000000000003</v>
      </c>
      <c r="H128">
        <v>39.1</v>
      </c>
      <c r="J128">
        <f t="shared" si="14"/>
        <v>39</v>
      </c>
      <c r="K128">
        <f t="shared" si="15"/>
        <v>39.200000000000003</v>
      </c>
      <c r="L128">
        <f t="shared" si="16"/>
        <v>38.9</v>
      </c>
      <c r="M128">
        <f t="shared" si="17"/>
        <v>38.9</v>
      </c>
      <c r="N128">
        <f t="shared" si="18"/>
        <v>38.9</v>
      </c>
      <c r="O128">
        <f t="shared" si="19"/>
        <v>39.1</v>
      </c>
      <c r="Q128">
        <f t="shared" si="20"/>
        <v>0.10000000000000142</v>
      </c>
      <c r="R128">
        <f t="shared" si="21"/>
        <v>0.10000000000000142</v>
      </c>
      <c r="S128">
        <f t="shared" si="22"/>
        <v>-0.20000000000000284</v>
      </c>
      <c r="T128">
        <f t="shared" si="23"/>
        <v>-0.20000000000000284</v>
      </c>
      <c r="U128">
        <f t="shared" si="24"/>
        <v>-0.20000000000000284</v>
      </c>
      <c r="V128">
        <f t="shared" si="25"/>
        <v>0</v>
      </c>
    </row>
    <row r="129" spans="1:22" x14ac:dyDescent="0.25">
      <c r="A129">
        <v>52</v>
      </c>
      <c r="B129">
        <v>39.26</v>
      </c>
      <c r="C129">
        <v>39.479999999999997</v>
      </c>
      <c r="D129">
        <v>39.28</v>
      </c>
      <c r="E129">
        <v>39.15</v>
      </c>
      <c r="F129">
        <v>39.17</v>
      </c>
      <c r="G129">
        <v>39.4</v>
      </c>
      <c r="H129">
        <v>39.4</v>
      </c>
      <c r="J129">
        <f t="shared" si="14"/>
        <v>39.299999999999997</v>
      </c>
      <c r="K129">
        <f t="shared" si="15"/>
        <v>39.5</v>
      </c>
      <c r="L129">
        <f t="shared" si="16"/>
        <v>39.299999999999997</v>
      </c>
      <c r="M129">
        <f t="shared" si="17"/>
        <v>39.200000000000003</v>
      </c>
      <c r="N129">
        <f t="shared" si="18"/>
        <v>39.200000000000003</v>
      </c>
      <c r="O129">
        <f t="shared" si="19"/>
        <v>39.4</v>
      </c>
      <c r="Q129">
        <f t="shared" si="20"/>
        <v>0.10000000000000142</v>
      </c>
      <c r="R129">
        <f t="shared" si="21"/>
        <v>0.10000000000000142</v>
      </c>
      <c r="S129">
        <f t="shared" si="22"/>
        <v>-0.10000000000000142</v>
      </c>
      <c r="T129">
        <f t="shared" si="23"/>
        <v>-0.19999999999999574</v>
      </c>
      <c r="U129">
        <f t="shared" si="24"/>
        <v>-0.19999999999999574</v>
      </c>
      <c r="V129">
        <f t="shared" si="25"/>
        <v>0</v>
      </c>
    </row>
    <row r="130" spans="1:22" x14ac:dyDescent="0.25">
      <c r="A130">
        <v>51</v>
      </c>
      <c r="B130">
        <v>39.51</v>
      </c>
      <c r="C130">
        <v>39.799999999999997</v>
      </c>
      <c r="D130">
        <v>39.46</v>
      </c>
      <c r="E130">
        <v>39.46</v>
      </c>
      <c r="F130">
        <v>39.479999999999997</v>
      </c>
      <c r="G130">
        <v>39.71</v>
      </c>
      <c r="H130">
        <v>39.700000000000003</v>
      </c>
      <c r="J130">
        <f t="shared" si="14"/>
        <v>39.5</v>
      </c>
      <c r="K130">
        <f t="shared" si="15"/>
        <v>39.799999999999997</v>
      </c>
      <c r="L130">
        <f t="shared" si="16"/>
        <v>39.5</v>
      </c>
      <c r="M130">
        <f t="shared" si="17"/>
        <v>39.5</v>
      </c>
      <c r="N130">
        <f t="shared" si="18"/>
        <v>39.5</v>
      </c>
      <c r="O130">
        <f t="shared" si="19"/>
        <v>39.700000000000003</v>
      </c>
      <c r="Q130">
        <f t="shared" si="20"/>
        <v>0.20000000000000284</v>
      </c>
      <c r="R130">
        <f t="shared" si="21"/>
        <v>9.9999999999994316E-2</v>
      </c>
      <c r="S130">
        <f t="shared" si="22"/>
        <v>-0.20000000000000284</v>
      </c>
      <c r="T130">
        <f t="shared" si="23"/>
        <v>-0.20000000000000284</v>
      </c>
      <c r="U130">
        <f t="shared" si="24"/>
        <v>-0.20000000000000284</v>
      </c>
      <c r="V130">
        <f t="shared" si="25"/>
        <v>0</v>
      </c>
    </row>
    <row r="131" spans="1:22" x14ac:dyDescent="0.25">
      <c r="A131">
        <v>50</v>
      </c>
      <c r="B131">
        <v>39.950000000000003</v>
      </c>
      <c r="C131">
        <v>40.24</v>
      </c>
      <c r="D131">
        <v>39.840000000000003</v>
      </c>
      <c r="E131">
        <v>39.840000000000003</v>
      </c>
      <c r="F131">
        <v>39.85</v>
      </c>
      <c r="G131">
        <v>40.08</v>
      </c>
      <c r="H131">
        <v>40</v>
      </c>
      <c r="J131">
        <f t="shared" ref="J131:J180" si="26">ROUND(B131,1)</f>
        <v>40</v>
      </c>
      <c r="K131">
        <f t="shared" ref="K131:K180" si="27">ROUND(C131,1)</f>
        <v>40.200000000000003</v>
      </c>
      <c r="L131">
        <f t="shared" ref="L131:L180" si="28">ROUND(D131,1)</f>
        <v>39.799999999999997</v>
      </c>
      <c r="M131">
        <f t="shared" ref="M131:M180" si="29">ROUND(E131,1)</f>
        <v>39.799999999999997</v>
      </c>
      <c r="N131">
        <f t="shared" ref="N131:N180" si="30">ROUND(F131,1)</f>
        <v>39.9</v>
      </c>
      <c r="O131">
        <f t="shared" ref="O131:O180" si="31">ROUND(G131,1)</f>
        <v>40.1</v>
      </c>
      <c r="Q131">
        <f t="shared" ref="Q131:Q180" si="32">ABS(J131-H131)</f>
        <v>0</v>
      </c>
      <c r="R131">
        <f t="shared" ref="R131:R180" si="33">K131-H131</f>
        <v>0.20000000000000284</v>
      </c>
      <c r="S131">
        <f t="shared" ref="S131:S180" si="34">L131-H131</f>
        <v>-0.20000000000000284</v>
      </c>
      <c r="T131">
        <f t="shared" ref="T131:T180" si="35">M131-H131</f>
        <v>-0.20000000000000284</v>
      </c>
      <c r="U131">
        <f t="shared" ref="U131:U180" si="36">N131-H131</f>
        <v>-0.10000000000000142</v>
      </c>
      <c r="V131">
        <f t="shared" ref="V131:V180" si="37">O131-H131</f>
        <v>0.10000000000000142</v>
      </c>
    </row>
    <row r="132" spans="1:22" x14ac:dyDescent="0.25">
      <c r="A132">
        <v>49</v>
      </c>
      <c r="B132">
        <v>40.200000000000003</v>
      </c>
      <c r="C132">
        <v>40.49</v>
      </c>
      <c r="D132">
        <v>40.15</v>
      </c>
      <c r="E132">
        <v>40.090000000000003</v>
      </c>
      <c r="F132">
        <v>40.1</v>
      </c>
      <c r="G132">
        <v>40.340000000000003</v>
      </c>
      <c r="H132">
        <v>40.299999999999997</v>
      </c>
      <c r="J132">
        <f t="shared" si="26"/>
        <v>40.200000000000003</v>
      </c>
      <c r="K132">
        <f t="shared" si="27"/>
        <v>40.5</v>
      </c>
      <c r="L132">
        <f t="shared" si="28"/>
        <v>40.200000000000003</v>
      </c>
      <c r="M132">
        <f t="shared" si="29"/>
        <v>40.1</v>
      </c>
      <c r="N132">
        <f t="shared" si="30"/>
        <v>40.1</v>
      </c>
      <c r="O132">
        <f t="shared" si="31"/>
        <v>40.299999999999997</v>
      </c>
      <c r="Q132">
        <f t="shared" si="32"/>
        <v>9.9999999999994316E-2</v>
      </c>
      <c r="R132">
        <f t="shared" si="33"/>
        <v>0.20000000000000284</v>
      </c>
      <c r="S132">
        <f t="shared" si="34"/>
        <v>-9.9999999999994316E-2</v>
      </c>
      <c r="T132">
        <f t="shared" si="35"/>
        <v>-0.19999999999999574</v>
      </c>
      <c r="U132">
        <f t="shared" si="36"/>
        <v>-0.19999999999999574</v>
      </c>
      <c r="V132">
        <f t="shared" si="37"/>
        <v>0</v>
      </c>
    </row>
    <row r="133" spans="1:22" x14ac:dyDescent="0.25">
      <c r="A133">
        <v>48</v>
      </c>
      <c r="B133">
        <v>40.44</v>
      </c>
      <c r="C133">
        <v>40.68</v>
      </c>
      <c r="D133">
        <v>40.33</v>
      </c>
      <c r="E133">
        <v>40.340000000000003</v>
      </c>
      <c r="F133">
        <v>40.35</v>
      </c>
      <c r="G133">
        <v>40.590000000000003</v>
      </c>
      <c r="H133">
        <v>40.6</v>
      </c>
      <c r="J133">
        <f t="shared" si="26"/>
        <v>40.4</v>
      </c>
      <c r="K133">
        <f t="shared" si="27"/>
        <v>40.700000000000003</v>
      </c>
      <c r="L133">
        <f t="shared" si="28"/>
        <v>40.299999999999997</v>
      </c>
      <c r="M133">
        <f t="shared" si="29"/>
        <v>40.299999999999997</v>
      </c>
      <c r="N133">
        <f t="shared" si="30"/>
        <v>40.4</v>
      </c>
      <c r="O133">
        <f t="shared" si="31"/>
        <v>40.6</v>
      </c>
      <c r="Q133">
        <f t="shared" si="32"/>
        <v>0.20000000000000284</v>
      </c>
      <c r="R133">
        <f t="shared" si="33"/>
        <v>0.10000000000000142</v>
      </c>
      <c r="S133">
        <f t="shared" si="34"/>
        <v>-0.30000000000000426</v>
      </c>
      <c r="T133">
        <f t="shared" si="35"/>
        <v>-0.30000000000000426</v>
      </c>
      <c r="U133">
        <f t="shared" si="36"/>
        <v>-0.20000000000000284</v>
      </c>
      <c r="V133">
        <f t="shared" si="37"/>
        <v>0</v>
      </c>
    </row>
    <row r="134" spans="1:22" x14ac:dyDescent="0.25">
      <c r="A134">
        <v>47</v>
      </c>
      <c r="B134">
        <v>40.76</v>
      </c>
      <c r="C134">
        <v>41.06</v>
      </c>
      <c r="D134">
        <v>40.700000000000003</v>
      </c>
      <c r="E134">
        <v>40.72</v>
      </c>
      <c r="F134">
        <v>40.659999999999997</v>
      </c>
      <c r="G134">
        <v>40.9</v>
      </c>
      <c r="H134">
        <v>40.9</v>
      </c>
      <c r="J134">
        <f t="shared" si="26"/>
        <v>40.799999999999997</v>
      </c>
      <c r="K134">
        <f t="shared" si="27"/>
        <v>41.1</v>
      </c>
      <c r="L134">
        <f t="shared" si="28"/>
        <v>40.700000000000003</v>
      </c>
      <c r="M134">
        <f t="shared" si="29"/>
        <v>40.700000000000003</v>
      </c>
      <c r="N134">
        <f t="shared" si="30"/>
        <v>40.700000000000003</v>
      </c>
      <c r="O134">
        <f t="shared" si="31"/>
        <v>40.9</v>
      </c>
      <c r="Q134">
        <f t="shared" si="32"/>
        <v>0.10000000000000142</v>
      </c>
      <c r="R134">
        <f t="shared" si="33"/>
        <v>0.20000000000000284</v>
      </c>
      <c r="S134">
        <f t="shared" si="34"/>
        <v>-0.19999999999999574</v>
      </c>
      <c r="T134">
        <f t="shared" si="35"/>
        <v>-0.19999999999999574</v>
      </c>
      <c r="U134">
        <f t="shared" si="36"/>
        <v>-0.19999999999999574</v>
      </c>
      <c r="V134">
        <f t="shared" si="37"/>
        <v>0</v>
      </c>
    </row>
    <row r="135" spans="1:22" x14ac:dyDescent="0.25">
      <c r="A135">
        <v>46</v>
      </c>
      <c r="B135">
        <v>41.13</v>
      </c>
      <c r="C135">
        <v>41.44</v>
      </c>
      <c r="D135">
        <v>41.08</v>
      </c>
      <c r="E135">
        <v>41.03</v>
      </c>
      <c r="F135">
        <v>41.03</v>
      </c>
      <c r="G135">
        <v>41.28</v>
      </c>
      <c r="H135">
        <v>41.2</v>
      </c>
      <c r="J135">
        <f t="shared" si="26"/>
        <v>41.1</v>
      </c>
      <c r="K135">
        <f t="shared" si="27"/>
        <v>41.4</v>
      </c>
      <c r="L135">
        <f t="shared" si="28"/>
        <v>41.1</v>
      </c>
      <c r="M135">
        <f t="shared" si="29"/>
        <v>41</v>
      </c>
      <c r="N135">
        <f t="shared" si="30"/>
        <v>41</v>
      </c>
      <c r="O135">
        <f t="shared" si="31"/>
        <v>41.3</v>
      </c>
      <c r="Q135">
        <f t="shared" si="32"/>
        <v>0.10000000000000142</v>
      </c>
      <c r="R135">
        <f t="shared" si="33"/>
        <v>0.19999999999999574</v>
      </c>
      <c r="S135">
        <f t="shared" si="34"/>
        <v>-0.10000000000000142</v>
      </c>
      <c r="T135">
        <f t="shared" si="35"/>
        <v>-0.20000000000000284</v>
      </c>
      <c r="U135">
        <f t="shared" si="36"/>
        <v>-0.20000000000000284</v>
      </c>
      <c r="V135">
        <f t="shared" si="37"/>
        <v>9.9999999999994316E-2</v>
      </c>
    </row>
    <row r="136" spans="1:22" x14ac:dyDescent="0.25">
      <c r="A136">
        <v>45</v>
      </c>
      <c r="B136">
        <v>41.38</v>
      </c>
      <c r="C136">
        <v>41.69</v>
      </c>
      <c r="D136">
        <v>41.33</v>
      </c>
      <c r="E136">
        <v>41.28</v>
      </c>
      <c r="F136">
        <v>41.28</v>
      </c>
      <c r="G136">
        <v>41.53</v>
      </c>
      <c r="H136">
        <v>41.5</v>
      </c>
      <c r="J136">
        <f t="shared" si="26"/>
        <v>41.4</v>
      </c>
      <c r="K136">
        <f t="shared" si="27"/>
        <v>41.7</v>
      </c>
      <c r="L136">
        <f t="shared" si="28"/>
        <v>41.3</v>
      </c>
      <c r="M136">
        <f t="shared" si="29"/>
        <v>41.3</v>
      </c>
      <c r="N136">
        <f t="shared" si="30"/>
        <v>41.3</v>
      </c>
      <c r="O136">
        <f t="shared" si="31"/>
        <v>41.5</v>
      </c>
      <c r="Q136">
        <f t="shared" si="32"/>
        <v>0.10000000000000142</v>
      </c>
      <c r="R136">
        <f t="shared" si="33"/>
        <v>0.20000000000000284</v>
      </c>
      <c r="S136">
        <f t="shared" si="34"/>
        <v>-0.20000000000000284</v>
      </c>
      <c r="T136">
        <f t="shared" si="35"/>
        <v>-0.20000000000000284</v>
      </c>
      <c r="U136">
        <f t="shared" si="36"/>
        <v>-0.20000000000000284</v>
      </c>
      <c r="V136">
        <f t="shared" si="37"/>
        <v>0</v>
      </c>
    </row>
    <row r="137" spans="1:22" x14ac:dyDescent="0.25">
      <c r="A137">
        <v>44</v>
      </c>
      <c r="B137">
        <v>41.75</v>
      </c>
      <c r="C137">
        <v>41.94</v>
      </c>
      <c r="D137">
        <v>41.64</v>
      </c>
      <c r="E137">
        <v>41.66</v>
      </c>
      <c r="F137">
        <v>41.59</v>
      </c>
      <c r="G137">
        <v>41.84</v>
      </c>
      <c r="H137">
        <v>41.8</v>
      </c>
      <c r="J137">
        <f t="shared" si="26"/>
        <v>41.8</v>
      </c>
      <c r="K137">
        <f t="shared" si="27"/>
        <v>41.9</v>
      </c>
      <c r="L137">
        <f t="shared" si="28"/>
        <v>41.6</v>
      </c>
      <c r="M137">
        <f t="shared" si="29"/>
        <v>41.7</v>
      </c>
      <c r="N137">
        <f t="shared" si="30"/>
        <v>41.6</v>
      </c>
      <c r="O137">
        <f t="shared" si="31"/>
        <v>41.8</v>
      </c>
      <c r="Q137">
        <f t="shared" si="32"/>
        <v>0</v>
      </c>
      <c r="R137">
        <f t="shared" si="33"/>
        <v>0.10000000000000142</v>
      </c>
      <c r="S137">
        <f t="shared" si="34"/>
        <v>-0.19999999999999574</v>
      </c>
      <c r="T137">
        <f t="shared" si="35"/>
        <v>-9.9999999999994316E-2</v>
      </c>
      <c r="U137">
        <f t="shared" si="36"/>
        <v>-0.19999999999999574</v>
      </c>
      <c r="V137">
        <f t="shared" si="37"/>
        <v>0</v>
      </c>
    </row>
    <row r="138" spans="1:22" x14ac:dyDescent="0.25">
      <c r="A138">
        <v>43</v>
      </c>
      <c r="B138">
        <v>42</v>
      </c>
      <c r="C138">
        <v>42.26</v>
      </c>
      <c r="D138">
        <v>41.88</v>
      </c>
      <c r="E138">
        <v>41.91</v>
      </c>
      <c r="F138">
        <v>41.84</v>
      </c>
      <c r="G138">
        <v>42.15</v>
      </c>
      <c r="H138">
        <v>42.1</v>
      </c>
      <c r="J138">
        <f t="shared" si="26"/>
        <v>42</v>
      </c>
      <c r="K138">
        <f t="shared" si="27"/>
        <v>42.3</v>
      </c>
      <c r="L138">
        <f t="shared" si="28"/>
        <v>41.9</v>
      </c>
      <c r="M138">
        <f t="shared" si="29"/>
        <v>41.9</v>
      </c>
      <c r="N138">
        <f t="shared" si="30"/>
        <v>41.8</v>
      </c>
      <c r="O138">
        <f t="shared" si="31"/>
        <v>42.2</v>
      </c>
      <c r="Q138">
        <f t="shared" si="32"/>
        <v>0.10000000000000142</v>
      </c>
      <c r="R138">
        <f t="shared" si="33"/>
        <v>0.19999999999999574</v>
      </c>
      <c r="S138">
        <f t="shared" si="34"/>
        <v>-0.20000000000000284</v>
      </c>
      <c r="T138">
        <f t="shared" si="35"/>
        <v>-0.20000000000000284</v>
      </c>
      <c r="U138">
        <f t="shared" si="36"/>
        <v>-0.30000000000000426</v>
      </c>
      <c r="V138">
        <f t="shared" si="37"/>
        <v>0.10000000000000142</v>
      </c>
    </row>
    <row r="139" spans="1:22" x14ac:dyDescent="0.25">
      <c r="A139">
        <v>42</v>
      </c>
      <c r="B139">
        <v>42.31</v>
      </c>
      <c r="C139">
        <v>42.58</v>
      </c>
      <c r="D139">
        <v>42.19</v>
      </c>
      <c r="E139">
        <v>42.22</v>
      </c>
      <c r="F139">
        <v>42.21</v>
      </c>
      <c r="G139">
        <v>42.4</v>
      </c>
      <c r="H139">
        <v>42.4</v>
      </c>
      <c r="J139">
        <f t="shared" si="26"/>
        <v>42.3</v>
      </c>
      <c r="K139">
        <f t="shared" si="27"/>
        <v>42.6</v>
      </c>
      <c r="L139">
        <f t="shared" si="28"/>
        <v>42.2</v>
      </c>
      <c r="M139">
        <f t="shared" si="29"/>
        <v>42.2</v>
      </c>
      <c r="N139">
        <f t="shared" si="30"/>
        <v>42.2</v>
      </c>
      <c r="O139">
        <f t="shared" si="31"/>
        <v>42.4</v>
      </c>
      <c r="Q139">
        <f t="shared" si="32"/>
        <v>0.10000000000000142</v>
      </c>
      <c r="R139">
        <f t="shared" si="33"/>
        <v>0.20000000000000284</v>
      </c>
      <c r="S139">
        <f t="shared" si="34"/>
        <v>-0.19999999999999574</v>
      </c>
      <c r="T139">
        <f t="shared" si="35"/>
        <v>-0.19999999999999574</v>
      </c>
      <c r="U139">
        <f t="shared" si="36"/>
        <v>-0.19999999999999574</v>
      </c>
      <c r="V139">
        <f t="shared" si="37"/>
        <v>0</v>
      </c>
    </row>
    <row r="140" spans="1:22" x14ac:dyDescent="0.25">
      <c r="A140">
        <v>41</v>
      </c>
      <c r="B140">
        <v>42.63</v>
      </c>
      <c r="C140">
        <v>42.89</v>
      </c>
      <c r="D140">
        <v>42.5</v>
      </c>
      <c r="E140">
        <v>42.54</v>
      </c>
      <c r="F140">
        <v>42.52</v>
      </c>
      <c r="G140">
        <v>42.71</v>
      </c>
      <c r="H140">
        <v>42.7</v>
      </c>
      <c r="J140">
        <f t="shared" si="26"/>
        <v>42.6</v>
      </c>
      <c r="K140">
        <f t="shared" si="27"/>
        <v>42.9</v>
      </c>
      <c r="L140">
        <f t="shared" si="28"/>
        <v>42.5</v>
      </c>
      <c r="M140">
        <f t="shared" si="29"/>
        <v>42.5</v>
      </c>
      <c r="N140">
        <f t="shared" si="30"/>
        <v>42.5</v>
      </c>
      <c r="O140">
        <f t="shared" si="31"/>
        <v>42.7</v>
      </c>
      <c r="Q140">
        <f t="shared" si="32"/>
        <v>0.10000000000000142</v>
      </c>
      <c r="R140">
        <f t="shared" si="33"/>
        <v>0.19999999999999574</v>
      </c>
      <c r="S140">
        <f t="shared" si="34"/>
        <v>-0.20000000000000284</v>
      </c>
      <c r="T140">
        <f t="shared" si="35"/>
        <v>-0.20000000000000284</v>
      </c>
      <c r="U140">
        <f t="shared" si="36"/>
        <v>-0.20000000000000284</v>
      </c>
      <c r="V140">
        <f t="shared" si="37"/>
        <v>0</v>
      </c>
    </row>
    <row r="141" spans="1:22" x14ac:dyDescent="0.25">
      <c r="A141">
        <v>40</v>
      </c>
      <c r="B141">
        <v>42.94</v>
      </c>
      <c r="C141">
        <v>43.21</v>
      </c>
      <c r="D141">
        <v>42.81</v>
      </c>
      <c r="E141">
        <v>42.85</v>
      </c>
      <c r="F141">
        <v>42.83</v>
      </c>
      <c r="G141">
        <v>43.02</v>
      </c>
      <c r="H141">
        <v>43</v>
      </c>
      <c r="J141">
        <f t="shared" si="26"/>
        <v>42.9</v>
      </c>
      <c r="K141">
        <f t="shared" si="27"/>
        <v>43.2</v>
      </c>
      <c r="L141">
        <f t="shared" si="28"/>
        <v>42.8</v>
      </c>
      <c r="M141">
        <f t="shared" si="29"/>
        <v>42.9</v>
      </c>
      <c r="N141">
        <f t="shared" si="30"/>
        <v>42.8</v>
      </c>
      <c r="O141">
        <f t="shared" si="31"/>
        <v>43</v>
      </c>
      <c r="Q141">
        <f t="shared" si="32"/>
        <v>0.10000000000000142</v>
      </c>
      <c r="R141">
        <f t="shared" si="33"/>
        <v>0.20000000000000284</v>
      </c>
      <c r="S141">
        <f t="shared" si="34"/>
        <v>-0.20000000000000284</v>
      </c>
      <c r="T141">
        <f t="shared" si="35"/>
        <v>-0.10000000000000142</v>
      </c>
      <c r="U141">
        <f t="shared" si="36"/>
        <v>-0.20000000000000284</v>
      </c>
      <c r="V141">
        <f t="shared" si="37"/>
        <v>0</v>
      </c>
    </row>
    <row r="142" spans="1:22" x14ac:dyDescent="0.25">
      <c r="A142">
        <v>39</v>
      </c>
      <c r="B142">
        <v>43.12</v>
      </c>
      <c r="C142">
        <v>43.46</v>
      </c>
      <c r="D142">
        <v>43.06</v>
      </c>
      <c r="E142">
        <v>43.1</v>
      </c>
      <c r="F142">
        <v>43.01</v>
      </c>
      <c r="G142">
        <v>43.27</v>
      </c>
      <c r="H142">
        <v>43.3</v>
      </c>
      <c r="J142">
        <f t="shared" si="26"/>
        <v>43.1</v>
      </c>
      <c r="K142">
        <f t="shared" si="27"/>
        <v>43.5</v>
      </c>
      <c r="L142">
        <f t="shared" si="28"/>
        <v>43.1</v>
      </c>
      <c r="M142">
        <f t="shared" si="29"/>
        <v>43.1</v>
      </c>
      <c r="N142">
        <f t="shared" si="30"/>
        <v>43</v>
      </c>
      <c r="O142">
        <f t="shared" si="31"/>
        <v>43.3</v>
      </c>
      <c r="Q142">
        <f t="shared" si="32"/>
        <v>0.19999999999999574</v>
      </c>
      <c r="R142">
        <f t="shared" si="33"/>
        <v>0.20000000000000284</v>
      </c>
      <c r="S142">
        <f t="shared" si="34"/>
        <v>-0.19999999999999574</v>
      </c>
      <c r="T142">
        <f t="shared" si="35"/>
        <v>-0.19999999999999574</v>
      </c>
      <c r="U142">
        <f t="shared" si="36"/>
        <v>-0.29999999999999716</v>
      </c>
      <c r="V142">
        <f t="shared" si="37"/>
        <v>0</v>
      </c>
    </row>
    <row r="143" spans="1:22" x14ac:dyDescent="0.25">
      <c r="A143">
        <v>38</v>
      </c>
      <c r="B143">
        <v>43.5</v>
      </c>
      <c r="C143">
        <v>43.78</v>
      </c>
      <c r="D143">
        <v>43.37</v>
      </c>
      <c r="E143">
        <v>43.41</v>
      </c>
      <c r="F143">
        <v>43.39</v>
      </c>
      <c r="G143">
        <v>43.59</v>
      </c>
      <c r="H143">
        <v>43.6</v>
      </c>
      <c r="J143">
        <f t="shared" si="26"/>
        <v>43.5</v>
      </c>
      <c r="K143">
        <f t="shared" si="27"/>
        <v>43.8</v>
      </c>
      <c r="L143">
        <f t="shared" si="28"/>
        <v>43.4</v>
      </c>
      <c r="M143">
        <f t="shared" si="29"/>
        <v>43.4</v>
      </c>
      <c r="N143">
        <f t="shared" si="30"/>
        <v>43.4</v>
      </c>
      <c r="O143">
        <f t="shared" si="31"/>
        <v>43.6</v>
      </c>
      <c r="Q143">
        <f t="shared" si="32"/>
        <v>0.10000000000000142</v>
      </c>
      <c r="R143">
        <f t="shared" si="33"/>
        <v>0.19999999999999574</v>
      </c>
      <c r="S143">
        <f t="shared" si="34"/>
        <v>-0.20000000000000284</v>
      </c>
      <c r="T143">
        <f t="shared" si="35"/>
        <v>-0.20000000000000284</v>
      </c>
      <c r="U143">
        <f t="shared" si="36"/>
        <v>-0.20000000000000284</v>
      </c>
      <c r="V143">
        <f t="shared" si="37"/>
        <v>0</v>
      </c>
    </row>
    <row r="144" spans="1:22" x14ac:dyDescent="0.25">
      <c r="A144">
        <v>37</v>
      </c>
      <c r="B144">
        <v>43.81</v>
      </c>
      <c r="C144">
        <v>44.03</v>
      </c>
      <c r="D144">
        <v>43.68</v>
      </c>
      <c r="E144">
        <v>43.73</v>
      </c>
      <c r="F144">
        <v>43.63</v>
      </c>
      <c r="G144">
        <v>43.9</v>
      </c>
      <c r="H144">
        <v>43.9</v>
      </c>
      <c r="J144">
        <f t="shared" si="26"/>
        <v>43.8</v>
      </c>
      <c r="K144">
        <f t="shared" si="27"/>
        <v>44</v>
      </c>
      <c r="L144">
        <f t="shared" si="28"/>
        <v>43.7</v>
      </c>
      <c r="M144">
        <f t="shared" si="29"/>
        <v>43.7</v>
      </c>
      <c r="N144">
        <f t="shared" si="30"/>
        <v>43.6</v>
      </c>
      <c r="O144">
        <f t="shared" si="31"/>
        <v>43.9</v>
      </c>
      <c r="Q144">
        <f t="shared" si="32"/>
        <v>0.10000000000000142</v>
      </c>
      <c r="R144">
        <f t="shared" si="33"/>
        <v>0.10000000000000142</v>
      </c>
      <c r="S144">
        <f t="shared" si="34"/>
        <v>-0.19999999999999574</v>
      </c>
      <c r="T144">
        <f t="shared" si="35"/>
        <v>-0.19999999999999574</v>
      </c>
      <c r="U144">
        <f t="shared" si="36"/>
        <v>-0.29999999999999716</v>
      </c>
      <c r="V144">
        <f t="shared" si="37"/>
        <v>0</v>
      </c>
    </row>
    <row r="145" spans="1:22" x14ac:dyDescent="0.25">
      <c r="A145">
        <v>36</v>
      </c>
      <c r="B145">
        <v>44.06</v>
      </c>
      <c r="C145">
        <v>44.34</v>
      </c>
      <c r="D145">
        <v>43.99</v>
      </c>
      <c r="E145">
        <v>43.98</v>
      </c>
      <c r="F145">
        <v>43.94</v>
      </c>
      <c r="G145">
        <v>44.21</v>
      </c>
      <c r="H145">
        <v>44.2</v>
      </c>
      <c r="J145">
        <f t="shared" si="26"/>
        <v>44.1</v>
      </c>
      <c r="K145">
        <f t="shared" si="27"/>
        <v>44.3</v>
      </c>
      <c r="L145">
        <f t="shared" si="28"/>
        <v>44</v>
      </c>
      <c r="M145">
        <f t="shared" si="29"/>
        <v>44</v>
      </c>
      <c r="N145">
        <f t="shared" si="30"/>
        <v>43.9</v>
      </c>
      <c r="O145">
        <f t="shared" si="31"/>
        <v>44.2</v>
      </c>
      <c r="Q145">
        <f t="shared" si="32"/>
        <v>0.10000000000000142</v>
      </c>
      <c r="R145">
        <f t="shared" si="33"/>
        <v>9.9999999999994316E-2</v>
      </c>
      <c r="S145">
        <f t="shared" si="34"/>
        <v>-0.20000000000000284</v>
      </c>
      <c r="T145">
        <f t="shared" si="35"/>
        <v>-0.20000000000000284</v>
      </c>
      <c r="U145">
        <f t="shared" si="36"/>
        <v>-0.30000000000000426</v>
      </c>
      <c r="V145">
        <f t="shared" si="37"/>
        <v>0</v>
      </c>
    </row>
    <row r="146" spans="1:22" x14ac:dyDescent="0.25">
      <c r="A146">
        <v>35</v>
      </c>
      <c r="B146">
        <v>44.37</v>
      </c>
      <c r="C146">
        <v>44.6</v>
      </c>
      <c r="D146">
        <v>44.24</v>
      </c>
      <c r="E146">
        <v>44.29</v>
      </c>
      <c r="F146">
        <v>44.25</v>
      </c>
      <c r="G146">
        <v>44.4</v>
      </c>
      <c r="H146">
        <v>44.5</v>
      </c>
      <c r="J146">
        <f t="shared" si="26"/>
        <v>44.4</v>
      </c>
      <c r="K146">
        <f t="shared" si="27"/>
        <v>44.6</v>
      </c>
      <c r="L146">
        <f t="shared" si="28"/>
        <v>44.2</v>
      </c>
      <c r="M146">
        <f t="shared" si="29"/>
        <v>44.3</v>
      </c>
      <c r="N146">
        <f t="shared" si="30"/>
        <v>44.3</v>
      </c>
      <c r="O146">
        <f t="shared" si="31"/>
        <v>44.4</v>
      </c>
      <c r="Q146">
        <f t="shared" si="32"/>
        <v>0.10000000000000142</v>
      </c>
      <c r="R146">
        <f t="shared" si="33"/>
        <v>0.10000000000000142</v>
      </c>
      <c r="S146">
        <f t="shared" si="34"/>
        <v>-0.29999999999999716</v>
      </c>
      <c r="T146">
        <f t="shared" si="35"/>
        <v>-0.20000000000000284</v>
      </c>
      <c r="U146">
        <f t="shared" si="36"/>
        <v>-0.20000000000000284</v>
      </c>
      <c r="V146">
        <f t="shared" si="37"/>
        <v>-0.10000000000000142</v>
      </c>
    </row>
    <row r="147" spans="1:22" x14ac:dyDescent="0.25">
      <c r="A147">
        <v>34</v>
      </c>
      <c r="B147">
        <v>44.68</v>
      </c>
      <c r="C147">
        <v>44.98</v>
      </c>
      <c r="D147">
        <v>44.61</v>
      </c>
      <c r="E147">
        <v>44.61</v>
      </c>
      <c r="F147">
        <v>44.56</v>
      </c>
      <c r="G147">
        <v>44.77</v>
      </c>
      <c r="H147">
        <v>44.8</v>
      </c>
      <c r="J147">
        <f t="shared" si="26"/>
        <v>44.7</v>
      </c>
      <c r="K147">
        <f t="shared" si="27"/>
        <v>45</v>
      </c>
      <c r="L147">
        <f t="shared" si="28"/>
        <v>44.6</v>
      </c>
      <c r="M147">
        <f t="shared" si="29"/>
        <v>44.6</v>
      </c>
      <c r="N147">
        <f t="shared" si="30"/>
        <v>44.6</v>
      </c>
      <c r="O147">
        <f t="shared" si="31"/>
        <v>44.8</v>
      </c>
      <c r="Q147">
        <f t="shared" si="32"/>
        <v>9.9999999999994316E-2</v>
      </c>
      <c r="R147">
        <f t="shared" si="33"/>
        <v>0.20000000000000284</v>
      </c>
      <c r="S147">
        <f t="shared" si="34"/>
        <v>-0.19999999999999574</v>
      </c>
      <c r="T147">
        <f t="shared" si="35"/>
        <v>-0.19999999999999574</v>
      </c>
      <c r="U147">
        <f t="shared" si="36"/>
        <v>-0.19999999999999574</v>
      </c>
      <c r="V147">
        <f t="shared" si="37"/>
        <v>0</v>
      </c>
    </row>
    <row r="148" spans="1:22" x14ac:dyDescent="0.25">
      <c r="A148">
        <v>33</v>
      </c>
      <c r="B148">
        <v>45.1</v>
      </c>
      <c r="C148">
        <v>45.29</v>
      </c>
      <c r="D148">
        <v>44.86</v>
      </c>
      <c r="E148">
        <v>44.92</v>
      </c>
      <c r="F148">
        <v>44.87</v>
      </c>
      <c r="G148">
        <v>45.08</v>
      </c>
      <c r="H148">
        <v>45.1</v>
      </c>
      <c r="J148">
        <f t="shared" si="26"/>
        <v>45.1</v>
      </c>
      <c r="K148">
        <f t="shared" si="27"/>
        <v>45.3</v>
      </c>
      <c r="L148">
        <f t="shared" si="28"/>
        <v>44.9</v>
      </c>
      <c r="M148">
        <f t="shared" si="29"/>
        <v>44.9</v>
      </c>
      <c r="N148">
        <f t="shared" si="30"/>
        <v>44.9</v>
      </c>
      <c r="O148">
        <f t="shared" si="31"/>
        <v>45.1</v>
      </c>
      <c r="Q148">
        <f t="shared" si="32"/>
        <v>0</v>
      </c>
      <c r="R148">
        <f t="shared" si="33"/>
        <v>0.19999999999999574</v>
      </c>
      <c r="S148">
        <f t="shared" si="34"/>
        <v>-0.20000000000000284</v>
      </c>
      <c r="T148">
        <f t="shared" si="35"/>
        <v>-0.20000000000000284</v>
      </c>
      <c r="U148">
        <f t="shared" si="36"/>
        <v>-0.20000000000000284</v>
      </c>
      <c r="V148">
        <f t="shared" si="37"/>
        <v>0</v>
      </c>
    </row>
    <row r="149" spans="1:22" x14ac:dyDescent="0.25">
      <c r="A149">
        <v>32</v>
      </c>
      <c r="B149">
        <v>45.31</v>
      </c>
      <c r="C149">
        <v>45.61</v>
      </c>
      <c r="D149">
        <v>45.25</v>
      </c>
      <c r="E149">
        <v>45.23</v>
      </c>
      <c r="F149">
        <v>45.25</v>
      </c>
      <c r="G149">
        <v>45.4</v>
      </c>
      <c r="H149">
        <v>45.4</v>
      </c>
      <c r="J149">
        <f t="shared" si="26"/>
        <v>45.3</v>
      </c>
      <c r="K149">
        <f t="shared" si="27"/>
        <v>45.6</v>
      </c>
      <c r="L149">
        <f t="shared" si="28"/>
        <v>45.3</v>
      </c>
      <c r="M149">
        <f t="shared" si="29"/>
        <v>45.2</v>
      </c>
      <c r="N149">
        <f t="shared" si="30"/>
        <v>45.3</v>
      </c>
      <c r="O149">
        <f t="shared" si="31"/>
        <v>45.4</v>
      </c>
      <c r="Q149">
        <f t="shared" si="32"/>
        <v>0.10000000000000142</v>
      </c>
      <c r="R149">
        <f t="shared" si="33"/>
        <v>0.20000000000000284</v>
      </c>
      <c r="S149">
        <f t="shared" si="34"/>
        <v>-0.10000000000000142</v>
      </c>
      <c r="T149">
        <f t="shared" si="35"/>
        <v>-0.19999999999999574</v>
      </c>
      <c r="U149">
        <f t="shared" si="36"/>
        <v>-0.10000000000000142</v>
      </c>
      <c r="V149">
        <f t="shared" si="37"/>
        <v>0</v>
      </c>
    </row>
    <row r="150" spans="1:22" x14ac:dyDescent="0.25">
      <c r="A150">
        <v>31</v>
      </c>
      <c r="B150">
        <v>45.62</v>
      </c>
      <c r="C150">
        <v>45.92</v>
      </c>
      <c r="D150">
        <v>45.48</v>
      </c>
      <c r="E150">
        <v>45.48</v>
      </c>
      <c r="F150">
        <v>45.49</v>
      </c>
      <c r="G150">
        <v>45.71</v>
      </c>
      <c r="H150">
        <v>45.7</v>
      </c>
      <c r="J150">
        <f t="shared" si="26"/>
        <v>45.6</v>
      </c>
      <c r="K150">
        <f t="shared" si="27"/>
        <v>45.9</v>
      </c>
      <c r="L150">
        <f t="shared" si="28"/>
        <v>45.5</v>
      </c>
      <c r="M150">
        <f t="shared" si="29"/>
        <v>45.5</v>
      </c>
      <c r="N150">
        <f t="shared" si="30"/>
        <v>45.5</v>
      </c>
      <c r="O150">
        <f t="shared" si="31"/>
        <v>45.7</v>
      </c>
      <c r="Q150">
        <f t="shared" si="32"/>
        <v>0.10000000000000142</v>
      </c>
      <c r="R150">
        <f t="shared" si="33"/>
        <v>0.19999999999999574</v>
      </c>
      <c r="S150">
        <f t="shared" si="34"/>
        <v>-0.20000000000000284</v>
      </c>
      <c r="T150">
        <f t="shared" si="35"/>
        <v>-0.20000000000000284</v>
      </c>
      <c r="U150">
        <f t="shared" si="36"/>
        <v>-0.20000000000000284</v>
      </c>
      <c r="V150">
        <f t="shared" si="37"/>
        <v>0</v>
      </c>
    </row>
    <row r="151" spans="1:22" x14ac:dyDescent="0.25">
      <c r="A151">
        <v>30</v>
      </c>
      <c r="B151">
        <v>45.99</v>
      </c>
      <c r="C151">
        <v>46.24</v>
      </c>
      <c r="D151">
        <v>45.79</v>
      </c>
      <c r="E151">
        <v>45.86</v>
      </c>
      <c r="F151">
        <v>45.87</v>
      </c>
      <c r="G151">
        <v>46.02</v>
      </c>
      <c r="H151">
        <v>46</v>
      </c>
      <c r="J151">
        <f t="shared" si="26"/>
        <v>46</v>
      </c>
      <c r="K151">
        <f t="shared" si="27"/>
        <v>46.2</v>
      </c>
      <c r="L151">
        <f t="shared" si="28"/>
        <v>45.8</v>
      </c>
      <c r="M151">
        <f t="shared" si="29"/>
        <v>45.9</v>
      </c>
      <c r="N151">
        <f t="shared" si="30"/>
        <v>45.9</v>
      </c>
      <c r="O151">
        <f t="shared" si="31"/>
        <v>46</v>
      </c>
      <c r="Q151">
        <f t="shared" si="32"/>
        <v>0</v>
      </c>
      <c r="R151">
        <f t="shared" si="33"/>
        <v>0.20000000000000284</v>
      </c>
      <c r="S151">
        <f t="shared" si="34"/>
        <v>-0.20000000000000284</v>
      </c>
      <c r="T151">
        <f t="shared" si="35"/>
        <v>-0.10000000000000142</v>
      </c>
      <c r="U151">
        <f t="shared" si="36"/>
        <v>-0.10000000000000142</v>
      </c>
      <c r="V151">
        <f t="shared" si="37"/>
        <v>0</v>
      </c>
    </row>
    <row r="152" spans="1:22" x14ac:dyDescent="0.25">
      <c r="A152">
        <v>29</v>
      </c>
      <c r="B152">
        <v>46.18</v>
      </c>
      <c r="C152">
        <v>46.49</v>
      </c>
      <c r="D152">
        <v>46.04</v>
      </c>
      <c r="E152">
        <v>46.11</v>
      </c>
      <c r="F152">
        <v>46.11</v>
      </c>
      <c r="G152">
        <v>46.33</v>
      </c>
      <c r="H152">
        <v>46.3</v>
      </c>
      <c r="J152">
        <f t="shared" si="26"/>
        <v>46.2</v>
      </c>
      <c r="K152">
        <f t="shared" si="27"/>
        <v>46.5</v>
      </c>
      <c r="L152">
        <f t="shared" si="28"/>
        <v>46</v>
      </c>
      <c r="M152">
        <f t="shared" si="29"/>
        <v>46.1</v>
      </c>
      <c r="N152">
        <f t="shared" si="30"/>
        <v>46.1</v>
      </c>
      <c r="O152">
        <f t="shared" si="31"/>
        <v>46.3</v>
      </c>
      <c r="Q152">
        <f t="shared" si="32"/>
        <v>9.9999999999994316E-2</v>
      </c>
      <c r="R152">
        <f t="shared" si="33"/>
        <v>0.20000000000000284</v>
      </c>
      <c r="S152">
        <f t="shared" si="34"/>
        <v>-0.29999999999999716</v>
      </c>
      <c r="T152">
        <f t="shared" si="35"/>
        <v>-0.19999999999999574</v>
      </c>
      <c r="U152">
        <f t="shared" si="36"/>
        <v>-0.19999999999999574</v>
      </c>
      <c r="V152">
        <f t="shared" si="37"/>
        <v>0</v>
      </c>
    </row>
    <row r="153" spans="1:22" x14ac:dyDescent="0.25">
      <c r="A153">
        <v>28</v>
      </c>
      <c r="B153">
        <v>46.55</v>
      </c>
      <c r="C153">
        <v>46.81</v>
      </c>
      <c r="D153">
        <v>46.41</v>
      </c>
      <c r="E153">
        <v>46.43</v>
      </c>
      <c r="F153">
        <v>46.36</v>
      </c>
      <c r="G153">
        <v>46.65</v>
      </c>
      <c r="H153">
        <v>46.6</v>
      </c>
      <c r="J153">
        <f t="shared" si="26"/>
        <v>46.6</v>
      </c>
      <c r="K153">
        <f t="shared" si="27"/>
        <v>46.8</v>
      </c>
      <c r="L153">
        <f t="shared" si="28"/>
        <v>46.4</v>
      </c>
      <c r="M153">
        <f t="shared" si="29"/>
        <v>46.4</v>
      </c>
      <c r="N153">
        <f t="shared" si="30"/>
        <v>46.4</v>
      </c>
      <c r="O153">
        <f t="shared" si="31"/>
        <v>46.7</v>
      </c>
      <c r="Q153">
        <f t="shared" si="32"/>
        <v>0</v>
      </c>
      <c r="R153">
        <f t="shared" si="33"/>
        <v>0.19999999999999574</v>
      </c>
      <c r="S153">
        <f t="shared" si="34"/>
        <v>-0.20000000000000284</v>
      </c>
      <c r="T153">
        <f t="shared" si="35"/>
        <v>-0.20000000000000284</v>
      </c>
      <c r="U153">
        <f t="shared" si="36"/>
        <v>-0.20000000000000284</v>
      </c>
      <c r="V153">
        <f t="shared" si="37"/>
        <v>0.10000000000000142</v>
      </c>
    </row>
    <row r="154" spans="1:22" x14ac:dyDescent="0.25">
      <c r="A154">
        <v>27</v>
      </c>
      <c r="B154">
        <v>46.8</v>
      </c>
      <c r="C154">
        <v>47.06</v>
      </c>
      <c r="D154">
        <v>46.66</v>
      </c>
      <c r="E154">
        <v>46.74</v>
      </c>
      <c r="F154">
        <v>46.61</v>
      </c>
      <c r="G154">
        <v>46.9</v>
      </c>
      <c r="H154">
        <v>46.9</v>
      </c>
      <c r="J154">
        <f t="shared" si="26"/>
        <v>46.8</v>
      </c>
      <c r="K154">
        <f t="shared" si="27"/>
        <v>47.1</v>
      </c>
      <c r="L154">
        <f t="shared" si="28"/>
        <v>46.7</v>
      </c>
      <c r="M154">
        <f t="shared" si="29"/>
        <v>46.7</v>
      </c>
      <c r="N154">
        <f t="shared" si="30"/>
        <v>46.6</v>
      </c>
      <c r="O154">
        <f t="shared" si="31"/>
        <v>46.9</v>
      </c>
      <c r="Q154">
        <f t="shared" si="32"/>
        <v>0.10000000000000142</v>
      </c>
      <c r="R154">
        <f t="shared" si="33"/>
        <v>0.20000000000000284</v>
      </c>
      <c r="S154">
        <f t="shared" si="34"/>
        <v>-0.19999999999999574</v>
      </c>
      <c r="T154">
        <f t="shared" si="35"/>
        <v>-0.19999999999999574</v>
      </c>
      <c r="U154">
        <f t="shared" si="36"/>
        <v>-0.29999999999999716</v>
      </c>
      <c r="V154">
        <f t="shared" si="37"/>
        <v>0</v>
      </c>
    </row>
    <row r="155" spans="1:22" x14ac:dyDescent="0.25">
      <c r="A155">
        <v>26</v>
      </c>
      <c r="B155">
        <v>47.11</v>
      </c>
      <c r="C155">
        <v>47.44</v>
      </c>
      <c r="D155">
        <v>46.97</v>
      </c>
      <c r="E155">
        <v>47.05</v>
      </c>
      <c r="F155">
        <v>46.98</v>
      </c>
      <c r="G155">
        <v>47.21</v>
      </c>
      <c r="H155">
        <v>47.2</v>
      </c>
      <c r="J155">
        <f t="shared" si="26"/>
        <v>47.1</v>
      </c>
      <c r="K155">
        <f t="shared" si="27"/>
        <v>47.4</v>
      </c>
      <c r="L155">
        <f t="shared" si="28"/>
        <v>47</v>
      </c>
      <c r="M155">
        <f t="shared" si="29"/>
        <v>47.1</v>
      </c>
      <c r="N155">
        <f t="shared" si="30"/>
        <v>47</v>
      </c>
      <c r="O155">
        <f t="shared" si="31"/>
        <v>47.2</v>
      </c>
      <c r="Q155">
        <f t="shared" si="32"/>
        <v>0.10000000000000142</v>
      </c>
      <c r="R155">
        <f t="shared" si="33"/>
        <v>0.19999999999999574</v>
      </c>
      <c r="S155">
        <f t="shared" si="34"/>
        <v>-0.20000000000000284</v>
      </c>
      <c r="T155">
        <f t="shared" si="35"/>
        <v>-0.10000000000000142</v>
      </c>
      <c r="U155">
        <f t="shared" si="36"/>
        <v>-0.20000000000000284</v>
      </c>
      <c r="V155">
        <f t="shared" si="37"/>
        <v>0</v>
      </c>
    </row>
    <row r="156" spans="1:22" x14ac:dyDescent="0.25">
      <c r="A156">
        <v>25</v>
      </c>
      <c r="B156">
        <v>47.4</v>
      </c>
      <c r="C156">
        <v>47.76</v>
      </c>
      <c r="D156">
        <v>47.34</v>
      </c>
      <c r="E156">
        <v>47.37</v>
      </c>
      <c r="F156">
        <v>47.29</v>
      </c>
      <c r="G156">
        <v>47.52</v>
      </c>
      <c r="H156">
        <v>47.5</v>
      </c>
      <c r="J156">
        <f t="shared" si="26"/>
        <v>47.4</v>
      </c>
      <c r="K156">
        <f t="shared" si="27"/>
        <v>47.8</v>
      </c>
      <c r="L156">
        <f t="shared" si="28"/>
        <v>47.3</v>
      </c>
      <c r="M156">
        <f t="shared" si="29"/>
        <v>47.4</v>
      </c>
      <c r="N156">
        <f t="shared" si="30"/>
        <v>47.3</v>
      </c>
      <c r="O156">
        <f t="shared" si="31"/>
        <v>47.5</v>
      </c>
      <c r="Q156">
        <f t="shared" si="32"/>
        <v>0.10000000000000142</v>
      </c>
      <c r="R156">
        <f t="shared" si="33"/>
        <v>0.29999999999999716</v>
      </c>
      <c r="S156">
        <f t="shared" si="34"/>
        <v>-0.20000000000000284</v>
      </c>
      <c r="T156">
        <f t="shared" si="35"/>
        <v>-0.10000000000000142</v>
      </c>
      <c r="U156">
        <f t="shared" si="36"/>
        <v>-0.20000000000000284</v>
      </c>
      <c r="V156">
        <f t="shared" si="37"/>
        <v>0</v>
      </c>
    </row>
    <row r="157" spans="1:22" x14ac:dyDescent="0.25">
      <c r="A157">
        <v>24</v>
      </c>
      <c r="B157">
        <v>47.8</v>
      </c>
      <c r="C157">
        <v>48.07</v>
      </c>
      <c r="D157">
        <v>47.59</v>
      </c>
      <c r="E157">
        <v>47.69</v>
      </c>
      <c r="F157">
        <v>47.6</v>
      </c>
      <c r="G157">
        <v>47.83</v>
      </c>
      <c r="H157">
        <v>47.8</v>
      </c>
      <c r="J157">
        <f t="shared" si="26"/>
        <v>47.8</v>
      </c>
      <c r="K157">
        <f t="shared" si="27"/>
        <v>48.1</v>
      </c>
      <c r="L157">
        <f t="shared" si="28"/>
        <v>47.6</v>
      </c>
      <c r="M157">
        <f t="shared" si="29"/>
        <v>47.7</v>
      </c>
      <c r="N157">
        <f t="shared" si="30"/>
        <v>47.6</v>
      </c>
      <c r="O157">
        <f t="shared" si="31"/>
        <v>47.8</v>
      </c>
      <c r="Q157">
        <f t="shared" si="32"/>
        <v>0</v>
      </c>
      <c r="R157">
        <f t="shared" si="33"/>
        <v>0.30000000000000426</v>
      </c>
      <c r="S157">
        <f t="shared" si="34"/>
        <v>-0.19999999999999574</v>
      </c>
      <c r="T157">
        <f t="shared" si="35"/>
        <v>-9.9999999999994316E-2</v>
      </c>
      <c r="U157">
        <f t="shared" si="36"/>
        <v>-0.19999999999999574</v>
      </c>
      <c r="V157">
        <f t="shared" si="37"/>
        <v>0</v>
      </c>
    </row>
    <row r="158" spans="1:22" x14ac:dyDescent="0.25">
      <c r="A158">
        <v>23</v>
      </c>
      <c r="B158">
        <v>48.05</v>
      </c>
      <c r="C158">
        <v>48.39</v>
      </c>
      <c r="D158">
        <v>47.9</v>
      </c>
      <c r="E158">
        <v>47.93</v>
      </c>
      <c r="F158">
        <v>47.91</v>
      </c>
      <c r="G158">
        <v>48.14</v>
      </c>
      <c r="H158">
        <v>48.1</v>
      </c>
      <c r="J158">
        <f t="shared" si="26"/>
        <v>48.1</v>
      </c>
      <c r="K158">
        <f t="shared" si="27"/>
        <v>48.4</v>
      </c>
      <c r="L158">
        <f t="shared" si="28"/>
        <v>47.9</v>
      </c>
      <c r="M158">
        <f t="shared" si="29"/>
        <v>47.9</v>
      </c>
      <c r="N158">
        <f t="shared" si="30"/>
        <v>47.9</v>
      </c>
      <c r="O158">
        <f t="shared" si="31"/>
        <v>48.1</v>
      </c>
      <c r="Q158">
        <f t="shared" si="32"/>
        <v>0</v>
      </c>
      <c r="R158">
        <f t="shared" si="33"/>
        <v>0.29999999999999716</v>
      </c>
      <c r="S158">
        <f t="shared" si="34"/>
        <v>-0.20000000000000284</v>
      </c>
      <c r="T158">
        <f t="shared" si="35"/>
        <v>-0.20000000000000284</v>
      </c>
      <c r="U158">
        <f t="shared" si="36"/>
        <v>-0.20000000000000284</v>
      </c>
      <c r="V158">
        <f t="shared" si="37"/>
        <v>0</v>
      </c>
    </row>
    <row r="159" spans="1:22" x14ac:dyDescent="0.25">
      <c r="A159">
        <v>22</v>
      </c>
      <c r="B159">
        <v>48.36</v>
      </c>
      <c r="C159">
        <v>48.58</v>
      </c>
      <c r="D159">
        <v>48.15</v>
      </c>
      <c r="E159">
        <v>48.25</v>
      </c>
      <c r="F159">
        <v>48.1</v>
      </c>
      <c r="G159">
        <v>48.39</v>
      </c>
      <c r="H159">
        <v>48.4</v>
      </c>
      <c r="J159">
        <f t="shared" si="26"/>
        <v>48.4</v>
      </c>
      <c r="K159">
        <f t="shared" si="27"/>
        <v>48.6</v>
      </c>
      <c r="L159">
        <f t="shared" si="28"/>
        <v>48.2</v>
      </c>
      <c r="M159">
        <f t="shared" si="29"/>
        <v>48.3</v>
      </c>
      <c r="N159">
        <f t="shared" si="30"/>
        <v>48.1</v>
      </c>
      <c r="O159">
        <f t="shared" si="31"/>
        <v>48.4</v>
      </c>
      <c r="Q159">
        <f t="shared" si="32"/>
        <v>0</v>
      </c>
      <c r="R159">
        <f t="shared" si="33"/>
        <v>0.20000000000000284</v>
      </c>
      <c r="S159">
        <f t="shared" si="34"/>
        <v>-0.19999999999999574</v>
      </c>
      <c r="T159">
        <f t="shared" si="35"/>
        <v>-0.10000000000000142</v>
      </c>
      <c r="U159">
        <f t="shared" si="36"/>
        <v>-0.29999999999999716</v>
      </c>
      <c r="V159">
        <f t="shared" si="37"/>
        <v>0</v>
      </c>
    </row>
    <row r="160" spans="1:22" x14ac:dyDescent="0.25">
      <c r="A160">
        <v>21</v>
      </c>
      <c r="B160">
        <v>48.61</v>
      </c>
      <c r="C160">
        <v>48.96</v>
      </c>
      <c r="D160">
        <v>48.4</v>
      </c>
      <c r="E160">
        <v>48.5</v>
      </c>
      <c r="F160">
        <v>48.47</v>
      </c>
      <c r="G160">
        <v>48.71</v>
      </c>
      <c r="H160">
        <v>48.7</v>
      </c>
      <c r="J160">
        <f t="shared" si="26"/>
        <v>48.6</v>
      </c>
      <c r="K160">
        <f t="shared" si="27"/>
        <v>49</v>
      </c>
      <c r="L160">
        <f t="shared" si="28"/>
        <v>48.4</v>
      </c>
      <c r="M160">
        <f t="shared" si="29"/>
        <v>48.5</v>
      </c>
      <c r="N160">
        <f t="shared" si="30"/>
        <v>48.5</v>
      </c>
      <c r="O160">
        <f t="shared" si="31"/>
        <v>48.7</v>
      </c>
      <c r="Q160">
        <f t="shared" si="32"/>
        <v>0.10000000000000142</v>
      </c>
      <c r="R160">
        <f t="shared" si="33"/>
        <v>0.29999999999999716</v>
      </c>
      <c r="S160">
        <f t="shared" si="34"/>
        <v>-0.30000000000000426</v>
      </c>
      <c r="T160">
        <f t="shared" si="35"/>
        <v>-0.20000000000000284</v>
      </c>
      <c r="U160">
        <f t="shared" si="36"/>
        <v>-0.20000000000000284</v>
      </c>
      <c r="V160">
        <f t="shared" si="37"/>
        <v>0</v>
      </c>
    </row>
    <row r="161" spans="1:22" x14ac:dyDescent="0.25">
      <c r="A161">
        <v>20</v>
      </c>
      <c r="B161">
        <v>48.92</v>
      </c>
      <c r="C161">
        <v>49.27</v>
      </c>
      <c r="D161">
        <v>48.83</v>
      </c>
      <c r="E161">
        <v>48.87</v>
      </c>
      <c r="F161">
        <v>48.78</v>
      </c>
      <c r="G161">
        <v>49.02</v>
      </c>
      <c r="H161">
        <v>49</v>
      </c>
      <c r="J161">
        <f t="shared" si="26"/>
        <v>48.9</v>
      </c>
      <c r="K161">
        <f t="shared" si="27"/>
        <v>49.3</v>
      </c>
      <c r="L161">
        <f t="shared" si="28"/>
        <v>48.8</v>
      </c>
      <c r="M161">
        <f t="shared" si="29"/>
        <v>48.9</v>
      </c>
      <c r="N161">
        <f t="shared" si="30"/>
        <v>48.8</v>
      </c>
      <c r="O161">
        <f t="shared" si="31"/>
        <v>49</v>
      </c>
      <c r="Q161">
        <f t="shared" si="32"/>
        <v>0.10000000000000142</v>
      </c>
      <c r="R161">
        <f t="shared" si="33"/>
        <v>0.29999999999999716</v>
      </c>
      <c r="S161">
        <f t="shared" si="34"/>
        <v>-0.20000000000000284</v>
      </c>
      <c r="T161">
        <f t="shared" si="35"/>
        <v>-0.10000000000000142</v>
      </c>
      <c r="U161">
        <f t="shared" si="36"/>
        <v>-0.20000000000000284</v>
      </c>
      <c r="V161">
        <f t="shared" si="37"/>
        <v>0</v>
      </c>
    </row>
    <row r="162" spans="1:22" x14ac:dyDescent="0.25">
      <c r="A162">
        <v>19</v>
      </c>
      <c r="B162">
        <v>49.23</v>
      </c>
      <c r="C162">
        <v>49.59</v>
      </c>
      <c r="D162">
        <v>49.08</v>
      </c>
      <c r="E162">
        <v>49.19</v>
      </c>
      <c r="F162">
        <v>49.03</v>
      </c>
      <c r="G162">
        <v>49.39</v>
      </c>
      <c r="H162">
        <v>49.3</v>
      </c>
      <c r="J162">
        <f t="shared" si="26"/>
        <v>49.2</v>
      </c>
      <c r="K162">
        <f t="shared" si="27"/>
        <v>49.6</v>
      </c>
      <c r="L162">
        <f t="shared" si="28"/>
        <v>49.1</v>
      </c>
      <c r="M162">
        <f t="shared" si="29"/>
        <v>49.2</v>
      </c>
      <c r="N162">
        <f t="shared" si="30"/>
        <v>49</v>
      </c>
      <c r="O162">
        <f t="shared" si="31"/>
        <v>49.4</v>
      </c>
      <c r="Q162">
        <f t="shared" si="32"/>
        <v>9.9999999999994316E-2</v>
      </c>
      <c r="R162">
        <f t="shared" si="33"/>
        <v>0.30000000000000426</v>
      </c>
      <c r="S162">
        <f t="shared" si="34"/>
        <v>-0.19999999999999574</v>
      </c>
      <c r="T162">
        <f t="shared" si="35"/>
        <v>-9.9999999999994316E-2</v>
      </c>
      <c r="U162">
        <f t="shared" si="36"/>
        <v>-0.29999999999999716</v>
      </c>
      <c r="V162">
        <f t="shared" si="37"/>
        <v>0.10000000000000142</v>
      </c>
    </row>
    <row r="163" spans="1:22" x14ac:dyDescent="0.25">
      <c r="A163">
        <v>18</v>
      </c>
      <c r="B163">
        <v>49.61</v>
      </c>
      <c r="C163">
        <v>49.97</v>
      </c>
      <c r="D163">
        <v>49.52</v>
      </c>
      <c r="E163">
        <v>49.56</v>
      </c>
      <c r="F163">
        <v>49.46</v>
      </c>
      <c r="G163">
        <v>49.71</v>
      </c>
      <c r="H163">
        <v>49.7</v>
      </c>
      <c r="J163">
        <f t="shared" si="26"/>
        <v>49.6</v>
      </c>
      <c r="K163">
        <f t="shared" si="27"/>
        <v>50</v>
      </c>
      <c r="L163">
        <f t="shared" si="28"/>
        <v>49.5</v>
      </c>
      <c r="M163">
        <f t="shared" si="29"/>
        <v>49.6</v>
      </c>
      <c r="N163">
        <f t="shared" si="30"/>
        <v>49.5</v>
      </c>
      <c r="O163">
        <f t="shared" si="31"/>
        <v>49.7</v>
      </c>
      <c r="Q163">
        <f t="shared" si="32"/>
        <v>0.10000000000000142</v>
      </c>
      <c r="R163">
        <f t="shared" si="33"/>
        <v>0.29999999999999716</v>
      </c>
      <c r="S163">
        <f t="shared" si="34"/>
        <v>-0.20000000000000284</v>
      </c>
      <c r="T163">
        <f t="shared" si="35"/>
        <v>-0.10000000000000142</v>
      </c>
      <c r="U163">
        <f t="shared" si="36"/>
        <v>-0.20000000000000284</v>
      </c>
      <c r="V163">
        <f t="shared" si="37"/>
        <v>0</v>
      </c>
    </row>
    <row r="164" spans="1:22" x14ac:dyDescent="0.25">
      <c r="A164">
        <v>17</v>
      </c>
      <c r="B164">
        <v>49.98</v>
      </c>
      <c r="C164">
        <v>50.28</v>
      </c>
      <c r="D164">
        <v>49.76</v>
      </c>
      <c r="E164">
        <v>49.88</v>
      </c>
      <c r="F164">
        <v>49.77</v>
      </c>
      <c r="G164">
        <v>50.02</v>
      </c>
      <c r="H164">
        <v>50</v>
      </c>
      <c r="J164">
        <f t="shared" si="26"/>
        <v>50</v>
      </c>
      <c r="K164">
        <f t="shared" si="27"/>
        <v>50.3</v>
      </c>
      <c r="L164">
        <f t="shared" si="28"/>
        <v>49.8</v>
      </c>
      <c r="M164">
        <f t="shared" si="29"/>
        <v>49.9</v>
      </c>
      <c r="N164">
        <f t="shared" si="30"/>
        <v>49.8</v>
      </c>
      <c r="O164">
        <f t="shared" si="31"/>
        <v>50</v>
      </c>
      <c r="Q164">
        <f t="shared" si="32"/>
        <v>0</v>
      </c>
      <c r="R164">
        <f t="shared" si="33"/>
        <v>0.29999999999999716</v>
      </c>
      <c r="S164">
        <f t="shared" si="34"/>
        <v>-0.20000000000000284</v>
      </c>
      <c r="T164">
        <f t="shared" si="35"/>
        <v>-0.10000000000000142</v>
      </c>
      <c r="U164">
        <f t="shared" si="36"/>
        <v>-0.20000000000000284</v>
      </c>
      <c r="V164">
        <f t="shared" si="37"/>
        <v>0</v>
      </c>
    </row>
    <row r="165" spans="1:22" x14ac:dyDescent="0.25">
      <c r="A165">
        <v>16</v>
      </c>
      <c r="B165">
        <v>50.29</v>
      </c>
      <c r="C165">
        <v>50.66</v>
      </c>
      <c r="D165">
        <v>50.2</v>
      </c>
      <c r="E165">
        <v>50.25</v>
      </c>
      <c r="F165">
        <v>50.14</v>
      </c>
      <c r="G165">
        <v>50.33</v>
      </c>
      <c r="H165">
        <v>50.3</v>
      </c>
      <c r="J165">
        <f t="shared" si="26"/>
        <v>50.3</v>
      </c>
      <c r="K165">
        <f t="shared" si="27"/>
        <v>50.7</v>
      </c>
      <c r="L165">
        <f t="shared" si="28"/>
        <v>50.2</v>
      </c>
      <c r="M165">
        <f t="shared" si="29"/>
        <v>50.3</v>
      </c>
      <c r="N165">
        <f t="shared" si="30"/>
        <v>50.1</v>
      </c>
      <c r="O165">
        <f t="shared" si="31"/>
        <v>50.3</v>
      </c>
      <c r="Q165">
        <f t="shared" si="32"/>
        <v>0</v>
      </c>
      <c r="R165">
        <f t="shared" si="33"/>
        <v>0.40000000000000568</v>
      </c>
      <c r="S165">
        <f t="shared" si="34"/>
        <v>-9.9999999999994316E-2</v>
      </c>
      <c r="T165">
        <f t="shared" si="35"/>
        <v>0</v>
      </c>
      <c r="U165">
        <f t="shared" si="36"/>
        <v>-0.19999999999999574</v>
      </c>
      <c r="V165">
        <f t="shared" si="37"/>
        <v>0</v>
      </c>
    </row>
    <row r="166" spans="1:22" x14ac:dyDescent="0.25">
      <c r="A166">
        <v>15</v>
      </c>
      <c r="B166">
        <v>50.54</v>
      </c>
      <c r="C166">
        <v>50.91</v>
      </c>
      <c r="D166">
        <v>50.38</v>
      </c>
      <c r="E166">
        <v>50.5</v>
      </c>
      <c r="F166">
        <v>50.39</v>
      </c>
      <c r="G166">
        <v>50.64</v>
      </c>
      <c r="H166">
        <v>50.6</v>
      </c>
      <c r="J166">
        <f t="shared" si="26"/>
        <v>50.5</v>
      </c>
      <c r="K166">
        <f t="shared" si="27"/>
        <v>50.9</v>
      </c>
      <c r="L166">
        <f t="shared" si="28"/>
        <v>50.4</v>
      </c>
      <c r="M166">
        <f t="shared" si="29"/>
        <v>50.5</v>
      </c>
      <c r="N166">
        <f t="shared" si="30"/>
        <v>50.4</v>
      </c>
      <c r="O166">
        <f t="shared" si="31"/>
        <v>50.6</v>
      </c>
      <c r="Q166">
        <f t="shared" si="32"/>
        <v>0.10000000000000142</v>
      </c>
      <c r="R166">
        <f t="shared" si="33"/>
        <v>0.29999999999999716</v>
      </c>
      <c r="S166">
        <f t="shared" si="34"/>
        <v>-0.20000000000000284</v>
      </c>
      <c r="T166">
        <f t="shared" si="35"/>
        <v>-0.10000000000000142</v>
      </c>
      <c r="U166">
        <f t="shared" si="36"/>
        <v>-0.20000000000000284</v>
      </c>
      <c r="V166">
        <f t="shared" si="37"/>
        <v>0</v>
      </c>
    </row>
    <row r="167" spans="1:22" x14ac:dyDescent="0.25">
      <c r="A167">
        <v>14</v>
      </c>
      <c r="B167">
        <v>50.85</v>
      </c>
      <c r="C167">
        <v>51.17</v>
      </c>
      <c r="D167">
        <v>50.69</v>
      </c>
      <c r="E167">
        <v>50.75</v>
      </c>
      <c r="F167">
        <v>50.64</v>
      </c>
      <c r="G167">
        <v>50.89</v>
      </c>
      <c r="H167">
        <v>50.9</v>
      </c>
      <c r="J167">
        <f t="shared" si="26"/>
        <v>50.9</v>
      </c>
      <c r="K167">
        <f t="shared" si="27"/>
        <v>51.2</v>
      </c>
      <c r="L167">
        <f t="shared" si="28"/>
        <v>50.7</v>
      </c>
      <c r="M167">
        <f t="shared" si="29"/>
        <v>50.8</v>
      </c>
      <c r="N167">
        <f t="shared" si="30"/>
        <v>50.6</v>
      </c>
      <c r="O167">
        <f t="shared" si="31"/>
        <v>50.9</v>
      </c>
      <c r="Q167">
        <f t="shared" si="32"/>
        <v>0</v>
      </c>
      <c r="R167">
        <f t="shared" si="33"/>
        <v>0.30000000000000426</v>
      </c>
      <c r="S167">
        <f t="shared" si="34"/>
        <v>-0.19999999999999574</v>
      </c>
      <c r="T167">
        <f t="shared" si="35"/>
        <v>-0.10000000000000142</v>
      </c>
      <c r="U167">
        <f t="shared" si="36"/>
        <v>-0.29999999999999716</v>
      </c>
      <c r="V167">
        <f t="shared" si="37"/>
        <v>0</v>
      </c>
    </row>
    <row r="168" spans="1:22" x14ac:dyDescent="0.25">
      <c r="A168">
        <v>13</v>
      </c>
      <c r="B168">
        <v>51.16</v>
      </c>
      <c r="C168">
        <v>51.42</v>
      </c>
      <c r="D168">
        <v>50.94</v>
      </c>
      <c r="E168">
        <v>51.07</v>
      </c>
      <c r="F168">
        <v>50.89</v>
      </c>
      <c r="G168">
        <v>51.2</v>
      </c>
      <c r="H168">
        <v>51.2</v>
      </c>
      <c r="J168">
        <f t="shared" si="26"/>
        <v>51.2</v>
      </c>
      <c r="K168">
        <f t="shared" si="27"/>
        <v>51.4</v>
      </c>
      <c r="L168">
        <f t="shared" si="28"/>
        <v>50.9</v>
      </c>
      <c r="M168">
        <f t="shared" si="29"/>
        <v>51.1</v>
      </c>
      <c r="N168">
        <f t="shared" si="30"/>
        <v>50.9</v>
      </c>
      <c r="O168">
        <f t="shared" si="31"/>
        <v>51.2</v>
      </c>
      <c r="Q168">
        <f t="shared" si="32"/>
        <v>0</v>
      </c>
      <c r="R168">
        <f t="shared" si="33"/>
        <v>0.19999999999999574</v>
      </c>
      <c r="S168">
        <f t="shared" si="34"/>
        <v>-0.30000000000000426</v>
      </c>
      <c r="T168">
        <f t="shared" si="35"/>
        <v>-0.10000000000000142</v>
      </c>
      <c r="U168">
        <f t="shared" si="36"/>
        <v>-0.30000000000000426</v>
      </c>
      <c r="V168">
        <f t="shared" si="37"/>
        <v>0</v>
      </c>
    </row>
    <row r="169" spans="1:22" x14ac:dyDescent="0.25">
      <c r="A169">
        <v>12</v>
      </c>
      <c r="B169">
        <v>51.48</v>
      </c>
      <c r="C169">
        <v>51.86</v>
      </c>
      <c r="D169">
        <v>51.25</v>
      </c>
      <c r="E169">
        <v>51.38</v>
      </c>
      <c r="F169">
        <v>51.26</v>
      </c>
      <c r="G169">
        <v>51.52</v>
      </c>
      <c r="H169">
        <v>51.5</v>
      </c>
      <c r="J169">
        <f t="shared" si="26"/>
        <v>51.5</v>
      </c>
      <c r="K169">
        <f t="shared" si="27"/>
        <v>51.9</v>
      </c>
      <c r="L169">
        <f t="shared" si="28"/>
        <v>51.3</v>
      </c>
      <c r="M169">
        <f t="shared" si="29"/>
        <v>51.4</v>
      </c>
      <c r="N169">
        <f t="shared" si="30"/>
        <v>51.3</v>
      </c>
      <c r="O169">
        <f t="shared" si="31"/>
        <v>51.5</v>
      </c>
      <c r="Q169">
        <f t="shared" si="32"/>
        <v>0</v>
      </c>
      <c r="R169">
        <f t="shared" si="33"/>
        <v>0.39999999999999858</v>
      </c>
      <c r="S169">
        <f t="shared" si="34"/>
        <v>-0.20000000000000284</v>
      </c>
      <c r="T169">
        <f t="shared" si="35"/>
        <v>-0.10000000000000142</v>
      </c>
      <c r="U169">
        <f t="shared" si="36"/>
        <v>-0.20000000000000284</v>
      </c>
      <c r="V169">
        <f t="shared" si="37"/>
        <v>0</v>
      </c>
    </row>
    <row r="170" spans="1:22" x14ac:dyDescent="0.25">
      <c r="A170">
        <v>11</v>
      </c>
      <c r="B170">
        <v>51.85</v>
      </c>
      <c r="C170">
        <v>52.11</v>
      </c>
      <c r="D170">
        <v>51.56</v>
      </c>
      <c r="E170">
        <v>51.76</v>
      </c>
      <c r="F170">
        <v>51.57</v>
      </c>
      <c r="G170">
        <v>51.83</v>
      </c>
      <c r="H170">
        <v>51.8</v>
      </c>
      <c r="J170">
        <f t="shared" si="26"/>
        <v>51.9</v>
      </c>
      <c r="K170">
        <f t="shared" si="27"/>
        <v>52.1</v>
      </c>
      <c r="L170">
        <f t="shared" si="28"/>
        <v>51.6</v>
      </c>
      <c r="M170">
        <f t="shared" si="29"/>
        <v>51.8</v>
      </c>
      <c r="N170">
        <f t="shared" si="30"/>
        <v>51.6</v>
      </c>
      <c r="O170">
        <f t="shared" si="31"/>
        <v>51.8</v>
      </c>
      <c r="Q170">
        <f t="shared" si="32"/>
        <v>0.10000000000000142</v>
      </c>
      <c r="R170">
        <f t="shared" si="33"/>
        <v>0.30000000000000426</v>
      </c>
      <c r="S170">
        <f t="shared" si="34"/>
        <v>-0.19999999999999574</v>
      </c>
      <c r="T170">
        <f t="shared" si="35"/>
        <v>0</v>
      </c>
      <c r="U170">
        <f t="shared" si="36"/>
        <v>-0.19999999999999574</v>
      </c>
      <c r="V170">
        <f t="shared" si="37"/>
        <v>0</v>
      </c>
    </row>
    <row r="171" spans="1:22" x14ac:dyDescent="0.25">
      <c r="A171">
        <v>10</v>
      </c>
      <c r="B171">
        <v>52.1</v>
      </c>
      <c r="C171">
        <v>52.43</v>
      </c>
      <c r="D171">
        <v>51.87</v>
      </c>
      <c r="E171">
        <v>52.01</v>
      </c>
      <c r="F171">
        <v>51.88</v>
      </c>
      <c r="G171">
        <v>52.14</v>
      </c>
      <c r="H171">
        <v>52.1</v>
      </c>
      <c r="J171">
        <f t="shared" si="26"/>
        <v>52.1</v>
      </c>
      <c r="K171">
        <f t="shared" si="27"/>
        <v>52.4</v>
      </c>
      <c r="L171">
        <f t="shared" si="28"/>
        <v>51.9</v>
      </c>
      <c r="M171">
        <f t="shared" si="29"/>
        <v>52</v>
      </c>
      <c r="N171">
        <f t="shared" si="30"/>
        <v>51.9</v>
      </c>
      <c r="O171">
        <f t="shared" si="31"/>
        <v>52.1</v>
      </c>
      <c r="Q171">
        <f t="shared" si="32"/>
        <v>0</v>
      </c>
      <c r="R171">
        <f t="shared" si="33"/>
        <v>0.29999999999999716</v>
      </c>
      <c r="S171">
        <f t="shared" si="34"/>
        <v>-0.20000000000000284</v>
      </c>
      <c r="T171">
        <f t="shared" si="35"/>
        <v>-0.10000000000000142</v>
      </c>
      <c r="U171">
        <f t="shared" si="36"/>
        <v>-0.20000000000000284</v>
      </c>
      <c r="V171">
        <f t="shared" si="37"/>
        <v>0</v>
      </c>
    </row>
    <row r="172" spans="1:22" x14ac:dyDescent="0.25">
      <c r="A172">
        <v>9</v>
      </c>
      <c r="B172">
        <v>52.41</v>
      </c>
      <c r="C172">
        <v>52.68</v>
      </c>
      <c r="D172">
        <v>52.18</v>
      </c>
      <c r="E172">
        <v>52.32</v>
      </c>
      <c r="F172">
        <v>52.19</v>
      </c>
      <c r="G172">
        <v>52.45</v>
      </c>
      <c r="H172">
        <v>52.4</v>
      </c>
      <c r="J172">
        <f t="shared" si="26"/>
        <v>52.4</v>
      </c>
      <c r="K172">
        <f t="shared" si="27"/>
        <v>52.7</v>
      </c>
      <c r="L172">
        <f t="shared" si="28"/>
        <v>52.2</v>
      </c>
      <c r="M172">
        <f t="shared" si="29"/>
        <v>52.3</v>
      </c>
      <c r="N172">
        <f t="shared" si="30"/>
        <v>52.2</v>
      </c>
      <c r="O172">
        <f t="shared" si="31"/>
        <v>52.5</v>
      </c>
      <c r="Q172">
        <f t="shared" si="32"/>
        <v>0</v>
      </c>
      <c r="R172">
        <f t="shared" si="33"/>
        <v>0.30000000000000426</v>
      </c>
      <c r="S172">
        <f t="shared" si="34"/>
        <v>-0.19999999999999574</v>
      </c>
      <c r="T172">
        <f t="shared" si="35"/>
        <v>-0.10000000000000142</v>
      </c>
      <c r="U172">
        <f t="shared" si="36"/>
        <v>-0.19999999999999574</v>
      </c>
      <c r="V172">
        <f t="shared" si="37"/>
        <v>0.10000000000000142</v>
      </c>
    </row>
    <row r="173" spans="1:22" x14ac:dyDescent="0.25">
      <c r="A173">
        <v>8</v>
      </c>
      <c r="B173">
        <v>52.66</v>
      </c>
      <c r="C173">
        <v>53.06</v>
      </c>
      <c r="D173">
        <v>52.49</v>
      </c>
      <c r="E173">
        <v>52.57</v>
      </c>
      <c r="F173">
        <v>52.5</v>
      </c>
      <c r="G173">
        <v>52.7</v>
      </c>
      <c r="H173">
        <v>52.7</v>
      </c>
      <c r="J173">
        <f t="shared" si="26"/>
        <v>52.7</v>
      </c>
      <c r="K173">
        <f t="shared" si="27"/>
        <v>53.1</v>
      </c>
      <c r="L173">
        <f t="shared" si="28"/>
        <v>52.5</v>
      </c>
      <c r="M173">
        <f t="shared" si="29"/>
        <v>52.6</v>
      </c>
      <c r="N173">
        <f t="shared" si="30"/>
        <v>52.5</v>
      </c>
      <c r="O173">
        <f t="shared" si="31"/>
        <v>52.7</v>
      </c>
      <c r="Q173">
        <f t="shared" si="32"/>
        <v>0</v>
      </c>
      <c r="R173">
        <f t="shared" si="33"/>
        <v>0.39999999999999858</v>
      </c>
      <c r="S173">
        <f t="shared" si="34"/>
        <v>-0.20000000000000284</v>
      </c>
      <c r="T173">
        <f t="shared" si="35"/>
        <v>-0.10000000000000142</v>
      </c>
      <c r="U173">
        <f t="shared" si="36"/>
        <v>-0.20000000000000284</v>
      </c>
      <c r="V173">
        <f t="shared" si="37"/>
        <v>0</v>
      </c>
    </row>
    <row r="174" spans="1:22" x14ac:dyDescent="0.25">
      <c r="A174">
        <v>7</v>
      </c>
      <c r="B174">
        <v>52.97</v>
      </c>
      <c r="C174">
        <v>53.31</v>
      </c>
      <c r="D174">
        <v>52.74</v>
      </c>
      <c r="E174">
        <v>52.89</v>
      </c>
      <c r="F174">
        <v>52.75</v>
      </c>
      <c r="G174">
        <v>53.01</v>
      </c>
      <c r="H174">
        <v>53</v>
      </c>
      <c r="J174">
        <f t="shared" si="26"/>
        <v>53</v>
      </c>
      <c r="K174">
        <f t="shared" si="27"/>
        <v>53.3</v>
      </c>
      <c r="L174">
        <f t="shared" si="28"/>
        <v>52.7</v>
      </c>
      <c r="M174">
        <f t="shared" si="29"/>
        <v>52.9</v>
      </c>
      <c r="N174">
        <f t="shared" si="30"/>
        <v>52.8</v>
      </c>
      <c r="O174">
        <f t="shared" si="31"/>
        <v>53</v>
      </c>
      <c r="Q174">
        <f t="shared" si="32"/>
        <v>0</v>
      </c>
      <c r="R174">
        <f t="shared" si="33"/>
        <v>0.29999999999999716</v>
      </c>
      <c r="S174">
        <f t="shared" si="34"/>
        <v>-0.29999999999999716</v>
      </c>
      <c r="T174">
        <f t="shared" si="35"/>
        <v>-0.10000000000000142</v>
      </c>
      <c r="U174">
        <f t="shared" si="36"/>
        <v>-0.20000000000000284</v>
      </c>
      <c r="V174">
        <f t="shared" si="37"/>
        <v>0</v>
      </c>
    </row>
    <row r="175" spans="1:22" x14ac:dyDescent="0.25">
      <c r="A175">
        <v>6</v>
      </c>
      <c r="B175">
        <v>53.34</v>
      </c>
      <c r="C175">
        <v>53.69</v>
      </c>
      <c r="D175">
        <v>53.18</v>
      </c>
      <c r="E175">
        <v>53.26</v>
      </c>
      <c r="F175">
        <v>53.12</v>
      </c>
      <c r="G175">
        <v>53.45</v>
      </c>
      <c r="H175">
        <v>53.3</v>
      </c>
      <c r="J175">
        <f t="shared" si="26"/>
        <v>53.3</v>
      </c>
      <c r="K175">
        <f t="shared" si="27"/>
        <v>53.7</v>
      </c>
      <c r="L175">
        <f t="shared" si="28"/>
        <v>53.2</v>
      </c>
      <c r="M175">
        <f t="shared" si="29"/>
        <v>53.3</v>
      </c>
      <c r="N175">
        <f t="shared" si="30"/>
        <v>53.1</v>
      </c>
      <c r="O175">
        <f t="shared" si="31"/>
        <v>53.5</v>
      </c>
      <c r="Q175">
        <f t="shared" si="32"/>
        <v>0</v>
      </c>
      <c r="R175">
        <f t="shared" si="33"/>
        <v>0.40000000000000568</v>
      </c>
      <c r="S175">
        <f t="shared" si="34"/>
        <v>-9.9999999999994316E-2</v>
      </c>
      <c r="T175">
        <f t="shared" si="35"/>
        <v>0</v>
      </c>
      <c r="U175">
        <f t="shared" si="36"/>
        <v>-0.19999999999999574</v>
      </c>
      <c r="V175">
        <f t="shared" si="37"/>
        <v>0.20000000000000284</v>
      </c>
    </row>
    <row r="176" spans="1:22" x14ac:dyDescent="0.25">
      <c r="A176">
        <v>5</v>
      </c>
      <c r="B176">
        <v>53.78</v>
      </c>
      <c r="C176">
        <v>54.14</v>
      </c>
      <c r="D176">
        <v>53.55</v>
      </c>
      <c r="E176">
        <v>53.64</v>
      </c>
      <c r="F176">
        <v>53.61</v>
      </c>
      <c r="G176">
        <v>53.83</v>
      </c>
      <c r="H176">
        <v>53.7</v>
      </c>
      <c r="J176">
        <f t="shared" si="26"/>
        <v>53.8</v>
      </c>
      <c r="K176">
        <f t="shared" si="27"/>
        <v>54.1</v>
      </c>
      <c r="L176">
        <f t="shared" si="28"/>
        <v>53.6</v>
      </c>
      <c r="M176">
        <f t="shared" si="29"/>
        <v>53.6</v>
      </c>
      <c r="N176">
        <f t="shared" si="30"/>
        <v>53.6</v>
      </c>
      <c r="O176">
        <f t="shared" si="31"/>
        <v>53.8</v>
      </c>
      <c r="Q176">
        <f t="shared" si="32"/>
        <v>9.9999999999994316E-2</v>
      </c>
      <c r="R176">
        <f t="shared" si="33"/>
        <v>0.39999999999999858</v>
      </c>
      <c r="S176">
        <f t="shared" si="34"/>
        <v>-0.10000000000000142</v>
      </c>
      <c r="T176">
        <f t="shared" si="35"/>
        <v>-0.10000000000000142</v>
      </c>
      <c r="U176">
        <f t="shared" si="36"/>
        <v>-0.10000000000000142</v>
      </c>
      <c r="V176">
        <f t="shared" si="37"/>
        <v>9.9999999999994316E-2</v>
      </c>
    </row>
    <row r="177" spans="1:22" x14ac:dyDescent="0.25">
      <c r="A177">
        <v>4</v>
      </c>
      <c r="B177">
        <v>54.22</v>
      </c>
      <c r="C177">
        <v>54.45</v>
      </c>
      <c r="D177">
        <v>53.92</v>
      </c>
      <c r="E177">
        <v>54.02</v>
      </c>
      <c r="F177">
        <v>53.86</v>
      </c>
      <c r="G177">
        <v>54.2</v>
      </c>
      <c r="H177">
        <v>54.1</v>
      </c>
      <c r="J177">
        <f t="shared" si="26"/>
        <v>54.2</v>
      </c>
      <c r="K177">
        <f t="shared" si="27"/>
        <v>54.5</v>
      </c>
      <c r="L177">
        <f t="shared" si="28"/>
        <v>53.9</v>
      </c>
      <c r="M177">
        <f t="shared" si="29"/>
        <v>54</v>
      </c>
      <c r="N177">
        <f t="shared" si="30"/>
        <v>53.9</v>
      </c>
      <c r="O177">
        <f t="shared" si="31"/>
        <v>54.2</v>
      </c>
      <c r="Q177">
        <f t="shared" si="32"/>
        <v>0.10000000000000142</v>
      </c>
      <c r="R177">
        <f t="shared" si="33"/>
        <v>0.39999999999999858</v>
      </c>
      <c r="S177">
        <f t="shared" si="34"/>
        <v>-0.20000000000000284</v>
      </c>
      <c r="T177">
        <f t="shared" si="35"/>
        <v>-0.10000000000000142</v>
      </c>
      <c r="U177">
        <f t="shared" si="36"/>
        <v>-0.20000000000000284</v>
      </c>
      <c r="V177">
        <f t="shared" si="37"/>
        <v>0.10000000000000142</v>
      </c>
    </row>
    <row r="178" spans="1:22" x14ac:dyDescent="0.25">
      <c r="A178">
        <v>3</v>
      </c>
      <c r="B178">
        <v>54.47</v>
      </c>
      <c r="C178">
        <v>54.83</v>
      </c>
      <c r="D178">
        <v>54.23</v>
      </c>
      <c r="E178">
        <v>54.33</v>
      </c>
      <c r="F178">
        <v>54.23</v>
      </c>
      <c r="G178">
        <v>54.51</v>
      </c>
      <c r="H178">
        <v>54.4</v>
      </c>
      <c r="J178">
        <f t="shared" si="26"/>
        <v>54.5</v>
      </c>
      <c r="K178">
        <f t="shared" si="27"/>
        <v>54.8</v>
      </c>
      <c r="L178">
        <f t="shared" si="28"/>
        <v>54.2</v>
      </c>
      <c r="M178">
        <f t="shared" si="29"/>
        <v>54.3</v>
      </c>
      <c r="N178">
        <f t="shared" si="30"/>
        <v>54.2</v>
      </c>
      <c r="O178">
        <f t="shared" si="31"/>
        <v>54.5</v>
      </c>
      <c r="Q178">
        <f t="shared" si="32"/>
        <v>0.10000000000000142</v>
      </c>
      <c r="R178">
        <f t="shared" si="33"/>
        <v>0.39999999999999858</v>
      </c>
      <c r="S178">
        <f t="shared" si="34"/>
        <v>-0.19999999999999574</v>
      </c>
      <c r="T178">
        <f t="shared" si="35"/>
        <v>-0.10000000000000142</v>
      </c>
      <c r="U178">
        <f t="shared" si="36"/>
        <v>-0.19999999999999574</v>
      </c>
      <c r="V178">
        <f t="shared" si="37"/>
        <v>0.10000000000000142</v>
      </c>
    </row>
    <row r="179" spans="1:22" x14ac:dyDescent="0.25">
      <c r="A179">
        <v>2</v>
      </c>
      <c r="B179">
        <v>54.72</v>
      </c>
      <c r="C179">
        <v>55.08</v>
      </c>
      <c r="D179">
        <v>54.54</v>
      </c>
      <c r="E179">
        <v>54.64</v>
      </c>
      <c r="F179">
        <v>54.54</v>
      </c>
      <c r="G179">
        <v>54.83</v>
      </c>
      <c r="H179">
        <v>54.7</v>
      </c>
      <c r="J179">
        <f t="shared" si="26"/>
        <v>54.7</v>
      </c>
      <c r="K179">
        <f t="shared" si="27"/>
        <v>55.1</v>
      </c>
      <c r="L179">
        <f t="shared" si="28"/>
        <v>54.5</v>
      </c>
      <c r="M179">
        <f t="shared" si="29"/>
        <v>54.6</v>
      </c>
      <c r="N179">
        <f t="shared" si="30"/>
        <v>54.5</v>
      </c>
      <c r="O179">
        <f t="shared" si="31"/>
        <v>54.8</v>
      </c>
      <c r="Q179">
        <f t="shared" si="32"/>
        <v>0</v>
      </c>
      <c r="R179">
        <f t="shared" si="33"/>
        <v>0.39999999999999858</v>
      </c>
      <c r="S179">
        <f t="shared" si="34"/>
        <v>-0.20000000000000284</v>
      </c>
      <c r="T179">
        <f t="shared" si="35"/>
        <v>-0.10000000000000142</v>
      </c>
      <c r="U179">
        <f t="shared" si="36"/>
        <v>-0.20000000000000284</v>
      </c>
      <c r="V179">
        <f t="shared" si="37"/>
        <v>9.9999999999994316E-2</v>
      </c>
    </row>
    <row r="180" spans="1:22" x14ac:dyDescent="0.25">
      <c r="A180">
        <v>1</v>
      </c>
      <c r="B180">
        <v>55.03</v>
      </c>
      <c r="C180">
        <v>55.34</v>
      </c>
      <c r="D180">
        <v>54.85</v>
      </c>
      <c r="E180">
        <v>54.96</v>
      </c>
      <c r="F180">
        <v>54.85</v>
      </c>
      <c r="G180">
        <v>55.14</v>
      </c>
      <c r="H180">
        <v>55</v>
      </c>
      <c r="J180">
        <f t="shared" si="26"/>
        <v>55</v>
      </c>
      <c r="K180">
        <f t="shared" si="27"/>
        <v>55.3</v>
      </c>
      <c r="L180">
        <f t="shared" si="28"/>
        <v>54.9</v>
      </c>
      <c r="M180">
        <f t="shared" si="29"/>
        <v>55</v>
      </c>
      <c r="N180">
        <f t="shared" si="30"/>
        <v>54.9</v>
      </c>
      <c r="O180">
        <f t="shared" si="31"/>
        <v>55.1</v>
      </c>
      <c r="Q180">
        <f t="shared" si="32"/>
        <v>0</v>
      </c>
      <c r="R180">
        <f t="shared" si="33"/>
        <v>0.29999999999999716</v>
      </c>
      <c r="S180">
        <f t="shared" si="34"/>
        <v>-0.10000000000000142</v>
      </c>
      <c r="T180">
        <f t="shared" si="35"/>
        <v>0</v>
      </c>
      <c r="U180">
        <f t="shared" si="36"/>
        <v>-0.10000000000000142</v>
      </c>
      <c r="V180">
        <f t="shared" si="37"/>
        <v>0.10000000000000142</v>
      </c>
    </row>
  </sheetData>
  <sortState xmlns:xlrd2="http://schemas.microsoft.com/office/spreadsheetml/2017/richdata2" ref="A2:H180">
    <sortCondition ref="H2:H180"/>
  </sortState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6CDE-24F5-4298-A841-8CF7DA9A689A}">
  <dimension ref="A1:AJ165"/>
  <sheetViews>
    <sheetView zoomScale="70" zoomScaleNormal="70" workbookViewId="0">
      <selection activeCell="X83" sqref="X83:X165"/>
    </sheetView>
  </sheetViews>
  <sheetFormatPr defaultRowHeight="15" x14ac:dyDescent="0.25"/>
  <sheetData>
    <row r="1" spans="1:36" x14ac:dyDescent="0.25">
      <c r="A1" s="1" t="s">
        <v>33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1</v>
      </c>
      <c r="J1" s="1" t="s">
        <v>15</v>
      </c>
      <c r="K1" s="1" t="s">
        <v>21</v>
      </c>
      <c r="L1" s="1" t="s">
        <v>15</v>
      </c>
      <c r="M1" s="1" t="s">
        <v>21</v>
      </c>
      <c r="N1" s="1" t="s">
        <v>27</v>
      </c>
      <c r="O1" s="1"/>
      <c r="P1" s="1" t="s">
        <v>16</v>
      </c>
      <c r="Q1" s="1" t="s">
        <v>22</v>
      </c>
      <c r="R1" s="1" t="s">
        <v>16</v>
      </c>
      <c r="S1" s="1" t="s">
        <v>22</v>
      </c>
      <c r="T1" s="1" t="s">
        <v>28</v>
      </c>
      <c r="U1" s="1"/>
      <c r="V1" s="1" t="s">
        <v>17</v>
      </c>
      <c r="W1" s="1" t="s">
        <v>23</v>
      </c>
      <c r="X1" s="1" t="s">
        <v>17</v>
      </c>
      <c r="Y1" s="1" t="s">
        <v>23</v>
      </c>
      <c r="Z1" s="1" t="s">
        <v>29</v>
      </c>
      <c r="AA1" s="1"/>
      <c r="AB1" s="1"/>
      <c r="AC1" s="1"/>
      <c r="AF1" s="1"/>
      <c r="AG1" s="1"/>
      <c r="AH1" s="1"/>
      <c r="AI1" s="1"/>
      <c r="AJ1" s="1"/>
    </row>
    <row r="2" spans="1:36" x14ac:dyDescent="0.25">
      <c r="A2">
        <v>127</v>
      </c>
      <c r="B2">
        <v>5.05</v>
      </c>
      <c r="C2">
        <v>5.18</v>
      </c>
      <c r="D2">
        <v>5.34</v>
      </c>
      <c r="E2">
        <v>4.8899999999999997</v>
      </c>
      <c r="F2">
        <v>5.0199999999999996</v>
      </c>
      <c r="G2">
        <v>5.25</v>
      </c>
      <c r="H2">
        <v>5.5</v>
      </c>
      <c r="J2">
        <f t="shared" ref="J2:J33" si="0">B2/0.9971</f>
        <v>5.0646875940226659</v>
      </c>
      <c r="K2">
        <f t="shared" ref="K2:K18" si="1">ROUND(J2,2)</f>
        <v>5.0599999999999996</v>
      </c>
      <c r="L2">
        <f>K2*calibration_s5_to_s10_v2!$Z$11</f>
        <v>5.210788</v>
      </c>
      <c r="M2">
        <f t="shared" ref="M2:M18" si="2">ROUND(L2,1)</f>
        <v>5.2</v>
      </c>
      <c r="N2">
        <f t="shared" ref="N2:N17" si="3">ABS(H2-M2)</f>
        <v>0.29999999999999982</v>
      </c>
      <c r="P2">
        <f t="shared" ref="P2:P33" si="4">C2/1.0107</f>
        <v>5.125160779657663</v>
      </c>
      <c r="Q2">
        <f t="shared" ref="Q2:Q33" si="5">ROUND(P2,2)</f>
        <v>5.13</v>
      </c>
      <c r="R2">
        <f>Q2*calibration_s5_to_s10_v2!$AE$5</f>
        <v>5.3121150000000004</v>
      </c>
      <c r="S2">
        <f t="shared" ref="S2:S33" si="6">ROUND(R2,1)</f>
        <v>5.3</v>
      </c>
      <c r="T2">
        <f t="shared" ref="T2:T33" si="7">ABS(H2-S2)</f>
        <v>0.20000000000000018</v>
      </c>
      <c r="V2">
        <f t="shared" ref="V2:V33" si="8">D2/0.9928</f>
        <v>5.3787268331990328</v>
      </c>
      <c r="W2">
        <f t="shared" ref="W2:W33" si="9">ROUND(V2,2)</f>
        <v>5.38</v>
      </c>
      <c r="X2">
        <f>W2*calibration_s5_to_s10_v2!$AJ$5</f>
        <v>5.7754299999999992</v>
      </c>
      <c r="Y2">
        <f t="shared" ref="Y2:Y33" si="10">ROUND(X2,1)</f>
        <v>5.8</v>
      </c>
      <c r="Z2">
        <f t="shared" ref="Z2:Z33" si="11">ABS(H2-Y2)</f>
        <v>0.29999999999999982</v>
      </c>
    </row>
    <row r="3" spans="1:36" x14ac:dyDescent="0.25">
      <c r="A3">
        <v>128</v>
      </c>
      <c r="B3">
        <v>5.36</v>
      </c>
      <c r="C3">
        <v>5.43</v>
      </c>
      <c r="D3">
        <v>5.58</v>
      </c>
      <c r="E3">
        <v>5.21</v>
      </c>
      <c r="F3">
        <v>5.27</v>
      </c>
      <c r="G3">
        <v>5.62</v>
      </c>
      <c r="H3">
        <v>5.8</v>
      </c>
      <c r="J3">
        <f t="shared" si="0"/>
        <v>5.3755892087052457</v>
      </c>
      <c r="K3">
        <f t="shared" si="1"/>
        <v>5.38</v>
      </c>
      <c r="L3">
        <f>K3*calibration_s5_to_s10_v2!$Z$11</f>
        <v>5.540324</v>
      </c>
      <c r="M3">
        <f t="shared" si="2"/>
        <v>5.5</v>
      </c>
      <c r="N3">
        <f t="shared" si="3"/>
        <v>0.29999999999999982</v>
      </c>
      <c r="P3">
        <f t="shared" si="4"/>
        <v>5.3725140991392104</v>
      </c>
      <c r="Q3">
        <f t="shared" si="5"/>
        <v>5.37</v>
      </c>
      <c r="R3">
        <f>Q3*calibration_s5_to_s10_v2!$AE$5</f>
        <v>5.5606350000000004</v>
      </c>
      <c r="S3">
        <f t="shared" si="6"/>
        <v>5.6</v>
      </c>
      <c r="T3">
        <f t="shared" si="7"/>
        <v>0.20000000000000018</v>
      </c>
      <c r="V3">
        <f t="shared" si="8"/>
        <v>5.6204673650282029</v>
      </c>
      <c r="W3">
        <f t="shared" si="9"/>
        <v>5.62</v>
      </c>
      <c r="X3">
        <f>W3*calibration_s5_to_s10_v2!$AJ$5</f>
        <v>6.0330699999999995</v>
      </c>
      <c r="Y3">
        <f t="shared" si="10"/>
        <v>6</v>
      </c>
      <c r="Z3">
        <f t="shared" si="11"/>
        <v>0.20000000000000018</v>
      </c>
    </row>
    <row r="4" spans="1:36" x14ac:dyDescent="0.25">
      <c r="A4">
        <v>129</v>
      </c>
      <c r="B4">
        <v>5.67</v>
      </c>
      <c r="C4">
        <v>5.81</v>
      </c>
      <c r="D4">
        <v>5.96</v>
      </c>
      <c r="E4">
        <v>5.52</v>
      </c>
      <c r="F4">
        <v>5.58</v>
      </c>
      <c r="G4">
        <v>5.93</v>
      </c>
      <c r="H4">
        <v>6.1</v>
      </c>
      <c r="J4">
        <f t="shared" si="0"/>
        <v>5.6864908233878246</v>
      </c>
      <c r="K4">
        <f t="shared" si="1"/>
        <v>5.69</v>
      </c>
      <c r="L4">
        <f>K4*calibration_s5_to_s10_v2!$Z$11</f>
        <v>5.8595620000000004</v>
      </c>
      <c r="M4">
        <f t="shared" si="2"/>
        <v>5.9</v>
      </c>
      <c r="N4">
        <f t="shared" si="3"/>
        <v>0.19999999999999929</v>
      </c>
      <c r="P4">
        <f t="shared" si="4"/>
        <v>5.7484911447511626</v>
      </c>
      <c r="Q4">
        <f t="shared" si="5"/>
        <v>5.75</v>
      </c>
      <c r="R4">
        <f>Q4*calibration_s5_to_s10_v2!$AE$5</f>
        <v>5.9541250000000003</v>
      </c>
      <c r="S4">
        <f t="shared" si="6"/>
        <v>6</v>
      </c>
      <c r="T4">
        <f t="shared" si="7"/>
        <v>9.9999999999999645E-2</v>
      </c>
      <c r="V4">
        <f t="shared" si="8"/>
        <v>6.0032232070910556</v>
      </c>
      <c r="W4">
        <f t="shared" si="9"/>
        <v>6</v>
      </c>
      <c r="X4">
        <f>W4*calibration_s5_to_s10_v2!$AJ$5</f>
        <v>6.4409999999999989</v>
      </c>
      <c r="Y4">
        <f t="shared" si="10"/>
        <v>6.4</v>
      </c>
      <c r="Z4">
        <f t="shared" si="11"/>
        <v>0.30000000000000071</v>
      </c>
    </row>
    <row r="5" spans="1:36" x14ac:dyDescent="0.25">
      <c r="A5">
        <v>130</v>
      </c>
      <c r="B5">
        <v>5.98</v>
      </c>
      <c r="C5">
        <v>6.06</v>
      </c>
      <c r="D5">
        <v>6.2</v>
      </c>
      <c r="E5">
        <v>5.71</v>
      </c>
      <c r="F5">
        <v>6.01</v>
      </c>
      <c r="G5">
        <v>6.18</v>
      </c>
      <c r="H5">
        <v>6.4</v>
      </c>
      <c r="J5">
        <f t="shared" si="0"/>
        <v>5.9973924380704045</v>
      </c>
      <c r="K5">
        <f t="shared" si="1"/>
        <v>6</v>
      </c>
      <c r="L5">
        <f>K5*calibration_s5_to_s10_v2!$Z$11</f>
        <v>6.1788000000000007</v>
      </c>
      <c r="M5">
        <f t="shared" si="2"/>
        <v>6.2</v>
      </c>
      <c r="N5">
        <f t="shared" si="3"/>
        <v>0.20000000000000018</v>
      </c>
      <c r="P5">
        <f t="shared" si="4"/>
        <v>5.99584446423271</v>
      </c>
      <c r="Q5">
        <f t="shared" si="5"/>
        <v>6</v>
      </c>
      <c r="R5">
        <f>Q5*calibration_s5_to_s10_v2!$AE$5</f>
        <v>6.213000000000001</v>
      </c>
      <c r="S5">
        <f t="shared" si="6"/>
        <v>6.2</v>
      </c>
      <c r="T5">
        <f t="shared" si="7"/>
        <v>0.20000000000000018</v>
      </c>
      <c r="V5">
        <f t="shared" si="8"/>
        <v>6.2449637389202257</v>
      </c>
      <c r="W5">
        <f t="shared" si="9"/>
        <v>6.24</v>
      </c>
      <c r="X5">
        <f>W5*calibration_s5_to_s10_v2!$AJ$5</f>
        <v>6.6986399999999993</v>
      </c>
      <c r="Y5">
        <f t="shared" si="10"/>
        <v>6.7</v>
      </c>
      <c r="Z5">
        <f t="shared" si="11"/>
        <v>0.29999999999999982</v>
      </c>
    </row>
    <row r="6" spans="1:36" x14ac:dyDescent="0.25">
      <c r="A6">
        <v>131</v>
      </c>
      <c r="B6">
        <v>6.29</v>
      </c>
      <c r="C6">
        <v>6.25</v>
      </c>
      <c r="D6">
        <v>6.52</v>
      </c>
      <c r="E6">
        <v>5.96</v>
      </c>
      <c r="F6">
        <v>6.14</v>
      </c>
      <c r="G6">
        <v>6.56</v>
      </c>
      <c r="H6">
        <v>6.7</v>
      </c>
      <c r="J6">
        <f t="shared" si="0"/>
        <v>6.3082940527529834</v>
      </c>
      <c r="K6">
        <f t="shared" si="1"/>
        <v>6.31</v>
      </c>
      <c r="L6">
        <f>K6*calibration_s5_to_s10_v2!$Z$11</f>
        <v>6.4980380000000002</v>
      </c>
      <c r="M6">
        <f t="shared" si="2"/>
        <v>6.5</v>
      </c>
      <c r="N6">
        <f t="shared" si="3"/>
        <v>0.20000000000000018</v>
      </c>
      <c r="P6">
        <f t="shared" si="4"/>
        <v>6.1838329870386861</v>
      </c>
      <c r="Q6">
        <f t="shared" si="5"/>
        <v>6.18</v>
      </c>
      <c r="R6">
        <f>Q6*calibration_s5_to_s10_v2!$AE$5</f>
        <v>6.3993900000000004</v>
      </c>
      <c r="S6">
        <f t="shared" si="6"/>
        <v>6.4</v>
      </c>
      <c r="T6">
        <f t="shared" si="7"/>
        <v>0.29999999999999982</v>
      </c>
      <c r="V6">
        <f t="shared" si="8"/>
        <v>6.5672844480257853</v>
      </c>
      <c r="W6">
        <f t="shared" si="9"/>
        <v>6.57</v>
      </c>
      <c r="X6">
        <f>W6*calibration_s5_to_s10_v2!$AJ$5</f>
        <v>7.0528949999999995</v>
      </c>
      <c r="Y6">
        <f t="shared" si="10"/>
        <v>7.1</v>
      </c>
      <c r="Z6">
        <f t="shared" si="11"/>
        <v>0.39999999999999947</v>
      </c>
    </row>
    <row r="7" spans="1:36" x14ac:dyDescent="0.25">
      <c r="A7">
        <v>132</v>
      </c>
      <c r="B7">
        <v>6.54</v>
      </c>
      <c r="C7">
        <v>6.7</v>
      </c>
      <c r="D7">
        <v>6.76</v>
      </c>
      <c r="E7">
        <v>6.27</v>
      </c>
      <c r="F7">
        <v>6.45</v>
      </c>
      <c r="G7">
        <v>6.74</v>
      </c>
      <c r="H7">
        <v>7</v>
      </c>
      <c r="J7">
        <f t="shared" si="0"/>
        <v>6.5590211613679674</v>
      </c>
      <c r="K7">
        <f t="shared" si="1"/>
        <v>6.56</v>
      </c>
      <c r="L7">
        <f>K7*calibration_s5_to_s10_v2!$Z$11</f>
        <v>6.7554879999999997</v>
      </c>
      <c r="M7">
        <f t="shared" si="2"/>
        <v>6.8</v>
      </c>
      <c r="N7">
        <f t="shared" si="3"/>
        <v>0.20000000000000018</v>
      </c>
      <c r="P7">
        <f t="shared" si="4"/>
        <v>6.6290689621054719</v>
      </c>
      <c r="Q7">
        <f t="shared" si="5"/>
        <v>6.63</v>
      </c>
      <c r="R7">
        <f>Q7*calibration_s5_to_s10_v2!$AE$5</f>
        <v>6.8653650000000006</v>
      </c>
      <c r="S7">
        <f t="shared" si="6"/>
        <v>6.9</v>
      </c>
      <c r="T7">
        <f t="shared" si="7"/>
        <v>9.9999999999999645E-2</v>
      </c>
      <c r="V7">
        <f t="shared" si="8"/>
        <v>6.8090249798549554</v>
      </c>
      <c r="W7">
        <f t="shared" si="9"/>
        <v>6.81</v>
      </c>
      <c r="X7">
        <f>W7*calibration_s5_to_s10_v2!$AJ$5</f>
        <v>7.3105349999999989</v>
      </c>
      <c r="Y7">
        <f t="shared" si="10"/>
        <v>7.3</v>
      </c>
      <c r="Z7">
        <f t="shared" si="11"/>
        <v>0.29999999999999982</v>
      </c>
    </row>
    <row r="8" spans="1:36" x14ac:dyDescent="0.25">
      <c r="A8">
        <v>133</v>
      </c>
      <c r="B8">
        <v>6.86</v>
      </c>
      <c r="C8">
        <v>6.89</v>
      </c>
      <c r="D8">
        <v>7.07</v>
      </c>
      <c r="E8">
        <v>6.52</v>
      </c>
      <c r="F8">
        <v>6.82</v>
      </c>
      <c r="G8">
        <v>7.12</v>
      </c>
      <c r="H8">
        <v>7.3</v>
      </c>
      <c r="J8">
        <f t="shared" si="0"/>
        <v>6.8799518603951464</v>
      </c>
      <c r="K8">
        <f t="shared" si="1"/>
        <v>6.88</v>
      </c>
      <c r="L8">
        <f>K8*calibration_s5_to_s10_v2!$Z$11</f>
        <v>7.0850240000000007</v>
      </c>
      <c r="M8">
        <f t="shared" si="2"/>
        <v>7.1</v>
      </c>
      <c r="N8">
        <f t="shared" si="3"/>
        <v>0.20000000000000018</v>
      </c>
      <c r="P8">
        <f t="shared" si="4"/>
        <v>6.817057484911448</v>
      </c>
      <c r="Q8">
        <f t="shared" si="5"/>
        <v>6.82</v>
      </c>
      <c r="R8">
        <f>Q8*calibration_s5_to_s10_v2!$AE$5</f>
        <v>7.0621100000000006</v>
      </c>
      <c r="S8">
        <f t="shared" si="6"/>
        <v>7.1</v>
      </c>
      <c r="T8">
        <f t="shared" si="7"/>
        <v>0.20000000000000018</v>
      </c>
      <c r="V8">
        <f t="shared" si="8"/>
        <v>7.1212731668009672</v>
      </c>
      <c r="W8">
        <f t="shared" si="9"/>
        <v>7.12</v>
      </c>
      <c r="X8">
        <f>W8*calibration_s5_to_s10_v2!$AJ$5</f>
        <v>7.6433199999999992</v>
      </c>
      <c r="Y8">
        <f t="shared" si="10"/>
        <v>7.6</v>
      </c>
      <c r="Z8">
        <f t="shared" si="11"/>
        <v>0.29999999999999982</v>
      </c>
    </row>
    <row r="9" spans="1:36" x14ac:dyDescent="0.25">
      <c r="A9">
        <v>134</v>
      </c>
      <c r="B9">
        <v>7.1</v>
      </c>
      <c r="C9">
        <v>7.26</v>
      </c>
      <c r="D9">
        <v>7.38</v>
      </c>
      <c r="E9">
        <v>6.84</v>
      </c>
      <c r="F9">
        <v>7.13</v>
      </c>
      <c r="G9">
        <v>7.43</v>
      </c>
      <c r="H9">
        <v>7.6</v>
      </c>
      <c r="J9">
        <f t="shared" si="0"/>
        <v>7.1206498846655295</v>
      </c>
      <c r="K9">
        <f t="shared" si="1"/>
        <v>7.12</v>
      </c>
      <c r="L9">
        <f>K9*calibration_s5_to_s10_v2!$Z$11</f>
        <v>7.3321760000000005</v>
      </c>
      <c r="M9">
        <f t="shared" si="2"/>
        <v>7.3</v>
      </c>
      <c r="N9">
        <f t="shared" si="3"/>
        <v>0.29999999999999982</v>
      </c>
      <c r="P9">
        <f t="shared" si="4"/>
        <v>7.1831403977441379</v>
      </c>
      <c r="Q9">
        <f t="shared" si="5"/>
        <v>7.18</v>
      </c>
      <c r="R9">
        <f>Q9*calibration_s5_to_s10_v2!$AE$5</f>
        <v>7.4348900000000002</v>
      </c>
      <c r="S9">
        <f t="shared" si="6"/>
        <v>7.4</v>
      </c>
      <c r="T9">
        <f t="shared" si="7"/>
        <v>0.19999999999999929</v>
      </c>
      <c r="V9">
        <f t="shared" si="8"/>
        <v>7.4335213537469782</v>
      </c>
      <c r="W9">
        <f t="shared" si="9"/>
        <v>7.43</v>
      </c>
      <c r="X9">
        <f>W9*calibration_s5_to_s10_v2!$AJ$5</f>
        <v>7.9761049999999987</v>
      </c>
      <c r="Y9">
        <f t="shared" si="10"/>
        <v>8</v>
      </c>
      <c r="Z9">
        <f t="shared" si="11"/>
        <v>0.40000000000000036</v>
      </c>
    </row>
    <row r="10" spans="1:36" x14ac:dyDescent="0.25">
      <c r="A10">
        <v>135</v>
      </c>
      <c r="B10">
        <v>7.48</v>
      </c>
      <c r="C10">
        <v>7.58</v>
      </c>
      <c r="D10">
        <v>7.69</v>
      </c>
      <c r="E10">
        <v>7.21</v>
      </c>
      <c r="F10">
        <v>7.44</v>
      </c>
      <c r="G10">
        <v>7.81</v>
      </c>
      <c r="H10">
        <v>7.9</v>
      </c>
      <c r="J10">
        <f t="shared" si="0"/>
        <v>7.5017550897603051</v>
      </c>
      <c r="K10">
        <f t="shared" si="1"/>
        <v>7.5</v>
      </c>
      <c r="L10">
        <f>K10*calibration_s5_to_s10_v2!$Z$11</f>
        <v>7.7235000000000005</v>
      </c>
      <c r="M10">
        <f t="shared" si="2"/>
        <v>7.7</v>
      </c>
      <c r="N10">
        <f t="shared" si="3"/>
        <v>0.20000000000000018</v>
      </c>
      <c r="P10">
        <f t="shared" si="4"/>
        <v>7.4997526466805189</v>
      </c>
      <c r="Q10">
        <f t="shared" si="5"/>
        <v>7.5</v>
      </c>
      <c r="R10">
        <f>Q10*calibration_s5_to_s10_v2!$AE$5</f>
        <v>7.7662500000000003</v>
      </c>
      <c r="S10">
        <f t="shared" si="6"/>
        <v>7.8</v>
      </c>
      <c r="T10">
        <f t="shared" si="7"/>
        <v>0.10000000000000053</v>
      </c>
      <c r="V10">
        <f t="shared" si="8"/>
        <v>7.7457695406929901</v>
      </c>
      <c r="W10">
        <f t="shared" si="9"/>
        <v>7.75</v>
      </c>
      <c r="X10">
        <f>W10*calibration_s5_to_s10_v2!$AJ$5</f>
        <v>8.3196249999999985</v>
      </c>
      <c r="Y10">
        <f t="shared" si="10"/>
        <v>8.3000000000000007</v>
      </c>
      <c r="Z10">
        <f t="shared" si="11"/>
        <v>0.40000000000000036</v>
      </c>
    </row>
    <row r="11" spans="1:36" x14ac:dyDescent="0.25">
      <c r="A11">
        <v>136</v>
      </c>
      <c r="B11">
        <v>7.73</v>
      </c>
      <c r="C11">
        <v>7.83</v>
      </c>
      <c r="D11">
        <v>7.94</v>
      </c>
      <c r="E11">
        <v>7.47</v>
      </c>
      <c r="F11">
        <v>7.75</v>
      </c>
      <c r="G11">
        <v>8.06</v>
      </c>
      <c r="H11">
        <v>8.1999999999999993</v>
      </c>
      <c r="J11">
        <f t="shared" si="0"/>
        <v>7.7524821983752892</v>
      </c>
      <c r="K11">
        <f t="shared" si="1"/>
        <v>7.75</v>
      </c>
      <c r="L11">
        <f>K11*calibration_s5_to_s10_v2!$Z$11</f>
        <v>7.98095</v>
      </c>
      <c r="M11">
        <f t="shared" si="2"/>
        <v>8</v>
      </c>
      <c r="N11">
        <f t="shared" si="3"/>
        <v>0.19999999999999929</v>
      </c>
      <c r="P11">
        <f t="shared" si="4"/>
        <v>7.7471059661620663</v>
      </c>
      <c r="Q11">
        <f t="shared" si="5"/>
        <v>7.75</v>
      </c>
      <c r="R11">
        <f>Q11*calibration_s5_to_s10_v2!$AE$5</f>
        <v>8.025125000000001</v>
      </c>
      <c r="S11">
        <f t="shared" si="6"/>
        <v>8</v>
      </c>
      <c r="T11">
        <f t="shared" si="7"/>
        <v>0.19999999999999929</v>
      </c>
      <c r="V11">
        <f t="shared" si="8"/>
        <v>7.9975825946817087</v>
      </c>
      <c r="W11">
        <f t="shared" si="9"/>
        <v>8</v>
      </c>
      <c r="X11">
        <f>W11*calibration_s5_to_s10_v2!$AJ$5</f>
        <v>8.5879999999999992</v>
      </c>
      <c r="Y11">
        <f t="shared" si="10"/>
        <v>8.6</v>
      </c>
      <c r="Z11">
        <f t="shared" si="11"/>
        <v>0.40000000000000036</v>
      </c>
    </row>
    <row r="12" spans="1:36" x14ac:dyDescent="0.25">
      <c r="A12">
        <v>137</v>
      </c>
      <c r="B12">
        <v>8.0399999999999991</v>
      </c>
      <c r="C12">
        <v>8.15</v>
      </c>
      <c r="D12">
        <v>8.31</v>
      </c>
      <c r="E12">
        <v>7.78</v>
      </c>
      <c r="F12">
        <v>8.06</v>
      </c>
      <c r="G12">
        <v>8.3699999999999992</v>
      </c>
      <c r="H12">
        <v>8.5</v>
      </c>
      <c r="J12">
        <f t="shared" si="0"/>
        <v>8.0633838130578663</v>
      </c>
      <c r="K12">
        <f t="shared" si="1"/>
        <v>8.06</v>
      </c>
      <c r="L12">
        <f>K12*calibration_s5_to_s10_v2!$Z$11</f>
        <v>8.3001880000000003</v>
      </c>
      <c r="M12">
        <f t="shared" si="2"/>
        <v>8.3000000000000007</v>
      </c>
      <c r="N12">
        <f t="shared" si="3"/>
        <v>0.19999999999999929</v>
      </c>
      <c r="P12">
        <f t="shared" si="4"/>
        <v>8.0637182150984472</v>
      </c>
      <c r="Q12">
        <f t="shared" si="5"/>
        <v>8.06</v>
      </c>
      <c r="R12">
        <f>Q12*calibration_s5_to_s10_v2!$AE$5</f>
        <v>8.3461300000000005</v>
      </c>
      <c r="S12">
        <f t="shared" si="6"/>
        <v>8.3000000000000007</v>
      </c>
      <c r="T12">
        <f t="shared" si="7"/>
        <v>0.19999999999999929</v>
      </c>
      <c r="V12">
        <f t="shared" si="8"/>
        <v>8.370265914585012</v>
      </c>
      <c r="W12">
        <f t="shared" si="9"/>
        <v>8.3699999999999992</v>
      </c>
      <c r="X12">
        <f>W12*calibration_s5_to_s10_v2!$AJ$5</f>
        <v>8.9851949999999992</v>
      </c>
      <c r="Y12">
        <f t="shared" si="10"/>
        <v>9</v>
      </c>
      <c r="Z12">
        <f t="shared" si="11"/>
        <v>0.5</v>
      </c>
    </row>
    <row r="13" spans="1:36" x14ac:dyDescent="0.25">
      <c r="A13">
        <v>138</v>
      </c>
      <c r="B13">
        <v>8.2899999999999991</v>
      </c>
      <c r="C13">
        <v>8.4</v>
      </c>
      <c r="D13">
        <v>8.56</v>
      </c>
      <c r="E13">
        <v>8.09</v>
      </c>
      <c r="F13">
        <v>8.3699999999999992</v>
      </c>
      <c r="G13">
        <v>8.6199999999999992</v>
      </c>
      <c r="H13">
        <v>8.8000000000000007</v>
      </c>
      <c r="J13">
        <f t="shared" si="0"/>
        <v>8.3141109216728513</v>
      </c>
      <c r="K13">
        <f t="shared" si="1"/>
        <v>8.31</v>
      </c>
      <c r="L13">
        <f>K13*calibration_s5_to_s10_v2!$Z$11</f>
        <v>8.5576380000000007</v>
      </c>
      <c r="M13">
        <f t="shared" si="2"/>
        <v>8.6</v>
      </c>
      <c r="N13">
        <f t="shared" si="3"/>
        <v>0.20000000000000107</v>
      </c>
      <c r="P13">
        <f t="shared" si="4"/>
        <v>8.3110715345799946</v>
      </c>
      <c r="Q13">
        <f t="shared" si="5"/>
        <v>8.31</v>
      </c>
      <c r="R13">
        <f>Q13*calibration_s5_to_s10_v2!$AE$5</f>
        <v>8.605005000000002</v>
      </c>
      <c r="S13">
        <f t="shared" si="6"/>
        <v>8.6</v>
      </c>
      <c r="T13">
        <f t="shared" si="7"/>
        <v>0.20000000000000107</v>
      </c>
      <c r="V13">
        <f t="shared" si="8"/>
        <v>8.6220789685737316</v>
      </c>
      <c r="W13">
        <f t="shared" si="9"/>
        <v>8.6199999999999992</v>
      </c>
      <c r="X13">
        <f>W13*calibration_s5_to_s10_v2!$AJ$5</f>
        <v>9.2535699999999981</v>
      </c>
      <c r="Y13">
        <f t="shared" si="10"/>
        <v>9.3000000000000007</v>
      </c>
      <c r="Z13">
        <f t="shared" si="11"/>
        <v>0.5</v>
      </c>
    </row>
    <row r="14" spans="1:36" x14ac:dyDescent="0.25">
      <c r="A14">
        <v>139</v>
      </c>
      <c r="B14">
        <v>8.6</v>
      </c>
      <c r="C14">
        <v>8.7799999999999994</v>
      </c>
      <c r="D14">
        <v>8.94</v>
      </c>
      <c r="E14">
        <v>8.41</v>
      </c>
      <c r="F14">
        <v>8.6199999999999992</v>
      </c>
      <c r="G14">
        <v>9.0500000000000007</v>
      </c>
      <c r="H14">
        <v>9.1</v>
      </c>
      <c r="J14">
        <f t="shared" si="0"/>
        <v>8.6250125363554311</v>
      </c>
      <c r="K14">
        <f t="shared" si="1"/>
        <v>8.6300000000000008</v>
      </c>
      <c r="L14">
        <f>K14*calibration_s5_to_s10_v2!$Z$11</f>
        <v>8.8871740000000017</v>
      </c>
      <c r="M14">
        <f t="shared" si="2"/>
        <v>8.9</v>
      </c>
      <c r="N14">
        <f t="shared" si="3"/>
        <v>0.19999999999999929</v>
      </c>
      <c r="P14">
        <f t="shared" si="4"/>
        <v>8.6870485801919468</v>
      </c>
      <c r="Q14">
        <f t="shared" si="5"/>
        <v>8.69</v>
      </c>
      <c r="R14">
        <f>Q14*calibration_s5_to_s10_v2!$AE$5</f>
        <v>8.9984950000000001</v>
      </c>
      <c r="S14">
        <f t="shared" si="6"/>
        <v>9</v>
      </c>
      <c r="T14">
        <f t="shared" si="7"/>
        <v>9.9999999999999645E-2</v>
      </c>
      <c r="V14">
        <f t="shared" si="8"/>
        <v>9.0048348106365825</v>
      </c>
      <c r="W14">
        <f t="shared" si="9"/>
        <v>9</v>
      </c>
      <c r="X14">
        <f>W14*calibration_s5_to_s10_v2!$AJ$5</f>
        <v>9.6614999999999984</v>
      </c>
      <c r="Y14">
        <f t="shared" si="10"/>
        <v>9.6999999999999993</v>
      </c>
      <c r="Z14">
        <f t="shared" si="11"/>
        <v>0.59999999999999964</v>
      </c>
    </row>
    <row r="15" spans="1:36" x14ac:dyDescent="0.25">
      <c r="A15">
        <v>140</v>
      </c>
      <c r="B15">
        <v>8.91</v>
      </c>
      <c r="C15">
        <v>9.1</v>
      </c>
      <c r="D15">
        <v>9.1199999999999992</v>
      </c>
      <c r="E15">
        <v>8.66</v>
      </c>
      <c r="F15">
        <v>8.93</v>
      </c>
      <c r="G15">
        <v>9.24</v>
      </c>
      <c r="H15">
        <v>9.4</v>
      </c>
      <c r="J15">
        <f t="shared" si="0"/>
        <v>8.9359141510380109</v>
      </c>
      <c r="K15">
        <f t="shared" si="1"/>
        <v>8.94</v>
      </c>
      <c r="L15">
        <f>K15*calibration_s5_to_s10_v2!$Z$11</f>
        <v>9.2064120000000003</v>
      </c>
      <c r="M15">
        <f t="shared" si="2"/>
        <v>9.1999999999999993</v>
      </c>
      <c r="N15">
        <f t="shared" si="3"/>
        <v>0.20000000000000107</v>
      </c>
      <c r="P15">
        <f t="shared" si="4"/>
        <v>9.0036608291283269</v>
      </c>
      <c r="Q15">
        <f t="shared" si="5"/>
        <v>9</v>
      </c>
      <c r="R15">
        <f>Q15*calibration_s5_to_s10_v2!$AE$5</f>
        <v>9.3195000000000014</v>
      </c>
      <c r="S15">
        <f t="shared" si="6"/>
        <v>9.3000000000000007</v>
      </c>
      <c r="T15">
        <f t="shared" si="7"/>
        <v>9.9999999999999645E-2</v>
      </c>
      <c r="V15">
        <f t="shared" si="8"/>
        <v>9.1861402095084603</v>
      </c>
      <c r="W15">
        <f t="shared" si="9"/>
        <v>9.19</v>
      </c>
      <c r="X15">
        <f>W15*calibration_s5_to_s10_v2!$AJ$5</f>
        <v>9.8654649999999986</v>
      </c>
      <c r="Y15">
        <f t="shared" si="10"/>
        <v>9.9</v>
      </c>
      <c r="Z15">
        <f t="shared" si="11"/>
        <v>0.5</v>
      </c>
    </row>
    <row r="16" spans="1:36" x14ac:dyDescent="0.25">
      <c r="A16">
        <v>141</v>
      </c>
      <c r="B16">
        <v>9.2899999999999991</v>
      </c>
      <c r="C16">
        <v>9.48</v>
      </c>
      <c r="D16">
        <v>9.49</v>
      </c>
      <c r="E16">
        <v>9.0299999999999994</v>
      </c>
      <c r="F16">
        <v>9.3000000000000007</v>
      </c>
      <c r="G16">
        <v>9.5500000000000007</v>
      </c>
      <c r="H16">
        <v>9.6999999999999993</v>
      </c>
      <c r="J16">
        <f t="shared" si="0"/>
        <v>9.3170193561327839</v>
      </c>
      <c r="K16">
        <f t="shared" si="1"/>
        <v>9.32</v>
      </c>
      <c r="L16">
        <f>K16*calibration_s5_to_s10_v2!$Z$11</f>
        <v>9.5977360000000012</v>
      </c>
      <c r="M16">
        <f t="shared" si="2"/>
        <v>9.6</v>
      </c>
      <c r="N16">
        <f t="shared" si="3"/>
        <v>9.9999999999999645E-2</v>
      </c>
      <c r="P16">
        <f t="shared" si="4"/>
        <v>9.3796378747402809</v>
      </c>
      <c r="Q16">
        <f t="shared" si="5"/>
        <v>9.3800000000000008</v>
      </c>
      <c r="R16">
        <f>Q16*calibration_s5_to_s10_v2!$AE$5</f>
        <v>9.7129900000000013</v>
      </c>
      <c r="S16">
        <f t="shared" si="6"/>
        <v>9.6999999999999993</v>
      </c>
      <c r="T16">
        <f t="shared" si="7"/>
        <v>0</v>
      </c>
      <c r="V16">
        <f t="shared" si="8"/>
        <v>9.5588235294117645</v>
      </c>
      <c r="W16">
        <f t="shared" si="9"/>
        <v>9.56</v>
      </c>
      <c r="X16">
        <f>W16*calibration_s5_to_s10_v2!$AJ$5</f>
        <v>10.26266</v>
      </c>
      <c r="Y16">
        <f t="shared" si="10"/>
        <v>10.3</v>
      </c>
      <c r="Z16">
        <f t="shared" si="11"/>
        <v>0.60000000000000142</v>
      </c>
    </row>
    <row r="17" spans="1:26" x14ac:dyDescent="0.25">
      <c r="A17">
        <v>142</v>
      </c>
      <c r="B17">
        <v>9.5299999999999994</v>
      </c>
      <c r="C17">
        <v>9.66</v>
      </c>
      <c r="D17">
        <v>9.8000000000000007</v>
      </c>
      <c r="E17">
        <v>9.2899999999999991</v>
      </c>
      <c r="F17">
        <v>9.61</v>
      </c>
      <c r="G17">
        <v>9.8699999999999992</v>
      </c>
      <c r="H17">
        <v>10</v>
      </c>
      <c r="J17">
        <f t="shared" si="0"/>
        <v>9.5577173804031688</v>
      </c>
      <c r="K17">
        <f t="shared" si="1"/>
        <v>9.56</v>
      </c>
      <c r="L17">
        <f>K17*calibration_s5_to_s10_v2!$Z$11</f>
        <v>9.844888000000001</v>
      </c>
      <c r="M17">
        <f t="shared" si="2"/>
        <v>9.8000000000000007</v>
      </c>
      <c r="N17">
        <f t="shared" si="3"/>
        <v>0.19999999999999929</v>
      </c>
      <c r="P17">
        <f t="shared" si="4"/>
        <v>9.5577322647669938</v>
      </c>
      <c r="Q17">
        <f t="shared" si="5"/>
        <v>9.56</v>
      </c>
      <c r="R17">
        <f>Q17*calibration_s5_to_s10_v2!$AE$5</f>
        <v>9.8993800000000007</v>
      </c>
      <c r="S17">
        <f t="shared" si="6"/>
        <v>9.9</v>
      </c>
      <c r="T17">
        <f t="shared" si="7"/>
        <v>9.9999999999999645E-2</v>
      </c>
      <c r="V17">
        <f t="shared" si="8"/>
        <v>9.8710717163577772</v>
      </c>
      <c r="W17">
        <f t="shared" si="9"/>
        <v>9.8699999999999992</v>
      </c>
      <c r="X17">
        <f>W17*calibration_s5_to_s10_v2!$AJ$4</f>
        <v>10.085165999999999</v>
      </c>
      <c r="Y17">
        <f t="shared" si="10"/>
        <v>10.1</v>
      </c>
      <c r="Z17">
        <f t="shared" si="11"/>
        <v>9.9999999999999645E-2</v>
      </c>
    </row>
    <row r="18" spans="1:26" x14ac:dyDescent="0.25">
      <c r="A18">
        <v>143</v>
      </c>
      <c r="B18">
        <v>9.85</v>
      </c>
      <c r="C18">
        <v>9.92</v>
      </c>
      <c r="D18">
        <v>10.050000000000001</v>
      </c>
      <c r="E18">
        <v>9.6</v>
      </c>
      <c r="F18">
        <v>9.92</v>
      </c>
      <c r="G18">
        <v>10.18</v>
      </c>
      <c r="H18">
        <v>10.3</v>
      </c>
      <c r="J18">
        <f t="shared" si="0"/>
        <v>9.8786480794303486</v>
      </c>
      <c r="K18">
        <f t="shared" si="1"/>
        <v>9.8800000000000008</v>
      </c>
      <c r="L18">
        <f>K18*calibration_s5_to_s10_v2!$Z$11</f>
        <v>10.174424000000002</v>
      </c>
      <c r="M18">
        <f t="shared" si="2"/>
        <v>10.199999999999999</v>
      </c>
      <c r="N18">
        <f t="shared" ref="N18:N81" si="12">ABS(H18-M18)</f>
        <v>0.10000000000000142</v>
      </c>
      <c r="P18">
        <f t="shared" si="4"/>
        <v>9.8149797170278035</v>
      </c>
      <c r="Q18">
        <f t="shared" si="5"/>
        <v>9.81</v>
      </c>
      <c r="R18">
        <f>Q18*calibration_s5_to_s10_v2!$AE$5</f>
        <v>10.158255000000002</v>
      </c>
      <c r="S18">
        <f t="shared" si="6"/>
        <v>10.199999999999999</v>
      </c>
      <c r="T18">
        <f t="shared" si="7"/>
        <v>0.10000000000000142</v>
      </c>
      <c r="V18">
        <f t="shared" si="8"/>
        <v>10.122884770346495</v>
      </c>
      <c r="W18">
        <f t="shared" si="9"/>
        <v>10.119999999999999</v>
      </c>
      <c r="X18">
        <f>W18*calibration_s5_to_s10_v2!$AJ$4</f>
        <v>10.340615999999999</v>
      </c>
      <c r="Y18">
        <f t="shared" si="10"/>
        <v>10.3</v>
      </c>
      <c r="Z18">
        <f t="shared" si="11"/>
        <v>0</v>
      </c>
    </row>
    <row r="19" spans="1:26" x14ac:dyDescent="0.25">
      <c r="A19">
        <v>144</v>
      </c>
      <c r="B19">
        <v>10.16</v>
      </c>
      <c r="C19">
        <v>10.36</v>
      </c>
      <c r="D19">
        <v>10.42</v>
      </c>
      <c r="E19">
        <v>9.98</v>
      </c>
      <c r="F19">
        <v>10.23</v>
      </c>
      <c r="G19">
        <v>10.55</v>
      </c>
      <c r="H19">
        <v>10.6</v>
      </c>
      <c r="J19">
        <f t="shared" si="0"/>
        <v>10.189549694112928</v>
      </c>
      <c r="K19">
        <f t="shared" ref="K19:K50" si="13">ROUND(J19,2)</f>
        <v>10.19</v>
      </c>
      <c r="L19">
        <f>K19*calibration_s5_to_s10_v2!$Z$11</f>
        <v>10.493662</v>
      </c>
      <c r="M19">
        <f t="shared" ref="M19:M50" si="14">ROUND(L19,1)</f>
        <v>10.5</v>
      </c>
      <c r="N19">
        <f t="shared" si="12"/>
        <v>9.9999999999999645E-2</v>
      </c>
      <c r="P19">
        <f t="shared" si="4"/>
        <v>10.250321559315326</v>
      </c>
      <c r="Q19">
        <f t="shared" si="5"/>
        <v>10.25</v>
      </c>
      <c r="R19">
        <f>Q19*calibration_s5_to_s10_v2!$AE$5</f>
        <v>10.613875</v>
      </c>
      <c r="S19">
        <f t="shared" si="6"/>
        <v>10.6</v>
      </c>
      <c r="T19">
        <f t="shared" si="7"/>
        <v>0</v>
      </c>
      <c r="V19">
        <f t="shared" si="8"/>
        <v>10.495568090249799</v>
      </c>
      <c r="W19">
        <f t="shared" si="9"/>
        <v>10.5</v>
      </c>
      <c r="X19">
        <f>W19*calibration_s5_to_s10_v2!$AJ$4</f>
        <v>10.728900000000001</v>
      </c>
      <c r="Y19">
        <f t="shared" si="10"/>
        <v>10.7</v>
      </c>
      <c r="Z19">
        <f t="shared" si="11"/>
        <v>9.9999999999999645E-2</v>
      </c>
    </row>
    <row r="20" spans="1:26" x14ac:dyDescent="0.25">
      <c r="A20">
        <v>145</v>
      </c>
      <c r="B20">
        <v>10.47</v>
      </c>
      <c r="C20">
        <v>10.61</v>
      </c>
      <c r="D20">
        <v>10.73</v>
      </c>
      <c r="E20">
        <v>10.23</v>
      </c>
      <c r="F20">
        <v>10.47</v>
      </c>
      <c r="G20">
        <v>10.8</v>
      </c>
      <c r="H20">
        <v>10.9</v>
      </c>
      <c r="J20">
        <f t="shared" si="0"/>
        <v>10.500451308795508</v>
      </c>
      <c r="K20">
        <f t="shared" si="13"/>
        <v>10.5</v>
      </c>
      <c r="L20">
        <f>K20*calibration_s5_to_s10_v2!$Z$11</f>
        <v>10.812900000000001</v>
      </c>
      <c r="M20">
        <f t="shared" si="14"/>
        <v>10.8</v>
      </c>
      <c r="N20">
        <f t="shared" si="12"/>
        <v>9.9999999999999645E-2</v>
      </c>
      <c r="P20">
        <f t="shared" si="4"/>
        <v>10.497674878796873</v>
      </c>
      <c r="Q20">
        <f t="shared" si="5"/>
        <v>10.5</v>
      </c>
      <c r="R20">
        <f>Q20*calibration_s5_to_s10_v2!$AE$5</f>
        <v>10.872750000000002</v>
      </c>
      <c r="S20">
        <f t="shared" si="6"/>
        <v>10.9</v>
      </c>
      <c r="T20">
        <f t="shared" si="7"/>
        <v>0</v>
      </c>
      <c r="V20">
        <f t="shared" si="8"/>
        <v>10.80781627719581</v>
      </c>
      <c r="W20">
        <f t="shared" si="9"/>
        <v>10.81</v>
      </c>
      <c r="X20">
        <f>W20*calibration_s5_to_s10_v2!$AJ$4</f>
        <v>11.045658000000001</v>
      </c>
      <c r="Y20">
        <f t="shared" si="10"/>
        <v>11</v>
      </c>
      <c r="Z20">
        <f t="shared" si="11"/>
        <v>9.9999999999999645E-2</v>
      </c>
    </row>
    <row r="21" spans="1:26" x14ac:dyDescent="0.25">
      <c r="A21">
        <v>146</v>
      </c>
      <c r="B21">
        <v>10.78</v>
      </c>
      <c r="C21">
        <v>10.93</v>
      </c>
      <c r="D21">
        <v>10.98</v>
      </c>
      <c r="E21">
        <v>10.54</v>
      </c>
      <c r="F21">
        <v>10.85</v>
      </c>
      <c r="G21">
        <v>11.18</v>
      </c>
      <c r="H21">
        <v>11.2</v>
      </c>
      <c r="J21">
        <f t="shared" si="0"/>
        <v>10.811352923478086</v>
      </c>
      <c r="K21">
        <f t="shared" si="13"/>
        <v>10.81</v>
      </c>
      <c r="L21">
        <f>K21*calibration_s5_to_s10_v2!$Z$11</f>
        <v>11.132138000000001</v>
      </c>
      <c r="M21">
        <f t="shared" si="14"/>
        <v>11.1</v>
      </c>
      <c r="N21">
        <f t="shared" si="12"/>
        <v>9.9999999999999645E-2</v>
      </c>
      <c r="P21">
        <f t="shared" si="4"/>
        <v>10.814287127733255</v>
      </c>
      <c r="Q21">
        <f t="shared" si="5"/>
        <v>10.81</v>
      </c>
      <c r="R21">
        <f>Q21*calibration_s5_to_s10_v2!$AE$5</f>
        <v>11.193755000000001</v>
      </c>
      <c r="S21">
        <f t="shared" si="6"/>
        <v>11.2</v>
      </c>
      <c r="T21">
        <f t="shared" si="7"/>
        <v>0</v>
      </c>
      <c r="V21">
        <f t="shared" si="8"/>
        <v>11.05962933118453</v>
      </c>
      <c r="W21">
        <f t="shared" si="9"/>
        <v>11.06</v>
      </c>
      <c r="X21">
        <f>W21*calibration_s5_to_s10_v2!$AJ$4</f>
        <v>11.301108000000001</v>
      </c>
      <c r="Y21">
        <f t="shared" si="10"/>
        <v>11.3</v>
      </c>
      <c r="Z21">
        <f t="shared" si="11"/>
        <v>0.10000000000000142</v>
      </c>
    </row>
    <row r="22" spans="1:26" x14ac:dyDescent="0.25">
      <c r="A22">
        <v>147</v>
      </c>
      <c r="B22">
        <v>11.03</v>
      </c>
      <c r="C22">
        <v>11.18</v>
      </c>
      <c r="D22">
        <v>11.23</v>
      </c>
      <c r="E22">
        <v>10.79</v>
      </c>
      <c r="F22">
        <v>10.97</v>
      </c>
      <c r="G22">
        <v>11.36</v>
      </c>
      <c r="H22">
        <v>11.5</v>
      </c>
      <c r="J22">
        <f t="shared" si="0"/>
        <v>11.062080032093069</v>
      </c>
      <c r="K22">
        <f t="shared" si="13"/>
        <v>11.06</v>
      </c>
      <c r="L22">
        <f>K22*calibration_s5_to_s10_v2!$Z$11</f>
        <v>11.389588000000002</v>
      </c>
      <c r="M22">
        <f t="shared" si="14"/>
        <v>11.4</v>
      </c>
      <c r="N22">
        <f t="shared" si="12"/>
        <v>9.9999999999999645E-2</v>
      </c>
      <c r="P22">
        <f t="shared" si="4"/>
        <v>11.061640447214803</v>
      </c>
      <c r="Q22">
        <f t="shared" si="5"/>
        <v>11.06</v>
      </c>
      <c r="R22">
        <f>Q22*calibration_s5_to_s10_v2!$AE$5</f>
        <v>11.452630000000001</v>
      </c>
      <c r="S22">
        <f t="shared" si="6"/>
        <v>11.5</v>
      </c>
      <c r="T22">
        <f t="shared" si="7"/>
        <v>0</v>
      </c>
      <c r="V22">
        <f t="shared" si="8"/>
        <v>11.311442385173248</v>
      </c>
      <c r="W22">
        <f t="shared" si="9"/>
        <v>11.31</v>
      </c>
      <c r="X22">
        <f>W22*calibration_s5_to_s10_v2!$AJ$4</f>
        <v>11.556558000000001</v>
      </c>
      <c r="Y22">
        <f t="shared" si="10"/>
        <v>11.6</v>
      </c>
      <c r="Z22">
        <f t="shared" si="11"/>
        <v>9.9999999999999645E-2</v>
      </c>
    </row>
    <row r="23" spans="1:26" x14ac:dyDescent="0.25">
      <c r="A23">
        <v>148</v>
      </c>
      <c r="B23">
        <v>11.4</v>
      </c>
      <c r="C23">
        <v>11.5</v>
      </c>
      <c r="D23">
        <v>11.6</v>
      </c>
      <c r="E23">
        <v>11.17</v>
      </c>
      <c r="F23">
        <v>11.34</v>
      </c>
      <c r="G23">
        <v>11.74</v>
      </c>
      <c r="H23">
        <v>11.8</v>
      </c>
      <c r="J23">
        <f t="shared" si="0"/>
        <v>11.433156152843246</v>
      </c>
      <c r="K23">
        <f t="shared" si="13"/>
        <v>11.43</v>
      </c>
      <c r="L23">
        <f>K23*calibration_s5_to_s10_v2!$Z$11</f>
        <v>11.770614</v>
      </c>
      <c r="M23">
        <f t="shared" si="14"/>
        <v>11.8</v>
      </c>
      <c r="N23">
        <f t="shared" si="12"/>
        <v>0</v>
      </c>
      <c r="P23">
        <f t="shared" si="4"/>
        <v>11.378252696151183</v>
      </c>
      <c r="Q23">
        <f t="shared" si="5"/>
        <v>11.38</v>
      </c>
      <c r="R23">
        <f>Q23*calibration_s5_to_s10_v2!$AE$5</f>
        <v>11.783990000000001</v>
      </c>
      <c r="S23">
        <f t="shared" si="6"/>
        <v>11.8</v>
      </c>
      <c r="T23">
        <f t="shared" si="7"/>
        <v>0</v>
      </c>
      <c r="V23">
        <f t="shared" si="8"/>
        <v>11.68412570507655</v>
      </c>
      <c r="W23">
        <f t="shared" si="9"/>
        <v>11.68</v>
      </c>
      <c r="X23">
        <f>W23*calibration_s5_to_s10_v2!$AJ$4</f>
        <v>11.934623999999999</v>
      </c>
      <c r="Y23">
        <f t="shared" si="10"/>
        <v>11.9</v>
      </c>
      <c r="Z23">
        <f t="shared" si="11"/>
        <v>9.9999999999999645E-2</v>
      </c>
    </row>
    <row r="24" spans="1:26" x14ac:dyDescent="0.25">
      <c r="A24">
        <v>149</v>
      </c>
      <c r="B24">
        <v>11.65</v>
      </c>
      <c r="C24">
        <v>11.81</v>
      </c>
      <c r="D24">
        <v>11.91</v>
      </c>
      <c r="E24">
        <v>11.48</v>
      </c>
      <c r="F24">
        <v>11.65</v>
      </c>
      <c r="G24">
        <v>12.05</v>
      </c>
      <c r="H24">
        <v>12.1</v>
      </c>
      <c r="J24">
        <f t="shared" si="0"/>
        <v>11.683883261458229</v>
      </c>
      <c r="K24">
        <f t="shared" si="13"/>
        <v>11.68</v>
      </c>
      <c r="L24">
        <f>K24*calibration_s5_to_s10_v2!$Z$11</f>
        <v>12.028064000000001</v>
      </c>
      <c r="M24">
        <f t="shared" si="14"/>
        <v>12</v>
      </c>
      <c r="N24">
        <f t="shared" si="12"/>
        <v>9.9999999999999645E-2</v>
      </c>
      <c r="P24">
        <f t="shared" si="4"/>
        <v>11.684970812308302</v>
      </c>
      <c r="Q24">
        <f t="shared" si="5"/>
        <v>11.68</v>
      </c>
      <c r="R24">
        <f>Q24*calibration_s5_to_s10_v2!$AE$5</f>
        <v>12.09464</v>
      </c>
      <c r="S24">
        <f t="shared" si="6"/>
        <v>12.1</v>
      </c>
      <c r="T24">
        <f t="shared" si="7"/>
        <v>0</v>
      </c>
      <c r="V24">
        <f t="shared" si="8"/>
        <v>11.996373892022563</v>
      </c>
      <c r="W24">
        <f t="shared" si="9"/>
        <v>12</v>
      </c>
      <c r="X24">
        <f>W24*calibration_s5_to_s10_v2!$AJ$4</f>
        <v>12.261600000000001</v>
      </c>
      <c r="Y24">
        <f t="shared" si="10"/>
        <v>12.3</v>
      </c>
      <c r="Z24">
        <f t="shared" si="11"/>
        <v>0.20000000000000107</v>
      </c>
    </row>
    <row r="25" spans="1:26" x14ac:dyDescent="0.25">
      <c r="A25">
        <v>150</v>
      </c>
      <c r="B25">
        <v>12.03</v>
      </c>
      <c r="C25">
        <v>12.13</v>
      </c>
      <c r="D25">
        <v>12.16</v>
      </c>
      <c r="E25">
        <v>11.79</v>
      </c>
      <c r="F25">
        <v>12.02</v>
      </c>
      <c r="G25">
        <v>12.3</v>
      </c>
      <c r="H25">
        <v>12.4</v>
      </c>
      <c r="J25">
        <f t="shared" si="0"/>
        <v>12.064988466553004</v>
      </c>
      <c r="K25">
        <f t="shared" si="13"/>
        <v>12.06</v>
      </c>
      <c r="L25">
        <f>K25*calibration_s5_to_s10_v2!$Z$11</f>
        <v>12.419388000000001</v>
      </c>
      <c r="M25">
        <f t="shared" si="14"/>
        <v>12.4</v>
      </c>
      <c r="N25">
        <f t="shared" si="12"/>
        <v>0</v>
      </c>
      <c r="P25">
        <f t="shared" si="4"/>
        <v>12.001583061244684</v>
      </c>
      <c r="Q25">
        <f t="shared" si="5"/>
        <v>12</v>
      </c>
      <c r="R25">
        <f>Q25*calibration_s5_to_s10_v2!$AE$5</f>
        <v>12.426000000000002</v>
      </c>
      <c r="S25">
        <f t="shared" si="6"/>
        <v>12.4</v>
      </c>
      <c r="T25">
        <f t="shared" si="7"/>
        <v>0</v>
      </c>
      <c r="V25">
        <f t="shared" si="8"/>
        <v>12.24818694601128</v>
      </c>
      <c r="W25">
        <f t="shared" si="9"/>
        <v>12.25</v>
      </c>
      <c r="X25">
        <f>W25*calibration_s5_to_s10_v2!$AJ$4</f>
        <v>12.517050000000001</v>
      </c>
      <c r="Y25">
        <f t="shared" si="10"/>
        <v>12.5</v>
      </c>
      <c r="Z25">
        <f t="shared" si="11"/>
        <v>9.9999999999999645E-2</v>
      </c>
    </row>
    <row r="26" spans="1:26" x14ac:dyDescent="0.25">
      <c r="A26">
        <v>151</v>
      </c>
      <c r="B26">
        <v>12.34</v>
      </c>
      <c r="C26">
        <v>12.44</v>
      </c>
      <c r="D26">
        <v>12.47</v>
      </c>
      <c r="E26">
        <v>12.11</v>
      </c>
      <c r="F26">
        <v>12.33</v>
      </c>
      <c r="G26">
        <v>12.61</v>
      </c>
      <c r="H26">
        <v>12.7</v>
      </c>
      <c r="J26">
        <f t="shared" si="0"/>
        <v>12.375890081235584</v>
      </c>
      <c r="K26">
        <f t="shared" si="13"/>
        <v>12.38</v>
      </c>
      <c r="L26">
        <f>K26*calibration_s5_to_s10_v2!$Z$11</f>
        <v>12.748924000000001</v>
      </c>
      <c r="M26">
        <f t="shared" si="14"/>
        <v>12.7</v>
      </c>
      <c r="N26">
        <f t="shared" si="12"/>
        <v>0</v>
      </c>
      <c r="P26">
        <f t="shared" si="4"/>
        <v>12.308301177401802</v>
      </c>
      <c r="Q26">
        <f t="shared" si="5"/>
        <v>12.31</v>
      </c>
      <c r="R26">
        <f>Q26*calibration_s5_to_s10_v2!$AE$5</f>
        <v>12.747005000000001</v>
      </c>
      <c r="S26">
        <f t="shared" si="6"/>
        <v>12.7</v>
      </c>
      <c r="T26">
        <f t="shared" si="7"/>
        <v>0</v>
      </c>
      <c r="V26">
        <f t="shared" si="8"/>
        <v>12.560435132957293</v>
      </c>
      <c r="W26">
        <f t="shared" si="9"/>
        <v>12.56</v>
      </c>
      <c r="X26">
        <f>W26*calibration_s5_to_s10_v2!$AJ$4</f>
        <v>12.833808000000001</v>
      </c>
      <c r="Y26">
        <f t="shared" si="10"/>
        <v>12.8</v>
      </c>
      <c r="Z26">
        <f t="shared" si="11"/>
        <v>0.10000000000000142</v>
      </c>
    </row>
    <row r="27" spans="1:26" x14ac:dyDescent="0.25">
      <c r="A27">
        <v>152</v>
      </c>
      <c r="B27">
        <v>12.65</v>
      </c>
      <c r="C27">
        <v>12.7</v>
      </c>
      <c r="D27">
        <v>12.91</v>
      </c>
      <c r="E27">
        <v>12.42</v>
      </c>
      <c r="F27">
        <v>12.64</v>
      </c>
      <c r="G27">
        <v>12.99</v>
      </c>
      <c r="H27">
        <v>13</v>
      </c>
      <c r="J27">
        <f t="shared" si="0"/>
        <v>12.686791695918163</v>
      </c>
      <c r="K27">
        <f t="shared" si="13"/>
        <v>12.69</v>
      </c>
      <c r="L27">
        <f>K27*calibration_s5_to_s10_v2!$Z$11</f>
        <v>13.068162000000001</v>
      </c>
      <c r="M27">
        <f t="shared" si="14"/>
        <v>13.1</v>
      </c>
      <c r="N27">
        <f t="shared" si="12"/>
        <v>9.9999999999999645E-2</v>
      </c>
      <c r="P27">
        <f t="shared" si="4"/>
        <v>12.56554862966261</v>
      </c>
      <c r="Q27">
        <f t="shared" si="5"/>
        <v>12.57</v>
      </c>
      <c r="R27">
        <f>Q27*calibration_s5_to_s10_v2!$AE$5</f>
        <v>13.016235000000002</v>
      </c>
      <c r="S27">
        <f t="shared" si="6"/>
        <v>13</v>
      </c>
      <c r="T27">
        <f t="shared" si="7"/>
        <v>0</v>
      </c>
      <c r="V27">
        <f t="shared" si="8"/>
        <v>13.003626107977437</v>
      </c>
      <c r="W27">
        <f t="shared" si="9"/>
        <v>13</v>
      </c>
      <c r="X27">
        <f>W27*calibration_s5_to_s10_v2!$AJ$4</f>
        <v>13.2834</v>
      </c>
      <c r="Y27">
        <f t="shared" si="10"/>
        <v>13.3</v>
      </c>
      <c r="Z27">
        <f t="shared" si="11"/>
        <v>0.30000000000000071</v>
      </c>
    </row>
    <row r="28" spans="1:26" x14ac:dyDescent="0.25">
      <c r="A28">
        <v>153</v>
      </c>
      <c r="B28">
        <v>12.96</v>
      </c>
      <c r="C28">
        <v>13.01</v>
      </c>
      <c r="D28">
        <v>13.15</v>
      </c>
      <c r="E28">
        <v>12.74</v>
      </c>
      <c r="F28">
        <v>12.89</v>
      </c>
      <c r="G28">
        <v>13.3</v>
      </c>
      <c r="H28">
        <v>13.3</v>
      </c>
      <c r="J28">
        <f t="shared" si="0"/>
        <v>12.997693310600743</v>
      </c>
      <c r="K28">
        <f t="shared" si="13"/>
        <v>13</v>
      </c>
      <c r="L28">
        <f>K28*calibration_s5_to_s10_v2!$Z$11</f>
        <v>13.387400000000001</v>
      </c>
      <c r="M28">
        <f t="shared" si="14"/>
        <v>13.4</v>
      </c>
      <c r="N28">
        <f t="shared" si="12"/>
        <v>9.9999999999999645E-2</v>
      </c>
      <c r="P28">
        <f t="shared" si="4"/>
        <v>12.872266745819729</v>
      </c>
      <c r="Q28">
        <f t="shared" si="5"/>
        <v>12.87</v>
      </c>
      <c r="R28">
        <f>Q28*calibration_s5_to_s10_v2!$AE$5</f>
        <v>13.326885000000001</v>
      </c>
      <c r="S28">
        <f t="shared" si="6"/>
        <v>13.3</v>
      </c>
      <c r="T28">
        <f t="shared" si="7"/>
        <v>0</v>
      </c>
      <c r="V28">
        <f t="shared" si="8"/>
        <v>13.245366639806608</v>
      </c>
      <c r="W28">
        <f t="shared" si="9"/>
        <v>13.25</v>
      </c>
      <c r="X28">
        <f>W28*calibration_s5_to_s10_v2!$AJ$4</f>
        <v>13.53885</v>
      </c>
      <c r="Y28">
        <f t="shared" si="10"/>
        <v>13.5</v>
      </c>
      <c r="Z28">
        <f t="shared" si="11"/>
        <v>0.19999999999999929</v>
      </c>
    </row>
    <row r="29" spans="1:26" x14ac:dyDescent="0.25">
      <c r="A29">
        <v>154</v>
      </c>
      <c r="B29">
        <v>13.21</v>
      </c>
      <c r="C29">
        <v>13.33</v>
      </c>
      <c r="D29">
        <v>13.4</v>
      </c>
      <c r="E29">
        <v>12.99</v>
      </c>
      <c r="F29">
        <v>13.2</v>
      </c>
      <c r="G29">
        <v>13.55</v>
      </c>
      <c r="H29">
        <v>13.6</v>
      </c>
      <c r="J29">
        <f t="shared" si="0"/>
        <v>13.248420419215726</v>
      </c>
      <c r="K29">
        <f t="shared" si="13"/>
        <v>13.25</v>
      </c>
      <c r="L29">
        <f>K29*calibration_s5_to_s10_v2!$Z$11</f>
        <v>13.64485</v>
      </c>
      <c r="M29">
        <f t="shared" si="14"/>
        <v>13.6</v>
      </c>
      <c r="N29">
        <f t="shared" si="12"/>
        <v>0</v>
      </c>
      <c r="P29">
        <f t="shared" si="4"/>
        <v>13.188878994756111</v>
      </c>
      <c r="Q29">
        <f t="shared" si="5"/>
        <v>13.19</v>
      </c>
      <c r="R29">
        <f>Q29*calibration_s5_to_s10_v2!$AE$5</f>
        <v>13.658245000000001</v>
      </c>
      <c r="S29">
        <f t="shared" si="6"/>
        <v>13.7</v>
      </c>
      <c r="T29">
        <f t="shared" si="7"/>
        <v>9.9999999999999645E-2</v>
      </c>
      <c r="V29">
        <f t="shared" si="8"/>
        <v>13.497179693795326</v>
      </c>
      <c r="W29">
        <f t="shared" si="9"/>
        <v>13.5</v>
      </c>
      <c r="X29">
        <f>W29*calibration_s5_to_s10_v2!$AJ$4</f>
        <v>13.7943</v>
      </c>
      <c r="Y29">
        <f t="shared" si="10"/>
        <v>13.8</v>
      </c>
      <c r="Z29">
        <f t="shared" si="11"/>
        <v>0.20000000000000107</v>
      </c>
    </row>
    <row r="30" spans="1:26" x14ac:dyDescent="0.25">
      <c r="A30">
        <v>155</v>
      </c>
      <c r="B30">
        <v>13.52</v>
      </c>
      <c r="C30">
        <v>13.64</v>
      </c>
      <c r="D30">
        <v>13.71</v>
      </c>
      <c r="E30">
        <v>13.24</v>
      </c>
      <c r="F30">
        <v>13.51</v>
      </c>
      <c r="G30">
        <v>13.8</v>
      </c>
      <c r="H30">
        <v>13.9</v>
      </c>
      <c r="J30">
        <f t="shared" si="0"/>
        <v>13.559322033898304</v>
      </c>
      <c r="K30">
        <f t="shared" si="13"/>
        <v>13.56</v>
      </c>
      <c r="L30">
        <f>K30*calibration_s5_to_s10_v2!$Z$11</f>
        <v>13.964088000000002</v>
      </c>
      <c r="M30">
        <f t="shared" si="14"/>
        <v>14</v>
      </c>
      <c r="N30">
        <f t="shared" si="12"/>
        <v>9.9999999999999645E-2</v>
      </c>
      <c r="P30">
        <f t="shared" si="4"/>
        <v>13.495597110913231</v>
      </c>
      <c r="Q30">
        <f t="shared" si="5"/>
        <v>13.5</v>
      </c>
      <c r="R30">
        <f>Q30*calibration_s5_to_s10_v2!$AE$5</f>
        <v>13.97925</v>
      </c>
      <c r="S30">
        <f t="shared" si="6"/>
        <v>14</v>
      </c>
      <c r="T30">
        <f t="shared" si="7"/>
        <v>9.9999999999999645E-2</v>
      </c>
      <c r="V30">
        <f t="shared" si="8"/>
        <v>13.809427880741339</v>
      </c>
      <c r="W30">
        <f t="shared" si="9"/>
        <v>13.81</v>
      </c>
      <c r="X30">
        <f>W30*calibration_s5_to_s10_v2!$AJ$4</f>
        <v>14.111058000000002</v>
      </c>
      <c r="Y30">
        <f t="shared" si="10"/>
        <v>14.1</v>
      </c>
      <c r="Z30">
        <f t="shared" si="11"/>
        <v>0.19999999999999929</v>
      </c>
    </row>
    <row r="31" spans="1:26" x14ac:dyDescent="0.25">
      <c r="A31">
        <v>156</v>
      </c>
      <c r="B31">
        <v>13.83</v>
      </c>
      <c r="C31">
        <v>13.9</v>
      </c>
      <c r="D31">
        <v>14.09</v>
      </c>
      <c r="E31">
        <v>13.61</v>
      </c>
      <c r="F31">
        <v>13.82</v>
      </c>
      <c r="G31">
        <v>14.11</v>
      </c>
      <c r="H31">
        <v>14.2</v>
      </c>
      <c r="J31">
        <f t="shared" si="0"/>
        <v>13.870223648580884</v>
      </c>
      <c r="K31">
        <f t="shared" si="13"/>
        <v>13.87</v>
      </c>
      <c r="L31">
        <f>K31*calibration_s5_to_s10_v2!$Z$11</f>
        <v>14.283326000000001</v>
      </c>
      <c r="M31">
        <f t="shared" si="14"/>
        <v>14.3</v>
      </c>
      <c r="N31">
        <f t="shared" si="12"/>
        <v>0.10000000000000142</v>
      </c>
      <c r="P31">
        <f t="shared" si="4"/>
        <v>13.752844563174039</v>
      </c>
      <c r="Q31">
        <f t="shared" si="5"/>
        <v>13.75</v>
      </c>
      <c r="R31">
        <f>Q31*calibration_s5_to_s10_v2!$AE$5</f>
        <v>14.238125000000002</v>
      </c>
      <c r="S31">
        <f t="shared" si="6"/>
        <v>14.2</v>
      </c>
      <c r="T31">
        <f t="shared" si="7"/>
        <v>0</v>
      </c>
      <c r="V31">
        <f t="shared" si="8"/>
        <v>14.19218372280419</v>
      </c>
      <c r="W31">
        <f t="shared" si="9"/>
        <v>14.19</v>
      </c>
      <c r="X31">
        <f>W31*calibration_s5_to_s10_v2!$AJ$4</f>
        <v>14.499342</v>
      </c>
      <c r="Y31">
        <f t="shared" si="10"/>
        <v>14.5</v>
      </c>
      <c r="Z31">
        <f t="shared" si="11"/>
        <v>0.30000000000000071</v>
      </c>
    </row>
    <row r="32" spans="1:26" x14ac:dyDescent="0.25">
      <c r="A32">
        <v>157</v>
      </c>
      <c r="B32">
        <v>14.15</v>
      </c>
      <c r="C32">
        <v>14.21</v>
      </c>
      <c r="D32">
        <v>14.33</v>
      </c>
      <c r="E32">
        <v>13.93</v>
      </c>
      <c r="F32">
        <v>14.13</v>
      </c>
      <c r="G32">
        <v>14.42</v>
      </c>
      <c r="H32">
        <v>14.5</v>
      </c>
      <c r="J32">
        <f t="shared" si="0"/>
        <v>14.191154347608064</v>
      </c>
      <c r="K32">
        <f t="shared" si="13"/>
        <v>14.19</v>
      </c>
      <c r="L32">
        <f>K32*calibration_s5_to_s10_v2!$Z$11</f>
        <v>14.612862</v>
      </c>
      <c r="M32">
        <f t="shared" si="14"/>
        <v>14.6</v>
      </c>
      <c r="N32">
        <f t="shared" si="12"/>
        <v>9.9999999999999645E-2</v>
      </c>
      <c r="P32">
        <f t="shared" si="4"/>
        <v>14.059562679331158</v>
      </c>
      <c r="Q32">
        <f t="shared" si="5"/>
        <v>14.06</v>
      </c>
      <c r="R32">
        <f>Q32*calibration_s5_to_s10_v2!$AE$5</f>
        <v>14.559130000000001</v>
      </c>
      <c r="S32">
        <f t="shared" si="6"/>
        <v>14.6</v>
      </c>
      <c r="T32">
        <f t="shared" si="7"/>
        <v>9.9999999999999645E-2</v>
      </c>
      <c r="V32">
        <f t="shared" si="8"/>
        <v>14.433924254633361</v>
      </c>
      <c r="W32">
        <f t="shared" si="9"/>
        <v>14.43</v>
      </c>
      <c r="X32">
        <f>W32*calibration_s5_to_s10_v2!$AJ$4</f>
        <v>14.744574</v>
      </c>
      <c r="Y32">
        <f t="shared" si="10"/>
        <v>14.7</v>
      </c>
      <c r="Z32">
        <f t="shared" si="11"/>
        <v>0.19999999999999929</v>
      </c>
    </row>
    <row r="33" spans="1:26" x14ac:dyDescent="0.25">
      <c r="A33">
        <v>158</v>
      </c>
      <c r="B33">
        <v>14.46</v>
      </c>
      <c r="C33">
        <v>14.53</v>
      </c>
      <c r="D33">
        <v>14.64</v>
      </c>
      <c r="E33">
        <v>14.24</v>
      </c>
      <c r="F33">
        <v>14.44</v>
      </c>
      <c r="G33">
        <v>14.74</v>
      </c>
      <c r="H33">
        <v>14.8</v>
      </c>
      <c r="J33">
        <f t="shared" si="0"/>
        <v>14.502055962290644</v>
      </c>
      <c r="K33">
        <f t="shared" si="13"/>
        <v>14.5</v>
      </c>
      <c r="L33">
        <f>K33*calibration_s5_to_s10_v2!$Z$11</f>
        <v>14.9321</v>
      </c>
      <c r="M33">
        <f t="shared" si="14"/>
        <v>14.9</v>
      </c>
      <c r="N33">
        <f t="shared" si="12"/>
        <v>9.9999999999999645E-2</v>
      </c>
      <c r="P33">
        <f t="shared" si="4"/>
        <v>14.376174928267538</v>
      </c>
      <c r="Q33">
        <f t="shared" si="5"/>
        <v>14.38</v>
      </c>
      <c r="R33">
        <f>Q33*calibration_s5_to_s10_v2!$AE$5</f>
        <v>14.890490000000002</v>
      </c>
      <c r="S33">
        <f t="shared" si="6"/>
        <v>14.9</v>
      </c>
      <c r="T33">
        <f t="shared" si="7"/>
        <v>9.9999999999999645E-2</v>
      </c>
      <c r="V33">
        <f t="shared" si="8"/>
        <v>14.746172441579372</v>
      </c>
      <c r="W33">
        <f t="shared" si="9"/>
        <v>14.75</v>
      </c>
      <c r="X33">
        <f>W33*calibration_s5_to_s10_v2!$AJ$4</f>
        <v>15.07155</v>
      </c>
      <c r="Y33">
        <f t="shared" si="10"/>
        <v>15.1</v>
      </c>
      <c r="Z33">
        <f t="shared" si="11"/>
        <v>0.29999999999999893</v>
      </c>
    </row>
    <row r="34" spans="1:26" x14ac:dyDescent="0.25">
      <c r="A34">
        <v>159</v>
      </c>
      <c r="B34">
        <v>14.83</v>
      </c>
      <c r="C34">
        <v>14.84</v>
      </c>
      <c r="D34">
        <v>14.95</v>
      </c>
      <c r="E34">
        <v>14.56</v>
      </c>
      <c r="F34">
        <v>14.75</v>
      </c>
      <c r="G34">
        <v>15.05</v>
      </c>
      <c r="H34">
        <v>15.1</v>
      </c>
      <c r="J34">
        <f t="shared" ref="J34:J51" si="15">B34/0.9971</f>
        <v>14.873132083040819</v>
      </c>
      <c r="K34">
        <f t="shared" si="13"/>
        <v>14.87</v>
      </c>
      <c r="L34">
        <f>K34*calibration_s5_to_s10_v2!$Z$11</f>
        <v>15.313126</v>
      </c>
      <c r="M34">
        <f t="shared" si="14"/>
        <v>15.3</v>
      </c>
      <c r="N34">
        <f t="shared" si="12"/>
        <v>0.20000000000000107</v>
      </c>
      <c r="P34">
        <f t="shared" ref="P34:P51" si="16">C34/1.0107</f>
        <v>14.682893044424658</v>
      </c>
      <c r="Q34">
        <f t="shared" ref="Q34:Q51" si="17">ROUND(P34,2)</f>
        <v>14.68</v>
      </c>
      <c r="R34">
        <f>Q34*calibration_s5_to_s10_v2!$AE$5</f>
        <v>15.201140000000001</v>
      </c>
      <c r="S34">
        <f t="shared" ref="S34:S51" si="18">ROUND(R34,1)</f>
        <v>15.2</v>
      </c>
      <c r="T34">
        <f t="shared" ref="T34:T51" si="19">ABS(H34-S34)</f>
        <v>9.9999999999999645E-2</v>
      </c>
      <c r="V34">
        <f t="shared" ref="V34:V51" si="20">D34/0.9928</f>
        <v>15.058420628525381</v>
      </c>
      <c r="W34">
        <f t="shared" ref="W34:W51" si="21">ROUND(V34,2)</f>
        <v>15.06</v>
      </c>
      <c r="X34">
        <f>W34*calibration_s5_to_s10_v2!$AJ$4</f>
        <v>15.388308</v>
      </c>
      <c r="Y34">
        <f t="shared" ref="Y34:Y51" si="22">ROUND(X34,1)</f>
        <v>15.4</v>
      </c>
      <c r="Z34">
        <f t="shared" ref="Z34:Z51" si="23">ABS(H34-Y34)</f>
        <v>0.30000000000000071</v>
      </c>
    </row>
    <row r="35" spans="1:26" x14ac:dyDescent="0.25">
      <c r="A35">
        <v>160</v>
      </c>
      <c r="B35">
        <v>15.08</v>
      </c>
      <c r="C35">
        <v>15.16</v>
      </c>
      <c r="D35">
        <v>15.26</v>
      </c>
      <c r="E35">
        <v>14.87</v>
      </c>
      <c r="F35">
        <v>15.06</v>
      </c>
      <c r="G35">
        <v>15.36</v>
      </c>
      <c r="H35">
        <v>15.4</v>
      </c>
      <c r="J35">
        <f t="shared" si="15"/>
        <v>15.123859191655802</v>
      </c>
      <c r="K35">
        <f t="shared" si="13"/>
        <v>15.12</v>
      </c>
      <c r="L35">
        <f>K35*calibration_s5_to_s10_v2!$Z$11</f>
        <v>15.570575999999999</v>
      </c>
      <c r="M35">
        <f t="shared" si="14"/>
        <v>15.6</v>
      </c>
      <c r="N35">
        <f t="shared" si="12"/>
        <v>0.19999999999999929</v>
      </c>
      <c r="P35">
        <f t="shared" si="16"/>
        <v>14.999505293361038</v>
      </c>
      <c r="Q35">
        <f t="shared" si="17"/>
        <v>15</v>
      </c>
      <c r="R35">
        <f>Q35*calibration_s5_to_s10_v2!$AE$5</f>
        <v>15.532500000000001</v>
      </c>
      <c r="S35">
        <f t="shared" si="18"/>
        <v>15.5</v>
      </c>
      <c r="T35">
        <f t="shared" si="19"/>
        <v>9.9999999999999645E-2</v>
      </c>
      <c r="V35">
        <f t="shared" si="20"/>
        <v>15.370668815471394</v>
      </c>
      <c r="W35">
        <f t="shared" si="21"/>
        <v>15.37</v>
      </c>
      <c r="X35">
        <f>W35*calibration_s5_to_s10_v2!$AJ$4</f>
        <v>15.705066</v>
      </c>
      <c r="Y35">
        <f t="shared" si="22"/>
        <v>15.7</v>
      </c>
      <c r="Z35">
        <f t="shared" si="23"/>
        <v>0.29999999999999893</v>
      </c>
    </row>
    <row r="36" spans="1:26" x14ac:dyDescent="0.25">
      <c r="A36">
        <v>161</v>
      </c>
      <c r="B36">
        <v>15.39</v>
      </c>
      <c r="C36">
        <v>15.48</v>
      </c>
      <c r="D36">
        <v>15.51</v>
      </c>
      <c r="E36">
        <v>15.12</v>
      </c>
      <c r="F36">
        <v>15.31</v>
      </c>
      <c r="G36">
        <v>15.67</v>
      </c>
      <c r="H36">
        <v>15.7</v>
      </c>
      <c r="J36">
        <f t="shared" si="15"/>
        <v>15.434760806338382</v>
      </c>
      <c r="K36">
        <f t="shared" si="13"/>
        <v>15.43</v>
      </c>
      <c r="L36">
        <f>K36*calibration_s5_to_s10_v2!$Z$11</f>
        <v>15.889814000000001</v>
      </c>
      <c r="M36">
        <f t="shared" si="14"/>
        <v>15.9</v>
      </c>
      <c r="N36">
        <f t="shared" si="12"/>
        <v>0.20000000000000107</v>
      </c>
      <c r="P36">
        <f t="shared" si="16"/>
        <v>15.31611754229742</v>
      </c>
      <c r="Q36">
        <f t="shared" si="17"/>
        <v>15.32</v>
      </c>
      <c r="R36">
        <f>Q36*calibration_s5_to_s10_v2!$AE$5</f>
        <v>15.863860000000003</v>
      </c>
      <c r="S36">
        <f t="shared" si="18"/>
        <v>15.9</v>
      </c>
      <c r="T36">
        <f t="shared" si="19"/>
        <v>0.20000000000000107</v>
      </c>
      <c r="V36">
        <f t="shared" si="20"/>
        <v>15.622481869460112</v>
      </c>
      <c r="W36">
        <f t="shared" si="21"/>
        <v>15.62</v>
      </c>
      <c r="X36">
        <f>W36*calibration_s5_to_s10_v2!$AJ$4</f>
        <v>15.960516</v>
      </c>
      <c r="Y36">
        <f t="shared" si="22"/>
        <v>16</v>
      </c>
      <c r="Z36">
        <f t="shared" si="23"/>
        <v>0.30000000000000071</v>
      </c>
    </row>
    <row r="37" spans="1:26" x14ac:dyDescent="0.25">
      <c r="A37">
        <v>162</v>
      </c>
      <c r="B37">
        <v>15.64</v>
      </c>
      <c r="C37">
        <v>15.73</v>
      </c>
      <c r="D37">
        <v>15.82</v>
      </c>
      <c r="E37">
        <v>15.5</v>
      </c>
      <c r="F37">
        <v>15.68</v>
      </c>
      <c r="G37">
        <v>15.92</v>
      </c>
      <c r="H37">
        <v>16</v>
      </c>
      <c r="J37">
        <f t="shared" si="15"/>
        <v>15.685487914953365</v>
      </c>
      <c r="K37">
        <f t="shared" si="13"/>
        <v>15.69</v>
      </c>
      <c r="L37">
        <f>K37*calibration_s5_to_s10_v2!$Z$11</f>
        <v>16.157561999999999</v>
      </c>
      <c r="M37">
        <f t="shared" si="14"/>
        <v>16.2</v>
      </c>
      <c r="N37">
        <f t="shared" si="12"/>
        <v>0.19999999999999929</v>
      </c>
      <c r="P37">
        <f t="shared" si="16"/>
        <v>15.563470861778967</v>
      </c>
      <c r="Q37">
        <f t="shared" si="17"/>
        <v>15.56</v>
      </c>
      <c r="R37">
        <f>Q37*calibration_s5_to_s10_v2!$AE$5</f>
        <v>16.112380000000002</v>
      </c>
      <c r="S37">
        <f t="shared" si="18"/>
        <v>16.100000000000001</v>
      </c>
      <c r="T37">
        <f t="shared" si="19"/>
        <v>0.10000000000000142</v>
      </c>
      <c r="V37">
        <f t="shared" si="20"/>
        <v>15.934730056406124</v>
      </c>
      <c r="W37">
        <f t="shared" si="21"/>
        <v>15.93</v>
      </c>
      <c r="X37">
        <f>W37*calibration_s5_to_s10_v2!$AJ$4</f>
        <v>16.277274000000002</v>
      </c>
      <c r="Y37">
        <f t="shared" si="22"/>
        <v>16.3</v>
      </c>
      <c r="Z37">
        <f t="shared" si="23"/>
        <v>0.30000000000000071</v>
      </c>
    </row>
    <row r="38" spans="1:26" x14ac:dyDescent="0.25">
      <c r="A38">
        <v>163</v>
      </c>
      <c r="B38">
        <v>15.95</v>
      </c>
      <c r="C38">
        <v>16.04</v>
      </c>
      <c r="D38">
        <v>16.13</v>
      </c>
      <c r="E38">
        <v>15.75</v>
      </c>
      <c r="F38">
        <v>15.99</v>
      </c>
      <c r="G38">
        <v>16.239999999999998</v>
      </c>
      <c r="H38">
        <v>16.3</v>
      </c>
      <c r="J38">
        <f t="shared" si="15"/>
        <v>15.996389529635945</v>
      </c>
      <c r="K38">
        <f t="shared" si="13"/>
        <v>16</v>
      </c>
      <c r="L38">
        <f>K38*calibration_s5_to_s10_v2!$Z$11</f>
        <v>16.476800000000001</v>
      </c>
      <c r="M38">
        <f t="shared" si="14"/>
        <v>16.5</v>
      </c>
      <c r="N38">
        <f t="shared" si="12"/>
        <v>0.19999999999999929</v>
      </c>
      <c r="P38">
        <f t="shared" si="16"/>
        <v>15.870188977936085</v>
      </c>
      <c r="Q38">
        <f t="shared" si="17"/>
        <v>15.87</v>
      </c>
      <c r="R38">
        <f>Q38*calibration_s5_to_s10_v2!$AE$5</f>
        <v>16.433385000000001</v>
      </c>
      <c r="S38">
        <f t="shared" si="18"/>
        <v>16.399999999999999</v>
      </c>
      <c r="T38">
        <f t="shared" si="19"/>
        <v>9.9999999999997868E-2</v>
      </c>
      <c r="V38">
        <f t="shared" si="20"/>
        <v>16.246978243352135</v>
      </c>
      <c r="W38">
        <f t="shared" si="21"/>
        <v>16.25</v>
      </c>
      <c r="X38">
        <f>W38*calibration_s5_to_s10_v2!$AJ$4</f>
        <v>16.60425</v>
      </c>
      <c r="Y38">
        <f t="shared" si="22"/>
        <v>16.600000000000001</v>
      </c>
      <c r="Z38">
        <f t="shared" si="23"/>
        <v>0.30000000000000071</v>
      </c>
    </row>
    <row r="39" spans="1:26" x14ac:dyDescent="0.25">
      <c r="A39">
        <v>164</v>
      </c>
      <c r="B39">
        <v>16.329999999999998</v>
      </c>
      <c r="C39">
        <v>16.36</v>
      </c>
      <c r="D39">
        <v>16.440000000000001</v>
      </c>
      <c r="E39">
        <v>16.059999999999999</v>
      </c>
      <c r="F39">
        <v>16.3</v>
      </c>
      <c r="G39">
        <v>16.55</v>
      </c>
      <c r="H39">
        <v>16.600000000000001</v>
      </c>
      <c r="J39">
        <f t="shared" si="15"/>
        <v>16.377494734730718</v>
      </c>
      <c r="K39">
        <f t="shared" si="13"/>
        <v>16.38</v>
      </c>
      <c r="L39">
        <f>K39*calibration_s5_to_s10_v2!$Z$11</f>
        <v>16.868123999999998</v>
      </c>
      <c r="M39">
        <f t="shared" si="14"/>
        <v>16.899999999999999</v>
      </c>
      <c r="N39">
        <f t="shared" si="12"/>
        <v>0.29999999999999716</v>
      </c>
      <c r="P39">
        <f t="shared" si="16"/>
        <v>16.186801226872465</v>
      </c>
      <c r="Q39">
        <f t="shared" si="17"/>
        <v>16.190000000000001</v>
      </c>
      <c r="R39">
        <f>Q39*calibration_s5_to_s10_v2!$AE$5</f>
        <v>16.764745000000001</v>
      </c>
      <c r="S39">
        <f t="shared" si="18"/>
        <v>16.8</v>
      </c>
      <c r="T39">
        <f t="shared" si="19"/>
        <v>0.19999999999999929</v>
      </c>
      <c r="V39">
        <f t="shared" si="20"/>
        <v>16.559226430298146</v>
      </c>
      <c r="W39">
        <f t="shared" si="21"/>
        <v>16.559999999999999</v>
      </c>
      <c r="X39">
        <f>W39*calibration_s5_to_s10_v2!$AJ$4</f>
        <v>16.921008</v>
      </c>
      <c r="Y39">
        <f t="shared" si="22"/>
        <v>16.899999999999999</v>
      </c>
      <c r="Z39">
        <f t="shared" si="23"/>
        <v>0.29999999999999716</v>
      </c>
    </row>
    <row r="40" spans="1:26" x14ac:dyDescent="0.25">
      <c r="A40">
        <v>165</v>
      </c>
      <c r="B40">
        <v>16.579999999999998</v>
      </c>
      <c r="C40">
        <v>16.68</v>
      </c>
      <c r="D40">
        <v>16.75</v>
      </c>
      <c r="E40">
        <v>16.37</v>
      </c>
      <c r="F40">
        <v>16.55</v>
      </c>
      <c r="G40">
        <v>16.86</v>
      </c>
      <c r="H40">
        <v>16.899999999999999</v>
      </c>
      <c r="J40">
        <f t="shared" si="15"/>
        <v>16.628221843345703</v>
      </c>
      <c r="K40">
        <f t="shared" si="13"/>
        <v>16.63</v>
      </c>
      <c r="L40">
        <f>K40*calibration_s5_to_s10_v2!$Z$11</f>
        <v>17.125574</v>
      </c>
      <c r="M40">
        <f t="shared" si="14"/>
        <v>17.100000000000001</v>
      </c>
      <c r="N40">
        <f t="shared" si="12"/>
        <v>0.20000000000000284</v>
      </c>
      <c r="P40">
        <f t="shared" si="16"/>
        <v>16.503413475808845</v>
      </c>
      <c r="Q40">
        <f t="shared" si="17"/>
        <v>16.5</v>
      </c>
      <c r="R40">
        <f>Q40*calibration_s5_to_s10_v2!$AE$5</f>
        <v>17.085750000000001</v>
      </c>
      <c r="S40">
        <f t="shared" si="18"/>
        <v>17.100000000000001</v>
      </c>
      <c r="T40">
        <f t="shared" si="19"/>
        <v>0.20000000000000284</v>
      </c>
      <c r="V40">
        <f t="shared" si="20"/>
        <v>16.871474617244157</v>
      </c>
      <c r="W40">
        <f t="shared" si="21"/>
        <v>16.87</v>
      </c>
      <c r="X40">
        <f>W40*calibration_s5_to_s10_v2!$AJ$4</f>
        <v>17.237766000000001</v>
      </c>
      <c r="Y40">
        <f t="shared" si="22"/>
        <v>17.2</v>
      </c>
      <c r="Z40">
        <f t="shared" si="23"/>
        <v>0.30000000000000071</v>
      </c>
    </row>
    <row r="41" spans="1:26" x14ac:dyDescent="0.25">
      <c r="A41">
        <v>166</v>
      </c>
      <c r="B41">
        <v>16.89</v>
      </c>
      <c r="C41">
        <v>16.93</v>
      </c>
      <c r="D41">
        <v>17.059999999999999</v>
      </c>
      <c r="E41">
        <v>16.690000000000001</v>
      </c>
      <c r="F41">
        <v>16.86</v>
      </c>
      <c r="G41">
        <v>17.11</v>
      </c>
      <c r="H41">
        <v>17.2</v>
      </c>
      <c r="J41">
        <f t="shared" si="15"/>
        <v>16.939123458028284</v>
      </c>
      <c r="K41">
        <f t="shared" si="13"/>
        <v>16.940000000000001</v>
      </c>
      <c r="L41">
        <f>K41*calibration_s5_to_s10_v2!$Z$11</f>
        <v>17.444812000000002</v>
      </c>
      <c r="M41">
        <f t="shared" si="14"/>
        <v>17.399999999999999</v>
      </c>
      <c r="N41">
        <f t="shared" si="12"/>
        <v>0.19999999999999929</v>
      </c>
      <c r="P41">
        <f t="shared" si="16"/>
        <v>16.750766795290392</v>
      </c>
      <c r="Q41">
        <f t="shared" si="17"/>
        <v>16.75</v>
      </c>
      <c r="R41">
        <f>Q41*calibration_s5_to_s10_v2!$AE$5</f>
        <v>17.344625000000001</v>
      </c>
      <c r="S41">
        <f t="shared" si="18"/>
        <v>17.3</v>
      </c>
      <c r="T41">
        <f t="shared" si="19"/>
        <v>0.10000000000000142</v>
      </c>
      <c r="V41">
        <f t="shared" si="20"/>
        <v>17.183722804190168</v>
      </c>
      <c r="W41">
        <f t="shared" si="21"/>
        <v>17.18</v>
      </c>
      <c r="X41">
        <f>W41*calibration_s5_to_s10_v2!$AJ$4</f>
        <v>17.554524000000001</v>
      </c>
      <c r="Y41">
        <f t="shared" si="22"/>
        <v>17.600000000000001</v>
      </c>
      <c r="Z41">
        <f t="shared" si="23"/>
        <v>0.40000000000000213</v>
      </c>
    </row>
    <row r="42" spans="1:26" x14ac:dyDescent="0.25">
      <c r="A42">
        <v>167</v>
      </c>
      <c r="B42">
        <v>17.2</v>
      </c>
      <c r="C42">
        <v>17.18</v>
      </c>
      <c r="D42">
        <v>17.309999999999999</v>
      </c>
      <c r="E42">
        <v>16.940000000000001</v>
      </c>
      <c r="F42">
        <v>17.170000000000002</v>
      </c>
      <c r="G42">
        <v>17.420000000000002</v>
      </c>
      <c r="H42">
        <v>17.5</v>
      </c>
      <c r="J42">
        <f t="shared" si="15"/>
        <v>17.250025072710862</v>
      </c>
      <c r="K42">
        <f t="shared" si="13"/>
        <v>17.25</v>
      </c>
      <c r="L42">
        <f>K42*calibration_s5_to_s10_v2!$Z$11</f>
        <v>17.764050000000001</v>
      </c>
      <c r="M42">
        <f t="shared" si="14"/>
        <v>17.8</v>
      </c>
      <c r="N42">
        <f t="shared" si="12"/>
        <v>0.30000000000000071</v>
      </c>
      <c r="P42">
        <f t="shared" si="16"/>
        <v>16.99812011477194</v>
      </c>
      <c r="Q42">
        <f t="shared" si="17"/>
        <v>17</v>
      </c>
      <c r="R42">
        <f>Q42*calibration_s5_to_s10_v2!$AE$5</f>
        <v>17.6035</v>
      </c>
      <c r="S42">
        <f t="shared" si="18"/>
        <v>17.600000000000001</v>
      </c>
      <c r="T42">
        <f t="shared" si="19"/>
        <v>0.10000000000000142</v>
      </c>
      <c r="V42">
        <f t="shared" si="20"/>
        <v>17.435535858178888</v>
      </c>
      <c r="W42">
        <f t="shared" si="21"/>
        <v>17.440000000000001</v>
      </c>
      <c r="X42">
        <f>W42*calibration_s5_to_s10_v2!$AJ$4</f>
        <v>17.820192000000002</v>
      </c>
      <c r="Y42">
        <f t="shared" si="22"/>
        <v>17.8</v>
      </c>
      <c r="Z42">
        <f t="shared" si="23"/>
        <v>0.30000000000000071</v>
      </c>
    </row>
    <row r="43" spans="1:26" x14ac:dyDescent="0.25">
      <c r="A43">
        <v>168</v>
      </c>
      <c r="B43">
        <v>17.45</v>
      </c>
      <c r="C43">
        <v>17.5</v>
      </c>
      <c r="D43">
        <v>17.62</v>
      </c>
      <c r="E43">
        <v>17.25</v>
      </c>
      <c r="F43">
        <v>17.420000000000002</v>
      </c>
      <c r="G43">
        <v>17.670000000000002</v>
      </c>
      <c r="H43">
        <v>17.8</v>
      </c>
      <c r="J43">
        <f t="shared" si="15"/>
        <v>17.500752181325844</v>
      </c>
      <c r="K43">
        <f t="shared" si="13"/>
        <v>17.5</v>
      </c>
      <c r="L43">
        <f>K43*calibration_s5_to_s10_v2!$Z$11</f>
        <v>18.0215</v>
      </c>
      <c r="M43">
        <f t="shared" si="14"/>
        <v>18</v>
      </c>
      <c r="N43">
        <f t="shared" si="12"/>
        <v>0.19999999999999929</v>
      </c>
      <c r="P43">
        <f t="shared" si="16"/>
        <v>17.314732363708323</v>
      </c>
      <c r="Q43">
        <f t="shared" si="17"/>
        <v>17.309999999999999</v>
      </c>
      <c r="R43">
        <f>Q43*calibration_s5_to_s10_v2!$AE$5</f>
        <v>17.924505</v>
      </c>
      <c r="S43">
        <f t="shared" si="18"/>
        <v>17.899999999999999</v>
      </c>
      <c r="T43">
        <f t="shared" si="19"/>
        <v>9.9999999999997868E-2</v>
      </c>
      <c r="V43">
        <f t="shared" si="20"/>
        <v>17.747784045124899</v>
      </c>
      <c r="W43">
        <f t="shared" si="21"/>
        <v>17.75</v>
      </c>
      <c r="X43">
        <f>W43*calibration_s5_to_s10_v2!$AJ$4</f>
        <v>18.136950000000002</v>
      </c>
      <c r="Y43">
        <f t="shared" si="22"/>
        <v>18.100000000000001</v>
      </c>
      <c r="Z43">
        <f t="shared" si="23"/>
        <v>0.30000000000000071</v>
      </c>
    </row>
    <row r="44" spans="1:26" x14ac:dyDescent="0.25">
      <c r="A44">
        <v>169</v>
      </c>
      <c r="B44">
        <v>17.82</v>
      </c>
      <c r="C44">
        <v>17.88</v>
      </c>
      <c r="D44">
        <v>17.93</v>
      </c>
      <c r="E44">
        <v>17.57</v>
      </c>
      <c r="F44">
        <v>17.79</v>
      </c>
      <c r="G44">
        <v>18.05</v>
      </c>
      <c r="H44">
        <v>18.100000000000001</v>
      </c>
      <c r="J44">
        <f t="shared" si="15"/>
        <v>17.871828302076022</v>
      </c>
      <c r="K44">
        <f t="shared" si="13"/>
        <v>17.87</v>
      </c>
      <c r="L44">
        <f>K44*calibration_s5_to_s10_v2!$Z$11</f>
        <v>18.402526000000002</v>
      </c>
      <c r="M44">
        <f t="shared" si="14"/>
        <v>18.399999999999999</v>
      </c>
      <c r="N44">
        <f t="shared" si="12"/>
        <v>0.29999999999999716</v>
      </c>
      <c r="P44">
        <f t="shared" si="16"/>
        <v>17.690709409320274</v>
      </c>
      <c r="Q44">
        <f t="shared" si="17"/>
        <v>17.690000000000001</v>
      </c>
      <c r="R44">
        <f>Q44*calibration_s5_to_s10_v2!$AE$5</f>
        <v>18.317995000000003</v>
      </c>
      <c r="S44">
        <f t="shared" si="18"/>
        <v>18.3</v>
      </c>
      <c r="T44">
        <f t="shared" si="19"/>
        <v>0.19999999999999929</v>
      </c>
      <c r="V44">
        <f t="shared" si="20"/>
        <v>18.06003223207091</v>
      </c>
      <c r="W44">
        <f t="shared" si="21"/>
        <v>18.059999999999999</v>
      </c>
      <c r="X44">
        <f>W44*calibration_s5_to_s10_v2!$AJ$4</f>
        <v>18.453707999999999</v>
      </c>
      <c r="Y44">
        <f t="shared" si="22"/>
        <v>18.5</v>
      </c>
      <c r="Z44">
        <f t="shared" si="23"/>
        <v>0.39999999999999858</v>
      </c>
    </row>
    <row r="45" spans="1:26" x14ac:dyDescent="0.25">
      <c r="A45">
        <v>170</v>
      </c>
      <c r="B45">
        <v>18.07</v>
      </c>
      <c r="C45">
        <v>18.13</v>
      </c>
      <c r="D45">
        <v>18.239999999999998</v>
      </c>
      <c r="E45">
        <v>17.88</v>
      </c>
      <c r="F45">
        <v>18.100000000000001</v>
      </c>
      <c r="G45">
        <v>18.420000000000002</v>
      </c>
      <c r="H45">
        <v>18.399999999999999</v>
      </c>
      <c r="J45">
        <f t="shared" si="15"/>
        <v>18.122555410691003</v>
      </c>
      <c r="K45">
        <f t="shared" si="13"/>
        <v>18.12</v>
      </c>
      <c r="L45">
        <f>K45*calibration_s5_to_s10_v2!$Z$11</f>
        <v>18.659976</v>
      </c>
      <c r="M45">
        <f t="shared" si="14"/>
        <v>18.7</v>
      </c>
      <c r="N45">
        <f t="shared" si="12"/>
        <v>0.30000000000000071</v>
      </c>
      <c r="P45">
        <f t="shared" si="16"/>
        <v>17.938062728801821</v>
      </c>
      <c r="Q45">
        <f t="shared" si="17"/>
        <v>17.940000000000001</v>
      </c>
      <c r="R45">
        <f>Q45*calibration_s5_to_s10_v2!$AE$5</f>
        <v>18.576870000000003</v>
      </c>
      <c r="S45">
        <f t="shared" si="18"/>
        <v>18.600000000000001</v>
      </c>
      <c r="T45">
        <f t="shared" si="19"/>
        <v>0.20000000000000284</v>
      </c>
      <c r="V45">
        <f t="shared" si="20"/>
        <v>18.372280419016921</v>
      </c>
      <c r="W45">
        <f t="shared" si="21"/>
        <v>18.37</v>
      </c>
      <c r="X45">
        <f>W45*calibration_s5_to_s10_v2!$AJ$4</f>
        <v>18.770466000000003</v>
      </c>
      <c r="Y45">
        <f t="shared" si="22"/>
        <v>18.8</v>
      </c>
      <c r="Z45">
        <f t="shared" si="23"/>
        <v>0.40000000000000213</v>
      </c>
    </row>
    <row r="46" spans="1:26" x14ac:dyDescent="0.25">
      <c r="A46">
        <v>171</v>
      </c>
      <c r="B46">
        <v>18.38</v>
      </c>
      <c r="C46">
        <v>18.38</v>
      </c>
      <c r="D46">
        <v>18.489999999999998</v>
      </c>
      <c r="E46">
        <v>18.13</v>
      </c>
      <c r="F46">
        <v>18.28</v>
      </c>
      <c r="G46">
        <v>18.61</v>
      </c>
      <c r="H46">
        <v>18.7</v>
      </c>
      <c r="J46">
        <f t="shared" si="15"/>
        <v>18.433457025373581</v>
      </c>
      <c r="K46">
        <f t="shared" si="13"/>
        <v>18.43</v>
      </c>
      <c r="L46">
        <f>K46*calibration_s5_to_s10_v2!$Z$11</f>
        <v>18.979213999999999</v>
      </c>
      <c r="M46">
        <f t="shared" si="14"/>
        <v>19</v>
      </c>
      <c r="N46">
        <f t="shared" si="12"/>
        <v>0.30000000000000071</v>
      </c>
      <c r="P46">
        <f t="shared" si="16"/>
        <v>18.185416048283368</v>
      </c>
      <c r="Q46">
        <f t="shared" si="17"/>
        <v>18.190000000000001</v>
      </c>
      <c r="R46">
        <f>Q46*calibration_s5_to_s10_v2!$AE$5</f>
        <v>18.835745000000003</v>
      </c>
      <c r="S46">
        <f t="shared" si="18"/>
        <v>18.8</v>
      </c>
      <c r="T46">
        <f t="shared" si="19"/>
        <v>0.10000000000000142</v>
      </c>
      <c r="V46">
        <f t="shared" si="20"/>
        <v>18.62409347300564</v>
      </c>
      <c r="W46">
        <f t="shared" si="21"/>
        <v>18.62</v>
      </c>
      <c r="X46">
        <f>W46*calibration_s5_to_s10_v2!$AJ$4</f>
        <v>19.025916000000002</v>
      </c>
      <c r="Y46">
        <f t="shared" si="22"/>
        <v>19</v>
      </c>
      <c r="Z46">
        <f t="shared" si="23"/>
        <v>0.30000000000000071</v>
      </c>
    </row>
    <row r="47" spans="1:26" x14ac:dyDescent="0.25">
      <c r="A47">
        <v>172</v>
      </c>
      <c r="B47">
        <v>18.760000000000002</v>
      </c>
      <c r="C47">
        <v>18.82</v>
      </c>
      <c r="D47">
        <v>18.86</v>
      </c>
      <c r="E47">
        <v>18.510000000000002</v>
      </c>
      <c r="F47">
        <v>18.72</v>
      </c>
      <c r="G47">
        <v>19.05</v>
      </c>
      <c r="H47">
        <v>19</v>
      </c>
      <c r="J47">
        <f t="shared" si="15"/>
        <v>18.814562230468361</v>
      </c>
      <c r="K47">
        <f t="shared" si="13"/>
        <v>18.809999999999999</v>
      </c>
      <c r="L47">
        <f>K47*calibration_s5_to_s10_v2!$Z$11</f>
        <v>19.370538</v>
      </c>
      <c r="M47">
        <f t="shared" si="14"/>
        <v>19.399999999999999</v>
      </c>
      <c r="N47">
        <f t="shared" si="12"/>
        <v>0.39999999999999858</v>
      </c>
      <c r="P47">
        <f t="shared" si="16"/>
        <v>18.620757890570893</v>
      </c>
      <c r="Q47">
        <f t="shared" si="17"/>
        <v>18.62</v>
      </c>
      <c r="R47">
        <f>Q47*calibration_s5_to_s10_v2!$AE$5</f>
        <v>19.281010000000002</v>
      </c>
      <c r="S47">
        <f t="shared" si="18"/>
        <v>19.3</v>
      </c>
      <c r="T47">
        <f t="shared" si="19"/>
        <v>0.30000000000000071</v>
      </c>
      <c r="V47">
        <f t="shared" si="20"/>
        <v>18.996776792908943</v>
      </c>
      <c r="W47">
        <f t="shared" si="21"/>
        <v>19</v>
      </c>
      <c r="X47">
        <f>W47*calibration_s5_to_s10_v2!$AJ$4</f>
        <v>19.414200000000001</v>
      </c>
      <c r="Y47">
        <f t="shared" si="22"/>
        <v>19.399999999999999</v>
      </c>
      <c r="Z47">
        <f t="shared" si="23"/>
        <v>0.39999999999999858</v>
      </c>
    </row>
    <row r="48" spans="1:26" x14ac:dyDescent="0.25">
      <c r="A48">
        <v>173</v>
      </c>
      <c r="B48">
        <v>19.010000000000002</v>
      </c>
      <c r="C48">
        <v>19.079999999999998</v>
      </c>
      <c r="D48">
        <v>19.170000000000002</v>
      </c>
      <c r="E48">
        <v>18.82</v>
      </c>
      <c r="F48">
        <v>18.97</v>
      </c>
      <c r="G48">
        <v>19.3</v>
      </c>
      <c r="H48">
        <v>19.3</v>
      </c>
      <c r="J48">
        <f t="shared" si="15"/>
        <v>19.065289339083343</v>
      </c>
      <c r="K48">
        <f t="shared" si="13"/>
        <v>19.07</v>
      </c>
      <c r="L48">
        <f>K48*calibration_s5_to_s10_v2!$Z$11</f>
        <v>19.638286000000001</v>
      </c>
      <c r="M48">
        <f t="shared" si="14"/>
        <v>19.600000000000001</v>
      </c>
      <c r="N48">
        <f t="shared" si="12"/>
        <v>0.30000000000000071</v>
      </c>
      <c r="P48">
        <f t="shared" si="16"/>
        <v>18.878005342831699</v>
      </c>
      <c r="Q48">
        <f t="shared" si="17"/>
        <v>18.88</v>
      </c>
      <c r="R48">
        <f>Q48*calibration_s5_to_s10_v2!$AE$5</f>
        <v>19.550240000000002</v>
      </c>
      <c r="S48">
        <f t="shared" si="18"/>
        <v>19.600000000000001</v>
      </c>
      <c r="T48">
        <f t="shared" si="19"/>
        <v>0.30000000000000071</v>
      </c>
      <c r="V48">
        <f t="shared" si="20"/>
        <v>19.309024979854957</v>
      </c>
      <c r="W48">
        <f t="shared" si="21"/>
        <v>19.309999999999999</v>
      </c>
      <c r="X48">
        <f>W48*calibration_s5_to_s10_v2!$AJ$4</f>
        <v>19.730958000000001</v>
      </c>
      <c r="Y48">
        <f t="shared" si="22"/>
        <v>19.7</v>
      </c>
      <c r="Z48">
        <f t="shared" si="23"/>
        <v>0.39999999999999858</v>
      </c>
    </row>
    <row r="49" spans="1:26" x14ac:dyDescent="0.25">
      <c r="A49">
        <v>174</v>
      </c>
      <c r="B49">
        <v>19.260000000000002</v>
      </c>
      <c r="C49">
        <v>19.329999999999998</v>
      </c>
      <c r="D49">
        <v>19.420000000000002</v>
      </c>
      <c r="E49">
        <v>19.07</v>
      </c>
      <c r="F49">
        <v>19.28</v>
      </c>
      <c r="G49">
        <v>19.54</v>
      </c>
      <c r="H49">
        <v>19.600000000000001</v>
      </c>
      <c r="J49">
        <f t="shared" si="15"/>
        <v>19.316016447698328</v>
      </c>
      <c r="K49">
        <f t="shared" si="13"/>
        <v>19.32</v>
      </c>
      <c r="L49">
        <f>K49*calibration_s5_to_s10_v2!$Z$11</f>
        <v>19.895736000000003</v>
      </c>
      <c r="M49">
        <f t="shared" si="14"/>
        <v>19.899999999999999</v>
      </c>
      <c r="N49">
        <f t="shared" si="12"/>
        <v>0.29999999999999716</v>
      </c>
      <c r="P49">
        <f t="shared" si="16"/>
        <v>19.125358662313246</v>
      </c>
      <c r="Q49">
        <f t="shared" si="17"/>
        <v>19.13</v>
      </c>
      <c r="R49">
        <f>Q49*calibration_s5_to_s10_v2!$AE$5</f>
        <v>19.809115000000002</v>
      </c>
      <c r="S49">
        <f t="shared" si="18"/>
        <v>19.8</v>
      </c>
      <c r="T49">
        <f t="shared" si="19"/>
        <v>0.19999999999999929</v>
      </c>
      <c r="V49">
        <f t="shared" si="20"/>
        <v>19.560838033843677</v>
      </c>
      <c r="W49">
        <f t="shared" si="21"/>
        <v>19.559999999999999</v>
      </c>
      <c r="X49">
        <f>W49*calibration_s5_to_s10_v2!$AJ$4</f>
        <v>19.986408000000001</v>
      </c>
      <c r="Y49">
        <f t="shared" si="22"/>
        <v>20</v>
      </c>
      <c r="Z49">
        <f t="shared" si="23"/>
        <v>0.39999999999999858</v>
      </c>
    </row>
    <row r="50" spans="1:26" x14ac:dyDescent="0.25">
      <c r="A50">
        <v>175</v>
      </c>
      <c r="B50">
        <v>19.57</v>
      </c>
      <c r="C50">
        <v>19.649999999999999</v>
      </c>
      <c r="D50">
        <v>19.73</v>
      </c>
      <c r="E50">
        <v>19.39</v>
      </c>
      <c r="F50">
        <v>19.52</v>
      </c>
      <c r="G50">
        <v>19.86</v>
      </c>
      <c r="H50">
        <v>19.899999999999999</v>
      </c>
      <c r="J50">
        <f t="shared" si="15"/>
        <v>19.626918062380906</v>
      </c>
      <c r="K50">
        <f t="shared" si="13"/>
        <v>19.63</v>
      </c>
      <c r="L50">
        <f>K50*calibration_s5_to_s10_v2!$Z$11</f>
        <v>20.214974000000002</v>
      </c>
      <c r="M50">
        <f t="shared" si="14"/>
        <v>20.2</v>
      </c>
      <c r="N50">
        <f t="shared" si="12"/>
        <v>0.30000000000000071</v>
      </c>
      <c r="P50">
        <f t="shared" si="16"/>
        <v>19.44197091124963</v>
      </c>
      <c r="Q50">
        <f t="shared" si="17"/>
        <v>19.440000000000001</v>
      </c>
      <c r="R50">
        <f>Q50*calibration_s5_to_s10_v2!$AE$5</f>
        <v>20.130120000000002</v>
      </c>
      <c r="S50">
        <f t="shared" si="18"/>
        <v>20.100000000000001</v>
      </c>
      <c r="T50">
        <f t="shared" si="19"/>
        <v>0.20000000000000284</v>
      </c>
      <c r="V50">
        <f t="shared" si="20"/>
        <v>19.873086220789684</v>
      </c>
      <c r="W50">
        <f t="shared" si="21"/>
        <v>19.87</v>
      </c>
      <c r="X50">
        <f>W50*calibration_s5_to_s10_v2!$AJ$4</f>
        <v>20.303166000000001</v>
      </c>
      <c r="Y50">
        <f t="shared" si="22"/>
        <v>20.3</v>
      </c>
      <c r="Z50">
        <f t="shared" si="23"/>
        <v>0.40000000000000213</v>
      </c>
    </row>
    <row r="51" spans="1:26" x14ac:dyDescent="0.25">
      <c r="A51">
        <v>176</v>
      </c>
      <c r="B51">
        <v>19.940000000000001</v>
      </c>
      <c r="C51">
        <v>19.96</v>
      </c>
      <c r="D51">
        <v>20.100000000000001</v>
      </c>
      <c r="E51">
        <v>19.760000000000002</v>
      </c>
      <c r="F51">
        <v>19.899999999999999</v>
      </c>
      <c r="G51">
        <v>20.23</v>
      </c>
      <c r="H51">
        <v>20.2</v>
      </c>
      <c r="J51">
        <f t="shared" si="15"/>
        <v>19.99799418313108</v>
      </c>
      <c r="K51">
        <f t="shared" ref="K51:K82" si="24">ROUND(J51,2)</f>
        <v>20</v>
      </c>
      <c r="L51">
        <f>K51*calibration_s5_to_s10_v2!$Z$10</f>
        <v>20.282</v>
      </c>
      <c r="M51">
        <f t="shared" ref="M51:M82" si="25">ROUND(L51,1)</f>
        <v>20.3</v>
      </c>
      <c r="N51">
        <f t="shared" si="12"/>
        <v>0.10000000000000142</v>
      </c>
      <c r="P51">
        <f t="shared" si="16"/>
        <v>19.748689027406751</v>
      </c>
      <c r="Q51">
        <f t="shared" si="17"/>
        <v>19.75</v>
      </c>
      <c r="R51">
        <f>Q51*calibration_s5_to_s10_v2!$AE$4</f>
        <v>20.028475</v>
      </c>
      <c r="S51">
        <f t="shared" si="18"/>
        <v>20</v>
      </c>
      <c r="T51">
        <f t="shared" si="19"/>
        <v>0.19999999999999929</v>
      </c>
      <c r="V51">
        <f t="shared" si="20"/>
        <v>20.24576954069299</v>
      </c>
      <c r="W51">
        <f t="shared" si="21"/>
        <v>20.25</v>
      </c>
      <c r="X51">
        <f>W51*calibration_s5_to_s10_v2!$AJ$4</f>
        <v>20.69145</v>
      </c>
      <c r="Y51">
        <f t="shared" si="22"/>
        <v>20.7</v>
      </c>
      <c r="Z51">
        <f t="shared" si="23"/>
        <v>0.5</v>
      </c>
    </row>
    <row r="52" spans="1:26" x14ac:dyDescent="0.25">
      <c r="A52">
        <v>177</v>
      </c>
      <c r="B52">
        <v>20.25</v>
      </c>
      <c r="C52">
        <v>20.34</v>
      </c>
      <c r="D52">
        <v>20.350000000000001</v>
      </c>
      <c r="E52">
        <v>20.079999999999998</v>
      </c>
      <c r="F52">
        <v>20.14</v>
      </c>
      <c r="G52">
        <v>20.54</v>
      </c>
      <c r="H52">
        <v>20.5</v>
      </c>
      <c r="J52">
        <f t="shared" ref="J52:J115" si="26">B52/0.9971</f>
        <v>20.308895797813658</v>
      </c>
      <c r="K52">
        <f t="shared" si="24"/>
        <v>20.309999999999999</v>
      </c>
      <c r="L52">
        <f>K52*calibration_s5_to_s10_v2!$Z$10</f>
        <v>20.596370999999998</v>
      </c>
      <c r="M52">
        <f t="shared" si="25"/>
        <v>20.6</v>
      </c>
      <c r="N52">
        <f t="shared" si="12"/>
        <v>0.10000000000000142</v>
      </c>
      <c r="P52">
        <f t="shared" ref="P52:P115" si="27">C52/1.0107</f>
        <v>20.124666073018702</v>
      </c>
      <c r="Q52">
        <f t="shared" ref="Q52:Q115" si="28">ROUND(P52,2)</f>
        <v>20.12</v>
      </c>
      <c r="R52">
        <f>Q52*calibration_s5_to_s10_v2!$AE$4</f>
        <v>20.403691999999999</v>
      </c>
      <c r="S52">
        <f t="shared" ref="S52:S115" si="29">ROUND(R52,1)</f>
        <v>20.399999999999999</v>
      </c>
      <c r="T52">
        <f t="shared" ref="T52:T115" si="30">ABS(H52-S52)</f>
        <v>0.10000000000000142</v>
      </c>
      <c r="V52">
        <f t="shared" ref="V52:V115" si="31">D52/0.9928</f>
        <v>20.49758259468171</v>
      </c>
      <c r="W52">
        <f t="shared" ref="W52:W115" si="32">ROUND(V52,2)</f>
        <v>20.5</v>
      </c>
      <c r="X52">
        <f>W52*calibration_s5_to_s10_v2!$AJ$4</f>
        <v>20.946899999999999</v>
      </c>
      <c r="Y52">
        <f t="shared" ref="Y52:Y115" si="33">ROUND(X52,1)</f>
        <v>20.9</v>
      </c>
      <c r="Z52">
        <f t="shared" ref="Z52:Z115" si="34">ABS(H52-Y52)</f>
        <v>0.39999999999999858</v>
      </c>
    </row>
    <row r="53" spans="1:26" x14ac:dyDescent="0.25">
      <c r="A53">
        <v>178</v>
      </c>
      <c r="B53">
        <v>20.57</v>
      </c>
      <c r="C53">
        <v>20.59</v>
      </c>
      <c r="D53">
        <v>20.66</v>
      </c>
      <c r="E53">
        <v>20.329999999999998</v>
      </c>
      <c r="F53">
        <v>20.52</v>
      </c>
      <c r="G53">
        <v>20.79</v>
      </c>
      <c r="H53">
        <v>20.8</v>
      </c>
      <c r="J53">
        <f t="shared" si="26"/>
        <v>20.629826496840838</v>
      </c>
      <c r="K53">
        <f t="shared" si="24"/>
        <v>20.63</v>
      </c>
      <c r="L53">
        <f>K53*calibration_s5_to_s10_v2!$Z$10</f>
        <v>20.920883</v>
      </c>
      <c r="M53">
        <f t="shared" si="25"/>
        <v>20.9</v>
      </c>
      <c r="N53">
        <f t="shared" si="12"/>
        <v>9.9999999999997868E-2</v>
      </c>
      <c r="P53">
        <f t="shared" si="27"/>
        <v>20.372019392500249</v>
      </c>
      <c r="Q53">
        <f t="shared" si="28"/>
        <v>20.37</v>
      </c>
      <c r="R53">
        <f>Q53*calibration_s5_to_s10_v2!$AE$4</f>
        <v>20.657216999999999</v>
      </c>
      <c r="S53">
        <f t="shared" si="29"/>
        <v>20.7</v>
      </c>
      <c r="T53">
        <f t="shared" si="30"/>
        <v>0.10000000000000142</v>
      </c>
      <c r="V53">
        <f t="shared" si="31"/>
        <v>20.809830781627721</v>
      </c>
      <c r="W53">
        <f t="shared" si="32"/>
        <v>20.81</v>
      </c>
      <c r="X53">
        <f>W53*calibration_s5_to_s10_v2!$AJ$4</f>
        <v>21.263658</v>
      </c>
      <c r="Y53">
        <f t="shared" si="33"/>
        <v>21.3</v>
      </c>
      <c r="Z53">
        <f t="shared" si="34"/>
        <v>0.5</v>
      </c>
    </row>
    <row r="54" spans="1:26" x14ac:dyDescent="0.25">
      <c r="A54">
        <v>179</v>
      </c>
      <c r="B54">
        <v>20.81</v>
      </c>
      <c r="C54">
        <v>20.85</v>
      </c>
      <c r="D54">
        <v>20.97</v>
      </c>
      <c r="E54">
        <v>20.64</v>
      </c>
      <c r="F54">
        <v>20.76</v>
      </c>
      <c r="G54">
        <v>21.11</v>
      </c>
      <c r="H54">
        <v>21.1</v>
      </c>
      <c r="J54">
        <f t="shared" si="26"/>
        <v>20.870524521111221</v>
      </c>
      <c r="K54">
        <f t="shared" si="24"/>
        <v>20.87</v>
      </c>
      <c r="L54">
        <f>K54*calibration_s5_to_s10_v2!$Z$10</f>
        <v>21.164267000000002</v>
      </c>
      <c r="M54">
        <f t="shared" si="25"/>
        <v>21.2</v>
      </c>
      <c r="N54">
        <f t="shared" si="12"/>
        <v>9.9999999999997868E-2</v>
      </c>
      <c r="P54">
        <f t="shared" si="27"/>
        <v>20.629266844761059</v>
      </c>
      <c r="Q54">
        <f t="shared" si="28"/>
        <v>20.63</v>
      </c>
      <c r="R54">
        <f>Q54*calibration_s5_to_s10_v2!$AE$4</f>
        <v>20.920883</v>
      </c>
      <c r="S54">
        <f t="shared" si="29"/>
        <v>20.9</v>
      </c>
      <c r="T54">
        <f t="shared" si="30"/>
        <v>0.20000000000000284</v>
      </c>
      <c r="V54">
        <f t="shared" si="31"/>
        <v>21.122078968573728</v>
      </c>
      <c r="W54">
        <f t="shared" si="32"/>
        <v>21.12</v>
      </c>
      <c r="X54">
        <f>W54*calibration_s5_to_s10_v2!$AJ$4</f>
        <v>21.580416000000003</v>
      </c>
      <c r="Y54">
        <f t="shared" si="33"/>
        <v>21.6</v>
      </c>
      <c r="Z54">
        <f t="shared" si="34"/>
        <v>0.5</v>
      </c>
    </row>
    <row r="55" spans="1:26" x14ac:dyDescent="0.25">
      <c r="A55">
        <v>111</v>
      </c>
      <c r="B55">
        <v>21.31</v>
      </c>
      <c r="C55">
        <v>21.54</v>
      </c>
      <c r="D55">
        <v>21.47</v>
      </c>
      <c r="E55">
        <v>21.21</v>
      </c>
      <c r="F55">
        <v>21.38</v>
      </c>
      <c r="G55">
        <v>21.61</v>
      </c>
      <c r="H55">
        <v>21.6</v>
      </c>
      <c r="J55">
        <f t="shared" si="26"/>
        <v>21.371978738341188</v>
      </c>
      <c r="K55">
        <f t="shared" si="24"/>
        <v>21.37</v>
      </c>
      <c r="L55">
        <f>K55*calibration_s5_to_s10_v2!$Z$10</f>
        <v>21.671317000000002</v>
      </c>
      <c r="M55">
        <f t="shared" si="25"/>
        <v>21.7</v>
      </c>
      <c r="N55">
        <f t="shared" si="12"/>
        <v>9.9999999999997868E-2</v>
      </c>
      <c r="P55">
        <f t="shared" si="27"/>
        <v>21.311962006530127</v>
      </c>
      <c r="Q55">
        <f t="shared" si="28"/>
        <v>21.31</v>
      </c>
      <c r="R55">
        <f>Q55*calibration_s5_to_s10_v2!$AE$4</f>
        <v>21.610471</v>
      </c>
      <c r="S55">
        <f t="shared" si="29"/>
        <v>21.6</v>
      </c>
      <c r="T55">
        <f t="shared" si="30"/>
        <v>0</v>
      </c>
      <c r="V55">
        <f t="shared" si="31"/>
        <v>21.625705076551167</v>
      </c>
      <c r="W55">
        <f t="shared" si="32"/>
        <v>21.63</v>
      </c>
      <c r="X55">
        <f>W55*calibration_s5_to_s10_v2!$AJ$4</f>
        <v>22.101534000000001</v>
      </c>
      <c r="Y55">
        <f t="shared" si="33"/>
        <v>22.1</v>
      </c>
      <c r="Z55">
        <f t="shared" si="34"/>
        <v>0.5</v>
      </c>
    </row>
    <row r="56" spans="1:26" x14ac:dyDescent="0.25">
      <c r="A56">
        <v>110</v>
      </c>
      <c r="B56">
        <v>21.56</v>
      </c>
      <c r="C56">
        <v>21.79</v>
      </c>
      <c r="D56">
        <v>21.66</v>
      </c>
      <c r="E56">
        <v>21.39</v>
      </c>
      <c r="F56">
        <v>21.63</v>
      </c>
      <c r="G56">
        <v>21.86</v>
      </c>
      <c r="H56">
        <v>21.9</v>
      </c>
      <c r="J56">
        <f t="shared" si="26"/>
        <v>21.622705846956173</v>
      </c>
      <c r="K56">
        <f t="shared" si="24"/>
        <v>21.62</v>
      </c>
      <c r="L56">
        <f>K56*calibration_s5_to_s10_v2!$Z$10</f>
        <v>21.924842000000002</v>
      </c>
      <c r="M56">
        <f t="shared" si="25"/>
        <v>21.9</v>
      </c>
      <c r="N56">
        <f t="shared" si="12"/>
        <v>0</v>
      </c>
      <c r="P56">
        <f t="shared" si="27"/>
        <v>21.559315326011674</v>
      </c>
      <c r="Q56">
        <f t="shared" si="28"/>
        <v>21.56</v>
      </c>
      <c r="R56">
        <f>Q56*calibration_s5_to_s10_v2!$AE$4</f>
        <v>21.863996</v>
      </c>
      <c r="S56">
        <f t="shared" si="29"/>
        <v>21.9</v>
      </c>
      <c r="T56">
        <f t="shared" si="30"/>
        <v>0</v>
      </c>
      <c r="V56">
        <f t="shared" si="31"/>
        <v>21.817082997582595</v>
      </c>
      <c r="W56">
        <f t="shared" si="32"/>
        <v>21.82</v>
      </c>
      <c r="X56">
        <f>W56*calibration_s5_to_s10_v2!$AJ$4</f>
        <v>22.295676</v>
      </c>
      <c r="Y56">
        <f t="shared" si="33"/>
        <v>22.3</v>
      </c>
      <c r="Z56">
        <f t="shared" si="34"/>
        <v>0.40000000000000213</v>
      </c>
    </row>
    <row r="57" spans="1:26" x14ac:dyDescent="0.25">
      <c r="A57">
        <v>109</v>
      </c>
      <c r="B57">
        <v>21.87</v>
      </c>
      <c r="C57">
        <v>22.11</v>
      </c>
      <c r="D57">
        <v>21.97</v>
      </c>
      <c r="E57">
        <v>21.77</v>
      </c>
      <c r="F57">
        <v>21.88</v>
      </c>
      <c r="G57">
        <v>22.23</v>
      </c>
      <c r="H57">
        <v>22.2</v>
      </c>
      <c r="J57">
        <f t="shared" si="26"/>
        <v>21.933607461638754</v>
      </c>
      <c r="K57">
        <f t="shared" si="24"/>
        <v>21.93</v>
      </c>
      <c r="L57">
        <f>K57*calibration_s5_to_s10_v2!$Z$10</f>
        <v>22.239212999999999</v>
      </c>
      <c r="M57">
        <f t="shared" si="25"/>
        <v>22.2</v>
      </c>
      <c r="N57">
        <f t="shared" si="12"/>
        <v>0</v>
      </c>
      <c r="P57">
        <f t="shared" si="27"/>
        <v>21.875927574948058</v>
      </c>
      <c r="Q57">
        <f t="shared" si="28"/>
        <v>21.88</v>
      </c>
      <c r="R57">
        <f>Q57*calibration_s5_to_s10_v2!$AE$4</f>
        <v>22.188507999999999</v>
      </c>
      <c r="S57">
        <f t="shared" si="29"/>
        <v>22.2</v>
      </c>
      <c r="T57">
        <f t="shared" si="30"/>
        <v>0</v>
      </c>
      <c r="V57">
        <f t="shared" si="31"/>
        <v>22.129331184528603</v>
      </c>
      <c r="W57">
        <f t="shared" si="32"/>
        <v>22.13</v>
      </c>
      <c r="X57">
        <f>W57*calibration_s5_to_s10_v2!$AJ$4</f>
        <v>22.612434</v>
      </c>
      <c r="Y57">
        <f t="shared" si="33"/>
        <v>22.6</v>
      </c>
      <c r="Z57">
        <f t="shared" si="34"/>
        <v>0.40000000000000213</v>
      </c>
    </row>
    <row r="58" spans="1:26" x14ac:dyDescent="0.25">
      <c r="A58">
        <v>108</v>
      </c>
      <c r="B58">
        <v>22.19</v>
      </c>
      <c r="C58">
        <v>22.42</v>
      </c>
      <c r="D58">
        <v>22.4</v>
      </c>
      <c r="E58">
        <v>22.08</v>
      </c>
      <c r="F58">
        <v>22.25</v>
      </c>
      <c r="G58">
        <v>22.54</v>
      </c>
      <c r="H58">
        <v>22.5</v>
      </c>
      <c r="J58">
        <f t="shared" si="26"/>
        <v>22.254538160665934</v>
      </c>
      <c r="K58">
        <f t="shared" si="24"/>
        <v>22.25</v>
      </c>
      <c r="L58">
        <f>K58*calibration_s5_to_s10_v2!$Z$10</f>
        <v>22.563725000000002</v>
      </c>
      <c r="M58">
        <f t="shared" si="25"/>
        <v>22.6</v>
      </c>
      <c r="N58">
        <f t="shared" si="12"/>
        <v>0.10000000000000142</v>
      </c>
      <c r="P58">
        <f t="shared" si="27"/>
        <v>22.182645691105179</v>
      </c>
      <c r="Q58">
        <f t="shared" si="28"/>
        <v>22.18</v>
      </c>
      <c r="R58">
        <f>Q58*calibration_s5_to_s10_v2!$AE$4</f>
        <v>22.492737999999999</v>
      </c>
      <c r="S58">
        <f t="shared" si="29"/>
        <v>22.5</v>
      </c>
      <c r="T58">
        <f t="shared" si="30"/>
        <v>0</v>
      </c>
      <c r="V58">
        <f t="shared" si="31"/>
        <v>22.5624496373892</v>
      </c>
      <c r="W58">
        <f t="shared" si="32"/>
        <v>22.56</v>
      </c>
      <c r="X58">
        <f>W58*calibration_s5_to_s10_v2!$AJ$4</f>
        <v>23.051808000000001</v>
      </c>
      <c r="Y58">
        <f t="shared" si="33"/>
        <v>23.1</v>
      </c>
      <c r="Z58">
        <f t="shared" si="34"/>
        <v>0.60000000000000142</v>
      </c>
    </row>
    <row r="59" spans="1:26" x14ac:dyDescent="0.25">
      <c r="A59">
        <v>107</v>
      </c>
      <c r="B59">
        <v>22.43</v>
      </c>
      <c r="C59">
        <v>22.74</v>
      </c>
      <c r="D59">
        <v>22.65</v>
      </c>
      <c r="E59">
        <v>22.4</v>
      </c>
      <c r="F59">
        <v>22.44</v>
      </c>
      <c r="G59">
        <v>22.79</v>
      </c>
      <c r="H59">
        <v>22.8</v>
      </c>
      <c r="J59">
        <f t="shared" si="26"/>
        <v>22.495236184936314</v>
      </c>
      <c r="K59">
        <f t="shared" si="24"/>
        <v>22.5</v>
      </c>
      <c r="L59">
        <f>K59*calibration_s5_to_s10_v2!$Z$10</f>
        <v>22.817250000000001</v>
      </c>
      <c r="M59">
        <f t="shared" si="25"/>
        <v>22.8</v>
      </c>
      <c r="N59">
        <f t="shared" si="12"/>
        <v>0</v>
      </c>
      <c r="P59">
        <f t="shared" si="27"/>
        <v>22.499257940041556</v>
      </c>
      <c r="Q59">
        <f t="shared" si="28"/>
        <v>22.5</v>
      </c>
      <c r="R59">
        <f>Q59*calibration_s5_to_s10_v2!$AE$4</f>
        <v>22.817250000000001</v>
      </c>
      <c r="S59">
        <f t="shared" si="29"/>
        <v>22.8</v>
      </c>
      <c r="T59">
        <f t="shared" si="30"/>
        <v>0</v>
      </c>
      <c r="V59">
        <f t="shared" si="31"/>
        <v>22.81426269137792</v>
      </c>
      <c r="W59">
        <f t="shared" si="32"/>
        <v>22.81</v>
      </c>
      <c r="X59">
        <f>W59*calibration_s5_to_s10_v2!$AJ$4</f>
        <v>23.307258000000001</v>
      </c>
      <c r="Y59">
        <f t="shared" si="33"/>
        <v>23.3</v>
      </c>
      <c r="Z59">
        <f t="shared" si="34"/>
        <v>0.5</v>
      </c>
    </row>
    <row r="60" spans="1:26" x14ac:dyDescent="0.25">
      <c r="A60">
        <v>106</v>
      </c>
      <c r="B60">
        <v>22.81</v>
      </c>
      <c r="C60">
        <v>23.06</v>
      </c>
      <c r="D60">
        <v>22.96</v>
      </c>
      <c r="E60">
        <v>22.71</v>
      </c>
      <c r="F60">
        <v>22.81</v>
      </c>
      <c r="G60">
        <v>23.1</v>
      </c>
      <c r="H60">
        <v>23.1</v>
      </c>
      <c r="J60">
        <f t="shared" si="26"/>
        <v>22.87634139003109</v>
      </c>
      <c r="K60">
        <f t="shared" si="24"/>
        <v>22.88</v>
      </c>
      <c r="L60">
        <f>K60*calibration_s5_to_s10_v2!$Z$10</f>
        <v>23.202607999999998</v>
      </c>
      <c r="M60">
        <f t="shared" si="25"/>
        <v>23.2</v>
      </c>
      <c r="N60">
        <f t="shared" si="12"/>
        <v>9.9999999999997868E-2</v>
      </c>
      <c r="P60">
        <f t="shared" si="27"/>
        <v>22.815870188977936</v>
      </c>
      <c r="Q60">
        <f t="shared" si="28"/>
        <v>22.82</v>
      </c>
      <c r="R60">
        <f>Q60*calibration_s5_to_s10_v2!$AE$4</f>
        <v>23.141762</v>
      </c>
      <c r="S60">
        <f t="shared" si="29"/>
        <v>23.1</v>
      </c>
      <c r="T60">
        <f t="shared" si="30"/>
        <v>0</v>
      </c>
      <c r="V60">
        <f t="shared" si="31"/>
        <v>23.126510878323934</v>
      </c>
      <c r="W60">
        <f t="shared" si="32"/>
        <v>23.13</v>
      </c>
      <c r="X60">
        <f>W60*calibration_s5_to_s10_v2!$AJ$4</f>
        <v>23.634233999999999</v>
      </c>
      <c r="Y60">
        <f t="shared" si="33"/>
        <v>23.6</v>
      </c>
      <c r="Z60">
        <f t="shared" si="34"/>
        <v>0.5</v>
      </c>
    </row>
    <row r="61" spans="1:26" x14ac:dyDescent="0.25">
      <c r="A61">
        <v>105</v>
      </c>
      <c r="B61">
        <v>23.18</v>
      </c>
      <c r="C61">
        <v>23.31</v>
      </c>
      <c r="D61">
        <v>23.27</v>
      </c>
      <c r="E61">
        <v>23.02</v>
      </c>
      <c r="F61">
        <v>23.18</v>
      </c>
      <c r="G61">
        <v>23.42</v>
      </c>
      <c r="H61">
        <v>23.4</v>
      </c>
      <c r="J61">
        <f t="shared" si="26"/>
        <v>23.247417510781265</v>
      </c>
      <c r="K61">
        <f t="shared" si="24"/>
        <v>23.25</v>
      </c>
      <c r="L61">
        <f>K61*calibration_s5_to_s10_v2!$Z$10</f>
        <v>23.577825000000001</v>
      </c>
      <c r="M61">
        <f t="shared" si="25"/>
        <v>23.6</v>
      </c>
      <c r="N61">
        <f t="shared" si="12"/>
        <v>0.20000000000000284</v>
      </c>
      <c r="P61">
        <f t="shared" si="27"/>
        <v>23.063223508459483</v>
      </c>
      <c r="Q61">
        <f t="shared" si="28"/>
        <v>23.06</v>
      </c>
      <c r="R61">
        <f>Q61*calibration_s5_to_s10_v2!$AE$4</f>
        <v>23.385145999999999</v>
      </c>
      <c r="S61">
        <f t="shared" si="29"/>
        <v>23.4</v>
      </c>
      <c r="T61">
        <f t="shared" si="30"/>
        <v>0</v>
      </c>
      <c r="V61">
        <f t="shared" si="31"/>
        <v>23.438759065269942</v>
      </c>
      <c r="W61">
        <f t="shared" si="32"/>
        <v>23.44</v>
      </c>
      <c r="X61">
        <f>W61*calibration_s5_to_s10_v2!$AJ$4</f>
        <v>23.950992000000003</v>
      </c>
      <c r="Y61">
        <f t="shared" si="33"/>
        <v>24</v>
      </c>
      <c r="Z61">
        <f t="shared" si="34"/>
        <v>0.60000000000000142</v>
      </c>
    </row>
    <row r="62" spans="1:26" x14ac:dyDescent="0.25">
      <c r="A62">
        <v>104</v>
      </c>
      <c r="B62">
        <v>23.43</v>
      </c>
      <c r="C62">
        <v>23.63</v>
      </c>
      <c r="D62">
        <v>23.52</v>
      </c>
      <c r="E62">
        <v>23.28</v>
      </c>
      <c r="F62">
        <v>23.37</v>
      </c>
      <c r="G62">
        <v>23.67</v>
      </c>
      <c r="H62">
        <v>23.7</v>
      </c>
      <c r="J62">
        <f t="shared" si="26"/>
        <v>23.49814461939625</v>
      </c>
      <c r="K62">
        <f t="shared" si="24"/>
        <v>23.5</v>
      </c>
      <c r="L62">
        <f>K62*calibration_s5_to_s10_v2!$Z$10</f>
        <v>23.83135</v>
      </c>
      <c r="M62">
        <f t="shared" si="25"/>
        <v>23.8</v>
      </c>
      <c r="N62">
        <f t="shared" si="12"/>
        <v>0.10000000000000142</v>
      </c>
      <c r="P62">
        <f t="shared" si="27"/>
        <v>23.379835757395863</v>
      </c>
      <c r="Q62">
        <f t="shared" si="28"/>
        <v>23.38</v>
      </c>
      <c r="R62">
        <f>Q62*calibration_s5_to_s10_v2!$AE$4</f>
        <v>23.709657999999997</v>
      </c>
      <c r="S62">
        <f t="shared" si="29"/>
        <v>23.7</v>
      </c>
      <c r="T62">
        <f t="shared" si="30"/>
        <v>0</v>
      </c>
      <c r="V62">
        <f t="shared" si="31"/>
        <v>23.690572119258661</v>
      </c>
      <c r="W62">
        <f t="shared" si="32"/>
        <v>23.69</v>
      </c>
      <c r="X62">
        <f>W62*calibration_s5_to_s10_v2!$AJ$4</f>
        <v>24.206442000000003</v>
      </c>
      <c r="Y62">
        <f t="shared" si="33"/>
        <v>24.2</v>
      </c>
      <c r="Z62">
        <f t="shared" si="34"/>
        <v>0.5</v>
      </c>
    </row>
    <row r="63" spans="1:26" x14ac:dyDescent="0.25">
      <c r="A63">
        <v>103</v>
      </c>
      <c r="B63">
        <v>23.68</v>
      </c>
      <c r="C63">
        <v>23.88</v>
      </c>
      <c r="D63">
        <v>23.77</v>
      </c>
      <c r="E63">
        <v>23.53</v>
      </c>
      <c r="F63">
        <v>23.61</v>
      </c>
      <c r="G63">
        <v>23.92</v>
      </c>
      <c r="H63">
        <v>24</v>
      </c>
      <c r="J63">
        <f t="shared" si="26"/>
        <v>23.748871728011231</v>
      </c>
      <c r="K63">
        <f t="shared" si="24"/>
        <v>23.75</v>
      </c>
      <c r="L63">
        <f>K63*calibration_s5_to_s10_v2!$Z$10</f>
        <v>24.084875</v>
      </c>
      <c r="M63">
        <f t="shared" si="25"/>
        <v>24.1</v>
      </c>
      <c r="N63">
        <f t="shared" si="12"/>
        <v>0.10000000000000142</v>
      </c>
      <c r="P63">
        <f t="shared" si="27"/>
        <v>23.627189076877411</v>
      </c>
      <c r="Q63">
        <f t="shared" si="28"/>
        <v>23.63</v>
      </c>
      <c r="R63">
        <f>Q63*calibration_s5_to_s10_v2!$AE$4</f>
        <v>23.963183000000001</v>
      </c>
      <c r="S63">
        <f t="shared" si="29"/>
        <v>24</v>
      </c>
      <c r="T63">
        <f t="shared" si="30"/>
        <v>0</v>
      </c>
      <c r="V63">
        <f t="shared" si="31"/>
        <v>23.942385173247381</v>
      </c>
      <c r="W63">
        <f t="shared" si="32"/>
        <v>23.94</v>
      </c>
      <c r="X63">
        <f>W63*calibration_s5_to_s10_v2!$AJ$4</f>
        <v>24.461892000000002</v>
      </c>
      <c r="Y63">
        <f t="shared" si="33"/>
        <v>24.5</v>
      </c>
      <c r="Z63">
        <f t="shared" si="34"/>
        <v>0.5</v>
      </c>
    </row>
    <row r="64" spans="1:26" x14ac:dyDescent="0.25">
      <c r="A64">
        <v>102</v>
      </c>
      <c r="B64">
        <v>23.99</v>
      </c>
      <c r="C64">
        <v>24.26</v>
      </c>
      <c r="D64">
        <v>24.14</v>
      </c>
      <c r="E64">
        <v>23.84</v>
      </c>
      <c r="F64">
        <v>23.99</v>
      </c>
      <c r="G64">
        <v>24.29</v>
      </c>
      <c r="H64">
        <v>24.3</v>
      </c>
      <c r="J64">
        <f t="shared" si="26"/>
        <v>24.059773342693809</v>
      </c>
      <c r="K64">
        <f t="shared" si="24"/>
        <v>24.06</v>
      </c>
      <c r="L64">
        <f>K64*calibration_s5_to_s10_v2!$Z$10</f>
        <v>24.399245999999998</v>
      </c>
      <c r="M64">
        <f t="shared" si="25"/>
        <v>24.4</v>
      </c>
      <c r="N64">
        <f t="shared" si="12"/>
        <v>9.9999999999997868E-2</v>
      </c>
      <c r="P64">
        <f t="shared" si="27"/>
        <v>24.003166122489368</v>
      </c>
      <c r="Q64">
        <f t="shared" si="28"/>
        <v>24</v>
      </c>
      <c r="R64">
        <f>Q64*calibration_s5_to_s10_v2!$AE$4</f>
        <v>24.3384</v>
      </c>
      <c r="S64">
        <f t="shared" si="29"/>
        <v>24.3</v>
      </c>
      <c r="T64">
        <f t="shared" si="30"/>
        <v>0</v>
      </c>
      <c r="V64">
        <f t="shared" si="31"/>
        <v>24.315068493150687</v>
      </c>
      <c r="W64">
        <f t="shared" si="32"/>
        <v>24.32</v>
      </c>
      <c r="X64">
        <f>W64*calibration_s5_to_s10_v2!$AJ$4</f>
        <v>24.850176000000001</v>
      </c>
      <c r="Y64">
        <f t="shared" si="33"/>
        <v>24.9</v>
      </c>
      <c r="Z64">
        <f t="shared" si="34"/>
        <v>0.59999999999999787</v>
      </c>
    </row>
    <row r="65" spans="1:26" x14ac:dyDescent="0.25">
      <c r="A65">
        <v>101</v>
      </c>
      <c r="B65">
        <v>24.37</v>
      </c>
      <c r="C65">
        <v>24.51</v>
      </c>
      <c r="D65">
        <v>24.45</v>
      </c>
      <c r="E65">
        <v>24.22</v>
      </c>
      <c r="F65">
        <v>24.3</v>
      </c>
      <c r="G65">
        <v>24.6</v>
      </c>
      <c r="H65">
        <v>24.6</v>
      </c>
      <c r="J65">
        <f t="shared" si="26"/>
        <v>24.440878547788589</v>
      </c>
      <c r="K65">
        <f t="shared" si="24"/>
        <v>24.44</v>
      </c>
      <c r="L65">
        <f>K65*calibration_s5_to_s10_v2!$Z$10</f>
        <v>24.784604000000002</v>
      </c>
      <c r="M65">
        <f t="shared" si="25"/>
        <v>24.8</v>
      </c>
      <c r="N65">
        <f t="shared" si="12"/>
        <v>0.19999999999999929</v>
      </c>
      <c r="P65">
        <f t="shared" si="27"/>
        <v>24.250519441970916</v>
      </c>
      <c r="Q65">
        <f t="shared" si="28"/>
        <v>24.25</v>
      </c>
      <c r="R65">
        <f>Q65*calibration_s5_to_s10_v2!$AE$4</f>
        <v>24.591925</v>
      </c>
      <c r="S65">
        <f t="shared" si="29"/>
        <v>24.6</v>
      </c>
      <c r="T65">
        <f t="shared" si="30"/>
        <v>0</v>
      </c>
      <c r="V65">
        <f t="shared" si="31"/>
        <v>24.627316680096694</v>
      </c>
      <c r="W65">
        <f t="shared" si="32"/>
        <v>24.63</v>
      </c>
      <c r="X65">
        <f>W65*calibration_s5_to_s10_v2!$AJ$4</f>
        <v>25.166934000000001</v>
      </c>
      <c r="Y65">
        <f t="shared" si="33"/>
        <v>25.2</v>
      </c>
      <c r="Z65">
        <f t="shared" si="34"/>
        <v>0.59999999999999787</v>
      </c>
    </row>
    <row r="66" spans="1:26" x14ac:dyDescent="0.25">
      <c r="A66">
        <v>100</v>
      </c>
      <c r="B66">
        <v>24.68</v>
      </c>
      <c r="C66">
        <v>24.83</v>
      </c>
      <c r="D66">
        <v>24.76</v>
      </c>
      <c r="E66">
        <v>24.47</v>
      </c>
      <c r="F66">
        <v>24.54</v>
      </c>
      <c r="G66">
        <v>24.92</v>
      </c>
      <c r="H66">
        <v>24.9</v>
      </c>
      <c r="J66">
        <f t="shared" si="26"/>
        <v>24.751780162471167</v>
      </c>
      <c r="K66">
        <f t="shared" si="24"/>
        <v>24.75</v>
      </c>
      <c r="L66">
        <f>K66*calibration_s5_to_s10_v2!$Z$10</f>
        <v>25.098974999999999</v>
      </c>
      <c r="M66">
        <f t="shared" si="25"/>
        <v>25.1</v>
      </c>
      <c r="N66">
        <f t="shared" si="12"/>
        <v>0.20000000000000284</v>
      </c>
      <c r="P66">
        <f t="shared" si="27"/>
        <v>24.567131690907292</v>
      </c>
      <c r="Q66">
        <f t="shared" si="28"/>
        <v>24.57</v>
      </c>
      <c r="R66">
        <f>Q66*calibration_s5_to_s10_v2!$AE$4</f>
        <v>24.916437000000002</v>
      </c>
      <c r="S66">
        <f t="shared" si="29"/>
        <v>24.9</v>
      </c>
      <c r="T66">
        <f t="shared" si="30"/>
        <v>0</v>
      </c>
      <c r="V66">
        <f t="shared" si="31"/>
        <v>24.939564867042709</v>
      </c>
      <c r="W66">
        <f t="shared" si="32"/>
        <v>24.94</v>
      </c>
      <c r="X66">
        <f>W66*calibration_s5_to_s10_v2!$AJ$4</f>
        <v>25.483692000000001</v>
      </c>
      <c r="Y66">
        <f t="shared" si="33"/>
        <v>25.5</v>
      </c>
      <c r="Z66">
        <f t="shared" si="34"/>
        <v>0.60000000000000142</v>
      </c>
    </row>
    <row r="67" spans="1:26" x14ac:dyDescent="0.25">
      <c r="A67">
        <v>99</v>
      </c>
      <c r="B67">
        <v>24.93</v>
      </c>
      <c r="C67">
        <v>25.14</v>
      </c>
      <c r="D67">
        <v>25.07</v>
      </c>
      <c r="E67">
        <v>24.78</v>
      </c>
      <c r="F67">
        <v>24.85</v>
      </c>
      <c r="G67">
        <v>25.23</v>
      </c>
      <c r="H67">
        <v>25.2</v>
      </c>
      <c r="J67">
        <f t="shared" si="26"/>
        <v>25.002507271086149</v>
      </c>
      <c r="K67">
        <f t="shared" si="24"/>
        <v>25</v>
      </c>
      <c r="L67">
        <f>K67*calibration_s5_to_s10_v2!$Z$10</f>
        <v>25.352499999999999</v>
      </c>
      <c r="M67">
        <f t="shared" si="25"/>
        <v>25.4</v>
      </c>
      <c r="N67">
        <f t="shared" si="12"/>
        <v>0.19999999999999929</v>
      </c>
      <c r="P67">
        <f t="shared" si="27"/>
        <v>24.873849807064413</v>
      </c>
      <c r="Q67">
        <f t="shared" si="28"/>
        <v>24.87</v>
      </c>
      <c r="R67">
        <f>Q67*calibration_s5_to_s10_v2!$AE$4</f>
        <v>25.220667000000002</v>
      </c>
      <c r="S67">
        <f t="shared" si="29"/>
        <v>25.2</v>
      </c>
      <c r="T67">
        <f t="shared" si="30"/>
        <v>0</v>
      </c>
      <c r="V67">
        <f t="shared" si="31"/>
        <v>25.25181305398872</v>
      </c>
      <c r="W67">
        <f t="shared" si="32"/>
        <v>25.25</v>
      </c>
      <c r="X67">
        <f>W67*calibration_s5_to_s10_v2!$AJ$4</f>
        <v>25.800450000000001</v>
      </c>
      <c r="Y67">
        <f t="shared" si="33"/>
        <v>25.8</v>
      </c>
      <c r="Z67">
        <f t="shared" si="34"/>
        <v>0.60000000000000142</v>
      </c>
    </row>
    <row r="68" spans="1:26" x14ac:dyDescent="0.25">
      <c r="A68">
        <v>98</v>
      </c>
      <c r="B68">
        <v>25.18</v>
      </c>
      <c r="C68">
        <v>25.46</v>
      </c>
      <c r="D68">
        <v>25.32</v>
      </c>
      <c r="E68">
        <v>25.1</v>
      </c>
      <c r="F68">
        <v>25.16</v>
      </c>
      <c r="G68">
        <v>25.48</v>
      </c>
      <c r="H68">
        <v>25.5</v>
      </c>
      <c r="J68">
        <f t="shared" si="26"/>
        <v>25.253234379701134</v>
      </c>
      <c r="K68">
        <f t="shared" si="24"/>
        <v>25.25</v>
      </c>
      <c r="L68">
        <f>K68*calibration_s5_to_s10_v2!$Z$10</f>
        <v>25.606024999999999</v>
      </c>
      <c r="M68">
        <f t="shared" si="25"/>
        <v>25.6</v>
      </c>
      <c r="N68">
        <f t="shared" si="12"/>
        <v>0.10000000000000142</v>
      </c>
      <c r="P68">
        <f t="shared" si="27"/>
        <v>25.190462056000793</v>
      </c>
      <c r="Q68">
        <f t="shared" si="28"/>
        <v>25.19</v>
      </c>
      <c r="R68">
        <f>Q68*calibration_s5_to_s10_v2!$AE$4</f>
        <v>25.545179000000001</v>
      </c>
      <c r="S68">
        <f t="shared" si="29"/>
        <v>25.5</v>
      </c>
      <c r="T68">
        <f t="shared" si="30"/>
        <v>0</v>
      </c>
      <c r="V68">
        <f t="shared" si="31"/>
        <v>25.503626107977439</v>
      </c>
      <c r="W68">
        <f t="shared" si="32"/>
        <v>25.5</v>
      </c>
      <c r="X68">
        <f>W68*calibration_s5_to_s10_v2!$AJ$4</f>
        <v>26.055900000000001</v>
      </c>
      <c r="Y68">
        <f t="shared" si="33"/>
        <v>26.1</v>
      </c>
      <c r="Z68">
        <f t="shared" si="34"/>
        <v>0.60000000000000142</v>
      </c>
    </row>
    <row r="69" spans="1:26" x14ac:dyDescent="0.25">
      <c r="A69">
        <v>97</v>
      </c>
      <c r="B69">
        <v>25.55</v>
      </c>
      <c r="C69">
        <v>25.71</v>
      </c>
      <c r="D69">
        <v>25.56</v>
      </c>
      <c r="E69">
        <v>25.35</v>
      </c>
      <c r="F69">
        <v>25.41</v>
      </c>
      <c r="G69">
        <v>25.79</v>
      </c>
      <c r="H69">
        <v>25.8</v>
      </c>
      <c r="J69">
        <f t="shared" si="26"/>
        <v>25.624310500451308</v>
      </c>
      <c r="K69">
        <f t="shared" si="24"/>
        <v>25.62</v>
      </c>
      <c r="L69">
        <f>K69*calibration_s5_to_s10_v2!$Z$10</f>
        <v>25.981242000000002</v>
      </c>
      <c r="M69">
        <f t="shared" si="25"/>
        <v>26</v>
      </c>
      <c r="N69">
        <f t="shared" si="12"/>
        <v>0.19999999999999929</v>
      </c>
      <c r="P69">
        <f t="shared" si="27"/>
        <v>25.437815375482341</v>
      </c>
      <c r="Q69">
        <f t="shared" si="28"/>
        <v>25.44</v>
      </c>
      <c r="R69">
        <f>Q69*calibration_s5_to_s10_v2!$AE$4</f>
        <v>25.798704000000001</v>
      </c>
      <c r="S69">
        <f t="shared" si="29"/>
        <v>25.8</v>
      </c>
      <c r="T69">
        <f t="shared" si="30"/>
        <v>0</v>
      </c>
      <c r="V69">
        <f t="shared" si="31"/>
        <v>25.745366639806605</v>
      </c>
      <c r="W69">
        <f t="shared" si="32"/>
        <v>25.75</v>
      </c>
      <c r="X69">
        <f>W69*calibration_s5_to_s10_v2!$AJ$4</f>
        <v>26.311350000000001</v>
      </c>
      <c r="Y69">
        <f t="shared" si="33"/>
        <v>26.3</v>
      </c>
      <c r="Z69">
        <f t="shared" si="34"/>
        <v>0.5</v>
      </c>
    </row>
    <row r="70" spans="1:26" x14ac:dyDescent="0.25">
      <c r="A70">
        <v>96</v>
      </c>
      <c r="B70">
        <v>25.86</v>
      </c>
      <c r="C70">
        <v>26.09</v>
      </c>
      <c r="D70">
        <v>25.94</v>
      </c>
      <c r="E70">
        <v>25.72</v>
      </c>
      <c r="F70">
        <v>25.85</v>
      </c>
      <c r="G70">
        <v>26.1</v>
      </c>
      <c r="H70">
        <v>26.1</v>
      </c>
      <c r="J70">
        <f t="shared" si="26"/>
        <v>25.935212115133886</v>
      </c>
      <c r="K70">
        <f t="shared" si="24"/>
        <v>25.94</v>
      </c>
      <c r="L70">
        <f>K70*calibration_s5_to_s10_v2!$Z$10</f>
        <v>26.305754</v>
      </c>
      <c r="M70">
        <f t="shared" si="25"/>
        <v>26.3</v>
      </c>
      <c r="N70">
        <f t="shared" si="12"/>
        <v>0.19999999999999929</v>
      </c>
      <c r="P70">
        <f t="shared" si="27"/>
        <v>25.813792421094291</v>
      </c>
      <c r="Q70">
        <f t="shared" si="28"/>
        <v>25.81</v>
      </c>
      <c r="R70">
        <f>Q70*calibration_s5_to_s10_v2!$AE$4</f>
        <v>26.173921</v>
      </c>
      <c r="S70">
        <f t="shared" si="29"/>
        <v>26.2</v>
      </c>
      <c r="T70">
        <f t="shared" si="30"/>
        <v>9.9999999999997868E-2</v>
      </c>
      <c r="V70">
        <f t="shared" si="31"/>
        <v>26.128122481869461</v>
      </c>
      <c r="W70">
        <f t="shared" si="32"/>
        <v>26.13</v>
      </c>
      <c r="X70">
        <f>W70*calibration_s5_to_s10_v2!$AJ$4</f>
        <v>26.699634</v>
      </c>
      <c r="Y70">
        <f t="shared" si="33"/>
        <v>26.7</v>
      </c>
      <c r="Z70">
        <f t="shared" si="34"/>
        <v>0.59999999999999787</v>
      </c>
    </row>
    <row r="71" spans="1:26" x14ac:dyDescent="0.25">
      <c r="A71">
        <v>95</v>
      </c>
      <c r="B71">
        <v>26.11</v>
      </c>
      <c r="C71">
        <v>26.4</v>
      </c>
      <c r="D71">
        <v>26.19</v>
      </c>
      <c r="E71">
        <v>26.04</v>
      </c>
      <c r="F71">
        <v>26.09</v>
      </c>
      <c r="G71">
        <v>26.41</v>
      </c>
      <c r="H71">
        <v>26.4</v>
      </c>
      <c r="J71">
        <f t="shared" si="26"/>
        <v>26.185939223748871</v>
      </c>
      <c r="K71">
        <f t="shared" si="24"/>
        <v>26.19</v>
      </c>
      <c r="L71">
        <f>K71*calibration_s5_to_s10_v2!$Z$10</f>
        <v>26.559279</v>
      </c>
      <c r="M71">
        <f t="shared" si="25"/>
        <v>26.6</v>
      </c>
      <c r="N71">
        <f t="shared" si="12"/>
        <v>0.20000000000000284</v>
      </c>
      <c r="P71">
        <f t="shared" si="27"/>
        <v>26.120510537251409</v>
      </c>
      <c r="Q71">
        <f t="shared" si="28"/>
        <v>26.12</v>
      </c>
      <c r="R71">
        <f>Q71*calibration_s5_to_s10_v2!$AE$4</f>
        <v>26.488292000000001</v>
      </c>
      <c r="S71">
        <f t="shared" si="29"/>
        <v>26.5</v>
      </c>
      <c r="T71">
        <f t="shared" si="30"/>
        <v>0.10000000000000142</v>
      </c>
      <c r="V71">
        <f t="shared" si="31"/>
        <v>26.379935535858181</v>
      </c>
      <c r="W71">
        <f t="shared" si="32"/>
        <v>26.38</v>
      </c>
      <c r="X71">
        <f>W71*calibration_s5_to_s10_v2!$AJ$4</f>
        <v>26.955083999999999</v>
      </c>
      <c r="Y71">
        <f t="shared" si="33"/>
        <v>27</v>
      </c>
      <c r="Z71">
        <f t="shared" si="34"/>
        <v>0.60000000000000142</v>
      </c>
    </row>
    <row r="72" spans="1:26" x14ac:dyDescent="0.25">
      <c r="A72">
        <v>94</v>
      </c>
      <c r="B72">
        <v>26.49</v>
      </c>
      <c r="C72">
        <v>26.66</v>
      </c>
      <c r="D72">
        <v>26.5</v>
      </c>
      <c r="E72">
        <v>26.35</v>
      </c>
      <c r="F72">
        <v>26.47</v>
      </c>
      <c r="G72">
        <v>26.73</v>
      </c>
      <c r="H72">
        <v>26.7</v>
      </c>
      <c r="J72">
        <f t="shared" si="26"/>
        <v>26.567044428843644</v>
      </c>
      <c r="K72">
        <f t="shared" si="24"/>
        <v>26.57</v>
      </c>
      <c r="L72">
        <f>K72*calibration_s5_to_s10_v2!$Z$10</f>
        <v>26.944637</v>
      </c>
      <c r="M72">
        <f t="shared" si="25"/>
        <v>26.9</v>
      </c>
      <c r="N72">
        <f t="shared" si="12"/>
        <v>0.19999999999999929</v>
      </c>
      <c r="P72">
        <f t="shared" si="27"/>
        <v>26.377757989512222</v>
      </c>
      <c r="Q72">
        <f t="shared" si="28"/>
        <v>26.38</v>
      </c>
      <c r="R72">
        <f>Q72*calibration_s5_to_s10_v2!$AE$4</f>
        <v>26.751957999999998</v>
      </c>
      <c r="S72">
        <f t="shared" si="29"/>
        <v>26.8</v>
      </c>
      <c r="T72">
        <f t="shared" si="30"/>
        <v>0.10000000000000142</v>
      </c>
      <c r="V72">
        <f t="shared" si="31"/>
        <v>26.692183722804188</v>
      </c>
      <c r="W72">
        <f t="shared" si="32"/>
        <v>26.69</v>
      </c>
      <c r="X72">
        <f>W72*calibration_s5_to_s10_v2!$AJ$4</f>
        <v>27.271842000000003</v>
      </c>
      <c r="Y72">
        <f t="shared" si="33"/>
        <v>27.3</v>
      </c>
      <c r="Z72">
        <f t="shared" si="34"/>
        <v>0.60000000000000142</v>
      </c>
    </row>
    <row r="73" spans="1:26" x14ac:dyDescent="0.25">
      <c r="A73">
        <v>93</v>
      </c>
      <c r="B73">
        <v>26.67</v>
      </c>
      <c r="C73">
        <v>26.97</v>
      </c>
      <c r="D73">
        <v>26.81</v>
      </c>
      <c r="E73">
        <v>26.6</v>
      </c>
      <c r="F73">
        <v>26.65</v>
      </c>
      <c r="G73">
        <v>26.98</v>
      </c>
      <c r="H73">
        <v>27</v>
      </c>
      <c r="J73">
        <f t="shared" si="26"/>
        <v>26.747567947046438</v>
      </c>
      <c r="K73">
        <f t="shared" si="24"/>
        <v>26.75</v>
      </c>
      <c r="L73">
        <f>K73*calibration_s5_to_s10_v2!$Z$10</f>
        <v>27.127175000000001</v>
      </c>
      <c r="M73">
        <f t="shared" si="25"/>
        <v>27.1</v>
      </c>
      <c r="N73">
        <f t="shared" si="12"/>
        <v>0.10000000000000142</v>
      </c>
      <c r="P73">
        <f t="shared" si="27"/>
        <v>26.68447610566934</v>
      </c>
      <c r="Q73">
        <f t="shared" si="28"/>
        <v>26.68</v>
      </c>
      <c r="R73">
        <f>Q73*calibration_s5_to_s10_v2!$AE$4</f>
        <v>27.056187999999999</v>
      </c>
      <c r="S73">
        <f t="shared" si="29"/>
        <v>27.1</v>
      </c>
      <c r="T73">
        <f t="shared" si="30"/>
        <v>0.10000000000000142</v>
      </c>
      <c r="V73">
        <f t="shared" si="31"/>
        <v>27.004431909750199</v>
      </c>
      <c r="W73">
        <f t="shared" si="32"/>
        <v>27</v>
      </c>
      <c r="X73">
        <f>W73*calibration_s5_to_s10_v2!$AJ$4</f>
        <v>27.5886</v>
      </c>
      <c r="Y73">
        <f t="shared" si="33"/>
        <v>27.6</v>
      </c>
      <c r="Z73">
        <f t="shared" si="34"/>
        <v>0.60000000000000142</v>
      </c>
    </row>
    <row r="74" spans="1:26" x14ac:dyDescent="0.25">
      <c r="A74">
        <v>92</v>
      </c>
      <c r="B74">
        <v>27.05</v>
      </c>
      <c r="C74">
        <v>27.29</v>
      </c>
      <c r="D74">
        <v>27.18</v>
      </c>
      <c r="E74">
        <v>26.91</v>
      </c>
      <c r="F74">
        <v>27.02</v>
      </c>
      <c r="G74">
        <v>27.29</v>
      </c>
      <c r="H74">
        <v>27.3</v>
      </c>
      <c r="J74">
        <f t="shared" si="26"/>
        <v>27.128673152141211</v>
      </c>
      <c r="K74">
        <f t="shared" si="24"/>
        <v>27.13</v>
      </c>
      <c r="L74">
        <f>K74*calibration_s5_to_s10_v2!$Z$10</f>
        <v>27.512532999999998</v>
      </c>
      <c r="M74">
        <f t="shared" si="25"/>
        <v>27.5</v>
      </c>
      <c r="N74">
        <f t="shared" si="12"/>
        <v>0.19999999999999929</v>
      </c>
      <c r="P74">
        <f t="shared" si="27"/>
        <v>27.00108835460572</v>
      </c>
      <c r="Q74">
        <f t="shared" si="28"/>
        <v>27</v>
      </c>
      <c r="R74">
        <f>Q74*calibration_s5_to_s10_v2!$AE$4</f>
        <v>27.380700000000001</v>
      </c>
      <c r="S74">
        <f t="shared" si="29"/>
        <v>27.4</v>
      </c>
      <c r="T74">
        <f t="shared" si="30"/>
        <v>9.9999999999997868E-2</v>
      </c>
      <c r="V74">
        <f t="shared" si="31"/>
        <v>27.377115229653505</v>
      </c>
      <c r="W74">
        <f t="shared" si="32"/>
        <v>27.38</v>
      </c>
      <c r="X74">
        <f>W74*calibration_s5_to_s10_v2!$AJ$4</f>
        <v>27.976884000000002</v>
      </c>
      <c r="Y74">
        <f t="shared" si="33"/>
        <v>28</v>
      </c>
      <c r="Z74">
        <f t="shared" si="34"/>
        <v>0.69999999999999929</v>
      </c>
    </row>
    <row r="75" spans="1:26" x14ac:dyDescent="0.25">
      <c r="A75">
        <v>91</v>
      </c>
      <c r="B75">
        <v>27.36</v>
      </c>
      <c r="C75">
        <v>27.54</v>
      </c>
      <c r="D75">
        <v>27.43</v>
      </c>
      <c r="E75">
        <v>27.23</v>
      </c>
      <c r="F75">
        <v>27.27</v>
      </c>
      <c r="G75">
        <v>27.6</v>
      </c>
      <c r="H75">
        <v>27.6</v>
      </c>
      <c r="J75">
        <f t="shared" si="26"/>
        <v>27.439574766823789</v>
      </c>
      <c r="K75">
        <f t="shared" si="24"/>
        <v>27.44</v>
      </c>
      <c r="L75">
        <f>K75*calibration_s5_to_s10_v2!$Z$10</f>
        <v>27.826904000000003</v>
      </c>
      <c r="M75">
        <f t="shared" si="25"/>
        <v>27.8</v>
      </c>
      <c r="N75">
        <f t="shared" si="12"/>
        <v>0.19999999999999929</v>
      </c>
      <c r="P75">
        <f t="shared" si="27"/>
        <v>27.248441674087267</v>
      </c>
      <c r="Q75">
        <f t="shared" si="28"/>
        <v>27.25</v>
      </c>
      <c r="R75">
        <f>Q75*calibration_s5_to_s10_v2!$AE$4</f>
        <v>27.634225000000001</v>
      </c>
      <c r="S75">
        <f t="shared" si="29"/>
        <v>27.6</v>
      </c>
      <c r="T75">
        <f t="shared" si="30"/>
        <v>0</v>
      </c>
      <c r="V75">
        <f t="shared" si="31"/>
        <v>27.628928283642225</v>
      </c>
      <c r="W75">
        <f t="shared" si="32"/>
        <v>27.63</v>
      </c>
      <c r="X75">
        <f>W75*calibration_s5_to_s10_v2!$AJ$4</f>
        <v>28.232334000000002</v>
      </c>
      <c r="Y75">
        <f t="shared" si="33"/>
        <v>28.2</v>
      </c>
      <c r="Z75">
        <f t="shared" si="34"/>
        <v>0.59999999999999787</v>
      </c>
    </row>
    <row r="76" spans="1:26" x14ac:dyDescent="0.25">
      <c r="A76">
        <v>90</v>
      </c>
      <c r="B76">
        <v>27.61</v>
      </c>
      <c r="C76">
        <v>27.86</v>
      </c>
      <c r="D76">
        <v>27.67</v>
      </c>
      <c r="E76">
        <v>27.54</v>
      </c>
      <c r="F76">
        <v>27.64</v>
      </c>
      <c r="G76">
        <v>27.85</v>
      </c>
      <c r="H76">
        <v>27.9</v>
      </c>
      <c r="J76">
        <f t="shared" si="26"/>
        <v>27.690301875438774</v>
      </c>
      <c r="K76">
        <f t="shared" si="24"/>
        <v>27.69</v>
      </c>
      <c r="L76">
        <f>K76*calibration_s5_to_s10_v2!$Z$10</f>
        <v>28.080429000000002</v>
      </c>
      <c r="M76">
        <f t="shared" si="25"/>
        <v>28.1</v>
      </c>
      <c r="N76">
        <f t="shared" si="12"/>
        <v>0.20000000000000284</v>
      </c>
      <c r="P76">
        <f t="shared" si="27"/>
        <v>27.565053923023648</v>
      </c>
      <c r="Q76">
        <f t="shared" si="28"/>
        <v>27.57</v>
      </c>
      <c r="R76">
        <f>Q76*calibration_s5_to_s10_v2!$AE$4</f>
        <v>27.958736999999999</v>
      </c>
      <c r="S76">
        <f t="shared" si="29"/>
        <v>28</v>
      </c>
      <c r="T76">
        <f t="shared" si="30"/>
        <v>0.10000000000000142</v>
      </c>
      <c r="V76">
        <f t="shared" si="31"/>
        <v>27.870668815471394</v>
      </c>
      <c r="W76">
        <f t="shared" si="32"/>
        <v>27.87</v>
      </c>
      <c r="X76">
        <f>W76*calibration_s5_to_s10_v2!$AJ$4</f>
        <v>28.477566000000003</v>
      </c>
      <c r="Y76">
        <f t="shared" si="33"/>
        <v>28.5</v>
      </c>
      <c r="Z76">
        <f t="shared" si="34"/>
        <v>0.60000000000000142</v>
      </c>
    </row>
    <row r="77" spans="1:26" x14ac:dyDescent="0.25">
      <c r="A77">
        <v>89</v>
      </c>
      <c r="B77">
        <v>27.98</v>
      </c>
      <c r="C77">
        <v>28.24</v>
      </c>
      <c r="D77">
        <v>28.05</v>
      </c>
      <c r="E77">
        <v>27.86</v>
      </c>
      <c r="F77">
        <v>27.89</v>
      </c>
      <c r="G77">
        <v>28.29</v>
      </c>
      <c r="H77">
        <v>28.2</v>
      </c>
      <c r="J77">
        <f t="shared" si="26"/>
        <v>28.061377996188948</v>
      </c>
      <c r="K77">
        <f t="shared" si="24"/>
        <v>28.06</v>
      </c>
      <c r="L77">
        <f>K77*calibration_s5_to_s10_v2!$Z$10</f>
        <v>28.455645999999998</v>
      </c>
      <c r="M77">
        <f t="shared" si="25"/>
        <v>28.5</v>
      </c>
      <c r="N77">
        <f t="shared" si="12"/>
        <v>0.30000000000000071</v>
      </c>
      <c r="P77">
        <f t="shared" si="27"/>
        <v>27.941030968635598</v>
      </c>
      <c r="Q77">
        <f t="shared" si="28"/>
        <v>27.94</v>
      </c>
      <c r="R77">
        <f>Q77*calibration_s5_to_s10_v2!$AE$4</f>
        <v>28.333954000000002</v>
      </c>
      <c r="S77">
        <f t="shared" si="29"/>
        <v>28.3</v>
      </c>
      <c r="T77">
        <f t="shared" si="30"/>
        <v>0.10000000000000142</v>
      </c>
      <c r="V77">
        <f t="shared" si="31"/>
        <v>28.253424657534246</v>
      </c>
      <c r="W77">
        <f t="shared" si="32"/>
        <v>28.25</v>
      </c>
      <c r="X77">
        <f>W77*calibration_s5_to_s10_v2!$AJ$4</f>
        <v>28.865850000000002</v>
      </c>
      <c r="Y77">
        <f t="shared" si="33"/>
        <v>28.9</v>
      </c>
      <c r="Z77">
        <f t="shared" si="34"/>
        <v>0.69999999999999929</v>
      </c>
    </row>
    <row r="78" spans="1:26" x14ac:dyDescent="0.25">
      <c r="A78">
        <v>88</v>
      </c>
      <c r="B78">
        <v>28.23</v>
      </c>
      <c r="C78">
        <v>28.49</v>
      </c>
      <c r="D78">
        <v>28.29</v>
      </c>
      <c r="E78">
        <v>28.11</v>
      </c>
      <c r="F78">
        <v>28.14</v>
      </c>
      <c r="G78">
        <v>28.47</v>
      </c>
      <c r="H78">
        <v>28.5</v>
      </c>
      <c r="J78">
        <f t="shared" si="26"/>
        <v>28.312105104803933</v>
      </c>
      <c r="K78">
        <f t="shared" si="24"/>
        <v>28.31</v>
      </c>
      <c r="L78">
        <f>K78*calibration_s5_to_s10_v2!$Z$10</f>
        <v>28.709170999999998</v>
      </c>
      <c r="M78">
        <f t="shared" si="25"/>
        <v>28.7</v>
      </c>
      <c r="N78">
        <f t="shared" si="12"/>
        <v>0.19999999999999929</v>
      </c>
      <c r="P78">
        <f t="shared" si="27"/>
        <v>28.188384288117145</v>
      </c>
      <c r="Q78">
        <f t="shared" si="28"/>
        <v>28.19</v>
      </c>
      <c r="R78">
        <f>Q78*calibration_s5_to_s10_v2!$AE$4</f>
        <v>28.587479000000002</v>
      </c>
      <c r="S78">
        <f t="shared" si="29"/>
        <v>28.6</v>
      </c>
      <c r="T78">
        <f t="shared" si="30"/>
        <v>0.10000000000000142</v>
      </c>
      <c r="V78">
        <f t="shared" si="31"/>
        <v>28.495165189363416</v>
      </c>
      <c r="W78">
        <f t="shared" si="32"/>
        <v>28.5</v>
      </c>
      <c r="X78">
        <f>W78*calibration_s5_to_s10_v2!$AJ$4</f>
        <v>29.121300000000002</v>
      </c>
      <c r="Y78">
        <f t="shared" si="33"/>
        <v>29.1</v>
      </c>
      <c r="Z78">
        <f t="shared" si="34"/>
        <v>0.60000000000000142</v>
      </c>
    </row>
    <row r="79" spans="1:26" x14ac:dyDescent="0.25">
      <c r="A79">
        <v>87</v>
      </c>
      <c r="B79">
        <v>28.54</v>
      </c>
      <c r="C79">
        <v>28.74</v>
      </c>
      <c r="D79">
        <v>28.61</v>
      </c>
      <c r="E79">
        <v>28.36</v>
      </c>
      <c r="F79">
        <v>28.45</v>
      </c>
      <c r="G79">
        <v>28.79</v>
      </c>
      <c r="H79">
        <v>28.8</v>
      </c>
      <c r="J79">
        <f t="shared" si="26"/>
        <v>28.623006719486511</v>
      </c>
      <c r="K79">
        <f t="shared" si="24"/>
        <v>28.62</v>
      </c>
      <c r="L79">
        <f>K79*calibration_s5_to_s10_v2!$Z$10</f>
        <v>29.023542000000003</v>
      </c>
      <c r="M79">
        <f t="shared" si="25"/>
        <v>29</v>
      </c>
      <c r="N79">
        <f t="shared" si="12"/>
        <v>0.19999999999999929</v>
      </c>
      <c r="P79">
        <f t="shared" si="27"/>
        <v>28.435737607598693</v>
      </c>
      <c r="Q79">
        <f t="shared" si="28"/>
        <v>28.44</v>
      </c>
      <c r="R79">
        <f>Q79*calibration_s5_to_s10_v2!$AE$4</f>
        <v>28.841004000000002</v>
      </c>
      <c r="S79">
        <f t="shared" si="29"/>
        <v>28.8</v>
      </c>
      <c r="T79">
        <f t="shared" si="30"/>
        <v>0</v>
      </c>
      <c r="V79">
        <f t="shared" si="31"/>
        <v>28.817485898468977</v>
      </c>
      <c r="W79">
        <f t="shared" si="32"/>
        <v>28.82</v>
      </c>
      <c r="X79">
        <f>W79*calibration_s5_to_s10_v2!$AJ$4</f>
        <v>29.448276</v>
      </c>
      <c r="Y79">
        <f t="shared" si="33"/>
        <v>29.4</v>
      </c>
      <c r="Z79">
        <f t="shared" si="34"/>
        <v>0.59999999999999787</v>
      </c>
    </row>
    <row r="80" spans="1:26" x14ac:dyDescent="0.25">
      <c r="A80">
        <v>86</v>
      </c>
      <c r="B80">
        <v>28.85</v>
      </c>
      <c r="C80">
        <v>29.12</v>
      </c>
      <c r="D80">
        <v>28.92</v>
      </c>
      <c r="E80">
        <v>28.73</v>
      </c>
      <c r="F80">
        <v>28.82</v>
      </c>
      <c r="G80">
        <v>29.16</v>
      </c>
      <c r="H80">
        <v>29.1</v>
      </c>
      <c r="J80">
        <f t="shared" si="26"/>
        <v>28.933908334169093</v>
      </c>
      <c r="K80">
        <f t="shared" si="24"/>
        <v>28.93</v>
      </c>
      <c r="L80">
        <f>K80*calibration_s5_to_s10_v2!$Z$10</f>
        <v>29.337913</v>
      </c>
      <c r="M80">
        <f t="shared" si="25"/>
        <v>29.3</v>
      </c>
      <c r="N80">
        <f t="shared" si="12"/>
        <v>0.19999999999999929</v>
      </c>
      <c r="P80">
        <f t="shared" si="27"/>
        <v>28.81171465321065</v>
      </c>
      <c r="Q80">
        <f t="shared" si="28"/>
        <v>28.81</v>
      </c>
      <c r="R80">
        <f>Q80*calibration_s5_to_s10_v2!$AE$4</f>
        <v>29.216220999999997</v>
      </c>
      <c r="S80">
        <f t="shared" si="29"/>
        <v>29.2</v>
      </c>
      <c r="T80">
        <f t="shared" si="30"/>
        <v>9.9999999999997868E-2</v>
      </c>
      <c r="V80">
        <f t="shared" si="31"/>
        <v>29.129734085414988</v>
      </c>
      <c r="W80">
        <f t="shared" si="32"/>
        <v>29.13</v>
      </c>
      <c r="X80">
        <f>W80*calibration_s5_to_s10_v2!$AJ$4</f>
        <v>29.765034</v>
      </c>
      <c r="Y80">
        <f t="shared" si="33"/>
        <v>29.8</v>
      </c>
      <c r="Z80">
        <f t="shared" si="34"/>
        <v>0.69999999999999929</v>
      </c>
    </row>
    <row r="81" spans="1:26" x14ac:dyDescent="0.25">
      <c r="A81">
        <v>85</v>
      </c>
      <c r="B81">
        <v>29.17</v>
      </c>
      <c r="C81">
        <v>29.37</v>
      </c>
      <c r="D81">
        <v>29.23</v>
      </c>
      <c r="E81">
        <v>29.05</v>
      </c>
      <c r="F81">
        <v>29.13</v>
      </c>
      <c r="G81">
        <v>29.41</v>
      </c>
      <c r="H81">
        <v>29.4</v>
      </c>
      <c r="J81">
        <f t="shared" si="26"/>
        <v>29.254839033196273</v>
      </c>
      <c r="K81">
        <f t="shared" si="24"/>
        <v>29.25</v>
      </c>
      <c r="L81">
        <f>K81*calibration_s5_to_s10_v2!$Z$10</f>
        <v>29.662424999999999</v>
      </c>
      <c r="M81">
        <f t="shared" si="25"/>
        <v>29.7</v>
      </c>
      <c r="N81">
        <f t="shared" si="12"/>
        <v>0.30000000000000071</v>
      </c>
      <c r="P81">
        <f t="shared" si="27"/>
        <v>29.059067972692198</v>
      </c>
      <c r="Q81">
        <f t="shared" si="28"/>
        <v>29.06</v>
      </c>
      <c r="R81">
        <f>Q81*calibration_s5_to_s10_v2!$AE$4</f>
        <v>29.469745999999997</v>
      </c>
      <c r="S81">
        <f t="shared" si="29"/>
        <v>29.5</v>
      </c>
      <c r="T81">
        <f t="shared" si="30"/>
        <v>0.10000000000000142</v>
      </c>
      <c r="V81">
        <f t="shared" si="31"/>
        <v>29.441982272360999</v>
      </c>
      <c r="W81">
        <f t="shared" si="32"/>
        <v>29.44</v>
      </c>
      <c r="X81">
        <f>W81*calibration_s5_to_s10_v2!$AJ$4</f>
        <v>30.081792000000004</v>
      </c>
      <c r="Y81">
        <f t="shared" si="33"/>
        <v>30.1</v>
      </c>
      <c r="Z81">
        <f t="shared" si="34"/>
        <v>0.70000000000000284</v>
      </c>
    </row>
    <row r="82" spans="1:26" x14ac:dyDescent="0.25">
      <c r="A82">
        <v>84</v>
      </c>
      <c r="B82">
        <v>29.54</v>
      </c>
      <c r="C82">
        <v>29.75</v>
      </c>
      <c r="D82">
        <v>29.54</v>
      </c>
      <c r="E82">
        <v>29.42</v>
      </c>
      <c r="F82">
        <v>29.5</v>
      </c>
      <c r="G82">
        <v>29.72</v>
      </c>
      <c r="H82">
        <v>29.7</v>
      </c>
      <c r="J82">
        <f t="shared" si="26"/>
        <v>29.625915153946444</v>
      </c>
      <c r="K82">
        <f t="shared" si="24"/>
        <v>29.63</v>
      </c>
      <c r="L82">
        <f>K82*calibration_s5_to_s10_v2!$Z$10</f>
        <v>30.047782999999999</v>
      </c>
      <c r="M82">
        <f t="shared" si="25"/>
        <v>30</v>
      </c>
      <c r="N82">
        <f t="shared" ref="N82:N145" si="35">ABS(H82-M82)</f>
        <v>0.30000000000000071</v>
      </c>
      <c r="P82">
        <f t="shared" si="27"/>
        <v>29.435045018304148</v>
      </c>
      <c r="Q82">
        <f t="shared" si="28"/>
        <v>29.44</v>
      </c>
      <c r="R82">
        <f>Q82*calibration_s5_to_s10_v2!$AE$4</f>
        <v>29.855104000000001</v>
      </c>
      <c r="S82">
        <f t="shared" si="29"/>
        <v>29.9</v>
      </c>
      <c r="T82">
        <f t="shared" si="30"/>
        <v>0.19999999999999929</v>
      </c>
      <c r="V82">
        <f t="shared" si="31"/>
        <v>29.75423045930701</v>
      </c>
      <c r="W82">
        <f t="shared" si="32"/>
        <v>29.75</v>
      </c>
      <c r="X82">
        <f>W82*calibration_s5_to_s10_v2!$AJ$4</f>
        <v>30.39855</v>
      </c>
      <c r="Y82">
        <f t="shared" si="33"/>
        <v>30.4</v>
      </c>
      <c r="Z82">
        <f t="shared" si="34"/>
        <v>0.69999999999999929</v>
      </c>
    </row>
    <row r="83" spans="1:26" x14ac:dyDescent="0.25">
      <c r="A83">
        <v>83</v>
      </c>
      <c r="B83">
        <v>29.73</v>
      </c>
      <c r="C83">
        <v>30.01</v>
      </c>
      <c r="D83">
        <v>29.78</v>
      </c>
      <c r="E83">
        <v>29.67</v>
      </c>
      <c r="F83">
        <v>29.69</v>
      </c>
      <c r="G83">
        <v>29.9</v>
      </c>
      <c r="H83">
        <v>30</v>
      </c>
      <c r="J83">
        <f t="shared" si="26"/>
        <v>29.816467756493832</v>
      </c>
      <c r="K83">
        <f t="shared" ref="K83:K114" si="36">ROUND(J83,2)</f>
        <v>29.82</v>
      </c>
      <c r="L83">
        <f>K83*calibration_s5_to_s10_v2!$Z$10</f>
        <v>30.240462000000001</v>
      </c>
      <c r="M83">
        <f t="shared" ref="M83:M114" si="37">ROUND(L83,1)</f>
        <v>30.2</v>
      </c>
      <c r="N83">
        <f t="shared" si="35"/>
        <v>0.19999999999999929</v>
      </c>
      <c r="P83">
        <f t="shared" si="27"/>
        <v>29.692292470564958</v>
      </c>
      <c r="Q83">
        <f t="shared" si="28"/>
        <v>29.69</v>
      </c>
      <c r="R83">
        <f>Q83*calibration_s5_to_s10_v2!$AE$4</f>
        <v>30.108629000000001</v>
      </c>
      <c r="S83">
        <f t="shared" si="29"/>
        <v>30.1</v>
      </c>
      <c r="T83">
        <f t="shared" si="30"/>
        <v>0.10000000000000142</v>
      </c>
      <c r="V83">
        <f t="shared" si="31"/>
        <v>29.995970991136183</v>
      </c>
      <c r="W83">
        <f t="shared" si="32"/>
        <v>30</v>
      </c>
      <c r="X83">
        <f>W83*calibration_s5_to_s10_v2!$AJ$3</f>
        <v>30.234000000000002</v>
      </c>
      <c r="Y83">
        <f t="shared" si="33"/>
        <v>30.2</v>
      </c>
      <c r="Z83">
        <f t="shared" si="34"/>
        <v>0.19999999999999929</v>
      </c>
    </row>
    <row r="84" spans="1:26" x14ac:dyDescent="0.25">
      <c r="A84">
        <v>82</v>
      </c>
      <c r="B84">
        <v>30.04</v>
      </c>
      <c r="C84">
        <v>30.32</v>
      </c>
      <c r="D84">
        <v>30.09</v>
      </c>
      <c r="E84">
        <v>29.93</v>
      </c>
      <c r="F84">
        <v>30</v>
      </c>
      <c r="G84">
        <v>30.35</v>
      </c>
      <c r="H84">
        <v>30.3</v>
      </c>
      <c r="J84">
        <f t="shared" si="26"/>
        <v>30.12736937117641</v>
      </c>
      <c r="K84">
        <f t="shared" si="36"/>
        <v>30.13</v>
      </c>
      <c r="L84">
        <f>K84*calibration_s5_to_s10_v2!$Z$10</f>
        <v>30.554832999999999</v>
      </c>
      <c r="M84">
        <f t="shared" si="37"/>
        <v>30.6</v>
      </c>
      <c r="N84">
        <f t="shared" si="35"/>
        <v>0.30000000000000071</v>
      </c>
      <c r="P84">
        <f t="shared" si="27"/>
        <v>29.999010586722076</v>
      </c>
      <c r="Q84">
        <f t="shared" si="28"/>
        <v>30</v>
      </c>
      <c r="R84">
        <f>Q84*calibration_s5_to_s10_v2!$AE$4</f>
        <v>30.423000000000002</v>
      </c>
      <c r="S84">
        <f t="shared" si="29"/>
        <v>30.4</v>
      </c>
      <c r="T84">
        <f t="shared" si="30"/>
        <v>9.9999999999997868E-2</v>
      </c>
      <c r="V84">
        <f t="shared" si="31"/>
        <v>30.30821917808219</v>
      </c>
      <c r="W84">
        <f t="shared" si="32"/>
        <v>30.31</v>
      </c>
      <c r="X84">
        <f>W84*calibration_s5_to_s10_v2!$AJ$3</f>
        <v>30.546417999999999</v>
      </c>
      <c r="Y84">
        <f t="shared" si="33"/>
        <v>30.5</v>
      </c>
      <c r="Z84">
        <f t="shared" si="34"/>
        <v>0.19999999999999929</v>
      </c>
    </row>
    <row r="85" spans="1:26" x14ac:dyDescent="0.25">
      <c r="A85">
        <v>81</v>
      </c>
      <c r="B85">
        <v>30.35</v>
      </c>
      <c r="C85">
        <v>30.57</v>
      </c>
      <c r="D85">
        <v>30.4</v>
      </c>
      <c r="E85">
        <v>30.24</v>
      </c>
      <c r="F85">
        <v>30.37</v>
      </c>
      <c r="G85">
        <v>30.6</v>
      </c>
      <c r="H85">
        <v>30.6</v>
      </c>
      <c r="J85">
        <f t="shared" si="26"/>
        <v>30.438270985858992</v>
      </c>
      <c r="K85">
        <f t="shared" si="36"/>
        <v>30.44</v>
      </c>
      <c r="L85">
        <f>K85*calibration_s5_to_s10_v2!$Z$10</f>
        <v>30.869204</v>
      </c>
      <c r="M85">
        <f t="shared" si="37"/>
        <v>30.9</v>
      </c>
      <c r="N85">
        <f t="shared" si="35"/>
        <v>0.29999999999999716</v>
      </c>
      <c r="P85">
        <f t="shared" si="27"/>
        <v>30.246363906203623</v>
      </c>
      <c r="Q85">
        <f t="shared" si="28"/>
        <v>30.25</v>
      </c>
      <c r="R85">
        <f>Q85*calibration_s5_to_s10_v2!$AE$4</f>
        <v>30.676525000000002</v>
      </c>
      <c r="S85">
        <f t="shared" si="29"/>
        <v>30.7</v>
      </c>
      <c r="T85">
        <f t="shared" si="30"/>
        <v>9.9999999999997868E-2</v>
      </c>
      <c r="V85">
        <f t="shared" si="31"/>
        <v>30.620467365028201</v>
      </c>
      <c r="W85">
        <f t="shared" si="32"/>
        <v>30.62</v>
      </c>
      <c r="X85">
        <f>W85*calibration_s5_to_s10_v2!$AJ$3</f>
        <v>30.858836</v>
      </c>
      <c r="Y85">
        <f t="shared" si="33"/>
        <v>30.9</v>
      </c>
      <c r="Z85">
        <f t="shared" si="34"/>
        <v>0.29999999999999716</v>
      </c>
    </row>
    <row r="86" spans="1:26" x14ac:dyDescent="0.25">
      <c r="A86">
        <v>80</v>
      </c>
      <c r="B86">
        <v>30.66</v>
      </c>
      <c r="C86">
        <v>30.89</v>
      </c>
      <c r="D86">
        <v>30.71</v>
      </c>
      <c r="E86">
        <v>30.49</v>
      </c>
      <c r="F86">
        <v>30.62</v>
      </c>
      <c r="G86">
        <v>30.85</v>
      </c>
      <c r="H86">
        <v>30.9</v>
      </c>
      <c r="J86">
        <f t="shared" si="26"/>
        <v>30.74917260054157</v>
      </c>
      <c r="K86">
        <f t="shared" si="36"/>
        <v>30.75</v>
      </c>
      <c r="L86">
        <f>K86*calibration_s5_to_s10_v2!$Z$10</f>
        <v>31.183575000000001</v>
      </c>
      <c r="M86">
        <f t="shared" si="37"/>
        <v>31.2</v>
      </c>
      <c r="N86">
        <f t="shared" si="35"/>
        <v>0.30000000000000071</v>
      </c>
      <c r="P86">
        <f t="shared" si="27"/>
        <v>30.562976155140003</v>
      </c>
      <c r="Q86">
        <f t="shared" si="28"/>
        <v>30.56</v>
      </c>
      <c r="R86">
        <f>Q86*calibration_s5_to_s10_v2!$AE$4</f>
        <v>30.990895999999999</v>
      </c>
      <c r="S86">
        <f t="shared" si="29"/>
        <v>31</v>
      </c>
      <c r="T86">
        <f t="shared" si="30"/>
        <v>0.10000000000000142</v>
      </c>
      <c r="V86">
        <f t="shared" si="31"/>
        <v>30.932715551974216</v>
      </c>
      <c r="W86">
        <f t="shared" si="32"/>
        <v>30.93</v>
      </c>
      <c r="X86">
        <f>W86*calibration_s5_to_s10_v2!$AJ$3</f>
        <v>31.171254000000001</v>
      </c>
      <c r="Y86">
        <f t="shared" si="33"/>
        <v>31.2</v>
      </c>
      <c r="Z86">
        <f t="shared" si="34"/>
        <v>0.30000000000000071</v>
      </c>
    </row>
    <row r="87" spans="1:26" x14ac:dyDescent="0.25">
      <c r="A87">
        <v>79</v>
      </c>
      <c r="B87">
        <v>30.91</v>
      </c>
      <c r="C87">
        <v>31.08</v>
      </c>
      <c r="D87">
        <v>31.02</v>
      </c>
      <c r="E87">
        <v>30.8</v>
      </c>
      <c r="F87">
        <v>30.87</v>
      </c>
      <c r="G87">
        <v>31.16</v>
      </c>
      <c r="H87">
        <v>31.2</v>
      </c>
      <c r="J87">
        <f t="shared" si="26"/>
        <v>30.999899709156555</v>
      </c>
      <c r="K87">
        <f t="shared" si="36"/>
        <v>31</v>
      </c>
      <c r="L87">
        <f>K87*calibration_s5_to_s10_v2!$Z$10</f>
        <v>31.437100000000001</v>
      </c>
      <c r="M87">
        <f t="shared" si="37"/>
        <v>31.4</v>
      </c>
      <c r="N87">
        <f t="shared" si="35"/>
        <v>0.19999999999999929</v>
      </c>
      <c r="P87">
        <f t="shared" si="27"/>
        <v>30.75096467794598</v>
      </c>
      <c r="Q87">
        <f t="shared" si="28"/>
        <v>30.75</v>
      </c>
      <c r="R87">
        <f>Q87*calibration_s5_to_s10_v2!$AE$4</f>
        <v>31.183575000000001</v>
      </c>
      <c r="S87">
        <f t="shared" si="29"/>
        <v>31.2</v>
      </c>
      <c r="T87">
        <f t="shared" si="30"/>
        <v>0</v>
      </c>
      <c r="V87">
        <f t="shared" si="31"/>
        <v>31.244963738920223</v>
      </c>
      <c r="W87">
        <f t="shared" si="32"/>
        <v>31.24</v>
      </c>
      <c r="X87">
        <f>W87*calibration_s5_to_s10_v2!$AJ$3</f>
        <v>31.483671999999999</v>
      </c>
      <c r="Y87">
        <f t="shared" si="33"/>
        <v>31.5</v>
      </c>
      <c r="Z87">
        <f t="shared" si="34"/>
        <v>0.30000000000000071</v>
      </c>
    </row>
    <row r="88" spans="1:26" x14ac:dyDescent="0.25">
      <c r="A88">
        <v>78</v>
      </c>
      <c r="B88">
        <v>31.28</v>
      </c>
      <c r="C88">
        <v>31.52</v>
      </c>
      <c r="D88">
        <v>31.27</v>
      </c>
      <c r="E88">
        <v>31.18</v>
      </c>
      <c r="F88">
        <v>31.18</v>
      </c>
      <c r="G88">
        <v>31.53</v>
      </c>
      <c r="H88">
        <v>31.5</v>
      </c>
      <c r="J88">
        <f t="shared" si="26"/>
        <v>31.37097582990673</v>
      </c>
      <c r="K88">
        <f t="shared" si="36"/>
        <v>31.37</v>
      </c>
      <c r="L88">
        <f>K88*calibration_s5_to_s10_v2!$Z$10</f>
        <v>31.812317</v>
      </c>
      <c r="M88">
        <f t="shared" si="37"/>
        <v>31.8</v>
      </c>
      <c r="N88">
        <f t="shared" si="35"/>
        <v>0.30000000000000071</v>
      </c>
      <c r="P88">
        <f t="shared" si="27"/>
        <v>31.186306520233504</v>
      </c>
      <c r="Q88">
        <f t="shared" si="28"/>
        <v>31.19</v>
      </c>
      <c r="R88">
        <f>Q88*calibration_s5_to_s10_v2!$AE$4</f>
        <v>31.629779000000003</v>
      </c>
      <c r="S88">
        <f t="shared" si="29"/>
        <v>31.6</v>
      </c>
      <c r="T88">
        <f t="shared" si="30"/>
        <v>0.10000000000000142</v>
      </c>
      <c r="V88">
        <f t="shared" si="31"/>
        <v>31.496776792908943</v>
      </c>
      <c r="W88">
        <f t="shared" si="32"/>
        <v>31.5</v>
      </c>
      <c r="X88">
        <f>W88*calibration_s5_to_s10_v2!$AJ$3</f>
        <v>31.745699999999999</v>
      </c>
      <c r="Y88">
        <f t="shared" si="33"/>
        <v>31.7</v>
      </c>
      <c r="Z88">
        <f t="shared" si="34"/>
        <v>0.19999999999999929</v>
      </c>
    </row>
    <row r="89" spans="1:26" x14ac:dyDescent="0.25">
      <c r="A89">
        <v>77</v>
      </c>
      <c r="B89">
        <v>31.6</v>
      </c>
      <c r="C89">
        <v>31.84</v>
      </c>
      <c r="D89">
        <v>31.58</v>
      </c>
      <c r="E89">
        <v>31.49</v>
      </c>
      <c r="F89">
        <v>31.55</v>
      </c>
      <c r="G89">
        <v>31.85</v>
      </c>
      <c r="H89">
        <v>31.8</v>
      </c>
      <c r="J89">
        <f t="shared" si="26"/>
        <v>31.691906528933909</v>
      </c>
      <c r="K89">
        <f t="shared" si="36"/>
        <v>31.69</v>
      </c>
      <c r="L89">
        <f>K89*calibration_s5_to_s10_v2!$Z$10</f>
        <v>32.136828999999999</v>
      </c>
      <c r="M89">
        <f t="shared" si="37"/>
        <v>32.1</v>
      </c>
      <c r="N89">
        <f t="shared" si="35"/>
        <v>0.30000000000000071</v>
      </c>
      <c r="P89">
        <f t="shared" si="27"/>
        <v>31.502918769169884</v>
      </c>
      <c r="Q89">
        <f t="shared" si="28"/>
        <v>31.5</v>
      </c>
      <c r="R89">
        <f>Q89*calibration_s5_to_s10_v2!$AE$4</f>
        <v>31.94415</v>
      </c>
      <c r="S89">
        <f t="shared" si="29"/>
        <v>31.9</v>
      </c>
      <c r="T89">
        <f t="shared" si="30"/>
        <v>9.9999999999997868E-2</v>
      </c>
      <c r="V89">
        <f t="shared" si="31"/>
        <v>31.809024979854954</v>
      </c>
      <c r="W89">
        <f t="shared" si="32"/>
        <v>31.81</v>
      </c>
      <c r="X89">
        <f>W89*calibration_s5_to_s10_v2!$AJ$3</f>
        <v>32.058118</v>
      </c>
      <c r="Y89">
        <f t="shared" si="33"/>
        <v>32.1</v>
      </c>
      <c r="Z89">
        <f t="shared" si="34"/>
        <v>0.30000000000000071</v>
      </c>
    </row>
    <row r="90" spans="1:26" x14ac:dyDescent="0.25">
      <c r="A90">
        <v>76</v>
      </c>
      <c r="B90">
        <v>31.91</v>
      </c>
      <c r="C90">
        <v>32.22</v>
      </c>
      <c r="D90">
        <v>31.96</v>
      </c>
      <c r="E90">
        <v>31.81</v>
      </c>
      <c r="F90">
        <v>31.86</v>
      </c>
      <c r="G90">
        <v>32.1</v>
      </c>
      <c r="H90">
        <v>32.1</v>
      </c>
      <c r="J90">
        <f t="shared" si="26"/>
        <v>32.002808143616491</v>
      </c>
      <c r="K90">
        <f t="shared" si="36"/>
        <v>32</v>
      </c>
      <c r="L90">
        <f>K90*calibration_s5_to_s10_v2!$Z$10</f>
        <v>32.4512</v>
      </c>
      <c r="M90">
        <f t="shared" si="37"/>
        <v>32.5</v>
      </c>
      <c r="N90">
        <f t="shared" si="35"/>
        <v>0.39999999999999858</v>
      </c>
      <c r="P90">
        <f t="shared" si="27"/>
        <v>31.878895814781835</v>
      </c>
      <c r="Q90">
        <f t="shared" si="28"/>
        <v>31.88</v>
      </c>
      <c r="R90">
        <f>Q90*calibration_s5_to_s10_v2!$AE$4</f>
        <v>32.329507999999997</v>
      </c>
      <c r="S90">
        <f t="shared" si="29"/>
        <v>32.299999999999997</v>
      </c>
      <c r="T90">
        <f t="shared" si="30"/>
        <v>0.19999999999999574</v>
      </c>
      <c r="V90">
        <f t="shared" si="31"/>
        <v>32.19178082191781</v>
      </c>
      <c r="W90">
        <f t="shared" si="32"/>
        <v>32.19</v>
      </c>
      <c r="X90">
        <f>W90*calibration_s5_to_s10_v2!$AJ$3</f>
        <v>32.441082000000002</v>
      </c>
      <c r="Y90">
        <f t="shared" si="33"/>
        <v>32.4</v>
      </c>
      <c r="Z90">
        <f t="shared" si="34"/>
        <v>0.29999999999999716</v>
      </c>
    </row>
    <row r="91" spans="1:26" x14ac:dyDescent="0.25">
      <c r="A91">
        <v>75</v>
      </c>
      <c r="B91">
        <v>32.22</v>
      </c>
      <c r="C91">
        <v>32.409999999999997</v>
      </c>
      <c r="D91">
        <v>32.270000000000003</v>
      </c>
      <c r="E91">
        <v>32.119999999999997</v>
      </c>
      <c r="F91">
        <v>32.17</v>
      </c>
      <c r="G91">
        <v>32.409999999999997</v>
      </c>
      <c r="H91">
        <v>32.4</v>
      </c>
      <c r="J91">
        <f t="shared" si="26"/>
        <v>32.313709758299069</v>
      </c>
      <c r="K91">
        <f t="shared" si="36"/>
        <v>32.31</v>
      </c>
      <c r="L91">
        <f>K91*calibration_s5_to_s10_v2!$Z$10</f>
        <v>32.765571000000001</v>
      </c>
      <c r="M91">
        <f t="shared" si="37"/>
        <v>32.799999999999997</v>
      </c>
      <c r="N91">
        <f t="shared" si="35"/>
        <v>0.39999999999999858</v>
      </c>
      <c r="P91">
        <f t="shared" si="27"/>
        <v>32.066884337587808</v>
      </c>
      <c r="Q91">
        <f t="shared" si="28"/>
        <v>32.07</v>
      </c>
      <c r="R91">
        <f>Q91*calibration_s5_to_s10_v2!$AE$4</f>
        <v>32.522187000000002</v>
      </c>
      <c r="S91">
        <f t="shared" si="29"/>
        <v>32.5</v>
      </c>
      <c r="T91">
        <f t="shared" si="30"/>
        <v>0.10000000000000142</v>
      </c>
      <c r="V91">
        <f t="shared" si="31"/>
        <v>32.504029008863824</v>
      </c>
      <c r="W91">
        <f t="shared" si="32"/>
        <v>32.5</v>
      </c>
      <c r="X91">
        <f>W91*calibration_s5_to_s10_v2!$AJ$3</f>
        <v>32.753500000000003</v>
      </c>
      <c r="Y91">
        <f t="shared" si="33"/>
        <v>32.799999999999997</v>
      </c>
      <c r="Z91">
        <f t="shared" si="34"/>
        <v>0.39999999999999858</v>
      </c>
    </row>
    <row r="92" spans="1:26" x14ac:dyDescent="0.25">
      <c r="A92">
        <v>74</v>
      </c>
      <c r="B92">
        <v>32.47</v>
      </c>
      <c r="C92">
        <v>32.72</v>
      </c>
      <c r="D92">
        <v>32.58</v>
      </c>
      <c r="E92">
        <v>32.44</v>
      </c>
      <c r="F92">
        <v>32.479999999999997</v>
      </c>
      <c r="G92">
        <v>32.72</v>
      </c>
      <c r="H92">
        <v>32.700000000000003</v>
      </c>
      <c r="J92">
        <f t="shared" si="26"/>
        <v>32.56443686691405</v>
      </c>
      <c r="K92">
        <f t="shared" si="36"/>
        <v>32.56</v>
      </c>
      <c r="L92">
        <f>K92*calibration_s5_to_s10_v2!$Z$10</f>
        <v>33.019096000000005</v>
      </c>
      <c r="M92">
        <f t="shared" si="37"/>
        <v>33</v>
      </c>
      <c r="N92">
        <f t="shared" si="35"/>
        <v>0.29999999999999716</v>
      </c>
      <c r="P92">
        <f t="shared" si="27"/>
        <v>32.37360245374493</v>
      </c>
      <c r="Q92">
        <f t="shared" si="28"/>
        <v>32.369999999999997</v>
      </c>
      <c r="R92">
        <f>Q92*calibration_s5_to_s10_v2!$AE$4</f>
        <v>32.826416999999999</v>
      </c>
      <c r="S92">
        <f t="shared" si="29"/>
        <v>32.799999999999997</v>
      </c>
      <c r="T92">
        <f t="shared" si="30"/>
        <v>9.9999999999994316E-2</v>
      </c>
      <c r="V92">
        <f t="shared" si="31"/>
        <v>32.816277195809832</v>
      </c>
      <c r="W92">
        <f t="shared" si="32"/>
        <v>32.82</v>
      </c>
      <c r="X92">
        <f>W92*calibration_s5_to_s10_v2!$AJ$3</f>
        <v>33.075996000000004</v>
      </c>
      <c r="Y92">
        <f t="shared" si="33"/>
        <v>33.1</v>
      </c>
      <c r="Z92">
        <f t="shared" si="34"/>
        <v>0.39999999999999858</v>
      </c>
    </row>
    <row r="93" spans="1:26" x14ac:dyDescent="0.25">
      <c r="A93">
        <v>73</v>
      </c>
      <c r="B93">
        <v>32.78</v>
      </c>
      <c r="C93">
        <v>33.04</v>
      </c>
      <c r="D93">
        <v>32.89</v>
      </c>
      <c r="E93">
        <v>32.75</v>
      </c>
      <c r="F93">
        <v>32.79</v>
      </c>
      <c r="G93">
        <v>33.03</v>
      </c>
      <c r="H93">
        <v>33</v>
      </c>
      <c r="J93">
        <f t="shared" si="26"/>
        <v>32.875338481596629</v>
      </c>
      <c r="K93">
        <f t="shared" si="36"/>
        <v>32.880000000000003</v>
      </c>
      <c r="L93">
        <f>K93*calibration_s5_to_s10_v2!$Z$10</f>
        <v>33.343608000000003</v>
      </c>
      <c r="M93">
        <f t="shared" si="37"/>
        <v>33.299999999999997</v>
      </c>
      <c r="N93">
        <f t="shared" si="35"/>
        <v>0.29999999999999716</v>
      </c>
      <c r="P93">
        <f t="shared" si="27"/>
        <v>32.69021470268131</v>
      </c>
      <c r="Q93">
        <f t="shared" si="28"/>
        <v>32.69</v>
      </c>
      <c r="R93">
        <f>Q93*calibration_s5_to_s10_v2!$AE$4</f>
        <v>33.150928999999998</v>
      </c>
      <c r="S93">
        <f t="shared" si="29"/>
        <v>33.200000000000003</v>
      </c>
      <c r="T93">
        <f t="shared" si="30"/>
        <v>0.20000000000000284</v>
      </c>
      <c r="V93">
        <f t="shared" si="31"/>
        <v>33.128525382755839</v>
      </c>
      <c r="W93">
        <f t="shared" si="32"/>
        <v>33.130000000000003</v>
      </c>
      <c r="X93">
        <f>W93*calibration_s5_to_s10_v2!$AJ$3</f>
        <v>33.388414000000004</v>
      </c>
      <c r="Y93">
        <f t="shared" si="33"/>
        <v>33.4</v>
      </c>
      <c r="Z93">
        <f t="shared" si="34"/>
        <v>0.39999999999999858</v>
      </c>
    </row>
    <row r="94" spans="1:26" x14ac:dyDescent="0.25">
      <c r="A94">
        <v>72</v>
      </c>
      <c r="B94">
        <v>33.15</v>
      </c>
      <c r="C94">
        <v>33.42</v>
      </c>
      <c r="D94">
        <v>33.200000000000003</v>
      </c>
      <c r="E94">
        <v>33.130000000000003</v>
      </c>
      <c r="F94">
        <v>33.1</v>
      </c>
      <c r="G94">
        <v>33.409999999999997</v>
      </c>
      <c r="H94">
        <v>33.299999999999997</v>
      </c>
      <c r="J94">
        <f t="shared" si="26"/>
        <v>33.246414602346803</v>
      </c>
      <c r="K94">
        <f t="shared" si="36"/>
        <v>33.25</v>
      </c>
      <c r="L94">
        <f>K94*calibration_s5_to_s10_v2!$Z$10</f>
        <v>33.718825000000002</v>
      </c>
      <c r="M94">
        <f t="shared" si="37"/>
        <v>33.700000000000003</v>
      </c>
      <c r="N94">
        <f t="shared" si="35"/>
        <v>0.40000000000000568</v>
      </c>
      <c r="P94">
        <f t="shared" si="27"/>
        <v>33.066191748293264</v>
      </c>
      <c r="Q94">
        <f t="shared" si="28"/>
        <v>33.07</v>
      </c>
      <c r="R94">
        <f>Q94*calibration_s5_to_s10_v2!$AE$4</f>
        <v>33.536287000000002</v>
      </c>
      <c r="S94">
        <f t="shared" si="29"/>
        <v>33.5</v>
      </c>
      <c r="T94">
        <f t="shared" si="30"/>
        <v>0.20000000000000284</v>
      </c>
      <c r="V94">
        <f t="shared" si="31"/>
        <v>33.440773569701854</v>
      </c>
      <c r="W94">
        <f t="shared" si="32"/>
        <v>33.44</v>
      </c>
      <c r="X94">
        <f>W94*calibration_s5_to_s10_v2!$AJ$3</f>
        <v>33.700831999999998</v>
      </c>
      <c r="Y94">
        <f t="shared" si="33"/>
        <v>33.700000000000003</v>
      </c>
      <c r="Z94">
        <f t="shared" si="34"/>
        <v>0.40000000000000568</v>
      </c>
    </row>
    <row r="95" spans="1:26" x14ac:dyDescent="0.25">
      <c r="A95">
        <v>71</v>
      </c>
      <c r="B95">
        <v>33.47</v>
      </c>
      <c r="C95">
        <v>33.729999999999997</v>
      </c>
      <c r="D95">
        <v>33.57</v>
      </c>
      <c r="E95">
        <v>33.380000000000003</v>
      </c>
      <c r="F95">
        <v>33.409999999999997</v>
      </c>
      <c r="G95">
        <v>33.72</v>
      </c>
      <c r="H95">
        <v>33.700000000000003</v>
      </c>
      <c r="J95">
        <f t="shared" si="26"/>
        <v>33.567345301373983</v>
      </c>
      <c r="K95">
        <f t="shared" si="36"/>
        <v>33.57</v>
      </c>
      <c r="L95">
        <f>K95*calibration_s5_to_s10_v2!$Z$10</f>
        <v>34.043337000000001</v>
      </c>
      <c r="M95">
        <f t="shared" si="37"/>
        <v>34</v>
      </c>
      <c r="N95">
        <f t="shared" si="35"/>
        <v>0.29999999999999716</v>
      </c>
      <c r="P95">
        <f t="shared" si="27"/>
        <v>33.372909864450378</v>
      </c>
      <c r="Q95">
        <f t="shared" si="28"/>
        <v>33.369999999999997</v>
      </c>
      <c r="R95">
        <f>Q95*calibration_s5_to_s10_v2!$AE$4</f>
        <v>33.840516999999998</v>
      </c>
      <c r="S95">
        <f t="shared" si="29"/>
        <v>33.799999999999997</v>
      </c>
      <c r="T95">
        <f t="shared" si="30"/>
        <v>9.9999999999994316E-2</v>
      </c>
      <c r="V95">
        <f t="shared" si="31"/>
        <v>33.813456889605156</v>
      </c>
      <c r="W95">
        <f t="shared" si="32"/>
        <v>33.81</v>
      </c>
      <c r="X95">
        <f>W95*calibration_s5_to_s10_v2!$AJ$3</f>
        <v>34.073718000000007</v>
      </c>
      <c r="Y95">
        <f t="shared" si="33"/>
        <v>34.1</v>
      </c>
      <c r="Z95">
        <f t="shared" si="34"/>
        <v>0.39999999999999858</v>
      </c>
    </row>
    <row r="96" spans="1:26" x14ac:dyDescent="0.25">
      <c r="A96">
        <v>70</v>
      </c>
      <c r="B96">
        <v>33.840000000000003</v>
      </c>
      <c r="C96">
        <v>34.049999999999997</v>
      </c>
      <c r="D96">
        <v>33.880000000000003</v>
      </c>
      <c r="E96">
        <v>33.82</v>
      </c>
      <c r="F96">
        <v>33.78</v>
      </c>
      <c r="G96">
        <v>34.03</v>
      </c>
      <c r="H96">
        <v>34</v>
      </c>
      <c r="J96">
        <f t="shared" si="26"/>
        <v>33.938421422124165</v>
      </c>
      <c r="K96">
        <f t="shared" si="36"/>
        <v>33.94</v>
      </c>
      <c r="L96">
        <f>K96*calibration_s5_to_s10_v2!$Z$10</f>
        <v>34.418554</v>
      </c>
      <c r="M96">
        <f t="shared" si="37"/>
        <v>34.4</v>
      </c>
      <c r="N96">
        <f t="shared" si="35"/>
        <v>0.39999999999999858</v>
      </c>
      <c r="P96">
        <f t="shared" si="27"/>
        <v>33.689522113386758</v>
      </c>
      <c r="Q96">
        <f t="shared" si="28"/>
        <v>33.69</v>
      </c>
      <c r="R96">
        <f>Q96*calibration_s5_to_s10_v2!$AE$4</f>
        <v>34.165028999999997</v>
      </c>
      <c r="S96">
        <f t="shared" si="29"/>
        <v>34.200000000000003</v>
      </c>
      <c r="T96">
        <f t="shared" si="30"/>
        <v>0.20000000000000284</v>
      </c>
      <c r="V96">
        <f t="shared" si="31"/>
        <v>34.125705076551171</v>
      </c>
      <c r="W96">
        <f t="shared" si="32"/>
        <v>34.130000000000003</v>
      </c>
      <c r="X96">
        <f>W96*calibration_s5_to_s10_v2!$AJ$3</f>
        <v>34.396214000000001</v>
      </c>
      <c r="Y96">
        <f t="shared" si="33"/>
        <v>34.4</v>
      </c>
      <c r="Z96">
        <f t="shared" si="34"/>
        <v>0.39999999999999858</v>
      </c>
    </row>
    <row r="97" spans="1:26" x14ac:dyDescent="0.25">
      <c r="A97">
        <v>69</v>
      </c>
      <c r="B97">
        <v>34.090000000000003</v>
      </c>
      <c r="C97">
        <v>34.299999999999997</v>
      </c>
      <c r="D97">
        <v>34.130000000000003</v>
      </c>
      <c r="E97">
        <v>34</v>
      </c>
      <c r="F97">
        <v>34.03</v>
      </c>
      <c r="G97">
        <v>34.340000000000003</v>
      </c>
      <c r="H97">
        <v>34.299999999999997</v>
      </c>
      <c r="J97">
        <f t="shared" si="26"/>
        <v>34.189148530739146</v>
      </c>
      <c r="K97">
        <f t="shared" si="36"/>
        <v>34.19</v>
      </c>
      <c r="L97">
        <f>K97*calibration_s5_to_s10_v2!$Z$10</f>
        <v>34.672078999999997</v>
      </c>
      <c r="M97">
        <f t="shared" si="37"/>
        <v>34.700000000000003</v>
      </c>
      <c r="N97">
        <f t="shared" si="35"/>
        <v>0.40000000000000568</v>
      </c>
      <c r="P97">
        <f t="shared" si="27"/>
        <v>33.936875432868305</v>
      </c>
      <c r="Q97">
        <f t="shared" si="28"/>
        <v>33.94</v>
      </c>
      <c r="R97">
        <f>Q97*calibration_s5_to_s10_v2!$AE$4</f>
        <v>34.418554</v>
      </c>
      <c r="S97">
        <f t="shared" si="29"/>
        <v>34.4</v>
      </c>
      <c r="T97">
        <f t="shared" si="30"/>
        <v>0.10000000000000142</v>
      </c>
      <c r="V97">
        <f t="shared" si="31"/>
        <v>34.37751813053989</v>
      </c>
      <c r="W97">
        <f t="shared" si="32"/>
        <v>34.380000000000003</v>
      </c>
      <c r="X97">
        <f>W97*calibration_s5_to_s10_v2!$AJ$3</f>
        <v>34.648164000000001</v>
      </c>
      <c r="Y97">
        <f t="shared" si="33"/>
        <v>34.6</v>
      </c>
      <c r="Z97">
        <f t="shared" si="34"/>
        <v>0.30000000000000426</v>
      </c>
    </row>
    <row r="98" spans="1:26" x14ac:dyDescent="0.25">
      <c r="A98">
        <v>68</v>
      </c>
      <c r="B98">
        <v>34.4</v>
      </c>
      <c r="C98">
        <v>34.68</v>
      </c>
      <c r="D98">
        <v>34.44</v>
      </c>
      <c r="E98">
        <v>34.32</v>
      </c>
      <c r="F98">
        <v>34.340000000000003</v>
      </c>
      <c r="G98">
        <v>34.590000000000003</v>
      </c>
      <c r="H98">
        <v>34.6</v>
      </c>
      <c r="J98">
        <f t="shared" si="26"/>
        <v>34.500050145421724</v>
      </c>
      <c r="K98">
        <f t="shared" si="36"/>
        <v>34.5</v>
      </c>
      <c r="L98">
        <f>K98*calibration_s5_to_s10_v2!$Z$10</f>
        <v>34.986449999999998</v>
      </c>
      <c r="M98">
        <f t="shared" si="37"/>
        <v>35</v>
      </c>
      <c r="N98">
        <f t="shared" si="35"/>
        <v>0.39999999999999858</v>
      </c>
      <c r="P98">
        <f t="shared" si="27"/>
        <v>34.312852478480266</v>
      </c>
      <c r="Q98">
        <f t="shared" si="28"/>
        <v>34.31</v>
      </c>
      <c r="R98">
        <f>Q98*calibration_s5_to_s10_v2!$AE$4</f>
        <v>34.793771</v>
      </c>
      <c r="S98">
        <f t="shared" si="29"/>
        <v>34.799999999999997</v>
      </c>
      <c r="T98">
        <f t="shared" si="30"/>
        <v>0.19999999999999574</v>
      </c>
      <c r="V98">
        <f t="shared" si="31"/>
        <v>34.689766317485898</v>
      </c>
      <c r="W98">
        <f t="shared" si="32"/>
        <v>34.69</v>
      </c>
      <c r="X98">
        <f>W98*calibration_s5_to_s10_v2!$AJ$3</f>
        <v>34.960582000000002</v>
      </c>
      <c r="Y98">
        <f t="shared" si="33"/>
        <v>35</v>
      </c>
      <c r="Z98">
        <f t="shared" si="34"/>
        <v>0.39999999999999858</v>
      </c>
    </row>
    <row r="99" spans="1:26" x14ac:dyDescent="0.25">
      <c r="A99">
        <v>67</v>
      </c>
      <c r="B99">
        <v>34.71</v>
      </c>
      <c r="C99">
        <v>34.93</v>
      </c>
      <c r="D99">
        <v>34.75</v>
      </c>
      <c r="E99">
        <v>34.57</v>
      </c>
      <c r="F99">
        <v>34.590000000000003</v>
      </c>
      <c r="G99">
        <v>34.909999999999997</v>
      </c>
      <c r="H99">
        <v>34.9</v>
      </c>
      <c r="J99">
        <f t="shared" si="26"/>
        <v>34.810951760104302</v>
      </c>
      <c r="K99">
        <f t="shared" si="36"/>
        <v>34.81</v>
      </c>
      <c r="L99">
        <f>K99*calibration_s5_to_s10_v2!$Z$10</f>
        <v>35.300820999999999</v>
      </c>
      <c r="M99">
        <f t="shared" si="37"/>
        <v>35.299999999999997</v>
      </c>
      <c r="N99">
        <f t="shared" si="35"/>
        <v>0.39999999999999858</v>
      </c>
      <c r="P99">
        <f t="shared" si="27"/>
        <v>34.560205797961814</v>
      </c>
      <c r="Q99">
        <f t="shared" si="28"/>
        <v>34.56</v>
      </c>
      <c r="R99">
        <f>Q99*calibration_s5_to_s10_v2!$AE$4</f>
        <v>35.047296000000003</v>
      </c>
      <c r="S99">
        <f t="shared" si="29"/>
        <v>35</v>
      </c>
      <c r="T99">
        <f t="shared" si="30"/>
        <v>0.10000000000000142</v>
      </c>
      <c r="V99">
        <f t="shared" si="31"/>
        <v>35.002014504431912</v>
      </c>
      <c r="W99">
        <f t="shared" si="32"/>
        <v>35</v>
      </c>
      <c r="X99">
        <f>W99*calibration_s5_to_s10_v2!$AJ$3</f>
        <v>35.273000000000003</v>
      </c>
      <c r="Y99">
        <f t="shared" si="33"/>
        <v>35.299999999999997</v>
      </c>
      <c r="Z99">
        <f t="shared" si="34"/>
        <v>0.39999999999999858</v>
      </c>
    </row>
    <row r="100" spans="1:26" x14ac:dyDescent="0.25">
      <c r="A100">
        <v>66</v>
      </c>
      <c r="B100">
        <v>34.96</v>
      </c>
      <c r="C100">
        <v>35.25</v>
      </c>
      <c r="D100">
        <v>34.93</v>
      </c>
      <c r="E100">
        <v>34.880000000000003</v>
      </c>
      <c r="F100">
        <v>35.020000000000003</v>
      </c>
      <c r="G100">
        <v>35.159999999999997</v>
      </c>
      <c r="H100">
        <v>35.200000000000003</v>
      </c>
      <c r="J100">
        <f t="shared" si="26"/>
        <v>35.061678868719284</v>
      </c>
      <c r="K100">
        <f t="shared" si="36"/>
        <v>35.06</v>
      </c>
      <c r="L100">
        <f>K100*calibration_s5_to_s10_v2!$Z$10</f>
        <v>35.554346000000002</v>
      </c>
      <c r="M100">
        <f t="shared" si="37"/>
        <v>35.6</v>
      </c>
      <c r="N100">
        <f t="shared" si="35"/>
        <v>0.39999999999999858</v>
      </c>
      <c r="P100">
        <f t="shared" si="27"/>
        <v>34.876818046898194</v>
      </c>
      <c r="Q100">
        <f t="shared" si="28"/>
        <v>34.880000000000003</v>
      </c>
      <c r="R100">
        <f>Q100*calibration_s5_to_s10_v2!$AE$4</f>
        <v>35.371808000000001</v>
      </c>
      <c r="S100">
        <f t="shared" si="29"/>
        <v>35.4</v>
      </c>
      <c r="T100">
        <f t="shared" si="30"/>
        <v>0.19999999999999574</v>
      </c>
      <c r="V100">
        <f t="shared" si="31"/>
        <v>35.183319903303783</v>
      </c>
      <c r="W100">
        <f t="shared" si="32"/>
        <v>35.18</v>
      </c>
      <c r="X100">
        <f>W100*calibration_s5_to_s10_v2!$AJ$3</f>
        <v>35.454404000000004</v>
      </c>
      <c r="Y100">
        <f t="shared" si="33"/>
        <v>35.5</v>
      </c>
      <c r="Z100">
        <f t="shared" si="34"/>
        <v>0.29999999999999716</v>
      </c>
    </row>
    <row r="101" spans="1:26" x14ac:dyDescent="0.25">
      <c r="A101">
        <v>65</v>
      </c>
      <c r="B101">
        <v>35.270000000000003</v>
      </c>
      <c r="C101">
        <v>35.5</v>
      </c>
      <c r="D101">
        <v>35.31</v>
      </c>
      <c r="E101">
        <v>35.130000000000003</v>
      </c>
      <c r="F101">
        <v>35.21</v>
      </c>
      <c r="G101">
        <v>35.47</v>
      </c>
      <c r="H101">
        <v>35.5</v>
      </c>
      <c r="J101">
        <f t="shared" si="26"/>
        <v>35.372580483401869</v>
      </c>
      <c r="K101">
        <f t="shared" si="36"/>
        <v>35.369999999999997</v>
      </c>
      <c r="L101">
        <f>K101*calibration_s5_to_s10_v2!$Z$10</f>
        <v>35.868716999999997</v>
      </c>
      <c r="M101">
        <f t="shared" si="37"/>
        <v>35.9</v>
      </c>
      <c r="N101">
        <f t="shared" si="35"/>
        <v>0.39999999999999858</v>
      </c>
      <c r="P101">
        <f t="shared" si="27"/>
        <v>35.124171366379741</v>
      </c>
      <c r="Q101">
        <f t="shared" si="28"/>
        <v>35.119999999999997</v>
      </c>
      <c r="R101">
        <f>Q101*calibration_s5_to_s10_v2!$AE$4</f>
        <v>35.615192</v>
      </c>
      <c r="S101">
        <f t="shared" si="29"/>
        <v>35.6</v>
      </c>
      <c r="T101">
        <f t="shared" si="30"/>
        <v>0.10000000000000142</v>
      </c>
      <c r="V101">
        <f t="shared" si="31"/>
        <v>35.566075745366639</v>
      </c>
      <c r="W101">
        <f t="shared" si="32"/>
        <v>35.57</v>
      </c>
      <c r="X101">
        <f>W101*calibration_s5_to_s10_v2!$AJ$3</f>
        <v>35.847445999999998</v>
      </c>
      <c r="Y101">
        <f t="shared" si="33"/>
        <v>35.799999999999997</v>
      </c>
      <c r="Z101">
        <f t="shared" si="34"/>
        <v>0.29999999999999716</v>
      </c>
    </row>
    <row r="102" spans="1:26" x14ac:dyDescent="0.25">
      <c r="A102">
        <v>64</v>
      </c>
      <c r="B102">
        <v>35.58</v>
      </c>
      <c r="C102">
        <v>35.880000000000003</v>
      </c>
      <c r="D102">
        <v>35.619999999999997</v>
      </c>
      <c r="E102">
        <v>35.51</v>
      </c>
      <c r="F102">
        <v>35.520000000000003</v>
      </c>
      <c r="G102">
        <v>35.78</v>
      </c>
      <c r="H102">
        <v>35.799999999999997</v>
      </c>
      <c r="J102">
        <f t="shared" si="26"/>
        <v>35.683482098084447</v>
      </c>
      <c r="K102">
        <f t="shared" si="36"/>
        <v>35.68</v>
      </c>
      <c r="L102">
        <f>K102*calibration_s5_to_s10_v2!$Z$10</f>
        <v>36.183087999999998</v>
      </c>
      <c r="M102">
        <f t="shared" si="37"/>
        <v>36.200000000000003</v>
      </c>
      <c r="N102">
        <f t="shared" si="35"/>
        <v>0.40000000000000568</v>
      </c>
      <c r="P102">
        <f t="shared" si="27"/>
        <v>35.500148411991695</v>
      </c>
      <c r="Q102">
        <f t="shared" si="28"/>
        <v>35.5</v>
      </c>
      <c r="R102">
        <f>Q102*calibration_s5_to_s10_v2!$AE$4</f>
        <v>36.000549999999997</v>
      </c>
      <c r="S102">
        <f t="shared" si="29"/>
        <v>36</v>
      </c>
      <c r="T102">
        <f t="shared" si="30"/>
        <v>0.20000000000000284</v>
      </c>
      <c r="V102">
        <f t="shared" si="31"/>
        <v>35.878323932312647</v>
      </c>
      <c r="W102">
        <f t="shared" si="32"/>
        <v>35.880000000000003</v>
      </c>
      <c r="X102">
        <f>W102*calibration_s5_to_s10_v2!$AJ$3</f>
        <v>36.159864000000006</v>
      </c>
      <c r="Y102">
        <f t="shared" si="33"/>
        <v>36.200000000000003</v>
      </c>
      <c r="Z102">
        <f t="shared" si="34"/>
        <v>0.40000000000000568</v>
      </c>
    </row>
    <row r="103" spans="1:26" x14ac:dyDescent="0.25">
      <c r="A103">
        <v>63</v>
      </c>
      <c r="B103">
        <v>35.96</v>
      </c>
      <c r="C103">
        <v>36.26</v>
      </c>
      <c r="D103">
        <v>36.93</v>
      </c>
      <c r="E103">
        <v>35.89</v>
      </c>
      <c r="F103">
        <v>35.89</v>
      </c>
      <c r="G103">
        <v>36.090000000000003</v>
      </c>
      <c r="H103">
        <v>36.1</v>
      </c>
      <c r="J103">
        <f t="shared" si="26"/>
        <v>36.064587303179223</v>
      </c>
      <c r="K103">
        <f t="shared" si="36"/>
        <v>36.06</v>
      </c>
      <c r="L103">
        <f>K103*calibration_s5_to_s10_v2!$Z$10</f>
        <v>36.568446000000002</v>
      </c>
      <c r="M103">
        <f t="shared" si="37"/>
        <v>36.6</v>
      </c>
      <c r="N103">
        <f t="shared" si="35"/>
        <v>0.5</v>
      </c>
      <c r="P103">
        <f t="shared" si="27"/>
        <v>35.876125457603642</v>
      </c>
      <c r="Q103">
        <f t="shared" si="28"/>
        <v>35.880000000000003</v>
      </c>
      <c r="R103">
        <f>Q103*calibration_s5_to_s10_v2!$AE$4</f>
        <v>36.385908000000001</v>
      </c>
      <c r="S103">
        <f t="shared" si="29"/>
        <v>36.4</v>
      </c>
      <c r="T103">
        <f t="shared" si="30"/>
        <v>0.29999999999999716</v>
      </c>
      <c r="V103">
        <f t="shared" si="31"/>
        <v>37.197824335213539</v>
      </c>
      <c r="W103">
        <f t="shared" si="32"/>
        <v>37.200000000000003</v>
      </c>
      <c r="X103">
        <f>W103*calibration_s5_to_s10_v2!$AJ$3</f>
        <v>37.490160000000003</v>
      </c>
      <c r="Y103">
        <f t="shared" si="33"/>
        <v>37.5</v>
      </c>
      <c r="Z103">
        <f t="shared" si="34"/>
        <v>1.3999999999999986</v>
      </c>
    </row>
    <row r="104" spans="1:26" x14ac:dyDescent="0.25">
      <c r="A104">
        <v>62</v>
      </c>
      <c r="B104">
        <v>36.21</v>
      </c>
      <c r="C104">
        <v>36.51</v>
      </c>
      <c r="D104">
        <v>36.25</v>
      </c>
      <c r="E104">
        <v>36.14</v>
      </c>
      <c r="F104">
        <v>36.200000000000003</v>
      </c>
      <c r="G104">
        <v>36.4</v>
      </c>
      <c r="H104">
        <v>36.4</v>
      </c>
      <c r="J104">
        <f t="shared" si="26"/>
        <v>36.315314411794205</v>
      </c>
      <c r="K104">
        <f t="shared" si="36"/>
        <v>36.32</v>
      </c>
      <c r="L104">
        <f>K104*calibration_s5_to_s10_v2!$Z$10</f>
        <v>36.832112000000002</v>
      </c>
      <c r="M104">
        <f t="shared" si="37"/>
        <v>36.799999999999997</v>
      </c>
      <c r="N104">
        <f t="shared" si="35"/>
        <v>0.39999999999999858</v>
      </c>
      <c r="P104">
        <f t="shared" si="27"/>
        <v>36.12347877708519</v>
      </c>
      <c r="Q104">
        <f t="shared" si="28"/>
        <v>36.119999999999997</v>
      </c>
      <c r="R104">
        <f>Q104*calibration_s5_to_s10_v2!$AE$4</f>
        <v>36.629292</v>
      </c>
      <c r="S104">
        <f t="shared" si="29"/>
        <v>36.6</v>
      </c>
      <c r="T104">
        <f t="shared" si="30"/>
        <v>0.20000000000000284</v>
      </c>
      <c r="V104">
        <f t="shared" si="31"/>
        <v>36.512892828364222</v>
      </c>
      <c r="W104">
        <f t="shared" si="32"/>
        <v>36.51</v>
      </c>
      <c r="X104">
        <f>W104*calibration_s5_to_s10_v2!$AJ$3</f>
        <v>36.794778000000001</v>
      </c>
      <c r="Y104">
        <f t="shared" si="33"/>
        <v>36.799999999999997</v>
      </c>
      <c r="Z104">
        <f t="shared" si="34"/>
        <v>0.39999999999999858</v>
      </c>
    </row>
    <row r="105" spans="1:26" x14ac:dyDescent="0.25">
      <c r="A105">
        <v>61</v>
      </c>
      <c r="B105">
        <v>36.46</v>
      </c>
      <c r="C105">
        <v>36.83</v>
      </c>
      <c r="D105">
        <v>36.49</v>
      </c>
      <c r="E105">
        <v>36.450000000000003</v>
      </c>
      <c r="F105">
        <v>36.380000000000003</v>
      </c>
      <c r="G105">
        <v>36.72</v>
      </c>
      <c r="H105">
        <v>36.700000000000003</v>
      </c>
      <c r="J105">
        <f t="shared" si="26"/>
        <v>36.566041520409186</v>
      </c>
      <c r="K105">
        <f t="shared" si="36"/>
        <v>36.57</v>
      </c>
      <c r="L105">
        <f>K105*calibration_s5_to_s10_v2!$Z$10</f>
        <v>37.085636999999998</v>
      </c>
      <c r="M105">
        <f t="shared" si="37"/>
        <v>37.1</v>
      </c>
      <c r="N105">
        <f t="shared" si="35"/>
        <v>0.39999999999999858</v>
      </c>
      <c r="P105">
        <f t="shared" si="27"/>
        <v>36.44009102602157</v>
      </c>
      <c r="Q105">
        <f t="shared" si="28"/>
        <v>36.44</v>
      </c>
      <c r="R105">
        <f>Q105*calibration_s5_to_s10_v2!$AE$4</f>
        <v>36.953803999999998</v>
      </c>
      <c r="S105">
        <f t="shared" si="29"/>
        <v>37</v>
      </c>
      <c r="T105">
        <f t="shared" si="30"/>
        <v>0.29999999999999716</v>
      </c>
      <c r="V105">
        <f t="shared" si="31"/>
        <v>36.754633360193395</v>
      </c>
      <c r="W105">
        <f t="shared" si="32"/>
        <v>36.75</v>
      </c>
      <c r="X105">
        <f>W105*calibration_s5_to_s10_v2!$AJ$3</f>
        <v>37.036650000000002</v>
      </c>
      <c r="Y105">
        <f t="shared" si="33"/>
        <v>37</v>
      </c>
      <c r="Z105">
        <f t="shared" si="34"/>
        <v>0.29999999999999716</v>
      </c>
    </row>
    <row r="106" spans="1:26" x14ac:dyDescent="0.25">
      <c r="A106">
        <v>60</v>
      </c>
      <c r="B106">
        <v>36.89</v>
      </c>
      <c r="C106">
        <v>37.14</v>
      </c>
      <c r="D106">
        <v>36.86</v>
      </c>
      <c r="E106">
        <v>36.76</v>
      </c>
      <c r="F106">
        <v>36.75</v>
      </c>
      <c r="G106">
        <v>37.03</v>
      </c>
      <c r="H106">
        <v>37</v>
      </c>
      <c r="J106">
        <f t="shared" si="26"/>
        <v>36.997292147226958</v>
      </c>
      <c r="K106">
        <f t="shared" si="36"/>
        <v>37</v>
      </c>
      <c r="L106">
        <f>K106*calibration_s5_to_s10_v2!$Z$10</f>
        <v>37.521700000000003</v>
      </c>
      <c r="M106">
        <f t="shared" si="37"/>
        <v>37.5</v>
      </c>
      <c r="N106">
        <f t="shared" si="35"/>
        <v>0.5</v>
      </c>
      <c r="P106">
        <f t="shared" si="27"/>
        <v>36.746809142178691</v>
      </c>
      <c r="Q106">
        <f t="shared" si="28"/>
        <v>36.75</v>
      </c>
      <c r="R106">
        <f>Q106*calibration_s5_to_s10_v2!$AE$4</f>
        <v>37.268174999999999</v>
      </c>
      <c r="S106">
        <f t="shared" si="29"/>
        <v>37.299999999999997</v>
      </c>
      <c r="T106">
        <f t="shared" si="30"/>
        <v>0.29999999999999716</v>
      </c>
      <c r="V106">
        <f t="shared" si="31"/>
        <v>37.127316680096698</v>
      </c>
      <c r="W106">
        <f t="shared" si="32"/>
        <v>37.130000000000003</v>
      </c>
      <c r="X106">
        <f>W106*calibration_s5_to_s10_v2!$AJ$3</f>
        <v>37.419614000000003</v>
      </c>
      <c r="Y106">
        <f t="shared" si="33"/>
        <v>37.4</v>
      </c>
      <c r="Z106">
        <f t="shared" si="34"/>
        <v>0.39999999999999858</v>
      </c>
    </row>
    <row r="107" spans="1:26" x14ac:dyDescent="0.25">
      <c r="A107">
        <v>59</v>
      </c>
      <c r="B107">
        <v>37.08</v>
      </c>
      <c r="C107">
        <v>37.4</v>
      </c>
      <c r="D107">
        <v>37.11</v>
      </c>
      <c r="E107">
        <v>37.020000000000003</v>
      </c>
      <c r="F107">
        <v>37.06</v>
      </c>
      <c r="G107">
        <v>37.340000000000003</v>
      </c>
      <c r="H107">
        <v>37.299999999999997</v>
      </c>
      <c r="J107">
        <f t="shared" si="26"/>
        <v>37.187844749774342</v>
      </c>
      <c r="K107">
        <f t="shared" si="36"/>
        <v>37.19</v>
      </c>
      <c r="L107">
        <f>K107*calibration_s5_to_s10_v2!$Z$10</f>
        <v>37.714379000000001</v>
      </c>
      <c r="M107">
        <f t="shared" si="37"/>
        <v>37.700000000000003</v>
      </c>
      <c r="N107">
        <f t="shared" si="35"/>
        <v>0.40000000000000568</v>
      </c>
      <c r="P107">
        <f t="shared" si="27"/>
        <v>37.004056594439497</v>
      </c>
      <c r="Q107">
        <f t="shared" si="28"/>
        <v>37</v>
      </c>
      <c r="R107">
        <f>Q107*calibration_s5_to_s10_v2!$AE$4</f>
        <v>37.521700000000003</v>
      </c>
      <c r="S107">
        <f t="shared" si="29"/>
        <v>37.5</v>
      </c>
      <c r="T107">
        <f t="shared" si="30"/>
        <v>0.20000000000000284</v>
      </c>
      <c r="V107">
        <f t="shared" si="31"/>
        <v>37.379129734085417</v>
      </c>
      <c r="W107">
        <f t="shared" si="32"/>
        <v>37.380000000000003</v>
      </c>
      <c r="X107">
        <f>W107*calibration_s5_to_s10_v2!$AJ$3</f>
        <v>37.671564000000004</v>
      </c>
      <c r="Y107">
        <f t="shared" si="33"/>
        <v>37.700000000000003</v>
      </c>
      <c r="Z107">
        <f t="shared" si="34"/>
        <v>0.40000000000000568</v>
      </c>
    </row>
    <row r="108" spans="1:26" x14ac:dyDescent="0.25">
      <c r="A108">
        <v>58</v>
      </c>
      <c r="B108">
        <v>37.520000000000003</v>
      </c>
      <c r="C108">
        <v>37.770000000000003</v>
      </c>
      <c r="D108">
        <v>37.479999999999997</v>
      </c>
      <c r="E108">
        <v>37.39</v>
      </c>
      <c r="F108">
        <v>37.44</v>
      </c>
      <c r="G108">
        <v>37.65</v>
      </c>
      <c r="H108">
        <v>37.6</v>
      </c>
      <c r="J108">
        <f t="shared" si="26"/>
        <v>37.629124460936723</v>
      </c>
      <c r="K108">
        <f t="shared" si="36"/>
        <v>37.630000000000003</v>
      </c>
      <c r="L108">
        <f>K108*calibration_s5_to_s10_v2!$Z$10</f>
        <v>38.160583000000003</v>
      </c>
      <c r="M108">
        <f t="shared" si="37"/>
        <v>38.200000000000003</v>
      </c>
      <c r="N108">
        <f t="shared" si="35"/>
        <v>0.60000000000000142</v>
      </c>
      <c r="P108">
        <f t="shared" si="27"/>
        <v>37.370139507272192</v>
      </c>
      <c r="Q108">
        <f t="shared" si="28"/>
        <v>37.369999999999997</v>
      </c>
      <c r="R108">
        <f>Q108*calibration_s5_to_s10_v2!$AE$4</f>
        <v>37.896916999999995</v>
      </c>
      <c r="S108">
        <f t="shared" si="29"/>
        <v>37.9</v>
      </c>
      <c r="T108">
        <f t="shared" si="30"/>
        <v>0.29999999999999716</v>
      </c>
      <c r="V108">
        <f t="shared" si="31"/>
        <v>37.751813053988712</v>
      </c>
      <c r="W108">
        <f t="shared" si="32"/>
        <v>37.75</v>
      </c>
      <c r="X108">
        <f>W108*calibration_s5_to_s10_v2!$AJ$3</f>
        <v>38.044449999999998</v>
      </c>
      <c r="Y108">
        <f t="shared" si="33"/>
        <v>38</v>
      </c>
      <c r="Z108">
        <f t="shared" si="34"/>
        <v>0.39999999999999858</v>
      </c>
    </row>
    <row r="109" spans="1:26" x14ac:dyDescent="0.25">
      <c r="A109">
        <v>57</v>
      </c>
      <c r="B109">
        <v>37.770000000000003</v>
      </c>
      <c r="C109">
        <v>38.03</v>
      </c>
      <c r="D109">
        <v>37.79</v>
      </c>
      <c r="E109">
        <v>37.71</v>
      </c>
      <c r="F109">
        <v>37.75</v>
      </c>
      <c r="G109">
        <v>37.97</v>
      </c>
      <c r="H109">
        <v>37.9</v>
      </c>
      <c r="J109">
        <f t="shared" si="26"/>
        <v>37.879851569551704</v>
      </c>
      <c r="K109">
        <f t="shared" si="36"/>
        <v>37.880000000000003</v>
      </c>
      <c r="L109">
        <f>K109*calibration_s5_to_s10_v2!$Z$10</f>
        <v>38.414108000000006</v>
      </c>
      <c r="M109">
        <f t="shared" si="37"/>
        <v>38.4</v>
      </c>
      <c r="N109">
        <f t="shared" si="35"/>
        <v>0.5</v>
      </c>
      <c r="P109">
        <f t="shared" si="27"/>
        <v>37.627386959532998</v>
      </c>
      <c r="Q109">
        <f t="shared" si="28"/>
        <v>37.630000000000003</v>
      </c>
      <c r="R109">
        <f>Q109*calibration_s5_to_s10_v2!$AE$4</f>
        <v>38.160583000000003</v>
      </c>
      <c r="S109">
        <f t="shared" si="29"/>
        <v>38.200000000000003</v>
      </c>
      <c r="T109">
        <f t="shared" si="30"/>
        <v>0.30000000000000426</v>
      </c>
      <c r="V109">
        <f t="shared" si="31"/>
        <v>38.064061240934727</v>
      </c>
      <c r="W109">
        <f t="shared" si="32"/>
        <v>38.06</v>
      </c>
      <c r="X109">
        <f>W109*calibration_s5_to_s10_v2!$AJ$3</f>
        <v>38.356868000000006</v>
      </c>
      <c r="Y109">
        <f t="shared" si="33"/>
        <v>38.4</v>
      </c>
      <c r="Z109">
        <f t="shared" si="34"/>
        <v>0.5</v>
      </c>
    </row>
    <row r="110" spans="1:26" x14ac:dyDescent="0.25">
      <c r="A110">
        <v>56</v>
      </c>
      <c r="B110">
        <v>38.01</v>
      </c>
      <c r="C110">
        <v>38.340000000000003</v>
      </c>
      <c r="D110">
        <v>37.97</v>
      </c>
      <c r="E110">
        <v>37.96</v>
      </c>
      <c r="F110">
        <v>37.99</v>
      </c>
      <c r="G110">
        <v>38.22</v>
      </c>
      <c r="H110">
        <v>38.200000000000003</v>
      </c>
      <c r="J110">
        <f t="shared" si="26"/>
        <v>38.120549593822084</v>
      </c>
      <c r="K110">
        <f t="shared" si="36"/>
        <v>38.119999999999997</v>
      </c>
      <c r="L110">
        <f>K110*calibration_s5_to_s10_v2!$Z$10</f>
        <v>38.657491999999998</v>
      </c>
      <c r="M110">
        <f t="shared" si="37"/>
        <v>38.700000000000003</v>
      </c>
      <c r="N110">
        <f t="shared" si="35"/>
        <v>0.5</v>
      </c>
      <c r="P110">
        <f t="shared" si="27"/>
        <v>37.93410507569012</v>
      </c>
      <c r="Q110">
        <f t="shared" si="28"/>
        <v>37.93</v>
      </c>
      <c r="R110">
        <f>Q110*calibration_s5_to_s10_v2!$AE$4</f>
        <v>38.464812999999999</v>
      </c>
      <c r="S110">
        <f t="shared" si="29"/>
        <v>38.5</v>
      </c>
      <c r="T110">
        <f t="shared" si="30"/>
        <v>0.29999999999999716</v>
      </c>
      <c r="V110">
        <f t="shared" si="31"/>
        <v>38.245366639806605</v>
      </c>
      <c r="W110">
        <f t="shared" si="32"/>
        <v>38.25</v>
      </c>
      <c r="X110">
        <f>W110*calibration_s5_to_s10_v2!$AJ$3</f>
        <v>38.548349999999999</v>
      </c>
      <c r="Y110">
        <f t="shared" si="33"/>
        <v>38.5</v>
      </c>
      <c r="Z110">
        <f t="shared" si="34"/>
        <v>0.29999999999999716</v>
      </c>
    </row>
    <row r="111" spans="1:26" x14ac:dyDescent="0.25">
      <c r="A111">
        <v>55</v>
      </c>
      <c r="B111">
        <v>38.39</v>
      </c>
      <c r="C111">
        <v>38.659999999999997</v>
      </c>
      <c r="D111">
        <v>38.35</v>
      </c>
      <c r="E111">
        <v>38.270000000000003</v>
      </c>
      <c r="F111">
        <v>38.299999999999997</v>
      </c>
      <c r="G111">
        <v>38.53</v>
      </c>
      <c r="H111">
        <v>38.5</v>
      </c>
      <c r="J111">
        <f t="shared" si="26"/>
        <v>38.50165479891686</v>
      </c>
      <c r="K111">
        <f t="shared" si="36"/>
        <v>38.5</v>
      </c>
      <c r="L111">
        <f>K111*calibration_s5_to_s10_v2!$Z$10</f>
        <v>39.042850000000001</v>
      </c>
      <c r="M111">
        <f t="shared" si="37"/>
        <v>39</v>
      </c>
      <c r="N111">
        <f t="shared" si="35"/>
        <v>0.5</v>
      </c>
      <c r="P111">
        <f t="shared" si="27"/>
        <v>38.250717324626493</v>
      </c>
      <c r="Q111">
        <f t="shared" si="28"/>
        <v>38.25</v>
      </c>
      <c r="R111">
        <f>Q111*calibration_s5_to_s10_v2!$AE$4</f>
        <v>38.789324999999998</v>
      </c>
      <c r="S111">
        <f t="shared" si="29"/>
        <v>38.799999999999997</v>
      </c>
      <c r="T111">
        <f t="shared" si="30"/>
        <v>0.29999999999999716</v>
      </c>
      <c r="V111">
        <f t="shared" si="31"/>
        <v>38.628122481869461</v>
      </c>
      <c r="W111">
        <f t="shared" si="32"/>
        <v>38.630000000000003</v>
      </c>
      <c r="X111">
        <f>W111*calibration_s5_to_s10_v2!$AJ$3</f>
        <v>38.931314</v>
      </c>
      <c r="Y111">
        <f t="shared" si="33"/>
        <v>38.9</v>
      </c>
      <c r="Z111">
        <f t="shared" si="34"/>
        <v>0.39999999999999858</v>
      </c>
    </row>
    <row r="112" spans="1:26" x14ac:dyDescent="0.25">
      <c r="A112">
        <v>54</v>
      </c>
      <c r="B112">
        <v>38.700000000000003</v>
      </c>
      <c r="C112">
        <v>38.909999999999997</v>
      </c>
      <c r="D112">
        <v>38.6</v>
      </c>
      <c r="E112">
        <v>38.58</v>
      </c>
      <c r="F112">
        <v>38.61</v>
      </c>
      <c r="G112">
        <v>38.840000000000003</v>
      </c>
      <c r="H112">
        <v>38.799999999999997</v>
      </c>
      <c r="J112">
        <f t="shared" si="26"/>
        <v>38.812556413599445</v>
      </c>
      <c r="K112">
        <f t="shared" si="36"/>
        <v>38.81</v>
      </c>
      <c r="L112">
        <f>K112*calibration_s5_to_s10_v2!$Z$10</f>
        <v>39.357221000000003</v>
      </c>
      <c r="M112">
        <f t="shared" si="37"/>
        <v>39.4</v>
      </c>
      <c r="N112">
        <f t="shared" si="35"/>
        <v>0.60000000000000142</v>
      </c>
      <c r="P112">
        <f t="shared" si="27"/>
        <v>38.49807064410804</v>
      </c>
      <c r="Q112">
        <f t="shared" si="28"/>
        <v>38.5</v>
      </c>
      <c r="R112">
        <f>Q112*calibration_s5_to_s10_v2!$AE$4</f>
        <v>39.042850000000001</v>
      </c>
      <c r="S112">
        <f t="shared" si="29"/>
        <v>39</v>
      </c>
      <c r="T112">
        <f t="shared" si="30"/>
        <v>0.20000000000000284</v>
      </c>
      <c r="V112">
        <f t="shared" si="31"/>
        <v>38.879935535858181</v>
      </c>
      <c r="W112">
        <f t="shared" si="32"/>
        <v>38.880000000000003</v>
      </c>
      <c r="X112">
        <f>W112*calibration_s5_to_s10_v2!$AJ$3</f>
        <v>39.183264000000001</v>
      </c>
      <c r="Y112">
        <f t="shared" si="33"/>
        <v>39.200000000000003</v>
      </c>
      <c r="Z112">
        <f t="shared" si="34"/>
        <v>0.40000000000000568</v>
      </c>
    </row>
    <row r="113" spans="1:26" x14ac:dyDescent="0.25">
      <c r="A113">
        <v>53</v>
      </c>
      <c r="B113">
        <v>39.01</v>
      </c>
      <c r="C113">
        <v>39.229999999999997</v>
      </c>
      <c r="D113">
        <v>38.909999999999997</v>
      </c>
      <c r="E113">
        <v>39.9</v>
      </c>
      <c r="F113">
        <v>38.86</v>
      </c>
      <c r="G113">
        <v>39.090000000000003</v>
      </c>
      <c r="H113">
        <v>39.1</v>
      </c>
      <c r="J113">
        <f t="shared" si="26"/>
        <v>39.123458028282016</v>
      </c>
      <c r="K113">
        <f t="shared" si="36"/>
        <v>39.119999999999997</v>
      </c>
      <c r="L113">
        <f>K113*calibration_s5_to_s10_v2!$Z$10</f>
        <v>39.671591999999997</v>
      </c>
      <c r="M113">
        <f t="shared" si="37"/>
        <v>39.700000000000003</v>
      </c>
      <c r="N113">
        <f t="shared" si="35"/>
        <v>0.60000000000000142</v>
      </c>
      <c r="P113">
        <f t="shared" si="27"/>
        <v>38.814682893044427</v>
      </c>
      <c r="Q113">
        <f t="shared" si="28"/>
        <v>38.81</v>
      </c>
      <c r="R113">
        <f>Q113*calibration_s5_to_s10_v2!$AE$4</f>
        <v>39.357221000000003</v>
      </c>
      <c r="S113">
        <f t="shared" si="29"/>
        <v>39.4</v>
      </c>
      <c r="T113">
        <f t="shared" si="30"/>
        <v>0.29999999999999716</v>
      </c>
      <c r="V113">
        <f t="shared" si="31"/>
        <v>39.192183722804188</v>
      </c>
      <c r="W113">
        <f t="shared" si="32"/>
        <v>39.19</v>
      </c>
      <c r="X113">
        <f>W113*calibration_s5_to_s10_v2!$AJ$3</f>
        <v>39.495682000000002</v>
      </c>
      <c r="Y113">
        <f t="shared" si="33"/>
        <v>39.5</v>
      </c>
      <c r="Z113">
        <f t="shared" si="34"/>
        <v>0.39999999999999858</v>
      </c>
    </row>
    <row r="114" spans="1:26" x14ac:dyDescent="0.25">
      <c r="A114">
        <v>52</v>
      </c>
      <c r="B114">
        <v>39.26</v>
      </c>
      <c r="C114">
        <v>39.479999999999997</v>
      </c>
      <c r="D114">
        <v>39.28</v>
      </c>
      <c r="E114">
        <v>39.15</v>
      </c>
      <c r="F114">
        <v>39.17</v>
      </c>
      <c r="G114">
        <v>39.4</v>
      </c>
      <c r="H114">
        <v>39.4</v>
      </c>
      <c r="J114">
        <f t="shared" si="26"/>
        <v>39.374185136896998</v>
      </c>
      <c r="K114">
        <f t="shared" si="36"/>
        <v>39.369999999999997</v>
      </c>
      <c r="L114">
        <f>K114*calibration_s5_to_s10_v2!$Z$10</f>
        <v>39.925117</v>
      </c>
      <c r="M114">
        <f t="shared" si="37"/>
        <v>39.9</v>
      </c>
      <c r="N114">
        <f t="shared" si="35"/>
        <v>0.5</v>
      </c>
      <c r="P114">
        <f t="shared" si="27"/>
        <v>39.062036212525975</v>
      </c>
      <c r="Q114">
        <f t="shared" si="28"/>
        <v>39.06</v>
      </c>
      <c r="R114">
        <f>Q114*calibration_s5_to_s10_v2!$AE$4</f>
        <v>39.610745999999999</v>
      </c>
      <c r="S114">
        <f t="shared" si="29"/>
        <v>39.6</v>
      </c>
      <c r="T114">
        <f t="shared" si="30"/>
        <v>0.20000000000000284</v>
      </c>
      <c r="V114">
        <f t="shared" si="31"/>
        <v>39.564867042707498</v>
      </c>
      <c r="W114">
        <f t="shared" si="32"/>
        <v>39.56</v>
      </c>
      <c r="X114">
        <f>W114*calibration_s5_to_s10_v2!$AJ$3</f>
        <v>39.868568000000003</v>
      </c>
      <c r="Y114">
        <f t="shared" si="33"/>
        <v>39.9</v>
      </c>
      <c r="Z114">
        <f t="shared" si="34"/>
        <v>0.5</v>
      </c>
    </row>
    <row r="115" spans="1:26" x14ac:dyDescent="0.25">
      <c r="A115">
        <v>51</v>
      </c>
      <c r="B115">
        <v>39.51</v>
      </c>
      <c r="C115">
        <v>39.799999999999997</v>
      </c>
      <c r="D115">
        <v>39.46</v>
      </c>
      <c r="E115">
        <v>39.46</v>
      </c>
      <c r="F115">
        <v>39.479999999999997</v>
      </c>
      <c r="G115">
        <v>39.71</v>
      </c>
      <c r="H115">
        <v>39.700000000000003</v>
      </c>
      <c r="J115">
        <f t="shared" si="26"/>
        <v>39.624912245511986</v>
      </c>
      <c r="K115">
        <f t="shared" ref="K115:K146" si="38">ROUND(J115,2)</f>
        <v>39.619999999999997</v>
      </c>
      <c r="L115">
        <f>K115*calibration_s5_to_s10_v2!$Z$9</f>
        <v>39.310963999999998</v>
      </c>
      <c r="M115">
        <f t="shared" ref="M115:M146" si="39">ROUND(L115,1)</f>
        <v>39.299999999999997</v>
      </c>
      <c r="N115">
        <f t="shared" si="35"/>
        <v>0.40000000000000568</v>
      </c>
      <c r="P115">
        <f t="shared" si="27"/>
        <v>39.378648461462355</v>
      </c>
      <c r="Q115">
        <f t="shared" si="28"/>
        <v>39.380000000000003</v>
      </c>
      <c r="R115">
        <f>Q115*calibration_s5_to_s10_v2!$AE$4</f>
        <v>39.935258000000005</v>
      </c>
      <c r="S115">
        <f t="shared" si="29"/>
        <v>39.9</v>
      </c>
      <c r="T115">
        <f t="shared" si="30"/>
        <v>0.19999999999999574</v>
      </c>
      <c r="V115">
        <f t="shared" si="31"/>
        <v>39.746172441579368</v>
      </c>
      <c r="W115">
        <f t="shared" si="32"/>
        <v>39.75</v>
      </c>
      <c r="X115">
        <f>W115*calibration_s5_to_s10_v2!$AJ$3</f>
        <v>40.060050000000004</v>
      </c>
      <c r="Y115">
        <f t="shared" si="33"/>
        <v>40.1</v>
      </c>
      <c r="Z115">
        <f t="shared" si="34"/>
        <v>0.39999999999999858</v>
      </c>
    </row>
    <row r="116" spans="1:26" x14ac:dyDescent="0.25">
      <c r="A116">
        <v>50</v>
      </c>
      <c r="B116">
        <v>39.950000000000003</v>
      </c>
      <c r="C116">
        <v>40.24</v>
      </c>
      <c r="D116">
        <v>39.840000000000003</v>
      </c>
      <c r="E116">
        <v>39.840000000000003</v>
      </c>
      <c r="F116">
        <v>39.85</v>
      </c>
      <c r="G116">
        <v>40.08</v>
      </c>
      <c r="H116">
        <v>40</v>
      </c>
      <c r="J116">
        <f t="shared" ref="J116:J165" si="40">B116/0.9971</f>
        <v>40.066191956674359</v>
      </c>
      <c r="K116">
        <f t="shared" si="38"/>
        <v>40.07</v>
      </c>
      <c r="L116">
        <f>K116*calibration_s5_to_s10_v2!$Z$9</f>
        <v>39.757453999999996</v>
      </c>
      <c r="M116">
        <f t="shared" si="39"/>
        <v>39.799999999999997</v>
      </c>
      <c r="N116">
        <f t="shared" si="35"/>
        <v>0.20000000000000284</v>
      </c>
      <c r="P116">
        <f t="shared" ref="P116:P165" si="41">C116/1.0107</f>
        <v>39.813990303749883</v>
      </c>
      <c r="Q116">
        <f t="shared" ref="Q116:Q165" si="42">ROUND(P116,2)</f>
        <v>39.81</v>
      </c>
      <c r="R116">
        <f>Q116*calibration_s5_to_s10_v2!$AE$4</f>
        <v>40.371321000000002</v>
      </c>
      <c r="S116">
        <f t="shared" ref="S116:S165" si="43">ROUND(R116,1)</f>
        <v>40.4</v>
      </c>
      <c r="T116">
        <f t="shared" ref="T116:T165" si="44">ABS(H116-S116)</f>
        <v>0.39999999999999858</v>
      </c>
      <c r="V116">
        <f t="shared" ref="V116:V165" si="45">D116/0.9928</f>
        <v>40.128928283642225</v>
      </c>
      <c r="W116">
        <f t="shared" ref="W116:W165" si="46">ROUND(V116,2)</f>
        <v>40.130000000000003</v>
      </c>
      <c r="X116">
        <f>W116*calibration_s5_to_s10_v2!$AJ$3</f>
        <v>40.443014000000005</v>
      </c>
      <c r="Y116">
        <f t="shared" ref="Y116:Y165" si="47">ROUND(X116,1)</f>
        <v>40.4</v>
      </c>
      <c r="Z116">
        <f t="shared" ref="Z116:Z165" si="48">ABS(H116-Y116)</f>
        <v>0.39999999999999858</v>
      </c>
    </row>
    <row r="117" spans="1:26" x14ac:dyDescent="0.25">
      <c r="A117">
        <v>49</v>
      </c>
      <c r="B117">
        <v>40.200000000000003</v>
      </c>
      <c r="C117">
        <v>40.49</v>
      </c>
      <c r="D117">
        <v>40.15</v>
      </c>
      <c r="E117">
        <v>40.090000000000003</v>
      </c>
      <c r="F117">
        <v>40.1</v>
      </c>
      <c r="G117">
        <v>40.340000000000003</v>
      </c>
      <c r="H117">
        <v>40.299999999999997</v>
      </c>
      <c r="J117">
        <f t="shared" si="40"/>
        <v>40.316919065289341</v>
      </c>
      <c r="K117">
        <f t="shared" si="38"/>
        <v>40.32</v>
      </c>
      <c r="L117">
        <f>K117*calibration_s5_to_s10_v2!$Z$9</f>
        <v>40.005504000000002</v>
      </c>
      <c r="M117">
        <f t="shared" si="39"/>
        <v>40</v>
      </c>
      <c r="N117">
        <f t="shared" si="35"/>
        <v>0.29999999999999716</v>
      </c>
      <c r="P117">
        <f t="shared" si="41"/>
        <v>40.06134362323143</v>
      </c>
      <c r="Q117">
        <f t="shared" si="42"/>
        <v>40.06</v>
      </c>
      <c r="R117">
        <f>Q117*calibration_s5_to_s10_v2!$AE$3</f>
        <v>40.320390000000003</v>
      </c>
      <c r="S117">
        <f t="shared" si="43"/>
        <v>40.299999999999997</v>
      </c>
      <c r="T117">
        <f t="shared" si="44"/>
        <v>0</v>
      </c>
      <c r="V117">
        <f t="shared" si="45"/>
        <v>40.441176470588232</v>
      </c>
      <c r="W117">
        <f t="shared" si="46"/>
        <v>40.44</v>
      </c>
      <c r="X117">
        <f>W117*calibration_s5_to_s10_v2!$AJ$3</f>
        <v>40.755431999999999</v>
      </c>
      <c r="Y117">
        <f t="shared" si="47"/>
        <v>40.799999999999997</v>
      </c>
      <c r="Z117">
        <f t="shared" si="48"/>
        <v>0.5</v>
      </c>
    </row>
    <row r="118" spans="1:26" x14ac:dyDescent="0.25">
      <c r="A118">
        <v>48</v>
      </c>
      <c r="B118">
        <v>40.44</v>
      </c>
      <c r="C118">
        <v>40.68</v>
      </c>
      <c r="D118">
        <v>40.33</v>
      </c>
      <c r="E118">
        <v>40.340000000000003</v>
      </c>
      <c r="F118">
        <v>40.35</v>
      </c>
      <c r="G118">
        <v>40.590000000000003</v>
      </c>
      <c r="H118">
        <v>40.6</v>
      </c>
      <c r="J118">
        <f t="shared" si="40"/>
        <v>40.55761708955972</v>
      </c>
      <c r="K118">
        <f t="shared" si="38"/>
        <v>40.56</v>
      </c>
      <c r="L118">
        <f>K118*calibration_s5_to_s10_v2!$Z$9</f>
        <v>40.243631999999998</v>
      </c>
      <c r="M118">
        <f t="shared" si="39"/>
        <v>40.200000000000003</v>
      </c>
      <c r="N118">
        <f t="shared" si="35"/>
        <v>0.39999999999999858</v>
      </c>
      <c r="P118">
        <f t="shared" si="41"/>
        <v>40.249332146037403</v>
      </c>
      <c r="Q118">
        <f t="shared" si="42"/>
        <v>40.25</v>
      </c>
      <c r="R118">
        <f>Q118*calibration_s5_to_s10_v2!$AE$3</f>
        <v>40.511624999999995</v>
      </c>
      <c r="S118">
        <f t="shared" si="43"/>
        <v>40.5</v>
      </c>
      <c r="T118">
        <f t="shared" si="44"/>
        <v>0.10000000000000142</v>
      </c>
      <c r="V118">
        <f t="shared" si="45"/>
        <v>40.62248186946011</v>
      </c>
      <c r="W118">
        <f t="shared" si="46"/>
        <v>40.619999999999997</v>
      </c>
      <c r="X118">
        <f>W118*calibration_s5_to_s10_v2!$AJ$3</f>
        <v>40.936836</v>
      </c>
      <c r="Y118">
        <f t="shared" si="47"/>
        <v>40.9</v>
      </c>
      <c r="Z118">
        <f t="shared" si="48"/>
        <v>0.29999999999999716</v>
      </c>
    </row>
    <row r="119" spans="1:26" x14ac:dyDescent="0.25">
      <c r="A119">
        <v>47</v>
      </c>
      <c r="B119">
        <v>40.76</v>
      </c>
      <c r="C119">
        <v>41.06</v>
      </c>
      <c r="D119">
        <v>40.700000000000003</v>
      </c>
      <c r="E119">
        <v>40.72</v>
      </c>
      <c r="F119">
        <v>40.659999999999997</v>
      </c>
      <c r="G119">
        <v>40.9</v>
      </c>
      <c r="H119">
        <v>40.9</v>
      </c>
      <c r="J119">
        <f t="shared" si="40"/>
        <v>40.8785477885869</v>
      </c>
      <c r="K119">
        <f t="shared" si="38"/>
        <v>40.880000000000003</v>
      </c>
      <c r="L119">
        <f>K119*calibration_s5_to_s10_v2!$Z$9</f>
        <v>40.561136000000005</v>
      </c>
      <c r="M119">
        <f t="shared" si="39"/>
        <v>40.6</v>
      </c>
      <c r="N119">
        <f t="shared" si="35"/>
        <v>0.29999999999999716</v>
      </c>
      <c r="P119">
        <f t="shared" si="41"/>
        <v>40.625309191649357</v>
      </c>
      <c r="Q119">
        <f t="shared" si="42"/>
        <v>40.630000000000003</v>
      </c>
      <c r="R119">
        <f>Q119*calibration_s5_to_s10_v2!$AE$3</f>
        <v>40.894095</v>
      </c>
      <c r="S119">
        <f t="shared" si="43"/>
        <v>40.9</v>
      </c>
      <c r="T119">
        <f t="shared" si="44"/>
        <v>0</v>
      </c>
      <c r="V119">
        <f t="shared" si="45"/>
        <v>40.995165189363419</v>
      </c>
      <c r="W119">
        <f t="shared" si="46"/>
        <v>41</v>
      </c>
      <c r="X119">
        <f>W119*calibration_s5_to_s10_v2!$AJ$3</f>
        <v>41.319800000000001</v>
      </c>
      <c r="Y119">
        <f t="shared" si="47"/>
        <v>41.3</v>
      </c>
      <c r="Z119">
        <f t="shared" si="48"/>
        <v>0.39999999999999858</v>
      </c>
    </row>
    <row r="120" spans="1:26" x14ac:dyDescent="0.25">
      <c r="A120">
        <v>46</v>
      </c>
      <c r="B120">
        <v>41.13</v>
      </c>
      <c r="C120">
        <v>41.44</v>
      </c>
      <c r="D120">
        <v>41.08</v>
      </c>
      <c r="E120">
        <v>41.03</v>
      </c>
      <c r="F120">
        <v>41.03</v>
      </c>
      <c r="G120">
        <v>41.28</v>
      </c>
      <c r="H120">
        <v>41.2</v>
      </c>
      <c r="J120">
        <f t="shared" si="40"/>
        <v>41.249623909337082</v>
      </c>
      <c r="K120">
        <f t="shared" si="38"/>
        <v>41.25</v>
      </c>
      <c r="L120">
        <f>K120*calibration_s5_to_s10_v2!$Z$9</f>
        <v>40.928249999999998</v>
      </c>
      <c r="M120">
        <f t="shared" si="39"/>
        <v>40.9</v>
      </c>
      <c r="N120">
        <f t="shared" si="35"/>
        <v>0.30000000000000426</v>
      </c>
      <c r="P120">
        <f t="shared" si="41"/>
        <v>41.001286237261304</v>
      </c>
      <c r="Q120">
        <f t="shared" si="42"/>
        <v>41</v>
      </c>
      <c r="R120">
        <f>Q120*calibration_s5_to_s10_v2!$AE$3</f>
        <v>41.266500000000001</v>
      </c>
      <c r="S120">
        <f t="shared" si="43"/>
        <v>41.3</v>
      </c>
      <c r="T120">
        <f t="shared" si="44"/>
        <v>9.9999999999994316E-2</v>
      </c>
      <c r="V120">
        <f t="shared" si="45"/>
        <v>41.377921031426268</v>
      </c>
      <c r="W120">
        <f t="shared" si="46"/>
        <v>41.38</v>
      </c>
      <c r="X120">
        <f>W120*calibration_s5_to_s10_v2!$AJ$3</f>
        <v>41.702764000000002</v>
      </c>
      <c r="Y120">
        <f t="shared" si="47"/>
        <v>41.7</v>
      </c>
      <c r="Z120">
        <f t="shared" si="48"/>
        <v>0.5</v>
      </c>
    </row>
    <row r="121" spans="1:26" x14ac:dyDescent="0.25">
      <c r="A121">
        <v>45</v>
      </c>
      <c r="B121">
        <v>41.38</v>
      </c>
      <c r="C121">
        <v>41.69</v>
      </c>
      <c r="D121">
        <v>41.33</v>
      </c>
      <c r="E121">
        <v>41.28</v>
      </c>
      <c r="F121">
        <v>41.28</v>
      </c>
      <c r="G121">
        <v>41.53</v>
      </c>
      <c r="H121">
        <v>41.5</v>
      </c>
      <c r="J121">
        <f t="shared" si="40"/>
        <v>41.500351017952063</v>
      </c>
      <c r="K121">
        <f t="shared" si="38"/>
        <v>41.5</v>
      </c>
      <c r="L121">
        <f>K121*calibration_s5_to_s10_v2!$Z$9</f>
        <v>41.176299999999998</v>
      </c>
      <c r="M121">
        <f t="shared" si="39"/>
        <v>41.2</v>
      </c>
      <c r="N121">
        <f t="shared" si="35"/>
        <v>0.29999999999999716</v>
      </c>
      <c r="P121">
        <f t="shared" si="41"/>
        <v>41.248639556742852</v>
      </c>
      <c r="Q121">
        <f t="shared" si="42"/>
        <v>41.25</v>
      </c>
      <c r="R121">
        <f>Q121*calibration_s5_to_s10_v2!$AE$3</f>
        <v>41.518124999999998</v>
      </c>
      <c r="S121">
        <f t="shared" si="43"/>
        <v>41.5</v>
      </c>
      <c r="T121">
        <f t="shared" si="44"/>
        <v>0</v>
      </c>
      <c r="V121">
        <f t="shared" si="45"/>
        <v>41.629734085414988</v>
      </c>
      <c r="W121">
        <f t="shared" si="46"/>
        <v>41.63</v>
      </c>
      <c r="X121">
        <f>W121*calibration_s5_to_s10_v2!$AJ$3</f>
        <v>41.954714000000003</v>
      </c>
      <c r="Y121">
        <f t="shared" si="47"/>
        <v>42</v>
      </c>
      <c r="Z121">
        <f t="shared" si="48"/>
        <v>0.5</v>
      </c>
    </row>
    <row r="122" spans="1:26" x14ac:dyDescent="0.25">
      <c r="A122">
        <v>44</v>
      </c>
      <c r="B122">
        <v>41.75</v>
      </c>
      <c r="C122">
        <v>41.94</v>
      </c>
      <c r="D122">
        <v>41.64</v>
      </c>
      <c r="E122">
        <v>41.66</v>
      </c>
      <c r="F122">
        <v>41.59</v>
      </c>
      <c r="G122">
        <v>41.84</v>
      </c>
      <c r="H122">
        <v>41.8</v>
      </c>
      <c r="J122">
        <f t="shared" si="40"/>
        <v>41.871427138702238</v>
      </c>
      <c r="K122">
        <f t="shared" si="38"/>
        <v>41.87</v>
      </c>
      <c r="L122">
        <f>K122*calibration_s5_to_s10_v2!$Z$9</f>
        <v>41.543413999999999</v>
      </c>
      <c r="M122">
        <f t="shared" si="39"/>
        <v>41.5</v>
      </c>
      <c r="N122">
        <f t="shared" si="35"/>
        <v>0.29999999999999716</v>
      </c>
      <c r="P122">
        <f t="shared" si="41"/>
        <v>41.495992876224399</v>
      </c>
      <c r="Q122">
        <f t="shared" si="42"/>
        <v>41.5</v>
      </c>
      <c r="R122">
        <f>Q122*calibration_s5_to_s10_v2!$AE$3</f>
        <v>41.769749999999995</v>
      </c>
      <c r="S122">
        <f t="shared" si="43"/>
        <v>41.8</v>
      </c>
      <c r="T122">
        <f t="shared" si="44"/>
        <v>0</v>
      </c>
      <c r="V122">
        <f t="shared" si="45"/>
        <v>41.941982272361003</v>
      </c>
      <c r="W122">
        <f t="shared" si="46"/>
        <v>41.94</v>
      </c>
      <c r="X122">
        <f>W122*calibration_s5_to_s10_v2!$AJ$3</f>
        <v>42.267131999999997</v>
      </c>
      <c r="Y122">
        <f t="shared" si="47"/>
        <v>42.3</v>
      </c>
      <c r="Z122">
        <f t="shared" si="48"/>
        <v>0.5</v>
      </c>
    </row>
    <row r="123" spans="1:26" x14ac:dyDescent="0.25">
      <c r="A123">
        <v>43</v>
      </c>
      <c r="B123">
        <v>42</v>
      </c>
      <c r="C123">
        <v>42.26</v>
      </c>
      <c r="D123">
        <v>41.88</v>
      </c>
      <c r="E123">
        <v>41.91</v>
      </c>
      <c r="F123">
        <v>41.84</v>
      </c>
      <c r="G123">
        <v>42.15</v>
      </c>
      <c r="H123">
        <v>42.1</v>
      </c>
      <c r="J123">
        <f t="shared" si="40"/>
        <v>42.122154247317219</v>
      </c>
      <c r="K123">
        <f t="shared" si="38"/>
        <v>42.12</v>
      </c>
      <c r="L123">
        <f>K123*calibration_s5_to_s10_v2!$Z$9</f>
        <v>41.791463999999998</v>
      </c>
      <c r="M123">
        <f t="shared" si="39"/>
        <v>41.8</v>
      </c>
      <c r="N123">
        <f t="shared" si="35"/>
        <v>0.30000000000000426</v>
      </c>
      <c r="P123">
        <f t="shared" si="41"/>
        <v>41.812605125160779</v>
      </c>
      <c r="Q123">
        <f t="shared" si="42"/>
        <v>41.81</v>
      </c>
      <c r="R123">
        <f>Q123*calibration_s5_to_s10_v2!$AE$3</f>
        <v>42.081764999999997</v>
      </c>
      <c r="S123">
        <f t="shared" si="43"/>
        <v>42.1</v>
      </c>
      <c r="T123">
        <f t="shared" si="44"/>
        <v>0</v>
      </c>
      <c r="V123">
        <f t="shared" si="45"/>
        <v>42.183722804190168</v>
      </c>
      <c r="W123">
        <f t="shared" si="46"/>
        <v>42.18</v>
      </c>
      <c r="X123">
        <f>W123*calibration_s5_to_s10_v2!$AJ$3</f>
        <v>42.509004000000004</v>
      </c>
      <c r="Y123">
        <f t="shared" si="47"/>
        <v>42.5</v>
      </c>
      <c r="Z123">
        <f t="shared" si="48"/>
        <v>0.39999999999999858</v>
      </c>
    </row>
    <row r="124" spans="1:26" x14ac:dyDescent="0.25">
      <c r="A124">
        <v>42</v>
      </c>
      <c r="B124">
        <v>42.31</v>
      </c>
      <c r="C124">
        <v>42.58</v>
      </c>
      <c r="D124">
        <v>42.19</v>
      </c>
      <c r="E124">
        <v>42.22</v>
      </c>
      <c r="F124">
        <v>42.21</v>
      </c>
      <c r="G124">
        <v>42.4</v>
      </c>
      <c r="H124">
        <v>42.4</v>
      </c>
      <c r="J124">
        <f t="shared" si="40"/>
        <v>42.433055861999804</v>
      </c>
      <c r="K124">
        <f t="shared" si="38"/>
        <v>42.43</v>
      </c>
      <c r="L124">
        <f>K124*calibration_s5_to_s10_v2!$Z$9</f>
        <v>42.099046000000001</v>
      </c>
      <c r="M124">
        <f t="shared" si="39"/>
        <v>42.1</v>
      </c>
      <c r="N124">
        <f t="shared" si="35"/>
        <v>0.29999999999999716</v>
      </c>
      <c r="P124">
        <f t="shared" si="41"/>
        <v>42.129217374097159</v>
      </c>
      <c r="Q124">
        <f t="shared" si="42"/>
        <v>42.13</v>
      </c>
      <c r="R124">
        <f>Q124*calibration_s5_to_s10_v2!$AE$3</f>
        <v>42.403845000000004</v>
      </c>
      <c r="S124">
        <f t="shared" si="43"/>
        <v>42.4</v>
      </c>
      <c r="T124">
        <f t="shared" si="44"/>
        <v>0</v>
      </c>
      <c r="V124">
        <f t="shared" si="45"/>
        <v>42.495970991136176</v>
      </c>
      <c r="W124">
        <f t="shared" si="46"/>
        <v>42.5</v>
      </c>
      <c r="X124">
        <f>W124*calibration_s5_to_s10_v2!$AJ$3</f>
        <v>42.831499999999998</v>
      </c>
      <c r="Y124">
        <f t="shared" si="47"/>
        <v>42.8</v>
      </c>
      <c r="Z124">
        <f t="shared" si="48"/>
        <v>0.39999999999999858</v>
      </c>
    </row>
    <row r="125" spans="1:26" x14ac:dyDescent="0.25">
      <c r="A125">
        <v>41</v>
      </c>
      <c r="B125">
        <v>42.63</v>
      </c>
      <c r="C125">
        <v>42.89</v>
      </c>
      <c r="D125">
        <v>42.5</v>
      </c>
      <c r="E125">
        <v>42.54</v>
      </c>
      <c r="F125">
        <v>42.52</v>
      </c>
      <c r="G125">
        <v>42.71</v>
      </c>
      <c r="H125">
        <v>42.7</v>
      </c>
      <c r="J125">
        <f t="shared" si="40"/>
        <v>42.753986561026984</v>
      </c>
      <c r="K125">
        <f t="shared" si="38"/>
        <v>42.75</v>
      </c>
      <c r="L125">
        <f>K125*calibration_s5_to_s10_v2!$Z$9</f>
        <v>42.416550000000001</v>
      </c>
      <c r="M125">
        <f t="shared" si="39"/>
        <v>42.4</v>
      </c>
      <c r="N125">
        <f t="shared" si="35"/>
        <v>0.30000000000000426</v>
      </c>
      <c r="P125">
        <f t="shared" si="41"/>
        <v>42.43593549025428</v>
      </c>
      <c r="Q125">
        <f t="shared" si="42"/>
        <v>42.44</v>
      </c>
      <c r="R125">
        <f>Q125*calibration_s5_to_s10_v2!$AE$3</f>
        <v>42.715859999999992</v>
      </c>
      <c r="S125">
        <f t="shared" si="43"/>
        <v>42.7</v>
      </c>
      <c r="T125">
        <f t="shared" si="44"/>
        <v>0</v>
      </c>
      <c r="V125">
        <f t="shared" si="45"/>
        <v>42.80821917808219</v>
      </c>
      <c r="W125">
        <f t="shared" si="46"/>
        <v>42.81</v>
      </c>
      <c r="X125">
        <f>W125*calibration_s5_to_s10_v2!$AJ$3</f>
        <v>43.143918000000006</v>
      </c>
      <c r="Y125">
        <f t="shared" si="47"/>
        <v>43.1</v>
      </c>
      <c r="Z125">
        <f t="shared" si="48"/>
        <v>0.39999999999999858</v>
      </c>
    </row>
    <row r="126" spans="1:26" x14ac:dyDescent="0.25">
      <c r="A126">
        <v>40</v>
      </c>
      <c r="B126">
        <v>42.94</v>
      </c>
      <c r="C126">
        <v>43.21</v>
      </c>
      <c r="D126">
        <v>42.81</v>
      </c>
      <c r="E126">
        <v>42.85</v>
      </c>
      <c r="F126">
        <v>42.83</v>
      </c>
      <c r="G126">
        <v>43.02</v>
      </c>
      <c r="H126">
        <v>43</v>
      </c>
      <c r="J126">
        <f t="shared" si="40"/>
        <v>43.064888175709555</v>
      </c>
      <c r="K126">
        <f t="shared" si="38"/>
        <v>43.06</v>
      </c>
      <c r="L126">
        <f>K126*calibration_s5_to_s10_v2!$Z$9</f>
        <v>42.724132000000004</v>
      </c>
      <c r="M126">
        <f t="shared" si="39"/>
        <v>42.7</v>
      </c>
      <c r="N126">
        <f t="shared" si="35"/>
        <v>0.29999999999999716</v>
      </c>
      <c r="P126">
        <f t="shared" si="41"/>
        <v>42.752547739190661</v>
      </c>
      <c r="Q126">
        <f t="shared" si="42"/>
        <v>42.75</v>
      </c>
      <c r="R126">
        <f>Q126*calibration_s5_to_s10_v2!$AE$3</f>
        <v>43.027874999999995</v>
      </c>
      <c r="S126">
        <f t="shared" si="43"/>
        <v>43</v>
      </c>
      <c r="T126">
        <f t="shared" si="44"/>
        <v>0</v>
      </c>
      <c r="V126">
        <f t="shared" si="45"/>
        <v>43.120467365028205</v>
      </c>
      <c r="W126">
        <f t="shared" si="46"/>
        <v>43.12</v>
      </c>
      <c r="X126">
        <f>W126*calibration_s5_to_s10_v2!$AJ$3</f>
        <v>43.456336</v>
      </c>
      <c r="Y126">
        <f t="shared" si="47"/>
        <v>43.5</v>
      </c>
      <c r="Z126">
        <f t="shared" si="48"/>
        <v>0.5</v>
      </c>
    </row>
    <row r="127" spans="1:26" x14ac:dyDescent="0.25">
      <c r="A127">
        <v>39</v>
      </c>
      <c r="B127">
        <v>43.12</v>
      </c>
      <c r="C127">
        <v>43.46</v>
      </c>
      <c r="D127">
        <v>43.06</v>
      </c>
      <c r="E127">
        <v>43.1</v>
      </c>
      <c r="F127">
        <v>43.01</v>
      </c>
      <c r="G127">
        <v>43.27</v>
      </c>
      <c r="H127">
        <v>43.3</v>
      </c>
      <c r="J127">
        <f t="shared" si="40"/>
        <v>43.245411693912345</v>
      </c>
      <c r="K127">
        <f t="shared" si="38"/>
        <v>43.25</v>
      </c>
      <c r="L127">
        <f>K127*calibration_s5_to_s10_v2!$Z$9</f>
        <v>42.912649999999999</v>
      </c>
      <c r="M127">
        <f t="shared" si="39"/>
        <v>42.9</v>
      </c>
      <c r="N127">
        <f t="shared" si="35"/>
        <v>0.39999999999999858</v>
      </c>
      <c r="P127">
        <f t="shared" si="41"/>
        <v>42.999901058672208</v>
      </c>
      <c r="Q127">
        <f t="shared" si="42"/>
        <v>43</v>
      </c>
      <c r="R127">
        <f>Q127*calibration_s5_to_s10_v2!$AE$3</f>
        <v>43.279499999999999</v>
      </c>
      <c r="S127">
        <f t="shared" si="43"/>
        <v>43.3</v>
      </c>
      <c r="T127">
        <f t="shared" si="44"/>
        <v>0</v>
      </c>
      <c r="V127">
        <f t="shared" si="45"/>
        <v>43.372280419016924</v>
      </c>
      <c r="W127">
        <f t="shared" si="46"/>
        <v>43.37</v>
      </c>
      <c r="X127">
        <f>W127*calibration_s5_to_s10_v2!$AJ$3</f>
        <v>43.708286000000001</v>
      </c>
      <c r="Y127">
        <f t="shared" si="47"/>
        <v>43.7</v>
      </c>
      <c r="Z127">
        <f t="shared" si="48"/>
        <v>0.40000000000000568</v>
      </c>
    </row>
    <row r="128" spans="1:26" x14ac:dyDescent="0.25">
      <c r="A128">
        <v>38</v>
      </c>
      <c r="B128">
        <v>43.5</v>
      </c>
      <c r="C128">
        <v>43.78</v>
      </c>
      <c r="D128">
        <v>43.37</v>
      </c>
      <c r="E128">
        <v>43.41</v>
      </c>
      <c r="F128">
        <v>43.39</v>
      </c>
      <c r="G128">
        <v>43.59</v>
      </c>
      <c r="H128">
        <v>43.6</v>
      </c>
      <c r="J128">
        <f t="shared" si="40"/>
        <v>43.626516899007122</v>
      </c>
      <c r="K128">
        <f t="shared" si="38"/>
        <v>43.63</v>
      </c>
      <c r="L128">
        <f>K128*calibration_s5_to_s10_v2!$Z$9</f>
        <v>43.289686000000003</v>
      </c>
      <c r="M128">
        <f t="shared" si="39"/>
        <v>43.3</v>
      </c>
      <c r="N128">
        <f t="shared" si="35"/>
        <v>0.30000000000000426</v>
      </c>
      <c r="P128">
        <f t="shared" si="41"/>
        <v>43.316513307608595</v>
      </c>
      <c r="Q128">
        <f t="shared" si="42"/>
        <v>43.32</v>
      </c>
      <c r="R128">
        <f>Q128*calibration_s5_to_s10_v2!$AE$3</f>
        <v>43.601579999999998</v>
      </c>
      <c r="S128">
        <f t="shared" si="43"/>
        <v>43.6</v>
      </c>
      <c r="T128">
        <f t="shared" si="44"/>
        <v>0</v>
      </c>
      <c r="V128">
        <f t="shared" si="45"/>
        <v>43.684528605962932</v>
      </c>
      <c r="W128">
        <f t="shared" si="46"/>
        <v>43.68</v>
      </c>
      <c r="X128">
        <f>W128*calibration_s5_to_s10_v2!$AJ$3</f>
        <v>44.020704000000002</v>
      </c>
      <c r="Y128">
        <f t="shared" si="47"/>
        <v>44</v>
      </c>
      <c r="Z128">
        <f t="shared" si="48"/>
        <v>0.39999999999999858</v>
      </c>
    </row>
    <row r="129" spans="1:26" x14ac:dyDescent="0.25">
      <c r="A129">
        <v>37</v>
      </c>
      <c r="B129">
        <v>43.81</v>
      </c>
      <c r="C129">
        <v>44.03</v>
      </c>
      <c r="D129">
        <v>43.68</v>
      </c>
      <c r="E129">
        <v>43.73</v>
      </c>
      <c r="F129">
        <v>43.63</v>
      </c>
      <c r="G129">
        <v>43.9</v>
      </c>
      <c r="H129">
        <v>43.9</v>
      </c>
      <c r="J129">
        <f t="shared" si="40"/>
        <v>43.9374185136897</v>
      </c>
      <c r="K129">
        <f t="shared" si="38"/>
        <v>43.94</v>
      </c>
      <c r="L129">
        <f>K129*calibration_s5_to_s10_v2!$Z$9</f>
        <v>43.597268</v>
      </c>
      <c r="M129">
        <f t="shared" si="39"/>
        <v>43.6</v>
      </c>
      <c r="N129">
        <f t="shared" si="35"/>
        <v>0.29999999999999716</v>
      </c>
      <c r="P129">
        <f t="shared" si="41"/>
        <v>43.563866627090142</v>
      </c>
      <c r="Q129">
        <f t="shared" si="42"/>
        <v>43.56</v>
      </c>
      <c r="R129">
        <f>Q129*calibration_s5_to_s10_v2!$AE$3</f>
        <v>43.843139999999998</v>
      </c>
      <c r="S129">
        <f t="shared" si="43"/>
        <v>43.8</v>
      </c>
      <c r="T129">
        <f t="shared" si="44"/>
        <v>0.10000000000000142</v>
      </c>
      <c r="V129">
        <f t="shared" si="45"/>
        <v>43.996776792908946</v>
      </c>
      <c r="W129">
        <f t="shared" si="46"/>
        <v>44</v>
      </c>
      <c r="X129">
        <f>W129*calibration_s5_to_s10_v2!$AJ$3</f>
        <v>44.343200000000003</v>
      </c>
      <c r="Y129">
        <f t="shared" si="47"/>
        <v>44.3</v>
      </c>
      <c r="Z129">
        <f t="shared" si="48"/>
        <v>0.39999999999999858</v>
      </c>
    </row>
    <row r="130" spans="1:26" x14ac:dyDescent="0.25">
      <c r="A130">
        <v>36</v>
      </c>
      <c r="B130">
        <v>44.06</v>
      </c>
      <c r="C130">
        <v>44.34</v>
      </c>
      <c r="D130">
        <v>43.99</v>
      </c>
      <c r="E130">
        <v>43.98</v>
      </c>
      <c r="F130">
        <v>43.94</v>
      </c>
      <c r="G130">
        <v>44.21</v>
      </c>
      <c r="H130">
        <v>44.2</v>
      </c>
      <c r="J130">
        <f t="shared" si="40"/>
        <v>44.188145622304688</v>
      </c>
      <c r="K130">
        <f t="shared" si="38"/>
        <v>44.19</v>
      </c>
      <c r="L130">
        <f>K130*calibration_s5_to_s10_v2!$Z$9</f>
        <v>43.845317999999999</v>
      </c>
      <c r="M130">
        <f t="shared" si="39"/>
        <v>43.8</v>
      </c>
      <c r="N130">
        <f t="shared" si="35"/>
        <v>0.40000000000000568</v>
      </c>
      <c r="P130">
        <f t="shared" si="41"/>
        <v>43.870584743247264</v>
      </c>
      <c r="Q130">
        <f t="shared" si="42"/>
        <v>43.87</v>
      </c>
      <c r="R130">
        <f>Q130*calibration_s5_to_s10_v2!$AE$3</f>
        <v>44.155154999999993</v>
      </c>
      <c r="S130">
        <f t="shared" si="43"/>
        <v>44.2</v>
      </c>
      <c r="T130">
        <f t="shared" si="44"/>
        <v>0</v>
      </c>
      <c r="V130">
        <f t="shared" si="45"/>
        <v>44.309024979854954</v>
      </c>
      <c r="W130">
        <f t="shared" si="46"/>
        <v>44.31</v>
      </c>
      <c r="X130">
        <f>W130*calibration_s5_to_s10_v2!$AJ$3</f>
        <v>44.655618000000004</v>
      </c>
      <c r="Y130">
        <f t="shared" si="47"/>
        <v>44.7</v>
      </c>
      <c r="Z130">
        <f t="shared" si="48"/>
        <v>0.5</v>
      </c>
    </row>
    <row r="131" spans="1:26" x14ac:dyDescent="0.25">
      <c r="A131">
        <v>35</v>
      </c>
      <c r="B131">
        <v>44.37</v>
      </c>
      <c r="C131">
        <v>44.6</v>
      </c>
      <c r="D131">
        <v>44.24</v>
      </c>
      <c r="E131">
        <v>44.29</v>
      </c>
      <c r="F131">
        <v>44.25</v>
      </c>
      <c r="G131">
        <v>44.4</v>
      </c>
      <c r="H131">
        <v>44.5</v>
      </c>
      <c r="J131">
        <f t="shared" si="40"/>
        <v>44.499047236987259</v>
      </c>
      <c r="K131">
        <f t="shared" si="38"/>
        <v>44.5</v>
      </c>
      <c r="L131">
        <f>K131*calibration_s5_to_s10_v2!$Z$9</f>
        <v>44.152899999999995</v>
      </c>
      <c r="M131">
        <f t="shared" si="39"/>
        <v>44.2</v>
      </c>
      <c r="N131">
        <f t="shared" si="35"/>
        <v>0.29999999999999716</v>
      </c>
      <c r="P131">
        <f t="shared" si="41"/>
        <v>44.12783219550807</v>
      </c>
      <c r="Q131">
        <f t="shared" si="42"/>
        <v>44.13</v>
      </c>
      <c r="R131">
        <f>Q131*calibration_s5_to_s10_v2!$AE$3</f>
        <v>44.416845000000002</v>
      </c>
      <c r="S131">
        <f t="shared" si="43"/>
        <v>44.4</v>
      </c>
      <c r="T131">
        <f t="shared" si="44"/>
        <v>0.10000000000000142</v>
      </c>
      <c r="V131">
        <f t="shared" si="45"/>
        <v>44.560838033843673</v>
      </c>
      <c r="W131">
        <f t="shared" si="46"/>
        <v>44.56</v>
      </c>
      <c r="X131">
        <f>W131*calibration_s5_to_s10_v2!$AJ$3</f>
        <v>44.907568000000005</v>
      </c>
      <c r="Y131">
        <f t="shared" si="47"/>
        <v>44.9</v>
      </c>
      <c r="Z131">
        <f t="shared" si="48"/>
        <v>0.39999999999999858</v>
      </c>
    </row>
    <row r="132" spans="1:26" x14ac:dyDescent="0.25">
      <c r="A132">
        <v>34</v>
      </c>
      <c r="B132">
        <v>44.68</v>
      </c>
      <c r="C132">
        <v>44.98</v>
      </c>
      <c r="D132">
        <v>44.61</v>
      </c>
      <c r="E132">
        <v>44.61</v>
      </c>
      <c r="F132">
        <v>44.56</v>
      </c>
      <c r="G132">
        <v>44.77</v>
      </c>
      <c r="H132">
        <v>44.8</v>
      </c>
      <c r="J132">
        <f t="shared" si="40"/>
        <v>44.809948851669844</v>
      </c>
      <c r="K132">
        <f t="shared" si="38"/>
        <v>44.81</v>
      </c>
      <c r="L132">
        <f>K132*calibration_s5_to_s10_v2!$Z$9</f>
        <v>44.460481999999999</v>
      </c>
      <c r="M132">
        <f t="shared" si="39"/>
        <v>44.5</v>
      </c>
      <c r="N132">
        <f t="shared" si="35"/>
        <v>0.29999999999999716</v>
      </c>
      <c r="P132">
        <f t="shared" si="41"/>
        <v>44.503809241120017</v>
      </c>
      <c r="Q132">
        <f t="shared" si="42"/>
        <v>44.5</v>
      </c>
      <c r="R132">
        <f>Q132*calibration_s5_to_s10_v2!$AE$3</f>
        <v>44.789249999999996</v>
      </c>
      <c r="S132">
        <f t="shared" si="43"/>
        <v>44.8</v>
      </c>
      <c r="T132">
        <f t="shared" si="44"/>
        <v>0</v>
      </c>
      <c r="V132">
        <f t="shared" si="45"/>
        <v>44.933521353746976</v>
      </c>
      <c r="W132">
        <f t="shared" si="46"/>
        <v>44.93</v>
      </c>
      <c r="X132">
        <f>W132*calibration_s5_to_s10_v2!$AJ$3</f>
        <v>45.280453999999999</v>
      </c>
      <c r="Y132">
        <f t="shared" si="47"/>
        <v>45.3</v>
      </c>
      <c r="Z132">
        <f t="shared" si="48"/>
        <v>0.5</v>
      </c>
    </row>
    <row r="133" spans="1:26" x14ac:dyDescent="0.25">
      <c r="A133">
        <v>33</v>
      </c>
      <c r="B133">
        <v>45.1</v>
      </c>
      <c r="C133">
        <v>45.29</v>
      </c>
      <c r="D133">
        <v>44.86</v>
      </c>
      <c r="E133">
        <v>44.92</v>
      </c>
      <c r="F133">
        <v>44.87</v>
      </c>
      <c r="G133">
        <v>45.08</v>
      </c>
      <c r="H133">
        <v>45.1</v>
      </c>
      <c r="J133">
        <f t="shared" si="40"/>
        <v>45.231170394143014</v>
      </c>
      <c r="K133">
        <f t="shared" si="38"/>
        <v>45.23</v>
      </c>
      <c r="L133">
        <f>K133*calibration_s5_to_s10_v2!$Z$9</f>
        <v>44.877205999999994</v>
      </c>
      <c r="M133">
        <f t="shared" si="39"/>
        <v>44.9</v>
      </c>
      <c r="N133">
        <f t="shared" si="35"/>
        <v>0.20000000000000284</v>
      </c>
      <c r="P133">
        <f t="shared" si="41"/>
        <v>44.810527357277138</v>
      </c>
      <c r="Q133">
        <f t="shared" si="42"/>
        <v>44.81</v>
      </c>
      <c r="R133">
        <f>Q133*calibration_s5_to_s10_v2!$AE$3</f>
        <v>45.101264999999998</v>
      </c>
      <c r="S133">
        <f t="shared" si="43"/>
        <v>45.1</v>
      </c>
      <c r="T133">
        <f t="shared" si="44"/>
        <v>0</v>
      </c>
      <c r="V133">
        <f t="shared" si="45"/>
        <v>45.185334407735695</v>
      </c>
      <c r="W133">
        <f t="shared" si="46"/>
        <v>45.19</v>
      </c>
      <c r="X133">
        <f>W133*calibration_s5_to_s10_v2!$AJ$3</f>
        <v>45.542482</v>
      </c>
      <c r="Y133">
        <f t="shared" si="47"/>
        <v>45.5</v>
      </c>
      <c r="Z133">
        <f t="shared" si="48"/>
        <v>0.39999999999999858</v>
      </c>
    </row>
    <row r="134" spans="1:26" x14ac:dyDescent="0.25">
      <c r="A134">
        <v>32</v>
      </c>
      <c r="B134">
        <v>45.31</v>
      </c>
      <c r="C134">
        <v>45.61</v>
      </c>
      <c r="D134">
        <v>45.25</v>
      </c>
      <c r="E134">
        <v>45.23</v>
      </c>
      <c r="F134">
        <v>45.25</v>
      </c>
      <c r="G134">
        <v>45.4</v>
      </c>
      <c r="H134">
        <v>45.4</v>
      </c>
      <c r="J134">
        <f t="shared" si="40"/>
        <v>45.441781165379602</v>
      </c>
      <c r="K134">
        <f t="shared" si="38"/>
        <v>45.44</v>
      </c>
      <c r="L134">
        <f>K134*calibration_s5_to_s10_v2!$Z$9</f>
        <v>45.085567999999995</v>
      </c>
      <c r="M134">
        <f t="shared" si="39"/>
        <v>45.1</v>
      </c>
      <c r="N134">
        <f t="shared" si="35"/>
        <v>0.29999999999999716</v>
      </c>
      <c r="P134">
        <f t="shared" si="41"/>
        <v>45.127139606213518</v>
      </c>
      <c r="Q134">
        <f t="shared" si="42"/>
        <v>45.13</v>
      </c>
      <c r="R134">
        <f>Q134*calibration_s5_to_s10_v2!$AE$3</f>
        <v>45.423344999999998</v>
      </c>
      <c r="S134">
        <f t="shared" si="43"/>
        <v>45.4</v>
      </c>
      <c r="T134">
        <f t="shared" si="44"/>
        <v>0</v>
      </c>
      <c r="V134">
        <f t="shared" si="45"/>
        <v>45.578162771958098</v>
      </c>
      <c r="W134">
        <f t="shared" si="46"/>
        <v>45.58</v>
      </c>
      <c r="X134">
        <f>W134*calibration_s5_to_s10_v2!$AJ$3</f>
        <v>45.935524000000001</v>
      </c>
      <c r="Y134">
        <f t="shared" si="47"/>
        <v>45.9</v>
      </c>
      <c r="Z134">
        <f t="shared" si="48"/>
        <v>0.5</v>
      </c>
    </row>
    <row r="135" spans="1:26" x14ac:dyDescent="0.25">
      <c r="A135">
        <v>31</v>
      </c>
      <c r="B135">
        <v>45.62</v>
      </c>
      <c r="C135">
        <v>45.92</v>
      </c>
      <c r="D135">
        <v>45.48</v>
      </c>
      <c r="E135">
        <v>45.48</v>
      </c>
      <c r="F135">
        <v>45.49</v>
      </c>
      <c r="G135">
        <v>45.71</v>
      </c>
      <c r="H135">
        <v>45.7</v>
      </c>
      <c r="J135">
        <f t="shared" si="40"/>
        <v>45.75268278006218</v>
      </c>
      <c r="K135">
        <f t="shared" si="38"/>
        <v>45.75</v>
      </c>
      <c r="L135">
        <f>K135*calibration_s5_to_s10_v2!$Z$9</f>
        <v>45.393149999999999</v>
      </c>
      <c r="M135">
        <f t="shared" si="39"/>
        <v>45.4</v>
      </c>
      <c r="N135">
        <f t="shared" si="35"/>
        <v>0.30000000000000426</v>
      </c>
      <c r="P135">
        <f t="shared" si="41"/>
        <v>45.433857722370639</v>
      </c>
      <c r="Q135">
        <f t="shared" si="42"/>
        <v>45.43</v>
      </c>
      <c r="R135">
        <f>Q135*calibration_s5_to_s10_v2!$AE$3</f>
        <v>45.725294999999996</v>
      </c>
      <c r="S135">
        <f t="shared" si="43"/>
        <v>45.7</v>
      </c>
      <c r="T135">
        <f t="shared" si="44"/>
        <v>0</v>
      </c>
      <c r="V135">
        <f t="shared" si="45"/>
        <v>45.809830781627717</v>
      </c>
      <c r="W135">
        <f t="shared" si="46"/>
        <v>45.81</v>
      </c>
      <c r="X135">
        <f>W135*calibration_s5_to_s10_v2!$AJ$3</f>
        <v>46.167318000000002</v>
      </c>
      <c r="Y135">
        <f t="shared" si="47"/>
        <v>46.2</v>
      </c>
      <c r="Z135">
        <f t="shared" si="48"/>
        <v>0.5</v>
      </c>
    </row>
    <row r="136" spans="1:26" x14ac:dyDescent="0.25">
      <c r="A136">
        <v>30</v>
      </c>
      <c r="B136">
        <v>45.99</v>
      </c>
      <c r="C136">
        <v>46.24</v>
      </c>
      <c r="D136">
        <v>45.79</v>
      </c>
      <c r="E136">
        <v>45.86</v>
      </c>
      <c r="F136">
        <v>45.87</v>
      </c>
      <c r="G136">
        <v>46.02</v>
      </c>
      <c r="H136">
        <v>46</v>
      </c>
      <c r="J136">
        <f t="shared" si="40"/>
        <v>46.123758900812355</v>
      </c>
      <c r="K136">
        <f t="shared" si="38"/>
        <v>46.12</v>
      </c>
      <c r="L136">
        <f>K136*calibration_s5_to_s10_v2!$Z$9</f>
        <v>45.760263999999999</v>
      </c>
      <c r="M136">
        <f t="shared" si="39"/>
        <v>45.8</v>
      </c>
      <c r="N136">
        <f t="shared" si="35"/>
        <v>0.20000000000000284</v>
      </c>
      <c r="P136">
        <f t="shared" si="41"/>
        <v>45.75046997130702</v>
      </c>
      <c r="Q136">
        <f t="shared" si="42"/>
        <v>45.75</v>
      </c>
      <c r="R136">
        <f>Q136*calibration_s5_to_s10_v2!$AE$3</f>
        <v>46.047374999999995</v>
      </c>
      <c r="S136">
        <f t="shared" si="43"/>
        <v>46</v>
      </c>
      <c r="T136">
        <f t="shared" si="44"/>
        <v>0</v>
      </c>
      <c r="V136">
        <f t="shared" si="45"/>
        <v>46.122078968573732</v>
      </c>
      <c r="W136">
        <f t="shared" si="46"/>
        <v>46.12</v>
      </c>
      <c r="X136">
        <f>W136*calibration_s5_to_s10_v2!$AJ$3</f>
        <v>46.479735999999995</v>
      </c>
      <c r="Y136">
        <f t="shared" si="47"/>
        <v>46.5</v>
      </c>
      <c r="Z136">
        <f t="shared" si="48"/>
        <v>0.5</v>
      </c>
    </row>
    <row r="137" spans="1:26" x14ac:dyDescent="0.25">
      <c r="A137">
        <v>29</v>
      </c>
      <c r="B137">
        <v>46.18</v>
      </c>
      <c r="C137">
        <v>46.49</v>
      </c>
      <c r="D137">
        <v>46.04</v>
      </c>
      <c r="E137">
        <v>46.11</v>
      </c>
      <c r="F137">
        <v>46.11</v>
      </c>
      <c r="G137">
        <v>46.33</v>
      </c>
      <c r="H137">
        <v>46.3</v>
      </c>
      <c r="J137">
        <f t="shared" si="40"/>
        <v>46.314311503359747</v>
      </c>
      <c r="K137">
        <f t="shared" si="38"/>
        <v>46.31</v>
      </c>
      <c r="L137">
        <f>K137*calibration_s5_to_s10_v2!$Z$9</f>
        <v>45.948782000000001</v>
      </c>
      <c r="M137">
        <f t="shared" si="39"/>
        <v>45.9</v>
      </c>
      <c r="N137">
        <f t="shared" si="35"/>
        <v>0.39999999999999858</v>
      </c>
      <c r="P137">
        <f t="shared" si="41"/>
        <v>45.997823290788567</v>
      </c>
      <c r="Q137">
        <f t="shared" si="42"/>
        <v>46</v>
      </c>
      <c r="R137">
        <f>Q137*calibration_s5_to_s10_v2!$AE$3</f>
        <v>46.298999999999999</v>
      </c>
      <c r="S137">
        <f t="shared" si="43"/>
        <v>46.3</v>
      </c>
      <c r="T137">
        <f t="shared" si="44"/>
        <v>0</v>
      </c>
      <c r="V137">
        <f t="shared" si="45"/>
        <v>46.373892022562451</v>
      </c>
      <c r="W137">
        <f t="shared" si="46"/>
        <v>46.37</v>
      </c>
      <c r="X137">
        <f>W137*calibration_s5_to_s10_v2!$AJ$3</f>
        <v>46.731685999999996</v>
      </c>
      <c r="Y137">
        <f t="shared" si="47"/>
        <v>46.7</v>
      </c>
      <c r="Z137">
        <f t="shared" si="48"/>
        <v>0.40000000000000568</v>
      </c>
    </row>
    <row r="138" spans="1:26" x14ac:dyDescent="0.25">
      <c r="A138">
        <v>28</v>
      </c>
      <c r="B138">
        <v>46.55</v>
      </c>
      <c r="C138">
        <v>46.81</v>
      </c>
      <c r="D138">
        <v>46.41</v>
      </c>
      <c r="E138">
        <v>46.43</v>
      </c>
      <c r="F138">
        <v>46.36</v>
      </c>
      <c r="G138">
        <v>46.65</v>
      </c>
      <c r="H138">
        <v>46.6</v>
      </c>
      <c r="J138">
        <f t="shared" si="40"/>
        <v>46.685387624109914</v>
      </c>
      <c r="K138">
        <f t="shared" si="38"/>
        <v>46.69</v>
      </c>
      <c r="L138">
        <f>K138*calibration_s5_to_s10_v2!$Z$9</f>
        <v>46.325817999999998</v>
      </c>
      <c r="M138">
        <f t="shared" si="39"/>
        <v>46.3</v>
      </c>
      <c r="N138">
        <f t="shared" si="35"/>
        <v>0.30000000000000426</v>
      </c>
      <c r="P138">
        <f t="shared" si="41"/>
        <v>46.314435539724947</v>
      </c>
      <c r="Q138">
        <f t="shared" si="42"/>
        <v>46.31</v>
      </c>
      <c r="R138">
        <f>Q138*calibration_s5_to_s10_v2!$AE$3</f>
        <v>46.611015000000002</v>
      </c>
      <c r="S138">
        <f t="shared" si="43"/>
        <v>46.6</v>
      </c>
      <c r="T138">
        <f t="shared" si="44"/>
        <v>0</v>
      </c>
      <c r="V138">
        <f t="shared" si="45"/>
        <v>46.746575342465746</v>
      </c>
      <c r="W138">
        <f t="shared" si="46"/>
        <v>46.75</v>
      </c>
      <c r="X138">
        <f>W138*calibration_s5_to_s10_v2!$AJ$3</f>
        <v>47.114650000000005</v>
      </c>
      <c r="Y138">
        <f t="shared" si="47"/>
        <v>47.1</v>
      </c>
      <c r="Z138">
        <f t="shared" si="48"/>
        <v>0.5</v>
      </c>
    </row>
    <row r="139" spans="1:26" x14ac:dyDescent="0.25">
      <c r="A139">
        <v>27</v>
      </c>
      <c r="B139">
        <v>46.8</v>
      </c>
      <c r="C139">
        <v>47.06</v>
      </c>
      <c r="D139">
        <v>46.66</v>
      </c>
      <c r="E139">
        <v>46.74</v>
      </c>
      <c r="F139">
        <v>46.61</v>
      </c>
      <c r="G139">
        <v>46.9</v>
      </c>
      <c r="H139">
        <v>46.9</v>
      </c>
      <c r="J139">
        <f t="shared" si="40"/>
        <v>46.936114732724903</v>
      </c>
      <c r="K139">
        <f t="shared" si="38"/>
        <v>46.94</v>
      </c>
      <c r="L139">
        <f>K139*calibration_s5_to_s10_v2!$Z$9</f>
        <v>46.573867999999997</v>
      </c>
      <c r="M139">
        <f t="shared" si="39"/>
        <v>46.6</v>
      </c>
      <c r="N139">
        <f t="shared" si="35"/>
        <v>0.29999999999999716</v>
      </c>
      <c r="P139">
        <f t="shared" si="41"/>
        <v>46.561788859206494</v>
      </c>
      <c r="Q139">
        <f t="shared" si="42"/>
        <v>46.56</v>
      </c>
      <c r="R139">
        <f>Q139*calibration_s5_to_s10_v2!$AE$3</f>
        <v>46.862639999999999</v>
      </c>
      <c r="S139">
        <f t="shared" si="43"/>
        <v>46.9</v>
      </c>
      <c r="T139">
        <f t="shared" si="44"/>
        <v>0</v>
      </c>
      <c r="V139">
        <f t="shared" si="45"/>
        <v>46.998388396454466</v>
      </c>
      <c r="W139">
        <f t="shared" si="46"/>
        <v>47</v>
      </c>
      <c r="X139">
        <f>W139*calibration_s5_to_s10_v2!$AJ$3</f>
        <v>47.366599999999998</v>
      </c>
      <c r="Y139">
        <f t="shared" si="47"/>
        <v>47.4</v>
      </c>
      <c r="Z139">
        <f t="shared" si="48"/>
        <v>0.5</v>
      </c>
    </row>
    <row r="140" spans="1:26" x14ac:dyDescent="0.25">
      <c r="A140">
        <v>26</v>
      </c>
      <c r="B140">
        <v>47.11</v>
      </c>
      <c r="C140">
        <v>47.44</v>
      </c>
      <c r="D140">
        <v>46.97</v>
      </c>
      <c r="E140">
        <v>47.05</v>
      </c>
      <c r="F140">
        <v>46.98</v>
      </c>
      <c r="G140">
        <v>47.21</v>
      </c>
      <c r="H140">
        <v>47.2</v>
      </c>
      <c r="J140">
        <f t="shared" si="40"/>
        <v>47.247016347407481</v>
      </c>
      <c r="K140">
        <f t="shared" si="38"/>
        <v>47.25</v>
      </c>
      <c r="L140">
        <f>K140*calibration_s5_to_s10_v2!$Z$9</f>
        <v>46.881450000000001</v>
      </c>
      <c r="M140">
        <f t="shared" si="39"/>
        <v>46.9</v>
      </c>
      <c r="N140">
        <f t="shared" si="35"/>
        <v>0.30000000000000426</v>
      </c>
      <c r="P140">
        <f t="shared" si="41"/>
        <v>46.937765904818441</v>
      </c>
      <c r="Q140">
        <f t="shared" si="42"/>
        <v>46.94</v>
      </c>
      <c r="R140">
        <f>Q140*calibration_s5_to_s10_v2!$AE$3</f>
        <v>47.245109999999997</v>
      </c>
      <c r="S140">
        <f t="shared" si="43"/>
        <v>47.2</v>
      </c>
      <c r="T140">
        <f t="shared" si="44"/>
        <v>0</v>
      </c>
      <c r="V140">
        <f t="shared" si="45"/>
        <v>47.310636583400481</v>
      </c>
      <c r="W140">
        <f t="shared" si="46"/>
        <v>47.31</v>
      </c>
      <c r="X140">
        <f>W140*calibration_s5_to_s10_v2!$AJ$3</f>
        <v>47.679018000000006</v>
      </c>
      <c r="Y140">
        <f t="shared" si="47"/>
        <v>47.7</v>
      </c>
      <c r="Z140">
        <f t="shared" si="48"/>
        <v>0.5</v>
      </c>
    </row>
    <row r="141" spans="1:26" x14ac:dyDescent="0.25">
      <c r="A141">
        <v>25</v>
      </c>
      <c r="B141">
        <v>47.4</v>
      </c>
      <c r="C141">
        <v>47.76</v>
      </c>
      <c r="D141">
        <v>47.34</v>
      </c>
      <c r="E141">
        <v>47.37</v>
      </c>
      <c r="F141">
        <v>47.29</v>
      </c>
      <c r="G141">
        <v>47.52</v>
      </c>
      <c r="H141">
        <v>47.5</v>
      </c>
      <c r="J141">
        <f t="shared" si="40"/>
        <v>47.537859793400862</v>
      </c>
      <c r="K141">
        <f t="shared" si="38"/>
        <v>47.54</v>
      </c>
      <c r="L141">
        <f>K141*calibration_s5_to_s10_v2!$Z$9</f>
        <v>47.169187999999998</v>
      </c>
      <c r="M141">
        <f t="shared" si="39"/>
        <v>47.2</v>
      </c>
      <c r="N141">
        <f t="shared" si="35"/>
        <v>0.29999999999999716</v>
      </c>
      <c r="P141">
        <f t="shared" si="41"/>
        <v>47.254378153754821</v>
      </c>
      <c r="Q141">
        <f t="shared" si="42"/>
        <v>47.25</v>
      </c>
      <c r="R141">
        <f>Q141*calibration_s5_to_s10_v2!$AE$3</f>
        <v>47.557124999999999</v>
      </c>
      <c r="S141">
        <f t="shared" si="43"/>
        <v>47.6</v>
      </c>
      <c r="T141">
        <f t="shared" si="44"/>
        <v>0.10000000000000142</v>
      </c>
      <c r="V141">
        <f t="shared" si="45"/>
        <v>47.68331990330379</v>
      </c>
      <c r="W141">
        <f t="shared" si="46"/>
        <v>47.68</v>
      </c>
      <c r="X141">
        <f>W141*calibration_s5_to_s10_v2!$AJ$3</f>
        <v>48.051904</v>
      </c>
      <c r="Y141">
        <f t="shared" si="47"/>
        <v>48.1</v>
      </c>
      <c r="Z141">
        <f t="shared" si="48"/>
        <v>0.60000000000000142</v>
      </c>
    </row>
    <row r="142" spans="1:26" x14ac:dyDescent="0.25">
      <c r="A142">
        <v>24</v>
      </c>
      <c r="B142">
        <v>47.8</v>
      </c>
      <c r="C142">
        <v>48.07</v>
      </c>
      <c r="D142">
        <v>47.59</v>
      </c>
      <c r="E142">
        <v>47.69</v>
      </c>
      <c r="F142">
        <v>47.6</v>
      </c>
      <c r="G142">
        <v>47.83</v>
      </c>
      <c r="H142">
        <v>47.8</v>
      </c>
      <c r="J142">
        <f t="shared" si="40"/>
        <v>47.939023167184835</v>
      </c>
      <c r="K142">
        <f t="shared" si="38"/>
        <v>47.94</v>
      </c>
      <c r="L142">
        <f>K142*calibration_s5_to_s10_v2!$Z$9</f>
        <v>47.566067999999994</v>
      </c>
      <c r="M142">
        <f t="shared" si="39"/>
        <v>47.6</v>
      </c>
      <c r="N142">
        <f t="shared" si="35"/>
        <v>0.19999999999999574</v>
      </c>
      <c r="P142">
        <f t="shared" si="41"/>
        <v>47.561096269911943</v>
      </c>
      <c r="Q142">
        <f t="shared" si="42"/>
        <v>47.56</v>
      </c>
      <c r="R142">
        <f>Q142*calibration_s5_to_s10_v2!$AE$3</f>
        <v>47.869140000000002</v>
      </c>
      <c r="S142">
        <f t="shared" si="43"/>
        <v>47.9</v>
      </c>
      <c r="T142">
        <f t="shared" si="44"/>
        <v>0.10000000000000142</v>
      </c>
      <c r="V142">
        <f t="shared" si="45"/>
        <v>47.93513295729251</v>
      </c>
      <c r="W142">
        <f t="shared" si="46"/>
        <v>47.94</v>
      </c>
      <c r="X142">
        <f>W142*calibration_s5_to_s10_v2!$AJ$3</f>
        <v>48.313932000000001</v>
      </c>
      <c r="Y142">
        <f t="shared" si="47"/>
        <v>48.3</v>
      </c>
      <c r="Z142">
        <f t="shared" si="48"/>
        <v>0.5</v>
      </c>
    </row>
    <row r="143" spans="1:26" x14ac:dyDescent="0.25">
      <c r="A143">
        <v>23</v>
      </c>
      <c r="B143">
        <v>48.05</v>
      </c>
      <c r="C143">
        <v>48.39</v>
      </c>
      <c r="D143">
        <v>47.9</v>
      </c>
      <c r="E143">
        <v>47.93</v>
      </c>
      <c r="F143">
        <v>47.91</v>
      </c>
      <c r="G143">
        <v>48.14</v>
      </c>
      <c r="H143">
        <v>48.1</v>
      </c>
      <c r="J143">
        <f t="shared" si="40"/>
        <v>48.189750275799817</v>
      </c>
      <c r="K143">
        <f t="shared" si="38"/>
        <v>48.19</v>
      </c>
      <c r="L143">
        <f>K143*calibration_s5_to_s10_v2!$Z$9</f>
        <v>47.814117999999993</v>
      </c>
      <c r="M143">
        <f t="shared" si="39"/>
        <v>47.8</v>
      </c>
      <c r="N143">
        <f t="shared" si="35"/>
        <v>0.30000000000000426</v>
      </c>
      <c r="P143">
        <f t="shared" si="41"/>
        <v>47.87770851884833</v>
      </c>
      <c r="Q143">
        <f t="shared" si="42"/>
        <v>47.88</v>
      </c>
      <c r="R143">
        <f>Q143*calibration_s5_to_s10_v2!$AE$3</f>
        <v>48.191220000000001</v>
      </c>
      <c r="S143">
        <f t="shared" si="43"/>
        <v>48.2</v>
      </c>
      <c r="T143">
        <f t="shared" si="44"/>
        <v>0.10000000000000142</v>
      </c>
      <c r="V143">
        <f t="shared" si="45"/>
        <v>48.247381144238517</v>
      </c>
      <c r="W143">
        <f t="shared" si="46"/>
        <v>48.25</v>
      </c>
      <c r="X143">
        <f>W143*calibration_s5_to_s10_v2!$AJ$3</f>
        <v>48.626350000000002</v>
      </c>
      <c r="Y143">
        <f t="shared" si="47"/>
        <v>48.6</v>
      </c>
      <c r="Z143">
        <f t="shared" si="48"/>
        <v>0.5</v>
      </c>
    </row>
    <row r="144" spans="1:26" x14ac:dyDescent="0.25">
      <c r="A144">
        <v>22</v>
      </c>
      <c r="B144">
        <v>48.36</v>
      </c>
      <c r="C144">
        <v>48.58</v>
      </c>
      <c r="D144">
        <v>48.15</v>
      </c>
      <c r="E144">
        <v>48.25</v>
      </c>
      <c r="F144">
        <v>48.1</v>
      </c>
      <c r="G144">
        <v>48.39</v>
      </c>
      <c r="H144">
        <v>48.4</v>
      </c>
      <c r="J144">
        <f t="shared" si="40"/>
        <v>48.500651890482402</v>
      </c>
      <c r="K144">
        <f t="shared" si="38"/>
        <v>48.5</v>
      </c>
      <c r="L144">
        <f>K144*calibration_s5_to_s10_v2!$Z$9</f>
        <v>48.121699999999997</v>
      </c>
      <c r="M144">
        <f t="shared" si="39"/>
        <v>48.1</v>
      </c>
      <c r="N144">
        <f t="shared" si="35"/>
        <v>0.29999999999999716</v>
      </c>
      <c r="P144">
        <f t="shared" si="41"/>
        <v>48.065697041654303</v>
      </c>
      <c r="Q144">
        <f t="shared" si="42"/>
        <v>48.07</v>
      </c>
      <c r="R144">
        <f>Q144*calibration_s5_to_s10_v2!$AE$3</f>
        <v>48.382455</v>
      </c>
      <c r="S144">
        <f t="shared" si="43"/>
        <v>48.4</v>
      </c>
      <c r="T144">
        <f t="shared" si="44"/>
        <v>0</v>
      </c>
      <c r="V144">
        <f t="shared" si="45"/>
        <v>48.499194198227237</v>
      </c>
      <c r="W144">
        <f t="shared" si="46"/>
        <v>48.5</v>
      </c>
      <c r="X144">
        <f>W144*calibration_s5_to_s10_v2!$AJ$3</f>
        <v>48.878300000000003</v>
      </c>
      <c r="Y144">
        <f t="shared" si="47"/>
        <v>48.9</v>
      </c>
      <c r="Z144">
        <f t="shared" si="48"/>
        <v>0.5</v>
      </c>
    </row>
    <row r="145" spans="1:26" x14ac:dyDescent="0.25">
      <c r="A145">
        <v>21</v>
      </c>
      <c r="B145">
        <v>48.61</v>
      </c>
      <c r="C145">
        <v>48.96</v>
      </c>
      <c r="D145">
        <v>48.4</v>
      </c>
      <c r="E145">
        <v>48.5</v>
      </c>
      <c r="F145">
        <v>48.47</v>
      </c>
      <c r="G145">
        <v>48.71</v>
      </c>
      <c r="H145">
        <v>48.7</v>
      </c>
      <c r="J145">
        <f t="shared" si="40"/>
        <v>48.751378999097383</v>
      </c>
      <c r="K145">
        <f t="shared" si="38"/>
        <v>48.75</v>
      </c>
      <c r="L145">
        <f>K145*calibration_s5_to_s10_v2!$Z$9</f>
        <v>48.369749999999996</v>
      </c>
      <c r="M145">
        <f t="shared" si="39"/>
        <v>48.4</v>
      </c>
      <c r="N145">
        <f t="shared" si="35"/>
        <v>0.30000000000000426</v>
      </c>
      <c r="P145">
        <f t="shared" si="41"/>
        <v>48.441674087266257</v>
      </c>
      <c r="Q145">
        <f t="shared" si="42"/>
        <v>48.44</v>
      </c>
      <c r="R145">
        <f>Q145*calibration_s5_to_s10_v2!$AE$3</f>
        <v>48.754859999999994</v>
      </c>
      <c r="S145">
        <f t="shared" si="43"/>
        <v>48.8</v>
      </c>
      <c r="T145">
        <f t="shared" si="44"/>
        <v>9.9999999999994316E-2</v>
      </c>
      <c r="V145">
        <f t="shared" si="45"/>
        <v>48.751007252215956</v>
      </c>
      <c r="W145">
        <f t="shared" si="46"/>
        <v>48.75</v>
      </c>
      <c r="X145">
        <f>W145*calibration_s5_to_s10_v2!$AJ$3</f>
        <v>49.130250000000004</v>
      </c>
      <c r="Y145">
        <f t="shared" si="47"/>
        <v>49.1</v>
      </c>
      <c r="Z145">
        <f t="shared" si="48"/>
        <v>0.39999999999999858</v>
      </c>
    </row>
    <row r="146" spans="1:26" x14ac:dyDescent="0.25">
      <c r="A146">
        <v>20</v>
      </c>
      <c r="B146">
        <v>48.92</v>
      </c>
      <c r="C146">
        <v>49.27</v>
      </c>
      <c r="D146">
        <v>48.83</v>
      </c>
      <c r="E146">
        <v>48.87</v>
      </c>
      <c r="F146">
        <v>48.78</v>
      </c>
      <c r="G146">
        <v>49.02</v>
      </c>
      <c r="H146">
        <v>49</v>
      </c>
      <c r="J146">
        <f t="shared" si="40"/>
        <v>49.062280613779961</v>
      </c>
      <c r="K146">
        <f t="shared" si="38"/>
        <v>49.06</v>
      </c>
      <c r="L146">
        <f>K146*calibration_s5_to_s10_v2!$Z$9</f>
        <v>48.677332</v>
      </c>
      <c r="M146">
        <f t="shared" si="39"/>
        <v>48.7</v>
      </c>
      <c r="N146">
        <f t="shared" ref="N146:N165" si="49">ABS(H146-M146)</f>
        <v>0.29999999999999716</v>
      </c>
      <c r="P146">
        <f t="shared" si="41"/>
        <v>48.748392203423379</v>
      </c>
      <c r="Q146">
        <f t="shared" si="42"/>
        <v>48.75</v>
      </c>
      <c r="R146">
        <f>Q146*calibration_s5_to_s10_v2!$AE$3</f>
        <v>49.066874999999996</v>
      </c>
      <c r="S146">
        <f t="shared" si="43"/>
        <v>49.1</v>
      </c>
      <c r="T146">
        <f t="shared" si="44"/>
        <v>0.10000000000000142</v>
      </c>
      <c r="V146">
        <f t="shared" si="45"/>
        <v>49.184125705076546</v>
      </c>
      <c r="W146">
        <f t="shared" si="46"/>
        <v>49.18</v>
      </c>
      <c r="X146">
        <f>W146*calibration_s5_to_s10_v2!$AJ$3</f>
        <v>49.563603999999998</v>
      </c>
      <c r="Y146">
        <f t="shared" si="47"/>
        <v>49.6</v>
      </c>
      <c r="Z146">
        <f t="shared" si="48"/>
        <v>0.60000000000000142</v>
      </c>
    </row>
    <row r="147" spans="1:26" x14ac:dyDescent="0.25">
      <c r="A147">
        <v>19</v>
      </c>
      <c r="B147">
        <v>49.23</v>
      </c>
      <c r="C147">
        <v>49.59</v>
      </c>
      <c r="D147">
        <v>49.08</v>
      </c>
      <c r="E147">
        <v>49.19</v>
      </c>
      <c r="F147">
        <v>49.03</v>
      </c>
      <c r="G147">
        <v>49.39</v>
      </c>
      <c r="H147">
        <v>49.3</v>
      </c>
      <c r="J147">
        <f t="shared" si="40"/>
        <v>49.373182228462539</v>
      </c>
      <c r="K147">
        <f t="shared" ref="K147:K165" si="50">ROUND(J147,2)</f>
        <v>49.37</v>
      </c>
      <c r="L147">
        <f>K147*calibration_s5_to_s10_v2!$Z$9</f>
        <v>48.984913999999996</v>
      </c>
      <c r="M147">
        <f t="shared" ref="M147:M165" si="51">ROUND(L147,1)</f>
        <v>49</v>
      </c>
      <c r="N147">
        <f t="shared" si="49"/>
        <v>0.29999999999999716</v>
      </c>
      <c r="P147">
        <f t="shared" si="41"/>
        <v>49.065004452359759</v>
      </c>
      <c r="Q147">
        <f t="shared" si="42"/>
        <v>49.07</v>
      </c>
      <c r="R147">
        <f>Q147*calibration_s5_to_s10_v2!$AE$3</f>
        <v>49.388954999999996</v>
      </c>
      <c r="S147">
        <f t="shared" si="43"/>
        <v>49.4</v>
      </c>
      <c r="T147">
        <f t="shared" si="44"/>
        <v>0.10000000000000142</v>
      </c>
      <c r="V147">
        <f t="shared" si="45"/>
        <v>49.435938759065266</v>
      </c>
      <c r="W147">
        <f t="shared" si="46"/>
        <v>49.44</v>
      </c>
      <c r="X147">
        <f>W147*calibration_s5_to_s10_v2!$AJ$3</f>
        <v>49.825631999999999</v>
      </c>
      <c r="Y147">
        <f t="shared" si="47"/>
        <v>49.8</v>
      </c>
      <c r="Z147">
        <f t="shared" si="48"/>
        <v>0.5</v>
      </c>
    </row>
    <row r="148" spans="1:26" x14ac:dyDescent="0.25">
      <c r="A148">
        <v>18</v>
      </c>
      <c r="B148">
        <v>49.61</v>
      </c>
      <c r="C148">
        <v>49.97</v>
      </c>
      <c r="D148">
        <v>49.52</v>
      </c>
      <c r="E148">
        <v>49.56</v>
      </c>
      <c r="F148">
        <v>49.46</v>
      </c>
      <c r="G148">
        <v>49.71</v>
      </c>
      <c r="H148">
        <v>49.7</v>
      </c>
      <c r="J148">
        <f t="shared" si="40"/>
        <v>49.754287433557316</v>
      </c>
      <c r="K148">
        <f t="shared" si="50"/>
        <v>49.75</v>
      </c>
      <c r="L148">
        <f>K148*calibration_s5_to_s10_v2!$Z$9</f>
        <v>49.36195</v>
      </c>
      <c r="M148">
        <f t="shared" si="51"/>
        <v>49.4</v>
      </c>
      <c r="N148">
        <f t="shared" si="49"/>
        <v>0.30000000000000426</v>
      </c>
      <c r="P148">
        <f t="shared" si="41"/>
        <v>49.440981497971705</v>
      </c>
      <c r="Q148">
        <f t="shared" si="42"/>
        <v>49.44</v>
      </c>
      <c r="R148">
        <f>Q148*calibration_s5_to_s10_v2!$AE$3</f>
        <v>49.761359999999996</v>
      </c>
      <c r="S148">
        <f t="shared" si="43"/>
        <v>49.8</v>
      </c>
      <c r="T148">
        <f t="shared" si="44"/>
        <v>9.9999999999994316E-2</v>
      </c>
      <c r="V148">
        <f t="shared" si="45"/>
        <v>49.879129734085417</v>
      </c>
      <c r="W148">
        <f t="shared" si="46"/>
        <v>49.88</v>
      </c>
      <c r="X148">
        <f>W148*calibration_s5_to_s10_v2!$AJ$3</f>
        <v>50.269064000000007</v>
      </c>
      <c r="Y148">
        <f t="shared" si="47"/>
        <v>50.3</v>
      </c>
      <c r="Z148">
        <f t="shared" si="48"/>
        <v>0.59999999999999432</v>
      </c>
    </row>
    <row r="149" spans="1:26" x14ac:dyDescent="0.25">
      <c r="A149">
        <v>17</v>
      </c>
      <c r="B149">
        <v>49.98</v>
      </c>
      <c r="C149">
        <v>50.28</v>
      </c>
      <c r="D149">
        <v>49.76</v>
      </c>
      <c r="E149">
        <v>49.88</v>
      </c>
      <c r="F149">
        <v>49.77</v>
      </c>
      <c r="G149">
        <v>50.02</v>
      </c>
      <c r="H149">
        <v>50</v>
      </c>
      <c r="J149">
        <f t="shared" si="40"/>
        <v>50.125363554307491</v>
      </c>
      <c r="K149">
        <f t="shared" si="50"/>
        <v>50.13</v>
      </c>
      <c r="L149">
        <f>K149*calibration_s5_to_s10_v2!$Z$9</f>
        <v>49.738986000000004</v>
      </c>
      <c r="M149">
        <f t="shared" si="51"/>
        <v>49.7</v>
      </c>
      <c r="N149">
        <f t="shared" si="49"/>
        <v>0.29999999999999716</v>
      </c>
      <c r="P149">
        <f t="shared" si="41"/>
        <v>49.747699614128827</v>
      </c>
      <c r="Q149">
        <f t="shared" si="42"/>
        <v>49.75</v>
      </c>
      <c r="R149">
        <f>Q149*calibration_s5_to_s10_v2!$AE$3</f>
        <v>50.073374999999999</v>
      </c>
      <c r="S149">
        <f t="shared" si="43"/>
        <v>50.1</v>
      </c>
      <c r="T149">
        <f t="shared" si="44"/>
        <v>0.10000000000000142</v>
      </c>
      <c r="V149">
        <f t="shared" si="45"/>
        <v>50.120870265914583</v>
      </c>
      <c r="W149">
        <f t="shared" si="46"/>
        <v>50.12</v>
      </c>
      <c r="X149">
        <f>W149*calibration_s5_to_s10_v2!$AJ$3</f>
        <v>50.510936000000001</v>
      </c>
      <c r="Y149">
        <f t="shared" si="47"/>
        <v>50.5</v>
      </c>
      <c r="Z149">
        <f t="shared" si="48"/>
        <v>0.5</v>
      </c>
    </row>
    <row r="150" spans="1:26" x14ac:dyDescent="0.25">
      <c r="A150">
        <v>16</v>
      </c>
      <c r="B150">
        <v>50.29</v>
      </c>
      <c r="C150">
        <v>50.66</v>
      </c>
      <c r="D150">
        <v>50.2</v>
      </c>
      <c r="E150">
        <v>50.25</v>
      </c>
      <c r="F150">
        <v>50.14</v>
      </c>
      <c r="G150">
        <v>50.33</v>
      </c>
      <c r="H150">
        <v>50.3</v>
      </c>
      <c r="J150">
        <f t="shared" si="40"/>
        <v>50.436265168990069</v>
      </c>
      <c r="K150">
        <f t="shared" si="50"/>
        <v>50.44</v>
      </c>
      <c r="L150">
        <f>K150*calibration_s5_to_s10_v2!$Z$9</f>
        <v>50.046567999999994</v>
      </c>
      <c r="M150">
        <f t="shared" si="51"/>
        <v>50</v>
      </c>
      <c r="N150">
        <f t="shared" si="49"/>
        <v>0.29999999999999716</v>
      </c>
      <c r="P150">
        <f t="shared" si="41"/>
        <v>50.123676659740774</v>
      </c>
      <c r="Q150">
        <f t="shared" si="42"/>
        <v>50.12</v>
      </c>
      <c r="R150">
        <f>Q150*calibration_s5_to_s10_v2!$AE$3</f>
        <v>50.445779999999992</v>
      </c>
      <c r="S150">
        <f t="shared" si="43"/>
        <v>50.4</v>
      </c>
      <c r="T150">
        <f t="shared" si="44"/>
        <v>0.10000000000000142</v>
      </c>
      <c r="V150">
        <f t="shared" si="45"/>
        <v>50.564061240934734</v>
      </c>
      <c r="W150">
        <f t="shared" si="46"/>
        <v>50.56</v>
      </c>
      <c r="X150">
        <f>W150*calibration_s5_to_s10_v2!$AJ$3</f>
        <v>50.954368000000002</v>
      </c>
      <c r="Y150">
        <f t="shared" si="47"/>
        <v>51</v>
      </c>
      <c r="Z150">
        <f t="shared" si="48"/>
        <v>0.70000000000000284</v>
      </c>
    </row>
    <row r="151" spans="1:26" x14ac:dyDescent="0.25">
      <c r="A151">
        <v>15</v>
      </c>
      <c r="B151">
        <v>50.54</v>
      </c>
      <c r="C151">
        <v>50.91</v>
      </c>
      <c r="D151">
        <v>50.38</v>
      </c>
      <c r="E151">
        <v>50.5</v>
      </c>
      <c r="F151">
        <v>50.39</v>
      </c>
      <c r="G151">
        <v>50.64</v>
      </c>
      <c r="H151">
        <v>50.6</v>
      </c>
      <c r="J151">
        <f t="shared" si="40"/>
        <v>50.686992277605057</v>
      </c>
      <c r="K151">
        <f t="shared" si="50"/>
        <v>50.69</v>
      </c>
      <c r="L151">
        <f>K151*calibration_s5_to_s10_v2!$Z$9</f>
        <v>50.294617999999993</v>
      </c>
      <c r="M151">
        <f t="shared" si="51"/>
        <v>50.3</v>
      </c>
      <c r="N151">
        <f t="shared" si="49"/>
        <v>0.30000000000000426</v>
      </c>
      <c r="P151">
        <f t="shared" si="41"/>
        <v>50.371029979222321</v>
      </c>
      <c r="Q151">
        <f t="shared" si="42"/>
        <v>50.37</v>
      </c>
      <c r="R151">
        <f>Q151*calibration_s5_to_s10_v2!$AE$3</f>
        <v>50.697404999999996</v>
      </c>
      <c r="S151">
        <f t="shared" si="43"/>
        <v>50.7</v>
      </c>
      <c r="T151">
        <f t="shared" si="44"/>
        <v>0.10000000000000142</v>
      </c>
      <c r="V151">
        <f t="shared" si="45"/>
        <v>50.745366639806612</v>
      </c>
      <c r="W151">
        <f t="shared" si="46"/>
        <v>50.75</v>
      </c>
      <c r="X151">
        <f>W151*calibration_s5_to_s10_v2!$AJ$3</f>
        <v>51.145850000000003</v>
      </c>
      <c r="Y151">
        <f t="shared" si="47"/>
        <v>51.1</v>
      </c>
      <c r="Z151">
        <f t="shared" si="48"/>
        <v>0.5</v>
      </c>
    </row>
    <row r="152" spans="1:26" x14ac:dyDescent="0.25">
      <c r="A152">
        <v>14</v>
      </c>
      <c r="B152">
        <v>50.85</v>
      </c>
      <c r="C152">
        <v>51.17</v>
      </c>
      <c r="D152">
        <v>50.69</v>
      </c>
      <c r="E152">
        <v>50.75</v>
      </c>
      <c r="F152">
        <v>50.64</v>
      </c>
      <c r="G152">
        <v>50.89</v>
      </c>
      <c r="H152">
        <v>50.9</v>
      </c>
      <c r="J152">
        <f t="shared" si="40"/>
        <v>50.997893892287635</v>
      </c>
      <c r="K152">
        <f t="shared" si="50"/>
        <v>51</v>
      </c>
      <c r="L152">
        <f>K152*calibration_s5_to_s10_v2!$Z$9</f>
        <v>50.602199999999996</v>
      </c>
      <c r="M152">
        <f t="shared" si="51"/>
        <v>50.6</v>
      </c>
      <c r="N152">
        <f t="shared" si="49"/>
        <v>0.29999999999999716</v>
      </c>
      <c r="P152">
        <f t="shared" si="41"/>
        <v>50.628277431483134</v>
      </c>
      <c r="Q152">
        <f t="shared" si="42"/>
        <v>50.63</v>
      </c>
      <c r="R152">
        <f>Q152*calibration_s5_to_s10_v2!$AE$3</f>
        <v>50.959094999999998</v>
      </c>
      <c r="S152">
        <f t="shared" si="43"/>
        <v>51</v>
      </c>
      <c r="T152">
        <f t="shared" si="44"/>
        <v>0.10000000000000142</v>
      </c>
      <c r="V152">
        <f t="shared" si="45"/>
        <v>51.057614826752612</v>
      </c>
      <c r="W152">
        <f t="shared" si="46"/>
        <v>51.06</v>
      </c>
      <c r="X152">
        <f>W152*calibration_s5_to_s10_v2!$AJ$3</f>
        <v>51.458268000000004</v>
      </c>
      <c r="Y152">
        <f t="shared" si="47"/>
        <v>51.5</v>
      </c>
      <c r="Z152">
        <f t="shared" si="48"/>
        <v>0.60000000000000142</v>
      </c>
    </row>
    <row r="153" spans="1:26" x14ac:dyDescent="0.25">
      <c r="A153">
        <v>13</v>
      </c>
      <c r="B153">
        <v>51.16</v>
      </c>
      <c r="C153">
        <v>51.42</v>
      </c>
      <c r="D153">
        <v>50.94</v>
      </c>
      <c r="E153">
        <v>51.07</v>
      </c>
      <c r="F153">
        <v>50.89</v>
      </c>
      <c r="G153">
        <v>51.2</v>
      </c>
      <c r="H153">
        <v>51.2</v>
      </c>
      <c r="J153">
        <f t="shared" si="40"/>
        <v>51.308795506970213</v>
      </c>
      <c r="K153">
        <f t="shared" si="50"/>
        <v>51.31</v>
      </c>
      <c r="L153">
        <f>K153*calibration_s5_to_s10_v2!$Z$9</f>
        <v>50.909782</v>
      </c>
      <c r="M153">
        <f t="shared" si="51"/>
        <v>50.9</v>
      </c>
      <c r="N153">
        <f t="shared" si="49"/>
        <v>0.30000000000000426</v>
      </c>
      <c r="P153">
        <f t="shared" si="41"/>
        <v>50.875630750964682</v>
      </c>
      <c r="Q153">
        <f t="shared" si="42"/>
        <v>50.88</v>
      </c>
      <c r="R153">
        <f>Q153*calibration_s5_to_s10_v2!$AE$3</f>
        <v>51.210720000000002</v>
      </c>
      <c r="S153">
        <f t="shared" si="43"/>
        <v>51.2</v>
      </c>
      <c r="T153">
        <f t="shared" si="44"/>
        <v>0</v>
      </c>
      <c r="V153">
        <f t="shared" si="45"/>
        <v>51.309427880741332</v>
      </c>
      <c r="W153">
        <f t="shared" si="46"/>
        <v>51.31</v>
      </c>
      <c r="X153">
        <f>W153*calibration_s5_to_s10_v2!$AJ$3</f>
        <v>51.710218000000005</v>
      </c>
      <c r="Y153">
        <f t="shared" si="47"/>
        <v>51.7</v>
      </c>
      <c r="Z153">
        <f t="shared" si="48"/>
        <v>0.5</v>
      </c>
    </row>
    <row r="154" spans="1:26" x14ac:dyDescent="0.25">
      <c r="A154">
        <v>12</v>
      </c>
      <c r="B154">
        <v>51.48</v>
      </c>
      <c r="C154">
        <v>51.86</v>
      </c>
      <c r="D154">
        <v>51.25</v>
      </c>
      <c r="E154">
        <v>51.38</v>
      </c>
      <c r="F154">
        <v>51.26</v>
      </c>
      <c r="G154">
        <v>51.52</v>
      </c>
      <c r="H154">
        <v>51.5</v>
      </c>
      <c r="J154">
        <f t="shared" si="40"/>
        <v>51.629726205997393</v>
      </c>
      <c r="K154">
        <f t="shared" si="50"/>
        <v>51.63</v>
      </c>
      <c r="L154">
        <f>K154*calibration_s5_to_s10_v2!$Z$9</f>
        <v>51.227285999999999</v>
      </c>
      <c r="M154">
        <f t="shared" si="51"/>
        <v>51.2</v>
      </c>
      <c r="N154">
        <f t="shared" si="49"/>
        <v>0.29999999999999716</v>
      </c>
      <c r="P154">
        <f t="shared" si="41"/>
        <v>51.310972593252203</v>
      </c>
      <c r="Q154">
        <f t="shared" si="42"/>
        <v>51.31</v>
      </c>
      <c r="R154">
        <f>Q154*calibration_s5_to_s10_v2!$AE$3</f>
        <v>51.643515000000001</v>
      </c>
      <c r="S154">
        <f t="shared" si="43"/>
        <v>51.6</v>
      </c>
      <c r="T154">
        <f t="shared" si="44"/>
        <v>0.10000000000000142</v>
      </c>
      <c r="V154">
        <f t="shared" si="45"/>
        <v>51.621676067687346</v>
      </c>
      <c r="W154">
        <f t="shared" si="46"/>
        <v>51.62</v>
      </c>
      <c r="X154">
        <f>W154*calibration_s5_to_s10_v2!$AJ$3</f>
        <v>52.022635999999999</v>
      </c>
      <c r="Y154">
        <f t="shared" si="47"/>
        <v>52</v>
      </c>
      <c r="Z154">
        <f t="shared" si="48"/>
        <v>0.5</v>
      </c>
    </row>
    <row r="155" spans="1:26" x14ac:dyDescent="0.25">
      <c r="A155">
        <v>11</v>
      </c>
      <c r="B155">
        <v>51.85</v>
      </c>
      <c r="C155">
        <v>52.11</v>
      </c>
      <c r="D155">
        <v>51.56</v>
      </c>
      <c r="E155">
        <v>51.76</v>
      </c>
      <c r="F155">
        <v>51.57</v>
      </c>
      <c r="G155">
        <v>51.83</v>
      </c>
      <c r="H155">
        <v>51.8</v>
      </c>
      <c r="J155">
        <f t="shared" si="40"/>
        <v>52.000802326747568</v>
      </c>
      <c r="K155">
        <f t="shared" si="50"/>
        <v>52</v>
      </c>
      <c r="L155">
        <f>K155*calibration_s5_to_s10_v2!$Z$9</f>
        <v>51.5944</v>
      </c>
      <c r="M155">
        <f t="shared" si="51"/>
        <v>51.6</v>
      </c>
      <c r="N155">
        <f t="shared" si="49"/>
        <v>0.19999999999999574</v>
      </c>
      <c r="P155">
        <f t="shared" si="41"/>
        <v>51.55832591273375</v>
      </c>
      <c r="Q155">
        <f t="shared" si="42"/>
        <v>51.56</v>
      </c>
      <c r="R155">
        <f>Q155*calibration_s5_to_s10_v2!$AE$3</f>
        <v>51.895139999999998</v>
      </c>
      <c r="S155">
        <f t="shared" si="43"/>
        <v>51.9</v>
      </c>
      <c r="T155">
        <f t="shared" si="44"/>
        <v>0.10000000000000142</v>
      </c>
      <c r="V155">
        <f t="shared" si="45"/>
        <v>51.933924254633361</v>
      </c>
      <c r="W155">
        <f t="shared" si="46"/>
        <v>51.93</v>
      </c>
      <c r="X155">
        <f>W155*calibration_s5_to_s10_v2!$AJ$3</f>
        <v>52.335054</v>
      </c>
      <c r="Y155">
        <f t="shared" si="47"/>
        <v>52.3</v>
      </c>
      <c r="Z155">
        <f t="shared" si="48"/>
        <v>0.5</v>
      </c>
    </row>
    <row r="156" spans="1:26" x14ac:dyDescent="0.25">
      <c r="A156">
        <v>10</v>
      </c>
      <c r="B156">
        <v>52.1</v>
      </c>
      <c r="C156">
        <v>52.43</v>
      </c>
      <c r="D156">
        <v>51.87</v>
      </c>
      <c r="E156">
        <v>52.01</v>
      </c>
      <c r="F156">
        <v>51.88</v>
      </c>
      <c r="G156">
        <v>52.14</v>
      </c>
      <c r="H156">
        <v>52.1</v>
      </c>
      <c r="J156">
        <f t="shared" si="40"/>
        <v>52.251529435362556</v>
      </c>
      <c r="K156">
        <f t="shared" si="50"/>
        <v>52.25</v>
      </c>
      <c r="L156">
        <f>K156*calibration_s5_to_s10_v2!$Z$9</f>
        <v>51.842449999999999</v>
      </c>
      <c r="M156">
        <f t="shared" si="51"/>
        <v>51.8</v>
      </c>
      <c r="N156">
        <f t="shared" si="49"/>
        <v>0.30000000000000426</v>
      </c>
      <c r="P156">
        <f t="shared" si="41"/>
        <v>51.87493816167013</v>
      </c>
      <c r="Q156">
        <f t="shared" si="42"/>
        <v>51.87</v>
      </c>
      <c r="R156">
        <f>Q156*calibration_s5_to_s10_v2!$AE$3</f>
        <v>52.207154999999993</v>
      </c>
      <c r="S156">
        <f t="shared" si="43"/>
        <v>52.2</v>
      </c>
      <c r="T156">
        <f t="shared" si="44"/>
        <v>0.10000000000000142</v>
      </c>
      <c r="V156">
        <f t="shared" si="45"/>
        <v>52.246172441579368</v>
      </c>
      <c r="W156">
        <f t="shared" si="46"/>
        <v>52.25</v>
      </c>
      <c r="X156">
        <f>W156*calibration_s5_to_s10_v2!$AJ$3</f>
        <v>52.657550000000001</v>
      </c>
      <c r="Y156">
        <f t="shared" si="47"/>
        <v>52.7</v>
      </c>
      <c r="Z156">
        <f t="shared" si="48"/>
        <v>0.60000000000000142</v>
      </c>
    </row>
    <row r="157" spans="1:26" x14ac:dyDescent="0.25">
      <c r="A157">
        <v>9</v>
      </c>
      <c r="B157">
        <v>52.41</v>
      </c>
      <c r="C157">
        <v>52.68</v>
      </c>
      <c r="D157">
        <v>52.18</v>
      </c>
      <c r="E157">
        <v>52.32</v>
      </c>
      <c r="F157">
        <v>52.19</v>
      </c>
      <c r="G157">
        <v>52.45</v>
      </c>
      <c r="H157">
        <v>52.4</v>
      </c>
      <c r="J157">
        <f t="shared" si="40"/>
        <v>52.562431050045127</v>
      </c>
      <c r="K157">
        <f t="shared" si="50"/>
        <v>52.56</v>
      </c>
      <c r="L157">
        <f>K157*calibration_s5_to_s10_v2!$Z$9</f>
        <v>52.150032000000003</v>
      </c>
      <c r="M157">
        <f t="shared" si="51"/>
        <v>52.2</v>
      </c>
      <c r="N157">
        <f t="shared" si="49"/>
        <v>0.19999999999999574</v>
      </c>
      <c r="P157">
        <f t="shared" si="41"/>
        <v>52.122291481151677</v>
      </c>
      <c r="Q157">
        <f t="shared" si="42"/>
        <v>52.12</v>
      </c>
      <c r="R157">
        <f>Q157*calibration_s5_to_s10_v2!$AE$3</f>
        <v>52.458779999999997</v>
      </c>
      <c r="S157">
        <f t="shared" si="43"/>
        <v>52.5</v>
      </c>
      <c r="T157">
        <f t="shared" si="44"/>
        <v>0.10000000000000142</v>
      </c>
      <c r="V157">
        <f t="shared" si="45"/>
        <v>52.558420628525383</v>
      </c>
      <c r="W157">
        <f t="shared" si="46"/>
        <v>52.56</v>
      </c>
      <c r="X157">
        <f>W157*calibration_s5_to_s10_v2!$AJ$3</f>
        <v>52.969968000000001</v>
      </c>
      <c r="Y157">
        <f t="shared" si="47"/>
        <v>53</v>
      </c>
      <c r="Z157">
        <f t="shared" si="48"/>
        <v>0.60000000000000142</v>
      </c>
    </row>
    <row r="158" spans="1:26" x14ac:dyDescent="0.25">
      <c r="A158">
        <v>8</v>
      </c>
      <c r="B158">
        <v>52.66</v>
      </c>
      <c r="C158">
        <v>53.06</v>
      </c>
      <c r="D158">
        <v>52.49</v>
      </c>
      <c r="E158">
        <v>52.57</v>
      </c>
      <c r="F158">
        <v>52.5</v>
      </c>
      <c r="G158">
        <v>52.7</v>
      </c>
      <c r="H158">
        <v>52.7</v>
      </c>
      <c r="J158">
        <f t="shared" si="40"/>
        <v>52.813158158660109</v>
      </c>
      <c r="K158">
        <f t="shared" si="50"/>
        <v>52.81</v>
      </c>
      <c r="L158">
        <f>K158*calibration_s5_to_s10_v2!$Z$9</f>
        <v>52.398082000000002</v>
      </c>
      <c r="M158">
        <f t="shared" si="51"/>
        <v>52.4</v>
      </c>
      <c r="N158">
        <f t="shared" si="49"/>
        <v>0.30000000000000426</v>
      </c>
      <c r="P158">
        <f t="shared" si="41"/>
        <v>52.498268526763638</v>
      </c>
      <c r="Q158">
        <f t="shared" si="42"/>
        <v>52.5</v>
      </c>
      <c r="R158">
        <f>Q158*calibration_s5_to_s10_v2!$AE$3</f>
        <v>52.841249999999995</v>
      </c>
      <c r="S158">
        <f t="shared" si="43"/>
        <v>52.8</v>
      </c>
      <c r="T158">
        <f t="shared" si="44"/>
        <v>9.9999999999994316E-2</v>
      </c>
      <c r="V158">
        <f t="shared" si="45"/>
        <v>52.870668815471397</v>
      </c>
      <c r="W158">
        <f t="shared" si="46"/>
        <v>52.87</v>
      </c>
      <c r="X158">
        <f>W158*calibration_s5_to_s10_v2!$AJ$3</f>
        <v>53.282386000000002</v>
      </c>
      <c r="Y158">
        <f t="shared" si="47"/>
        <v>53.3</v>
      </c>
      <c r="Z158">
        <f t="shared" si="48"/>
        <v>0.59999999999999432</v>
      </c>
    </row>
    <row r="159" spans="1:26" x14ac:dyDescent="0.25">
      <c r="A159">
        <v>7</v>
      </c>
      <c r="B159">
        <v>52.97</v>
      </c>
      <c r="C159">
        <v>53.31</v>
      </c>
      <c r="D159">
        <v>52.74</v>
      </c>
      <c r="E159">
        <v>52.89</v>
      </c>
      <c r="F159">
        <v>52.75</v>
      </c>
      <c r="G159">
        <v>53.01</v>
      </c>
      <c r="H159">
        <v>53</v>
      </c>
      <c r="J159">
        <f t="shared" si="40"/>
        <v>53.124059773342694</v>
      </c>
      <c r="K159">
        <f t="shared" si="50"/>
        <v>53.12</v>
      </c>
      <c r="L159">
        <f>K159*calibration_s5_to_s10_v2!$Z$9</f>
        <v>52.705663999999999</v>
      </c>
      <c r="M159">
        <f t="shared" si="51"/>
        <v>52.7</v>
      </c>
      <c r="N159">
        <f t="shared" si="49"/>
        <v>0.29999999999999716</v>
      </c>
      <c r="P159">
        <f t="shared" si="41"/>
        <v>52.745621846245186</v>
      </c>
      <c r="Q159">
        <f t="shared" si="42"/>
        <v>52.75</v>
      </c>
      <c r="R159">
        <f>Q159*calibration_s5_to_s10_v2!$AE$3</f>
        <v>53.092874999999999</v>
      </c>
      <c r="S159">
        <f t="shared" si="43"/>
        <v>53.1</v>
      </c>
      <c r="T159">
        <f t="shared" si="44"/>
        <v>0.10000000000000142</v>
      </c>
      <c r="V159">
        <f t="shared" si="45"/>
        <v>53.122481869460117</v>
      </c>
      <c r="W159">
        <f t="shared" si="46"/>
        <v>53.12</v>
      </c>
      <c r="X159">
        <f>W159*calibration_s5_to_s10_v2!$AJ$3</f>
        <v>53.534335999999996</v>
      </c>
      <c r="Y159">
        <f t="shared" si="47"/>
        <v>53.5</v>
      </c>
      <c r="Z159">
        <f t="shared" si="48"/>
        <v>0.5</v>
      </c>
    </row>
    <row r="160" spans="1:26" x14ac:dyDescent="0.25">
      <c r="A160">
        <v>6</v>
      </c>
      <c r="B160">
        <v>53.34</v>
      </c>
      <c r="C160">
        <v>53.69</v>
      </c>
      <c r="D160">
        <v>53.18</v>
      </c>
      <c r="E160">
        <v>53.26</v>
      </c>
      <c r="F160">
        <v>53.12</v>
      </c>
      <c r="G160">
        <v>53.45</v>
      </c>
      <c r="H160">
        <v>53.3</v>
      </c>
      <c r="J160">
        <f t="shared" si="40"/>
        <v>53.495135894092876</v>
      </c>
      <c r="K160">
        <f t="shared" si="50"/>
        <v>53.5</v>
      </c>
      <c r="L160">
        <f>K160*calibration_s5_to_s10_v2!$Z$9</f>
        <v>53.082699999999996</v>
      </c>
      <c r="M160">
        <f t="shared" si="51"/>
        <v>53.1</v>
      </c>
      <c r="N160">
        <f t="shared" si="49"/>
        <v>0.19999999999999574</v>
      </c>
      <c r="P160">
        <f t="shared" si="41"/>
        <v>53.121598891857133</v>
      </c>
      <c r="Q160">
        <f t="shared" si="42"/>
        <v>53.12</v>
      </c>
      <c r="R160">
        <f>Q160*calibration_s5_to_s10_v2!$AE$3</f>
        <v>53.465279999999993</v>
      </c>
      <c r="S160">
        <f t="shared" si="43"/>
        <v>53.5</v>
      </c>
      <c r="T160">
        <f t="shared" si="44"/>
        <v>0.20000000000000284</v>
      </c>
      <c r="V160">
        <f t="shared" si="45"/>
        <v>53.565672844480254</v>
      </c>
      <c r="W160">
        <f t="shared" si="46"/>
        <v>53.57</v>
      </c>
      <c r="X160">
        <f>W160*calibration_s5_to_s10_v2!$AJ$3</f>
        <v>53.987846000000005</v>
      </c>
      <c r="Y160">
        <f t="shared" si="47"/>
        <v>54</v>
      </c>
      <c r="Z160">
        <f t="shared" si="48"/>
        <v>0.70000000000000284</v>
      </c>
    </row>
    <row r="161" spans="1:26" x14ac:dyDescent="0.25">
      <c r="A161">
        <v>5</v>
      </c>
      <c r="B161">
        <v>53.78</v>
      </c>
      <c r="C161">
        <v>54.14</v>
      </c>
      <c r="D161">
        <v>53.55</v>
      </c>
      <c r="E161">
        <v>53.64</v>
      </c>
      <c r="F161">
        <v>53.61</v>
      </c>
      <c r="G161">
        <v>53.83</v>
      </c>
      <c r="H161">
        <v>53.7</v>
      </c>
      <c r="J161">
        <f t="shared" si="40"/>
        <v>53.936415605255242</v>
      </c>
      <c r="K161">
        <f t="shared" si="50"/>
        <v>53.94</v>
      </c>
      <c r="L161">
        <f>K161*calibration_s5_to_s10_v2!$Z$9</f>
        <v>53.519267999999997</v>
      </c>
      <c r="M161">
        <f t="shared" si="51"/>
        <v>53.5</v>
      </c>
      <c r="N161">
        <f t="shared" si="49"/>
        <v>0.20000000000000284</v>
      </c>
      <c r="P161">
        <f t="shared" si="41"/>
        <v>53.566834866923919</v>
      </c>
      <c r="Q161">
        <f t="shared" si="42"/>
        <v>53.57</v>
      </c>
      <c r="R161">
        <f>Q161*calibration_s5_to_s10_v2!$AE$3</f>
        <v>53.918205</v>
      </c>
      <c r="S161">
        <f t="shared" si="43"/>
        <v>53.9</v>
      </c>
      <c r="T161">
        <f t="shared" si="44"/>
        <v>0.19999999999999574</v>
      </c>
      <c r="V161">
        <f t="shared" si="45"/>
        <v>53.938356164383556</v>
      </c>
      <c r="W161">
        <f t="shared" si="46"/>
        <v>53.94</v>
      </c>
      <c r="X161">
        <f>W161*calibration_s5_to_s10_v2!$AJ$3</f>
        <v>54.360731999999999</v>
      </c>
      <c r="Y161">
        <f t="shared" si="47"/>
        <v>54.4</v>
      </c>
      <c r="Z161">
        <f t="shared" si="48"/>
        <v>0.69999999999999574</v>
      </c>
    </row>
    <row r="162" spans="1:26" x14ac:dyDescent="0.25">
      <c r="A162">
        <v>4</v>
      </c>
      <c r="B162">
        <v>54.22</v>
      </c>
      <c r="C162">
        <v>54.45</v>
      </c>
      <c r="D162">
        <v>53.92</v>
      </c>
      <c r="E162">
        <v>54.02</v>
      </c>
      <c r="F162">
        <v>53.86</v>
      </c>
      <c r="G162">
        <v>54.2</v>
      </c>
      <c r="H162">
        <v>54.1</v>
      </c>
      <c r="J162">
        <f t="shared" si="40"/>
        <v>54.377695316417608</v>
      </c>
      <c r="K162">
        <f t="shared" si="50"/>
        <v>54.38</v>
      </c>
      <c r="L162">
        <f>K162*calibration_s5_to_s10_v2!$Z$9</f>
        <v>53.955835999999998</v>
      </c>
      <c r="M162">
        <f t="shared" si="51"/>
        <v>54</v>
      </c>
      <c r="N162">
        <f t="shared" si="49"/>
        <v>0.10000000000000142</v>
      </c>
      <c r="P162">
        <f t="shared" si="41"/>
        <v>53.873552983081041</v>
      </c>
      <c r="Q162">
        <f t="shared" si="42"/>
        <v>53.87</v>
      </c>
      <c r="R162">
        <f>Q162*calibration_s5_to_s10_v2!$AE$3</f>
        <v>54.220154999999991</v>
      </c>
      <c r="S162">
        <f t="shared" si="43"/>
        <v>54.2</v>
      </c>
      <c r="T162">
        <f t="shared" si="44"/>
        <v>0.10000000000000142</v>
      </c>
      <c r="V162">
        <f t="shared" si="45"/>
        <v>54.311039484286866</v>
      </c>
      <c r="W162">
        <f t="shared" si="46"/>
        <v>54.31</v>
      </c>
      <c r="X162">
        <f>W162*calibration_s5_to_s10_v2!$AJ$3</f>
        <v>54.733618000000007</v>
      </c>
      <c r="Y162">
        <f t="shared" si="47"/>
        <v>54.7</v>
      </c>
      <c r="Z162">
        <f t="shared" si="48"/>
        <v>0.60000000000000142</v>
      </c>
    </row>
    <row r="163" spans="1:26" x14ac:dyDescent="0.25">
      <c r="A163">
        <v>3</v>
      </c>
      <c r="B163">
        <v>54.47</v>
      </c>
      <c r="C163">
        <v>54.83</v>
      </c>
      <c r="D163">
        <v>54.23</v>
      </c>
      <c r="E163">
        <v>54.33</v>
      </c>
      <c r="F163">
        <v>54.23</v>
      </c>
      <c r="G163">
        <v>54.51</v>
      </c>
      <c r="H163">
        <v>54.4</v>
      </c>
      <c r="J163">
        <f t="shared" si="40"/>
        <v>54.628422425032596</v>
      </c>
      <c r="K163">
        <f t="shared" si="50"/>
        <v>54.63</v>
      </c>
      <c r="L163">
        <f>K163*calibration_s5_to_s10_v2!$Z$9</f>
        <v>54.203886000000004</v>
      </c>
      <c r="M163">
        <f t="shared" si="51"/>
        <v>54.2</v>
      </c>
      <c r="N163">
        <f t="shared" si="49"/>
        <v>0.19999999999999574</v>
      </c>
      <c r="P163">
        <f t="shared" si="41"/>
        <v>54.249530028692988</v>
      </c>
      <c r="Q163">
        <f t="shared" si="42"/>
        <v>54.25</v>
      </c>
      <c r="R163">
        <f>Q163*calibration_s5_to_s10_v2!$AE$3</f>
        <v>54.602624999999996</v>
      </c>
      <c r="S163">
        <f t="shared" si="43"/>
        <v>54.6</v>
      </c>
      <c r="T163">
        <f t="shared" si="44"/>
        <v>0.20000000000000284</v>
      </c>
      <c r="V163">
        <f t="shared" si="45"/>
        <v>54.623287671232873</v>
      </c>
      <c r="W163">
        <f t="shared" si="46"/>
        <v>54.62</v>
      </c>
      <c r="X163">
        <f>W163*calibration_s5_to_s10_v2!$AJ$3</f>
        <v>55.046036000000001</v>
      </c>
      <c r="Y163">
        <f t="shared" si="47"/>
        <v>55</v>
      </c>
      <c r="Z163">
        <f t="shared" si="48"/>
        <v>0.60000000000000142</v>
      </c>
    </row>
    <row r="164" spans="1:26" x14ac:dyDescent="0.25">
      <c r="A164">
        <v>2</v>
      </c>
      <c r="B164">
        <v>54.72</v>
      </c>
      <c r="C164">
        <v>55.08</v>
      </c>
      <c r="D164">
        <v>54.54</v>
      </c>
      <c r="E164">
        <v>54.64</v>
      </c>
      <c r="F164">
        <v>54.54</v>
      </c>
      <c r="G164">
        <v>54.83</v>
      </c>
      <c r="H164">
        <v>54.7</v>
      </c>
      <c r="J164">
        <f t="shared" si="40"/>
        <v>54.879149533647578</v>
      </c>
      <c r="K164">
        <f t="shared" si="50"/>
        <v>54.88</v>
      </c>
      <c r="L164">
        <f>K164*calibration_s5_to_s10_v2!$Z$9</f>
        <v>54.451936000000003</v>
      </c>
      <c r="M164">
        <f t="shared" si="51"/>
        <v>54.5</v>
      </c>
      <c r="N164">
        <f t="shared" si="49"/>
        <v>0.20000000000000284</v>
      </c>
      <c r="P164">
        <f t="shared" si="41"/>
        <v>54.496883348174535</v>
      </c>
      <c r="Q164">
        <f t="shared" si="42"/>
        <v>54.5</v>
      </c>
      <c r="R164">
        <f>Q164*calibration_s5_to_s10_v2!$AE$3</f>
        <v>54.85425</v>
      </c>
      <c r="S164">
        <f t="shared" si="43"/>
        <v>54.9</v>
      </c>
      <c r="T164">
        <f t="shared" si="44"/>
        <v>0.19999999999999574</v>
      </c>
      <c r="V164">
        <f t="shared" si="45"/>
        <v>54.935535858178888</v>
      </c>
      <c r="W164">
        <f t="shared" si="46"/>
        <v>54.94</v>
      </c>
      <c r="X164">
        <f>W164*calibration_s5_to_s10_v2!$AJ$3</f>
        <v>55.368532000000002</v>
      </c>
      <c r="Y164">
        <f t="shared" si="47"/>
        <v>55.4</v>
      </c>
      <c r="Z164">
        <f t="shared" si="48"/>
        <v>0.69999999999999574</v>
      </c>
    </row>
    <row r="165" spans="1:26" x14ac:dyDescent="0.25">
      <c r="A165">
        <v>1</v>
      </c>
      <c r="B165">
        <v>55.03</v>
      </c>
      <c r="C165">
        <v>55.34</v>
      </c>
      <c r="D165">
        <v>54.85</v>
      </c>
      <c r="E165">
        <v>54.96</v>
      </c>
      <c r="F165">
        <v>54.85</v>
      </c>
      <c r="G165">
        <v>55.14</v>
      </c>
      <c r="H165">
        <v>55</v>
      </c>
      <c r="J165">
        <f t="shared" si="40"/>
        <v>55.190051148330163</v>
      </c>
      <c r="K165">
        <f t="shared" si="50"/>
        <v>55.19</v>
      </c>
      <c r="L165">
        <f>K165*calibration_s5_to_s10_v2!$Z$9</f>
        <v>54.759517999999993</v>
      </c>
      <c r="M165">
        <f t="shared" si="51"/>
        <v>54.8</v>
      </c>
      <c r="N165">
        <f t="shared" si="49"/>
        <v>0.20000000000000284</v>
      </c>
      <c r="P165">
        <f t="shared" si="41"/>
        <v>54.754130800435348</v>
      </c>
      <c r="Q165">
        <f t="shared" si="42"/>
        <v>54.75</v>
      </c>
      <c r="R165">
        <f>Q165*calibration_s5_to_s10_v2!$AE$3</f>
        <v>55.105874999999997</v>
      </c>
      <c r="S165">
        <f t="shared" si="43"/>
        <v>55.1</v>
      </c>
      <c r="T165">
        <f t="shared" si="44"/>
        <v>0.10000000000000142</v>
      </c>
      <c r="V165">
        <f t="shared" si="45"/>
        <v>55.247784045124902</v>
      </c>
      <c r="W165">
        <f t="shared" si="46"/>
        <v>55.25</v>
      </c>
      <c r="X165">
        <f>W165*calibration_s5_to_s10_v2!$AJ$3</f>
        <v>55.680950000000003</v>
      </c>
      <c r="Y165">
        <f t="shared" si="47"/>
        <v>55.7</v>
      </c>
      <c r="Z165">
        <f t="shared" si="48"/>
        <v>0.70000000000000284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43E1-EE5A-49BF-BBB8-75A1B7A6B0F1}">
  <dimension ref="A1:AJ151"/>
  <sheetViews>
    <sheetView topLeftCell="A97" zoomScale="55" zoomScaleNormal="55" workbookViewId="0">
      <selection activeCell="AI5" sqref="AI5"/>
    </sheetView>
  </sheetViews>
  <sheetFormatPr defaultRowHeight="15" x14ac:dyDescent="0.25"/>
  <sheetData>
    <row r="1" spans="1:36" x14ac:dyDescent="0.25">
      <c r="A1" s="1" t="s">
        <v>33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1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36" x14ac:dyDescent="0.25">
      <c r="A2">
        <v>106</v>
      </c>
      <c r="B2">
        <v>4.9400000000000004</v>
      </c>
      <c r="C2">
        <v>4.87</v>
      </c>
      <c r="D2">
        <v>5.19</v>
      </c>
      <c r="E2">
        <v>4.8099999999999996</v>
      </c>
      <c r="F2">
        <v>4.87</v>
      </c>
      <c r="G2">
        <v>5.44</v>
      </c>
      <c r="H2">
        <v>5.5</v>
      </c>
      <c r="J2">
        <f t="shared" ref="J2:J17" si="0">ROUND(B2,1)</f>
        <v>4.9000000000000004</v>
      </c>
      <c r="K2">
        <f t="shared" ref="K2:K17" si="1">ROUND(C2,1)</f>
        <v>4.9000000000000004</v>
      </c>
      <c r="L2">
        <f t="shared" ref="L2:L17" si="2">ROUND(D2,1)</f>
        <v>5.2</v>
      </c>
      <c r="M2">
        <f t="shared" ref="M2:M17" si="3">ROUND(E2,1)</f>
        <v>4.8</v>
      </c>
      <c r="N2">
        <f t="shared" ref="N2:N17" si="4">ROUND(F2,1)</f>
        <v>4.9000000000000004</v>
      </c>
      <c r="O2">
        <f t="shared" ref="O2:O17" si="5">ROUND(G2,1)</f>
        <v>5.4</v>
      </c>
      <c r="Q2">
        <f t="shared" ref="Q2:Q33" si="6">ABS(J2-H2)</f>
        <v>0.59999999999999964</v>
      </c>
      <c r="R2">
        <f t="shared" ref="R2:R33" si="7">ABS(K2-H2)</f>
        <v>0.59999999999999964</v>
      </c>
      <c r="S2">
        <f t="shared" ref="S2:S33" si="8">ABS(L2-H2)</f>
        <v>0.29999999999999982</v>
      </c>
      <c r="T2">
        <f t="shared" ref="T2:T33" si="9">ABS(M2-H2)</f>
        <v>0.70000000000000018</v>
      </c>
      <c r="U2">
        <f t="shared" ref="U2:U33" si="10">ABS(N2-H2)</f>
        <v>0.59999999999999964</v>
      </c>
      <c r="V2">
        <f t="shared" ref="V2:V33" si="11">ABS(O2-H2)</f>
        <v>9.9999999999999645E-2</v>
      </c>
      <c r="Y2" s="1" t="s">
        <v>15</v>
      </c>
      <c r="AD2" t="s">
        <v>16</v>
      </c>
      <c r="AI2" t="s">
        <v>17</v>
      </c>
    </row>
    <row r="3" spans="1:36" x14ac:dyDescent="0.25">
      <c r="A3">
        <v>107</v>
      </c>
      <c r="B3">
        <v>5.12</v>
      </c>
      <c r="C3">
        <v>5.12</v>
      </c>
      <c r="D3">
        <v>5.5</v>
      </c>
      <c r="E3">
        <v>5</v>
      </c>
      <c r="F3">
        <v>5.19</v>
      </c>
      <c r="G3">
        <v>5.69</v>
      </c>
      <c r="H3">
        <v>5.8</v>
      </c>
      <c r="J3">
        <f t="shared" si="0"/>
        <v>5.0999999999999996</v>
      </c>
      <c r="K3">
        <f t="shared" si="1"/>
        <v>5.0999999999999996</v>
      </c>
      <c r="L3">
        <f t="shared" si="2"/>
        <v>5.5</v>
      </c>
      <c r="M3">
        <f t="shared" si="3"/>
        <v>5</v>
      </c>
      <c r="N3">
        <f t="shared" si="4"/>
        <v>5.2</v>
      </c>
      <c r="O3">
        <f t="shared" si="5"/>
        <v>5.7</v>
      </c>
      <c r="Q3">
        <f t="shared" si="6"/>
        <v>0.70000000000000018</v>
      </c>
      <c r="R3">
        <f t="shared" si="7"/>
        <v>0.70000000000000018</v>
      </c>
      <c r="S3">
        <f t="shared" si="8"/>
        <v>0.29999999999999982</v>
      </c>
      <c r="T3">
        <f t="shared" si="9"/>
        <v>0.79999999999999982</v>
      </c>
      <c r="U3">
        <f t="shared" si="10"/>
        <v>0.59999999999999964</v>
      </c>
      <c r="V3">
        <f t="shared" si="11"/>
        <v>9.9999999999999645E-2</v>
      </c>
      <c r="Y3" t="s">
        <v>37</v>
      </c>
      <c r="Z3">
        <v>0.9919</v>
      </c>
      <c r="AD3" t="s">
        <v>40</v>
      </c>
      <c r="AE3">
        <v>1.0065</v>
      </c>
      <c r="AI3" t="s">
        <v>43</v>
      </c>
      <c r="AJ3">
        <v>1.0078</v>
      </c>
    </row>
    <row r="4" spans="1:36" x14ac:dyDescent="0.25">
      <c r="A4">
        <v>108</v>
      </c>
      <c r="B4">
        <v>5.5</v>
      </c>
      <c r="C4">
        <v>5.56</v>
      </c>
      <c r="D4">
        <v>5.94</v>
      </c>
      <c r="E4">
        <v>5.44</v>
      </c>
      <c r="F4">
        <v>5.62</v>
      </c>
      <c r="G4">
        <v>6.12</v>
      </c>
      <c r="H4">
        <v>6.2</v>
      </c>
      <c r="J4">
        <f t="shared" si="0"/>
        <v>5.5</v>
      </c>
      <c r="K4">
        <f t="shared" si="1"/>
        <v>5.6</v>
      </c>
      <c r="L4">
        <f t="shared" si="2"/>
        <v>5.9</v>
      </c>
      <c r="M4">
        <f t="shared" si="3"/>
        <v>5.4</v>
      </c>
      <c r="N4">
        <f t="shared" si="4"/>
        <v>5.6</v>
      </c>
      <c r="O4">
        <f t="shared" si="5"/>
        <v>6.1</v>
      </c>
      <c r="Q4">
        <f t="shared" si="6"/>
        <v>0.70000000000000018</v>
      </c>
      <c r="R4">
        <f t="shared" si="7"/>
        <v>0.60000000000000053</v>
      </c>
      <c r="S4">
        <f t="shared" si="8"/>
        <v>0.29999999999999982</v>
      </c>
      <c r="T4">
        <f t="shared" si="9"/>
        <v>0.79999999999999982</v>
      </c>
      <c r="U4">
        <f t="shared" si="10"/>
        <v>0.60000000000000053</v>
      </c>
      <c r="V4">
        <f t="shared" si="11"/>
        <v>0.10000000000000053</v>
      </c>
      <c r="Y4" t="s">
        <v>36</v>
      </c>
      <c r="Z4">
        <v>0.99780000000000002</v>
      </c>
      <c r="AD4" t="s">
        <v>39</v>
      </c>
      <c r="AE4">
        <v>1.0141</v>
      </c>
      <c r="AI4" s="2" t="s">
        <v>42</v>
      </c>
      <c r="AJ4">
        <v>1.0218</v>
      </c>
    </row>
    <row r="5" spans="1:36" x14ac:dyDescent="0.25">
      <c r="A5">
        <v>109</v>
      </c>
      <c r="B5">
        <v>5.75</v>
      </c>
      <c r="C5">
        <v>5.87</v>
      </c>
      <c r="D5">
        <v>6.12</v>
      </c>
      <c r="E5">
        <v>5.69</v>
      </c>
      <c r="F5">
        <v>5.81</v>
      </c>
      <c r="G5">
        <v>6.37</v>
      </c>
      <c r="H5">
        <v>6.5</v>
      </c>
      <c r="J5">
        <f t="shared" si="0"/>
        <v>5.8</v>
      </c>
      <c r="K5">
        <f t="shared" si="1"/>
        <v>5.9</v>
      </c>
      <c r="L5">
        <f t="shared" si="2"/>
        <v>6.1</v>
      </c>
      <c r="M5">
        <f t="shared" si="3"/>
        <v>5.7</v>
      </c>
      <c r="N5">
        <f t="shared" si="4"/>
        <v>5.8</v>
      </c>
      <c r="O5">
        <f t="shared" si="5"/>
        <v>6.4</v>
      </c>
      <c r="Q5">
        <f t="shared" si="6"/>
        <v>0.70000000000000018</v>
      </c>
      <c r="R5">
        <f t="shared" si="7"/>
        <v>0.59999999999999964</v>
      </c>
      <c r="S5">
        <f t="shared" si="8"/>
        <v>0.40000000000000036</v>
      </c>
      <c r="T5">
        <f t="shared" si="9"/>
        <v>0.79999999999999982</v>
      </c>
      <c r="U5">
        <f t="shared" si="10"/>
        <v>0.70000000000000018</v>
      </c>
      <c r="V5">
        <f t="shared" si="11"/>
        <v>9.9999999999999645E-2</v>
      </c>
      <c r="Y5" s="2" t="s">
        <v>35</v>
      </c>
      <c r="Z5">
        <v>1.0296000000000001</v>
      </c>
      <c r="AD5" t="s">
        <v>38</v>
      </c>
      <c r="AE5">
        <v>1.0355000000000001</v>
      </c>
      <c r="AI5" t="s">
        <v>41</v>
      </c>
      <c r="AJ5">
        <v>1.0734999999999999</v>
      </c>
    </row>
    <row r="6" spans="1:36" x14ac:dyDescent="0.25">
      <c r="A6">
        <v>110</v>
      </c>
      <c r="B6">
        <v>6.12</v>
      </c>
      <c r="C6">
        <v>6.19</v>
      </c>
      <c r="D6">
        <v>6.5</v>
      </c>
      <c r="E6">
        <v>6.06</v>
      </c>
      <c r="F6">
        <v>6.25</v>
      </c>
      <c r="G6">
        <v>6.75</v>
      </c>
      <c r="H6">
        <v>6.8</v>
      </c>
      <c r="J6">
        <f t="shared" si="0"/>
        <v>6.1</v>
      </c>
      <c r="K6">
        <f t="shared" si="1"/>
        <v>6.2</v>
      </c>
      <c r="L6">
        <f t="shared" si="2"/>
        <v>6.5</v>
      </c>
      <c r="M6">
        <f t="shared" si="3"/>
        <v>6.1</v>
      </c>
      <c r="N6">
        <f t="shared" si="4"/>
        <v>6.3</v>
      </c>
      <c r="O6">
        <f t="shared" si="5"/>
        <v>6.8</v>
      </c>
      <c r="Q6">
        <f t="shared" si="6"/>
        <v>0.70000000000000018</v>
      </c>
      <c r="R6">
        <f t="shared" si="7"/>
        <v>0.59999999999999964</v>
      </c>
      <c r="S6">
        <f t="shared" si="8"/>
        <v>0.29999999999999982</v>
      </c>
      <c r="T6">
        <f t="shared" si="9"/>
        <v>0.70000000000000018</v>
      </c>
      <c r="U6">
        <f t="shared" si="10"/>
        <v>0.5</v>
      </c>
      <c r="V6">
        <f t="shared" si="11"/>
        <v>0</v>
      </c>
      <c r="Y6" t="s">
        <v>34</v>
      </c>
      <c r="Z6">
        <v>1.0900000000000001</v>
      </c>
    </row>
    <row r="7" spans="1:36" x14ac:dyDescent="0.25">
      <c r="A7">
        <v>111</v>
      </c>
      <c r="B7">
        <v>6.5</v>
      </c>
      <c r="C7">
        <v>6.69</v>
      </c>
      <c r="D7">
        <v>6.94</v>
      </c>
      <c r="E7">
        <v>6.5</v>
      </c>
      <c r="F7">
        <v>6.62</v>
      </c>
      <c r="G7">
        <v>7.19</v>
      </c>
      <c r="H7">
        <v>7.2</v>
      </c>
      <c r="J7">
        <f t="shared" si="0"/>
        <v>6.5</v>
      </c>
      <c r="K7">
        <f t="shared" si="1"/>
        <v>6.7</v>
      </c>
      <c r="L7">
        <f t="shared" si="2"/>
        <v>6.9</v>
      </c>
      <c r="M7">
        <f t="shared" si="3"/>
        <v>6.5</v>
      </c>
      <c r="N7">
        <f t="shared" si="4"/>
        <v>6.6</v>
      </c>
      <c r="O7">
        <f t="shared" si="5"/>
        <v>7.2</v>
      </c>
      <c r="Q7">
        <f t="shared" si="6"/>
        <v>0.70000000000000018</v>
      </c>
      <c r="R7">
        <f t="shared" si="7"/>
        <v>0.5</v>
      </c>
      <c r="S7">
        <f t="shared" si="8"/>
        <v>0.29999999999999982</v>
      </c>
      <c r="T7">
        <f t="shared" si="9"/>
        <v>0.70000000000000018</v>
      </c>
      <c r="U7">
        <f t="shared" si="10"/>
        <v>0.60000000000000053</v>
      </c>
      <c r="V7">
        <f t="shared" si="11"/>
        <v>0</v>
      </c>
    </row>
    <row r="8" spans="1:36" x14ac:dyDescent="0.25">
      <c r="A8">
        <v>112</v>
      </c>
      <c r="B8">
        <v>6.81</v>
      </c>
      <c r="C8">
        <v>7</v>
      </c>
      <c r="D8">
        <v>7.25</v>
      </c>
      <c r="E8">
        <v>6.75</v>
      </c>
      <c r="F8">
        <v>6.94</v>
      </c>
      <c r="G8">
        <v>7.37</v>
      </c>
      <c r="H8">
        <v>7.5</v>
      </c>
      <c r="J8">
        <f t="shared" si="0"/>
        <v>6.8</v>
      </c>
      <c r="K8">
        <f t="shared" si="1"/>
        <v>7</v>
      </c>
      <c r="L8">
        <f t="shared" si="2"/>
        <v>7.3</v>
      </c>
      <c r="M8">
        <f t="shared" si="3"/>
        <v>6.8</v>
      </c>
      <c r="N8">
        <f t="shared" si="4"/>
        <v>6.9</v>
      </c>
      <c r="O8">
        <f t="shared" si="5"/>
        <v>7.4</v>
      </c>
      <c r="Q8">
        <f t="shared" si="6"/>
        <v>0.70000000000000018</v>
      </c>
      <c r="R8">
        <f t="shared" si="7"/>
        <v>0.5</v>
      </c>
      <c r="S8">
        <f t="shared" si="8"/>
        <v>0.20000000000000018</v>
      </c>
      <c r="T8">
        <f t="shared" si="9"/>
        <v>0.70000000000000018</v>
      </c>
      <c r="U8">
        <f t="shared" si="10"/>
        <v>0.59999999999999964</v>
      </c>
      <c r="V8">
        <f t="shared" si="11"/>
        <v>9.9999999999999645E-2</v>
      </c>
    </row>
    <row r="9" spans="1:36" x14ac:dyDescent="0.25">
      <c r="A9">
        <v>113</v>
      </c>
      <c r="B9">
        <v>7.19</v>
      </c>
      <c r="C9">
        <v>7.31</v>
      </c>
      <c r="D9">
        <v>7.56</v>
      </c>
      <c r="E9">
        <v>7.06</v>
      </c>
      <c r="F9">
        <v>7.25</v>
      </c>
      <c r="G9">
        <v>7.75</v>
      </c>
      <c r="H9">
        <v>7.8</v>
      </c>
      <c r="J9">
        <f t="shared" si="0"/>
        <v>7.2</v>
      </c>
      <c r="K9">
        <f t="shared" si="1"/>
        <v>7.3</v>
      </c>
      <c r="L9">
        <f t="shared" si="2"/>
        <v>7.6</v>
      </c>
      <c r="M9">
        <f t="shared" si="3"/>
        <v>7.1</v>
      </c>
      <c r="N9">
        <f t="shared" si="4"/>
        <v>7.3</v>
      </c>
      <c r="O9">
        <f t="shared" si="5"/>
        <v>7.8</v>
      </c>
      <c r="Q9">
        <f t="shared" si="6"/>
        <v>0.59999999999999964</v>
      </c>
      <c r="R9">
        <f t="shared" si="7"/>
        <v>0.5</v>
      </c>
      <c r="S9">
        <f t="shared" si="8"/>
        <v>0.20000000000000018</v>
      </c>
      <c r="T9">
        <f t="shared" si="9"/>
        <v>0.70000000000000018</v>
      </c>
      <c r="U9">
        <f t="shared" si="10"/>
        <v>0.5</v>
      </c>
      <c r="V9">
        <f t="shared" si="11"/>
        <v>0</v>
      </c>
      <c r="Y9" t="s">
        <v>40</v>
      </c>
      <c r="Z9">
        <v>0.99219999999999997</v>
      </c>
    </row>
    <row r="10" spans="1:36" x14ac:dyDescent="0.25">
      <c r="A10">
        <v>114</v>
      </c>
      <c r="B10">
        <v>7.56</v>
      </c>
      <c r="C10">
        <v>7.69</v>
      </c>
      <c r="D10">
        <v>7.94</v>
      </c>
      <c r="E10">
        <v>7.5</v>
      </c>
      <c r="F10">
        <v>7.69</v>
      </c>
      <c r="G10">
        <v>8.1300000000000008</v>
      </c>
      <c r="H10">
        <v>8.1999999999999993</v>
      </c>
      <c r="J10">
        <f t="shared" si="0"/>
        <v>7.6</v>
      </c>
      <c r="K10">
        <f t="shared" si="1"/>
        <v>7.7</v>
      </c>
      <c r="L10">
        <f t="shared" si="2"/>
        <v>7.9</v>
      </c>
      <c r="M10">
        <f t="shared" si="3"/>
        <v>7.5</v>
      </c>
      <c r="N10">
        <f t="shared" si="4"/>
        <v>7.7</v>
      </c>
      <c r="O10">
        <f t="shared" si="5"/>
        <v>8.1</v>
      </c>
      <c r="Q10">
        <f t="shared" si="6"/>
        <v>0.59999999999999964</v>
      </c>
      <c r="R10">
        <f t="shared" si="7"/>
        <v>0.49999999999999911</v>
      </c>
      <c r="S10">
        <f t="shared" si="8"/>
        <v>0.29999999999999893</v>
      </c>
      <c r="T10">
        <f t="shared" si="9"/>
        <v>0.69999999999999929</v>
      </c>
      <c r="U10">
        <f t="shared" si="10"/>
        <v>0.49999999999999911</v>
      </c>
      <c r="V10">
        <f t="shared" si="11"/>
        <v>9.9999999999999645E-2</v>
      </c>
      <c r="Y10" t="s">
        <v>39</v>
      </c>
      <c r="Z10">
        <v>1.0141</v>
      </c>
    </row>
    <row r="11" spans="1:36" x14ac:dyDescent="0.25">
      <c r="A11">
        <v>115</v>
      </c>
      <c r="B11">
        <v>7.94</v>
      </c>
      <c r="C11">
        <v>8.06</v>
      </c>
      <c r="D11">
        <v>8.31</v>
      </c>
      <c r="E11">
        <v>7.81</v>
      </c>
      <c r="F11">
        <v>8.06</v>
      </c>
      <c r="G11">
        <v>8.44</v>
      </c>
      <c r="H11">
        <v>8.5</v>
      </c>
      <c r="J11">
        <f t="shared" si="0"/>
        <v>7.9</v>
      </c>
      <c r="K11">
        <f t="shared" si="1"/>
        <v>8.1</v>
      </c>
      <c r="L11">
        <f t="shared" si="2"/>
        <v>8.3000000000000007</v>
      </c>
      <c r="M11">
        <f t="shared" si="3"/>
        <v>7.8</v>
      </c>
      <c r="N11">
        <f t="shared" si="4"/>
        <v>8.1</v>
      </c>
      <c r="O11">
        <f t="shared" si="5"/>
        <v>8.4</v>
      </c>
      <c r="Q11">
        <f t="shared" si="6"/>
        <v>0.59999999999999964</v>
      </c>
      <c r="R11">
        <f t="shared" si="7"/>
        <v>0.40000000000000036</v>
      </c>
      <c r="S11">
        <f t="shared" si="8"/>
        <v>0.19999999999999929</v>
      </c>
      <c r="T11">
        <f t="shared" si="9"/>
        <v>0.70000000000000018</v>
      </c>
      <c r="U11">
        <f t="shared" si="10"/>
        <v>0.40000000000000036</v>
      </c>
      <c r="V11">
        <f t="shared" si="11"/>
        <v>9.9999999999999645E-2</v>
      </c>
      <c r="Y11" t="s">
        <v>38</v>
      </c>
      <c r="Z11">
        <v>1.0298</v>
      </c>
    </row>
    <row r="12" spans="1:36" x14ac:dyDescent="0.25">
      <c r="A12">
        <v>116</v>
      </c>
      <c r="B12">
        <v>8.1300000000000008</v>
      </c>
      <c r="C12">
        <v>8.19</v>
      </c>
      <c r="D12">
        <v>8.5</v>
      </c>
      <c r="E12">
        <v>8</v>
      </c>
      <c r="F12">
        <v>8.19</v>
      </c>
      <c r="G12">
        <v>8.69</v>
      </c>
      <c r="H12">
        <v>8.8000000000000007</v>
      </c>
      <c r="J12">
        <f t="shared" si="0"/>
        <v>8.1</v>
      </c>
      <c r="K12">
        <f t="shared" si="1"/>
        <v>8.1999999999999993</v>
      </c>
      <c r="L12">
        <f t="shared" si="2"/>
        <v>8.5</v>
      </c>
      <c r="M12">
        <f t="shared" si="3"/>
        <v>8</v>
      </c>
      <c r="N12">
        <f t="shared" si="4"/>
        <v>8.1999999999999993</v>
      </c>
      <c r="O12">
        <f t="shared" si="5"/>
        <v>8.6999999999999993</v>
      </c>
      <c r="Q12">
        <f t="shared" si="6"/>
        <v>0.70000000000000107</v>
      </c>
      <c r="R12">
        <f t="shared" si="7"/>
        <v>0.60000000000000142</v>
      </c>
      <c r="S12">
        <f t="shared" si="8"/>
        <v>0.30000000000000071</v>
      </c>
      <c r="T12">
        <f t="shared" si="9"/>
        <v>0.80000000000000071</v>
      </c>
      <c r="U12">
        <f t="shared" si="10"/>
        <v>0.60000000000000142</v>
      </c>
      <c r="V12">
        <f t="shared" si="11"/>
        <v>0.10000000000000142</v>
      </c>
    </row>
    <row r="13" spans="1:36" x14ac:dyDescent="0.25">
      <c r="A13">
        <v>117</v>
      </c>
      <c r="B13">
        <v>8.6300000000000008</v>
      </c>
      <c r="C13">
        <v>8.75</v>
      </c>
      <c r="D13">
        <v>9</v>
      </c>
      <c r="E13">
        <v>8.5</v>
      </c>
      <c r="F13">
        <v>8.69</v>
      </c>
      <c r="G13">
        <v>9.19</v>
      </c>
      <c r="H13">
        <v>9.1999999999999993</v>
      </c>
      <c r="J13">
        <f t="shared" si="0"/>
        <v>8.6</v>
      </c>
      <c r="K13">
        <f t="shared" si="1"/>
        <v>8.8000000000000007</v>
      </c>
      <c r="L13">
        <f t="shared" si="2"/>
        <v>9</v>
      </c>
      <c r="M13">
        <f t="shared" si="3"/>
        <v>8.5</v>
      </c>
      <c r="N13">
        <f t="shared" si="4"/>
        <v>8.6999999999999993</v>
      </c>
      <c r="O13">
        <f t="shared" si="5"/>
        <v>9.1999999999999993</v>
      </c>
      <c r="Q13">
        <f t="shared" si="6"/>
        <v>0.59999999999999964</v>
      </c>
      <c r="R13">
        <f t="shared" si="7"/>
        <v>0.39999999999999858</v>
      </c>
      <c r="S13">
        <f t="shared" si="8"/>
        <v>0.19999999999999929</v>
      </c>
      <c r="T13">
        <f t="shared" si="9"/>
        <v>0.69999999999999929</v>
      </c>
      <c r="U13">
        <f t="shared" si="10"/>
        <v>0.5</v>
      </c>
      <c r="V13">
        <f t="shared" si="11"/>
        <v>0</v>
      </c>
    </row>
    <row r="14" spans="1:36" x14ac:dyDescent="0.25">
      <c r="A14">
        <v>118</v>
      </c>
      <c r="B14">
        <v>8.94</v>
      </c>
      <c r="C14">
        <v>8.94</v>
      </c>
      <c r="D14">
        <v>9.25</v>
      </c>
      <c r="E14">
        <v>8.81</v>
      </c>
      <c r="F14">
        <v>8.94</v>
      </c>
      <c r="G14">
        <v>9.3800000000000008</v>
      </c>
      <c r="H14">
        <v>9.5</v>
      </c>
      <c r="J14">
        <f t="shared" si="0"/>
        <v>8.9</v>
      </c>
      <c r="K14">
        <f t="shared" si="1"/>
        <v>8.9</v>
      </c>
      <c r="L14">
        <f t="shared" si="2"/>
        <v>9.3000000000000007</v>
      </c>
      <c r="M14">
        <f t="shared" si="3"/>
        <v>8.8000000000000007</v>
      </c>
      <c r="N14">
        <f t="shared" si="4"/>
        <v>8.9</v>
      </c>
      <c r="O14">
        <f t="shared" si="5"/>
        <v>9.4</v>
      </c>
      <c r="Q14">
        <f t="shared" si="6"/>
        <v>0.59999999999999964</v>
      </c>
      <c r="R14">
        <f t="shared" si="7"/>
        <v>0.59999999999999964</v>
      </c>
      <c r="S14">
        <f t="shared" si="8"/>
        <v>0.19999999999999929</v>
      </c>
      <c r="T14">
        <f t="shared" si="9"/>
        <v>0.69999999999999929</v>
      </c>
      <c r="U14">
        <f t="shared" si="10"/>
        <v>0.59999999999999964</v>
      </c>
      <c r="V14">
        <f t="shared" si="11"/>
        <v>9.9999999999999645E-2</v>
      </c>
    </row>
    <row r="15" spans="1:36" x14ac:dyDescent="0.25">
      <c r="A15">
        <v>119</v>
      </c>
      <c r="B15">
        <v>9.1300000000000008</v>
      </c>
      <c r="C15">
        <v>9.19</v>
      </c>
      <c r="D15">
        <v>9.56</v>
      </c>
      <c r="E15">
        <v>9</v>
      </c>
      <c r="F15">
        <v>9.25</v>
      </c>
      <c r="G15">
        <v>9.69</v>
      </c>
      <c r="H15">
        <v>9.8000000000000007</v>
      </c>
      <c r="J15">
        <f t="shared" si="0"/>
        <v>9.1</v>
      </c>
      <c r="K15">
        <f t="shared" si="1"/>
        <v>9.1999999999999993</v>
      </c>
      <c r="L15">
        <f t="shared" si="2"/>
        <v>9.6</v>
      </c>
      <c r="M15">
        <f t="shared" si="3"/>
        <v>9</v>
      </c>
      <c r="N15">
        <f t="shared" si="4"/>
        <v>9.3000000000000007</v>
      </c>
      <c r="O15">
        <f t="shared" si="5"/>
        <v>9.6999999999999993</v>
      </c>
      <c r="Q15">
        <f t="shared" si="6"/>
        <v>0.70000000000000107</v>
      </c>
      <c r="R15">
        <f t="shared" si="7"/>
        <v>0.60000000000000142</v>
      </c>
      <c r="S15">
        <f t="shared" si="8"/>
        <v>0.20000000000000107</v>
      </c>
      <c r="T15">
        <f t="shared" si="9"/>
        <v>0.80000000000000071</v>
      </c>
      <c r="U15">
        <f t="shared" si="10"/>
        <v>0.5</v>
      </c>
      <c r="V15">
        <f t="shared" si="11"/>
        <v>0.10000000000000142</v>
      </c>
    </row>
    <row r="16" spans="1:36" x14ac:dyDescent="0.25">
      <c r="A16">
        <v>120</v>
      </c>
      <c r="B16">
        <v>9.56</v>
      </c>
      <c r="C16">
        <v>9.6300000000000008</v>
      </c>
      <c r="D16">
        <v>9.8800000000000008</v>
      </c>
      <c r="E16">
        <v>9.44</v>
      </c>
      <c r="F16">
        <v>9.6300000000000008</v>
      </c>
      <c r="G16">
        <v>10</v>
      </c>
      <c r="H16">
        <v>10.1</v>
      </c>
      <c r="J16">
        <f t="shared" si="0"/>
        <v>9.6</v>
      </c>
      <c r="K16">
        <f t="shared" si="1"/>
        <v>9.6</v>
      </c>
      <c r="L16">
        <f t="shared" si="2"/>
        <v>9.9</v>
      </c>
      <c r="M16">
        <f t="shared" si="3"/>
        <v>9.4</v>
      </c>
      <c r="N16">
        <f t="shared" si="4"/>
        <v>9.6</v>
      </c>
      <c r="O16">
        <f t="shared" si="5"/>
        <v>10</v>
      </c>
      <c r="Q16">
        <f t="shared" si="6"/>
        <v>0.5</v>
      </c>
      <c r="R16">
        <f t="shared" si="7"/>
        <v>0.5</v>
      </c>
      <c r="S16">
        <f t="shared" si="8"/>
        <v>0.19999999999999929</v>
      </c>
      <c r="T16">
        <f t="shared" si="9"/>
        <v>0.69999999999999929</v>
      </c>
      <c r="U16">
        <f t="shared" si="10"/>
        <v>0.5</v>
      </c>
      <c r="V16">
        <f t="shared" si="11"/>
        <v>9.9999999999999645E-2</v>
      </c>
    </row>
    <row r="17" spans="1:22" x14ac:dyDescent="0.25">
      <c r="A17">
        <v>121</v>
      </c>
      <c r="B17">
        <v>9.8800000000000008</v>
      </c>
      <c r="C17">
        <v>9.8800000000000008</v>
      </c>
      <c r="D17">
        <v>10.25</v>
      </c>
      <c r="E17">
        <v>9.69</v>
      </c>
      <c r="F17">
        <v>9.8800000000000008</v>
      </c>
      <c r="G17">
        <v>10.31</v>
      </c>
      <c r="H17">
        <v>10.4</v>
      </c>
      <c r="J17">
        <f t="shared" si="0"/>
        <v>9.9</v>
      </c>
      <c r="K17">
        <f t="shared" si="1"/>
        <v>9.9</v>
      </c>
      <c r="L17">
        <f t="shared" si="2"/>
        <v>10.3</v>
      </c>
      <c r="M17">
        <f t="shared" si="3"/>
        <v>9.6999999999999993</v>
      </c>
      <c r="N17">
        <f t="shared" si="4"/>
        <v>9.9</v>
      </c>
      <c r="O17">
        <f t="shared" si="5"/>
        <v>10.3</v>
      </c>
      <c r="Q17">
        <f t="shared" si="6"/>
        <v>0.5</v>
      </c>
      <c r="R17">
        <f t="shared" si="7"/>
        <v>0.5</v>
      </c>
      <c r="S17">
        <f t="shared" si="8"/>
        <v>9.9999999999999645E-2</v>
      </c>
      <c r="T17">
        <f t="shared" si="9"/>
        <v>0.70000000000000107</v>
      </c>
      <c r="U17">
        <f t="shared" si="10"/>
        <v>0.5</v>
      </c>
      <c r="V17">
        <f t="shared" si="11"/>
        <v>9.9999999999999645E-2</v>
      </c>
    </row>
    <row r="18" spans="1:22" x14ac:dyDescent="0.25">
      <c r="A18">
        <v>122</v>
      </c>
      <c r="B18">
        <v>10.130000000000001</v>
      </c>
      <c r="C18">
        <v>10.19</v>
      </c>
      <c r="D18">
        <v>10.5</v>
      </c>
      <c r="E18">
        <v>10</v>
      </c>
      <c r="F18">
        <v>10.25</v>
      </c>
      <c r="G18">
        <v>10.63</v>
      </c>
      <c r="H18">
        <v>10.7</v>
      </c>
      <c r="J18">
        <f t="shared" ref="J18:O60" si="12">ROUND(B18,1)</f>
        <v>10.1</v>
      </c>
      <c r="K18">
        <f t="shared" si="12"/>
        <v>10.199999999999999</v>
      </c>
      <c r="L18">
        <f t="shared" si="12"/>
        <v>10.5</v>
      </c>
      <c r="M18">
        <f t="shared" si="12"/>
        <v>10</v>
      </c>
      <c r="N18">
        <f t="shared" si="12"/>
        <v>10.3</v>
      </c>
      <c r="O18">
        <f t="shared" si="12"/>
        <v>10.6</v>
      </c>
      <c r="Q18">
        <f t="shared" si="6"/>
        <v>0.59999999999999964</v>
      </c>
      <c r="R18">
        <f t="shared" si="7"/>
        <v>0.5</v>
      </c>
      <c r="S18">
        <f t="shared" si="8"/>
        <v>0.19999999999999929</v>
      </c>
      <c r="T18">
        <f t="shared" si="9"/>
        <v>0.69999999999999929</v>
      </c>
      <c r="U18">
        <f t="shared" si="10"/>
        <v>0.39999999999999858</v>
      </c>
      <c r="V18">
        <f t="shared" si="11"/>
        <v>9.9999999999999645E-2</v>
      </c>
    </row>
    <row r="19" spans="1:22" x14ac:dyDescent="0.25">
      <c r="A19">
        <v>123</v>
      </c>
      <c r="B19">
        <v>10.5</v>
      </c>
      <c r="C19">
        <v>10.56</v>
      </c>
      <c r="D19">
        <v>10.81</v>
      </c>
      <c r="E19">
        <v>10.31</v>
      </c>
      <c r="F19">
        <v>10.63</v>
      </c>
      <c r="G19">
        <v>10.94</v>
      </c>
      <c r="H19">
        <v>11</v>
      </c>
      <c r="J19">
        <f t="shared" si="12"/>
        <v>10.5</v>
      </c>
      <c r="K19">
        <f t="shared" si="12"/>
        <v>10.6</v>
      </c>
      <c r="L19">
        <f t="shared" si="12"/>
        <v>10.8</v>
      </c>
      <c r="M19">
        <f t="shared" si="12"/>
        <v>10.3</v>
      </c>
      <c r="N19">
        <f t="shared" si="12"/>
        <v>10.6</v>
      </c>
      <c r="O19">
        <f t="shared" si="12"/>
        <v>10.9</v>
      </c>
      <c r="Q19">
        <f t="shared" si="6"/>
        <v>0.5</v>
      </c>
      <c r="R19">
        <f t="shared" si="7"/>
        <v>0.40000000000000036</v>
      </c>
      <c r="S19">
        <f t="shared" si="8"/>
        <v>0.19999999999999929</v>
      </c>
      <c r="T19">
        <f t="shared" si="9"/>
        <v>0.69999999999999929</v>
      </c>
      <c r="U19">
        <f t="shared" si="10"/>
        <v>0.40000000000000036</v>
      </c>
      <c r="V19">
        <f t="shared" si="11"/>
        <v>9.9999999999999645E-2</v>
      </c>
    </row>
    <row r="20" spans="1:22" x14ac:dyDescent="0.25">
      <c r="A20">
        <v>124</v>
      </c>
      <c r="B20">
        <v>10.88</v>
      </c>
      <c r="C20">
        <v>10.81</v>
      </c>
      <c r="D20">
        <v>11.19</v>
      </c>
      <c r="E20">
        <v>10.63</v>
      </c>
      <c r="F20">
        <v>10.88</v>
      </c>
      <c r="G20">
        <v>11.19</v>
      </c>
      <c r="H20">
        <v>11.3</v>
      </c>
      <c r="J20">
        <f t="shared" si="12"/>
        <v>10.9</v>
      </c>
      <c r="K20">
        <f t="shared" si="12"/>
        <v>10.8</v>
      </c>
      <c r="L20">
        <f t="shared" si="12"/>
        <v>11.2</v>
      </c>
      <c r="M20">
        <f t="shared" si="12"/>
        <v>10.6</v>
      </c>
      <c r="N20">
        <f t="shared" si="12"/>
        <v>10.9</v>
      </c>
      <c r="O20">
        <f t="shared" si="12"/>
        <v>11.2</v>
      </c>
      <c r="Q20">
        <f t="shared" si="6"/>
        <v>0.40000000000000036</v>
      </c>
      <c r="R20">
        <f t="shared" si="7"/>
        <v>0.5</v>
      </c>
      <c r="S20">
        <f t="shared" si="8"/>
        <v>0.10000000000000142</v>
      </c>
      <c r="T20">
        <f t="shared" si="9"/>
        <v>0.70000000000000107</v>
      </c>
      <c r="U20">
        <f t="shared" si="10"/>
        <v>0.40000000000000036</v>
      </c>
      <c r="V20">
        <f t="shared" si="11"/>
        <v>0.10000000000000142</v>
      </c>
    </row>
    <row r="21" spans="1:22" x14ac:dyDescent="0.25">
      <c r="A21">
        <v>125</v>
      </c>
      <c r="B21">
        <v>11.19</v>
      </c>
      <c r="C21">
        <v>11.13</v>
      </c>
      <c r="D21">
        <v>11.44</v>
      </c>
      <c r="E21">
        <v>10.94</v>
      </c>
      <c r="F21">
        <v>11.25</v>
      </c>
      <c r="G21">
        <v>11.56</v>
      </c>
      <c r="H21">
        <v>11.6</v>
      </c>
      <c r="J21">
        <f t="shared" si="12"/>
        <v>11.2</v>
      </c>
      <c r="K21">
        <f t="shared" si="12"/>
        <v>11.1</v>
      </c>
      <c r="L21">
        <f t="shared" si="12"/>
        <v>11.4</v>
      </c>
      <c r="M21">
        <f t="shared" si="12"/>
        <v>10.9</v>
      </c>
      <c r="N21">
        <f t="shared" si="12"/>
        <v>11.3</v>
      </c>
      <c r="O21">
        <f t="shared" si="12"/>
        <v>11.6</v>
      </c>
      <c r="Q21">
        <f t="shared" si="6"/>
        <v>0.40000000000000036</v>
      </c>
      <c r="R21">
        <f t="shared" si="7"/>
        <v>0.5</v>
      </c>
      <c r="S21">
        <f t="shared" si="8"/>
        <v>0.19999999999999929</v>
      </c>
      <c r="T21">
        <f t="shared" si="9"/>
        <v>0.69999999999999929</v>
      </c>
      <c r="U21">
        <f t="shared" si="10"/>
        <v>0.29999999999999893</v>
      </c>
      <c r="V21">
        <f t="shared" si="11"/>
        <v>0</v>
      </c>
    </row>
    <row r="22" spans="1:22" x14ac:dyDescent="0.25">
      <c r="A22">
        <v>126</v>
      </c>
      <c r="B22">
        <v>11.5</v>
      </c>
      <c r="C22">
        <v>11.44</v>
      </c>
      <c r="D22">
        <v>11.81</v>
      </c>
      <c r="E22">
        <v>11.25</v>
      </c>
      <c r="F22">
        <v>11.56</v>
      </c>
      <c r="G22">
        <v>11.88</v>
      </c>
      <c r="H22">
        <v>11.9</v>
      </c>
      <c r="J22">
        <f t="shared" si="12"/>
        <v>11.5</v>
      </c>
      <c r="K22">
        <f t="shared" si="12"/>
        <v>11.4</v>
      </c>
      <c r="L22">
        <f t="shared" si="12"/>
        <v>11.8</v>
      </c>
      <c r="M22">
        <f t="shared" si="12"/>
        <v>11.3</v>
      </c>
      <c r="N22">
        <f t="shared" si="12"/>
        <v>11.6</v>
      </c>
      <c r="O22">
        <f t="shared" si="12"/>
        <v>11.9</v>
      </c>
      <c r="Q22">
        <f t="shared" si="6"/>
        <v>0.40000000000000036</v>
      </c>
      <c r="R22">
        <f t="shared" si="7"/>
        <v>0.5</v>
      </c>
      <c r="S22">
        <f t="shared" si="8"/>
        <v>9.9999999999999645E-2</v>
      </c>
      <c r="T22">
        <f t="shared" si="9"/>
        <v>0.59999999999999964</v>
      </c>
      <c r="U22">
        <f t="shared" si="10"/>
        <v>0.30000000000000071</v>
      </c>
      <c r="V22">
        <f t="shared" si="11"/>
        <v>0</v>
      </c>
    </row>
    <row r="23" spans="1:22" x14ac:dyDescent="0.25">
      <c r="A23">
        <v>127</v>
      </c>
      <c r="B23">
        <v>11.75</v>
      </c>
      <c r="C23">
        <v>11.75</v>
      </c>
      <c r="D23">
        <v>12.06</v>
      </c>
      <c r="E23">
        <v>11.5</v>
      </c>
      <c r="F23">
        <v>11.81</v>
      </c>
      <c r="G23">
        <v>12.19</v>
      </c>
      <c r="H23">
        <v>12.2</v>
      </c>
      <c r="J23">
        <f t="shared" si="12"/>
        <v>11.8</v>
      </c>
      <c r="K23">
        <f t="shared" si="12"/>
        <v>11.8</v>
      </c>
      <c r="L23">
        <f t="shared" si="12"/>
        <v>12.1</v>
      </c>
      <c r="M23">
        <f t="shared" si="12"/>
        <v>11.5</v>
      </c>
      <c r="N23">
        <f t="shared" si="12"/>
        <v>11.8</v>
      </c>
      <c r="O23">
        <f t="shared" si="12"/>
        <v>12.2</v>
      </c>
      <c r="Q23">
        <f t="shared" si="6"/>
        <v>0.39999999999999858</v>
      </c>
      <c r="R23">
        <f t="shared" si="7"/>
        <v>0.39999999999999858</v>
      </c>
      <c r="S23">
        <f t="shared" si="8"/>
        <v>9.9999999999999645E-2</v>
      </c>
      <c r="T23">
        <f t="shared" si="9"/>
        <v>0.69999999999999929</v>
      </c>
      <c r="U23">
        <f t="shared" si="10"/>
        <v>0.39999999999999858</v>
      </c>
      <c r="V23">
        <f t="shared" si="11"/>
        <v>0</v>
      </c>
    </row>
    <row r="24" spans="1:22" x14ac:dyDescent="0.25">
      <c r="A24">
        <v>128</v>
      </c>
      <c r="B24">
        <v>12.06</v>
      </c>
      <c r="C24">
        <v>12</v>
      </c>
      <c r="D24">
        <v>12.31</v>
      </c>
      <c r="E24">
        <v>11.88</v>
      </c>
      <c r="F24">
        <v>12.13</v>
      </c>
      <c r="G24">
        <v>12.44</v>
      </c>
      <c r="H24">
        <v>12.5</v>
      </c>
      <c r="J24">
        <f t="shared" si="12"/>
        <v>12.1</v>
      </c>
      <c r="K24">
        <f t="shared" si="12"/>
        <v>12</v>
      </c>
      <c r="L24">
        <f t="shared" si="12"/>
        <v>12.3</v>
      </c>
      <c r="M24">
        <f t="shared" si="12"/>
        <v>11.9</v>
      </c>
      <c r="N24">
        <f t="shared" si="12"/>
        <v>12.1</v>
      </c>
      <c r="O24">
        <f t="shared" si="12"/>
        <v>12.4</v>
      </c>
      <c r="Q24">
        <f t="shared" si="6"/>
        <v>0.40000000000000036</v>
      </c>
      <c r="R24">
        <f t="shared" si="7"/>
        <v>0.5</v>
      </c>
      <c r="S24">
        <f t="shared" si="8"/>
        <v>0.19999999999999929</v>
      </c>
      <c r="T24">
        <f t="shared" si="9"/>
        <v>0.59999999999999964</v>
      </c>
      <c r="U24">
        <f t="shared" si="10"/>
        <v>0.40000000000000036</v>
      </c>
      <c r="V24">
        <f t="shared" si="11"/>
        <v>9.9999999999999645E-2</v>
      </c>
    </row>
    <row r="25" spans="1:22" x14ac:dyDescent="0.25">
      <c r="A25">
        <v>129</v>
      </c>
      <c r="B25">
        <v>12.38</v>
      </c>
      <c r="C25">
        <v>12.31</v>
      </c>
      <c r="D25">
        <v>12.69</v>
      </c>
      <c r="E25">
        <v>12.13</v>
      </c>
      <c r="F25">
        <v>12.38</v>
      </c>
      <c r="G25">
        <v>12.81</v>
      </c>
      <c r="H25">
        <v>12.8</v>
      </c>
      <c r="J25">
        <f t="shared" si="12"/>
        <v>12.4</v>
      </c>
      <c r="K25">
        <f t="shared" si="12"/>
        <v>12.3</v>
      </c>
      <c r="L25">
        <f t="shared" si="12"/>
        <v>12.7</v>
      </c>
      <c r="M25">
        <f t="shared" si="12"/>
        <v>12.1</v>
      </c>
      <c r="N25">
        <f t="shared" si="12"/>
        <v>12.4</v>
      </c>
      <c r="O25">
        <f t="shared" si="12"/>
        <v>12.8</v>
      </c>
      <c r="Q25">
        <f t="shared" si="6"/>
        <v>0.40000000000000036</v>
      </c>
      <c r="R25">
        <f t="shared" si="7"/>
        <v>0.5</v>
      </c>
      <c r="S25">
        <f t="shared" si="8"/>
        <v>0.10000000000000142</v>
      </c>
      <c r="T25">
        <f t="shared" si="9"/>
        <v>0.70000000000000107</v>
      </c>
      <c r="U25">
        <f t="shared" si="10"/>
        <v>0.40000000000000036</v>
      </c>
      <c r="V25">
        <f t="shared" si="11"/>
        <v>0</v>
      </c>
    </row>
    <row r="26" spans="1:22" x14ac:dyDescent="0.25">
      <c r="A26">
        <v>130</v>
      </c>
      <c r="B26">
        <v>12.63</v>
      </c>
      <c r="C26">
        <v>12.56</v>
      </c>
      <c r="D26">
        <v>12.94</v>
      </c>
      <c r="E26">
        <v>12.38</v>
      </c>
      <c r="F26">
        <v>12.63</v>
      </c>
      <c r="G26">
        <v>13</v>
      </c>
      <c r="H26">
        <v>13</v>
      </c>
      <c r="J26">
        <f t="shared" si="12"/>
        <v>12.6</v>
      </c>
      <c r="K26">
        <f t="shared" si="12"/>
        <v>12.6</v>
      </c>
      <c r="L26">
        <f t="shared" si="12"/>
        <v>12.9</v>
      </c>
      <c r="M26">
        <f t="shared" si="12"/>
        <v>12.4</v>
      </c>
      <c r="N26">
        <f t="shared" si="12"/>
        <v>12.6</v>
      </c>
      <c r="O26">
        <f t="shared" si="12"/>
        <v>13</v>
      </c>
      <c r="Q26">
        <f t="shared" si="6"/>
        <v>0.40000000000000036</v>
      </c>
      <c r="R26">
        <f t="shared" si="7"/>
        <v>0.40000000000000036</v>
      </c>
      <c r="S26">
        <f t="shared" si="8"/>
        <v>9.9999999999999645E-2</v>
      </c>
      <c r="T26">
        <f t="shared" si="9"/>
        <v>0.59999999999999964</v>
      </c>
      <c r="U26">
        <f t="shared" si="10"/>
        <v>0.40000000000000036</v>
      </c>
      <c r="V26">
        <f t="shared" si="11"/>
        <v>0</v>
      </c>
    </row>
    <row r="27" spans="1:22" x14ac:dyDescent="0.25">
      <c r="A27">
        <v>131</v>
      </c>
      <c r="B27">
        <v>12.81</v>
      </c>
      <c r="C27">
        <v>12.75</v>
      </c>
      <c r="D27">
        <v>13.06</v>
      </c>
      <c r="E27">
        <v>12.56</v>
      </c>
      <c r="F27">
        <v>12.88</v>
      </c>
      <c r="G27">
        <v>13.25</v>
      </c>
      <c r="H27">
        <v>13.2</v>
      </c>
      <c r="J27">
        <f t="shared" si="12"/>
        <v>12.8</v>
      </c>
      <c r="K27">
        <f t="shared" si="12"/>
        <v>12.8</v>
      </c>
      <c r="L27">
        <f t="shared" si="12"/>
        <v>13.1</v>
      </c>
      <c r="M27">
        <f t="shared" si="12"/>
        <v>12.6</v>
      </c>
      <c r="N27">
        <f t="shared" si="12"/>
        <v>12.9</v>
      </c>
      <c r="O27">
        <f t="shared" si="12"/>
        <v>13.3</v>
      </c>
      <c r="Q27">
        <f t="shared" si="6"/>
        <v>0.39999999999999858</v>
      </c>
      <c r="R27">
        <f t="shared" si="7"/>
        <v>0.39999999999999858</v>
      </c>
      <c r="S27">
        <f t="shared" si="8"/>
        <v>9.9999999999999645E-2</v>
      </c>
      <c r="T27">
        <f t="shared" si="9"/>
        <v>0.59999999999999964</v>
      </c>
      <c r="U27">
        <f t="shared" si="10"/>
        <v>0.29999999999999893</v>
      </c>
      <c r="V27">
        <f t="shared" si="11"/>
        <v>0.10000000000000142</v>
      </c>
    </row>
    <row r="28" spans="1:22" x14ac:dyDescent="0.25">
      <c r="A28">
        <v>132</v>
      </c>
      <c r="B28">
        <v>13.06</v>
      </c>
      <c r="C28">
        <v>13.06</v>
      </c>
      <c r="D28">
        <v>13.38</v>
      </c>
      <c r="E28">
        <v>12.88</v>
      </c>
      <c r="F28">
        <v>13.19</v>
      </c>
      <c r="G28">
        <v>13.5</v>
      </c>
      <c r="H28">
        <v>13.5</v>
      </c>
      <c r="J28">
        <f t="shared" si="12"/>
        <v>13.1</v>
      </c>
      <c r="K28">
        <f t="shared" si="12"/>
        <v>13.1</v>
      </c>
      <c r="L28">
        <f t="shared" si="12"/>
        <v>13.4</v>
      </c>
      <c r="M28">
        <f t="shared" si="12"/>
        <v>12.9</v>
      </c>
      <c r="N28">
        <f t="shared" si="12"/>
        <v>13.2</v>
      </c>
      <c r="O28">
        <f t="shared" si="12"/>
        <v>13.5</v>
      </c>
      <c r="Q28">
        <f t="shared" si="6"/>
        <v>0.40000000000000036</v>
      </c>
      <c r="R28">
        <f t="shared" si="7"/>
        <v>0.40000000000000036</v>
      </c>
      <c r="S28">
        <f t="shared" si="8"/>
        <v>9.9999999999999645E-2</v>
      </c>
      <c r="T28">
        <f t="shared" si="9"/>
        <v>0.59999999999999964</v>
      </c>
      <c r="U28">
        <f t="shared" si="10"/>
        <v>0.30000000000000071</v>
      </c>
      <c r="V28">
        <f t="shared" si="11"/>
        <v>0</v>
      </c>
    </row>
    <row r="29" spans="1:22" x14ac:dyDescent="0.25">
      <c r="A29">
        <v>133</v>
      </c>
      <c r="B29">
        <v>13.38</v>
      </c>
      <c r="C29">
        <v>13.25</v>
      </c>
      <c r="D29">
        <v>13.63</v>
      </c>
      <c r="E29">
        <v>13.19</v>
      </c>
      <c r="F29">
        <v>13.44</v>
      </c>
      <c r="G29">
        <v>13.69</v>
      </c>
      <c r="H29">
        <v>13.8</v>
      </c>
      <c r="J29">
        <f t="shared" si="12"/>
        <v>13.4</v>
      </c>
      <c r="K29">
        <f t="shared" si="12"/>
        <v>13.3</v>
      </c>
      <c r="L29">
        <f t="shared" si="12"/>
        <v>13.6</v>
      </c>
      <c r="M29">
        <f t="shared" si="12"/>
        <v>13.2</v>
      </c>
      <c r="N29">
        <f t="shared" si="12"/>
        <v>13.4</v>
      </c>
      <c r="O29">
        <f t="shared" si="12"/>
        <v>13.7</v>
      </c>
      <c r="Q29">
        <f t="shared" si="6"/>
        <v>0.40000000000000036</v>
      </c>
      <c r="R29">
        <f t="shared" si="7"/>
        <v>0.5</v>
      </c>
      <c r="S29">
        <f t="shared" si="8"/>
        <v>0.20000000000000107</v>
      </c>
      <c r="T29">
        <f t="shared" si="9"/>
        <v>0.60000000000000142</v>
      </c>
      <c r="U29">
        <f t="shared" si="10"/>
        <v>0.40000000000000036</v>
      </c>
      <c r="V29">
        <f t="shared" si="11"/>
        <v>0.10000000000000142</v>
      </c>
    </row>
    <row r="30" spans="1:22" x14ac:dyDescent="0.25">
      <c r="A30">
        <v>134</v>
      </c>
      <c r="B30">
        <v>13.63</v>
      </c>
      <c r="C30">
        <v>13.56</v>
      </c>
      <c r="D30">
        <v>13.94</v>
      </c>
      <c r="E30">
        <v>13.44</v>
      </c>
      <c r="F30">
        <v>13.75</v>
      </c>
      <c r="G30">
        <v>14</v>
      </c>
      <c r="H30">
        <v>14.1</v>
      </c>
      <c r="J30">
        <f t="shared" si="12"/>
        <v>13.6</v>
      </c>
      <c r="K30">
        <f t="shared" si="12"/>
        <v>13.6</v>
      </c>
      <c r="L30">
        <f t="shared" si="12"/>
        <v>13.9</v>
      </c>
      <c r="M30">
        <f t="shared" si="12"/>
        <v>13.4</v>
      </c>
      <c r="N30">
        <f t="shared" si="12"/>
        <v>13.8</v>
      </c>
      <c r="O30">
        <f t="shared" si="12"/>
        <v>14</v>
      </c>
      <c r="Q30">
        <f t="shared" si="6"/>
        <v>0.5</v>
      </c>
      <c r="R30">
        <f t="shared" si="7"/>
        <v>0.5</v>
      </c>
      <c r="S30">
        <f t="shared" si="8"/>
        <v>0.19999999999999929</v>
      </c>
      <c r="T30">
        <f t="shared" si="9"/>
        <v>0.69999999999999929</v>
      </c>
      <c r="U30">
        <f t="shared" si="10"/>
        <v>0.29999999999999893</v>
      </c>
      <c r="V30">
        <f t="shared" si="11"/>
        <v>9.9999999999999645E-2</v>
      </c>
    </row>
    <row r="31" spans="1:22" x14ac:dyDescent="0.25">
      <c r="A31">
        <v>135</v>
      </c>
      <c r="B31">
        <v>14</v>
      </c>
      <c r="C31">
        <v>13.94</v>
      </c>
      <c r="D31">
        <v>14.25</v>
      </c>
      <c r="E31">
        <v>13.75</v>
      </c>
      <c r="F31">
        <v>14.06</v>
      </c>
      <c r="G31">
        <v>14.38</v>
      </c>
      <c r="H31">
        <v>14.4</v>
      </c>
      <c r="J31">
        <f t="shared" si="12"/>
        <v>14</v>
      </c>
      <c r="K31">
        <f t="shared" si="12"/>
        <v>13.9</v>
      </c>
      <c r="L31">
        <f t="shared" si="12"/>
        <v>14.3</v>
      </c>
      <c r="M31">
        <f t="shared" si="12"/>
        <v>13.8</v>
      </c>
      <c r="N31">
        <f t="shared" si="12"/>
        <v>14.1</v>
      </c>
      <c r="O31">
        <f t="shared" si="12"/>
        <v>14.4</v>
      </c>
      <c r="Q31">
        <f t="shared" si="6"/>
        <v>0.40000000000000036</v>
      </c>
      <c r="R31">
        <f t="shared" si="7"/>
        <v>0.5</v>
      </c>
      <c r="S31">
        <f t="shared" si="8"/>
        <v>9.9999999999999645E-2</v>
      </c>
      <c r="T31">
        <f t="shared" si="9"/>
        <v>0.59999999999999964</v>
      </c>
      <c r="U31">
        <f t="shared" si="10"/>
        <v>0.30000000000000071</v>
      </c>
      <c r="V31">
        <f t="shared" si="11"/>
        <v>0</v>
      </c>
    </row>
    <row r="32" spans="1:22" x14ac:dyDescent="0.25">
      <c r="A32">
        <v>136</v>
      </c>
      <c r="B32">
        <v>14.25</v>
      </c>
      <c r="C32">
        <v>14.19</v>
      </c>
      <c r="D32">
        <v>14.56</v>
      </c>
      <c r="E32">
        <v>14</v>
      </c>
      <c r="F32">
        <v>14.38</v>
      </c>
      <c r="G32">
        <v>14.69</v>
      </c>
      <c r="H32">
        <v>14.7</v>
      </c>
      <c r="J32">
        <f t="shared" si="12"/>
        <v>14.3</v>
      </c>
      <c r="K32">
        <f t="shared" si="12"/>
        <v>14.2</v>
      </c>
      <c r="L32">
        <f t="shared" si="12"/>
        <v>14.6</v>
      </c>
      <c r="M32">
        <f t="shared" si="12"/>
        <v>14</v>
      </c>
      <c r="N32">
        <f t="shared" si="12"/>
        <v>14.4</v>
      </c>
      <c r="O32">
        <f t="shared" si="12"/>
        <v>14.7</v>
      </c>
      <c r="Q32">
        <f t="shared" si="6"/>
        <v>0.39999999999999858</v>
      </c>
      <c r="R32">
        <f t="shared" si="7"/>
        <v>0.5</v>
      </c>
      <c r="S32">
        <f t="shared" si="8"/>
        <v>9.9999999999999645E-2</v>
      </c>
      <c r="T32">
        <f t="shared" si="9"/>
        <v>0.69999999999999929</v>
      </c>
      <c r="U32">
        <f t="shared" si="10"/>
        <v>0.29999999999999893</v>
      </c>
      <c r="V32">
        <f t="shared" si="11"/>
        <v>0</v>
      </c>
    </row>
    <row r="33" spans="1:22" x14ac:dyDescent="0.25">
      <c r="A33">
        <v>137</v>
      </c>
      <c r="B33">
        <v>14.69</v>
      </c>
      <c r="C33">
        <v>14.56</v>
      </c>
      <c r="D33">
        <v>15</v>
      </c>
      <c r="E33">
        <v>14.44</v>
      </c>
      <c r="F33">
        <v>14.75</v>
      </c>
      <c r="G33">
        <v>15</v>
      </c>
      <c r="H33">
        <v>15</v>
      </c>
      <c r="J33">
        <f t="shared" si="12"/>
        <v>14.7</v>
      </c>
      <c r="K33">
        <f t="shared" si="12"/>
        <v>14.6</v>
      </c>
      <c r="L33">
        <f t="shared" si="12"/>
        <v>15</v>
      </c>
      <c r="M33">
        <f t="shared" si="12"/>
        <v>14.4</v>
      </c>
      <c r="N33">
        <f t="shared" si="12"/>
        <v>14.8</v>
      </c>
      <c r="O33">
        <f t="shared" si="12"/>
        <v>15</v>
      </c>
      <c r="Q33">
        <f t="shared" si="6"/>
        <v>0.30000000000000071</v>
      </c>
      <c r="R33">
        <f t="shared" si="7"/>
        <v>0.40000000000000036</v>
      </c>
      <c r="S33">
        <f t="shared" si="8"/>
        <v>0</v>
      </c>
      <c r="T33">
        <f t="shared" si="9"/>
        <v>0.59999999999999964</v>
      </c>
      <c r="U33">
        <f t="shared" si="10"/>
        <v>0.19999999999999929</v>
      </c>
      <c r="V33">
        <f t="shared" si="11"/>
        <v>0</v>
      </c>
    </row>
    <row r="34" spans="1:22" x14ac:dyDescent="0.25">
      <c r="A34">
        <v>138</v>
      </c>
      <c r="B34">
        <v>15</v>
      </c>
      <c r="C34">
        <v>14.88</v>
      </c>
      <c r="D34">
        <v>15.25</v>
      </c>
      <c r="E34">
        <v>14.69</v>
      </c>
      <c r="F34">
        <v>15.06</v>
      </c>
      <c r="G34">
        <v>15.31</v>
      </c>
      <c r="H34">
        <v>15.3</v>
      </c>
      <c r="J34">
        <f t="shared" si="12"/>
        <v>15</v>
      </c>
      <c r="K34">
        <f t="shared" si="12"/>
        <v>14.9</v>
      </c>
      <c r="L34">
        <f t="shared" si="12"/>
        <v>15.3</v>
      </c>
      <c r="M34">
        <f t="shared" si="12"/>
        <v>14.7</v>
      </c>
      <c r="N34">
        <f t="shared" si="12"/>
        <v>15.1</v>
      </c>
      <c r="O34">
        <f t="shared" si="12"/>
        <v>15.3</v>
      </c>
      <c r="Q34">
        <f t="shared" ref="Q34:Q58" si="13">ABS(J34-H34)</f>
        <v>0.30000000000000071</v>
      </c>
      <c r="R34">
        <f t="shared" ref="R34:R58" si="14">ABS(K34-H34)</f>
        <v>0.40000000000000036</v>
      </c>
      <c r="S34">
        <f t="shared" ref="S34:S58" si="15">ABS(L34-H34)</f>
        <v>0</v>
      </c>
      <c r="T34">
        <f t="shared" ref="T34:T58" si="16">ABS(M34-H34)</f>
        <v>0.60000000000000142</v>
      </c>
      <c r="U34">
        <f t="shared" ref="U34:U58" si="17">ABS(N34-H34)</f>
        <v>0.20000000000000107</v>
      </c>
      <c r="V34">
        <f t="shared" ref="V34:V58" si="18">ABS(O34-H34)</f>
        <v>0</v>
      </c>
    </row>
    <row r="35" spans="1:22" x14ac:dyDescent="0.25">
      <c r="A35">
        <v>139</v>
      </c>
      <c r="B35">
        <v>15.13</v>
      </c>
      <c r="C35">
        <v>15</v>
      </c>
      <c r="D35">
        <v>15.38</v>
      </c>
      <c r="E35">
        <v>14.81</v>
      </c>
      <c r="F35">
        <v>15.19</v>
      </c>
      <c r="G35">
        <v>15.44</v>
      </c>
      <c r="H35">
        <v>15.5</v>
      </c>
      <c r="J35">
        <f t="shared" si="12"/>
        <v>15.1</v>
      </c>
      <c r="K35">
        <f t="shared" si="12"/>
        <v>15</v>
      </c>
      <c r="L35">
        <f t="shared" si="12"/>
        <v>15.4</v>
      </c>
      <c r="M35">
        <f t="shared" si="12"/>
        <v>14.8</v>
      </c>
      <c r="N35">
        <f t="shared" si="12"/>
        <v>15.2</v>
      </c>
      <c r="O35">
        <f t="shared" si="12"/>
        <v>15.4</v>
      </c>
      <c r="Q35">
        <f t="shared" si="13"/>
        <v>0.40000000000000036</v>
      </c>
      <c r="R35">
        <f t="shared" si="14"/>
        <v>0.5</v>
      </c>
      <c r="S35">
        <f t="shared" si="15"/>
        <v>9.9999999999999645E-2</v>
      </c>
      <c r="T35">
        <f t="shared" si="16"/>
        <v>0.69999999999999929</v>
      </c>
      <c r="U35">
        <f t="shared" si="17"/>
        <v>0.30000000000000071</v>
      </c>
      <c r="V35">
        <f t="shared" si="18"/>
        <v>9.9999999999999645E-2</v>
      </c>
    </row>
    <row r="36" spans="1:22" x14ac:dyDescent="0.25">
      <c r="A36">
        <v>140</v>
      </c>
      <c r="B36">
        <v>15.38</v>
      </c>
      <c r="C36">
        <v>15.25</v>
      </c>
      <c r="D36">
        <v>15.63</v>
      </c>
      <c r="E36">
        <v>15.13</v>
      </c>
      <c r="F36">
        <v>15.5</v>
      </c>
      <c r="G36">
        <v>15.75</v>
      </c>
      <c r="H36">
        <v>15.8</v>
      </c>
      <c r="J36">
        <f t="shared" si="12"/>
        <v>15.4</v>
      </c>
      <c r="K36">
        <f t="shared" si="12"/>
        <v>15.3</v>
      </c>
      <c r="L36">
        <f t="shared" si="12"/>
        <v>15.6</v>
      </c>
      <c r="M36">
        <f t="shared" si="12"/>
        <v>15.1</v>
      </c>
      <c r="N36">
        <f t="shared" si="12"/>
        <v>15.5</v>
      </c>
      <c r="O36">
        <f t="shared" si="12"/>
        <v>15.8</v>
      </c>
      <c r="Q36">
        <f t="shared" si="13"/>
        <v>0.40000000000000036</v>
      </c>
      <c r="R36">
        <f t="shared" si="14"/>
        <v>0.5</v>
      </c>
      <c r="S36">
        <f t="shared" si="15"/>
        <v>0.20000000000000107</v>
      </c>
      <c r="T36">
        <f t="shared" si="16"/>
        <v>0.70000000000000107</v>
      </c>
      <c r="U36">
        <f t="shared" si="17"/>
        <v>0.30000000000000071</v>
      </c>
      <c r="V36">
        <f t="shared" si="18"/>
        <v>0</v>
      </c>
    </row>
    <row r="37" spans="1:22" x14ac:dyDescent="0.25">
      <c r="A37">
        <v>141</v>
      </c>
      <c r="B37">
        <v>15.69</v>
      </c>
      <c r="C37">
        <v>15.5</v>
      </c>
      <c r="D37">
        <v>15.94</v>
      </c>
      <c r="E37">
        <v>15.38</v>
      </c>
      <c r="F37">
        <v>15.75</v>
      </c>
      <c r="G37">
        <v>15.94</v>
      </c>
      <c r="H37">
        <v>16</v>
      </c>
      <c r="J37">
        <f t="shared" si="12"/>
        <v>15.7</v>
      </c>
      <c r="K37">
        <f t="shared" si="12"/>
        <v>15.5</v>
      </c>
      <c r="L37">
        <f t="shared" si="12"/>
        <v>15.9</v>
      </c>
      <c r="M37">
        <f t="shared" si="12"/>
        <v>15.4</v>
      </c>
      <c r="N37">
        <f t="shared" si="12"/>
        <v>15.8</v>
      </c>
      <c r="O37">
        <f t="shared" si="12"/>
        <v>15.9</v>
      </c>
      <c r="Q37">
        <f t="shared" si="13"/>
        <v>0.30000000000000071</v>
      </c>
      <c r="R37">
        <f t="shared" si="14"/>
        <v>0.5</v>
      </c>
      <c r="S37">
        <f t="shared" si="15"/>
        <v>9.9999999999999645E-2</v>
      </c>
      <c r="T37">
        <f t="shared" si="16"/>
        <v>0.59999999999999964</v>
      </c>
      <c r="U37">
        <f t="shared" si="17"/>
        <v>0.19999999999999929</v>
      </c>
      <c r="V37">
        <f t="shared" si="18"/>
        <v>9.9999999999999645E-2</v>
      </c>
    </row>
    <row r="38" spans="1:22" x14ac:dyDescent="0.25">
      <c r="A38">
        <v>142</v>
      </c>
      <c r="B38">
        <v>15.94</v>
      </c>
      <c r="C38">
        <v>15.81</v>
      </c>
      <c r="D38">
        <v>16.12</v>
      </c>
      <c r="E38">
        <v>15.63</v>
      </c>
      <c r="F38">
        <v>15.94</v>
      </c>
      <c r="G38">
        <v>16.25</v>
      </c>
      <c r="H38">
        <v>16.3</v>
      </c>
      <c r="J38">
        <f t="shared" si="12"/>
        <v>15.9</v>
      </c>
      <c r="K38">
        <f t="shared" si="12"/>
        <v>15.8</v>
      </c>
      <c r="L38">
        <f t="shared" si="12"/>
        <v>16.100000000000001</v>
      </c>
      <c r="M38">
        <f t="shared" si="12"/>
        <v>15.6</v>
      </c>
      <c r="N38">
        <f t="shared" si="12"/>
        <v>15.9</v>
      </c>
      <c r="O38">
        <f t="shared" si="12"/>
        <v>16.3</v>
      </c>
      <c r="Q38">
        <f t="shared" si="13"/>
        <v>0.40000000000000036</v>
      </c>
      <c r="R38">
        <f t="shared" si="14"/>
        <v>0.5</v>
      </c>
      <c r="S38">
        <f t="shared" si="15"/>
        <v>0.19999999999999929</v>
      </c>
      <c r="T38">
        <f t="shared" si="16"/>
        <v>0.70000000000000107</v>
      </c>
      <c r="U38">
        <f t="shared" si="17"/>
        <v>0.40000000000000036</v>
      </c>
      <c r="V38">
        <f t="shared" si="18"/>
        <v>0</v>
      </c>
    </row>
    <row r="39" spans="1:22" x14ac:dyDescent="0.25">
      <c r="A39">
        <v>143</v>
      </c>
      <c r="B39">
        <v>16.190000000000001</v>
      </c>
      <c r="C39">
        <v>16.059999999999999</v>
      </c>
      <c r="D39">
        <v>16.440000000000001</v>
      </c>
      <c r="E39">
        <v>15.88</v>
      </c>
      <c r="F39">
        <v>16.309999999999999</v>
      </c>
      <c r="G39">
        <v>16.5</v>
      </c>
      <c r="H39">
        <v>16.600000000000001</v>
      </c>
      <c r="J39">
        <f t="shared" si="12"/>
        <v>16.2</v>
      </c>
      <c r="K39">
        <f t="shared" si="12"/>
        <v>16.100000000000001</v>
      </c>
      <c r="L39">
        <f t="shared" si="12"/>
        <v>16.399999999999999</v>
      </c>
      <c r="M39">
        <f t="shared" si="12"/>
        <v>15.9</v>
      </c>
      <c r="N39">
        <f t="shared" si="12"/>
        <v>16.3</v>
      </c>
      <c r="O39">
        <f t="shared" si="12"/>
        <v>16.5</v>
      </c>
      <c r="Q39">
        <f t="shared" si="13"/>
        <v>0.40000000000000213</v>
      </c>
      <c r="R39">
        <f t="shared" si="14"/>
        <v>0.5</v>
      </c>
      <c r="S39">
        <f t="shared" si="15"/>
        <v>0.20000000000000284</v>
      </c>
      <c r="T39">
        <f t="shared" si="16"/>
        <v>0.70000000000000107</v>
      </c>
      <c r="U39">
        <f t="shared" si="17"/>
        <v>0.30000000000000071</v>
      </c>
      <c r="V39">
        <f t="shared" si="18"/>
        <v>0.10000000000000142</v>
      </c>
    </row>
    <row r="40" spans="1:22" x14ac:dyDescent="0.25">
      <c r="A40">
        <v>144</v>
      </c>
      <c r="B40">
        <v>16.62</v>
      </c>
      <c r="C40">
        <v>16.440000000000001</v>
      </c>
      <c r="D40">
        <v>16.87</v>
      </c>
      <c r="E40">
        <v>16.309999999999999</v>
      </c>
      <c r="F40">
        <v>16.75</v>
      </c>
      <c r="G40">
        <v>16.940000000000001</v>
      </c>
      <c r="H40">
        <v>16.899999999999999</v>
      </c>
      <c r="J40">
        <f t="shared" si="12"/>
        <v>16.600000000000001</v>
      </c>
      <c r="K40">
        <f t="shared" si="12"/>
        <v>16.399999999999999</v>
      </c>
      <c r="L40">
        <f t="shared" si="12"/>
        <v>16.899999999999999</v>
      </c>
      <c r="M40">
        <f t="shared" si="12"/>
        <v>16.3</v>
      </c>
      <c r="N40">
        <f t="shared" si="12"/>
        <v>16.8</v>
      </c>
      <c r="O40">
        <f t="shared" si="12"/>
        <v>16.899999999999999</v>
      </c>
      <c r="Q40">
        <f t="shared" si="13"/>
        <v>0.29999999999999716</v>
      </c>
      <c r="R40">
        <f t="shared" si="14"/>
        <v>0.5</v>
      </c>
      <c r="S40">
        <f t="shared" si="15"/>
        <v>0</v>
      </c>
      <c r="T40">
        <f t="shared" si="16"/>
        <v>0.59999999999999787</v>
      </c>
      <c r="U40">
        <f t="shared" si="17"/>
        <v>9.9999999999997868E-2</v>
      </c>
      <c r="V40">
        <f t="shared" si="18"/>
        <v>0</v>
      </c>
    </row>
    <row r="41" spans="1:22" x14ac:dyDescent="0.25">
      <c r="A41">
        <v>145</v>
      </c>
      <c r="B41">
        <v>16.809999999999999</v>
      </c>
      <c r="C41">
        <v>16.690000000000001</v>
      </c>
      <c r="D41">
        <v>17.059999999999999</v>
      </c>
      <c r="E41">
        <v>16.559999999999999</v>
      </c>
      <c r="F41">
        <v>16.940000000000001</v>
      </c>
      <c r="G41">
        <v>17.190000000000001</v>
      </c>
      <c r="H41">
        <v>17.2</v>
      </c>
      <c r="J41">
        <f t="shared" si="12"/>
        <v>16.8</v>
      </c>
      <c r="K41">
        <f t="shared" si="12"/>
        <v>16.7</v>
      </c>
      <c r="L41">
        <f t="shared" si="12"/>
        <v>17.100000000000001</v>
      </c>
      <c r="M41">
        <f t="shared" si="12"/>
        <v>16.600000000000001</v>
      </c>
      <c r="N41">
        <f t="shared" si="12"/>
        <v>16.899999999999999</v>
      </c>
      <c r="O41">
        <f t="shared" si="12"/>
        <v>17.2</v>
      </c>
      <c r="Q41">
        <f t="shared" si="13"/>
        <v>0.39999999999999858</v>
      </c>
      <c r="R41">
        <f t="shared" si="14"/>
        <v>0.5</v>
      </c>
      <c r="S41">
        <f t="shared" si="15"/>
        <v>9.9999999999997868E-2</v>
      </c>
      <c r="T41">
        <f t="shared" si="16"/>
        <v>0.59999999999999787</v>
      </c>
      <c r="U41">
        <f t="shared" si="17"/>
        <v>0.30000000000000071</v>
      </c>
      <c r="V41">
        <f t="shared" si="18"/>
        <v>0</v>
      </c>
    </row>
    <row r="42" spans="1:22" x14ac:dyDescent="0.25">
      <c r="A42">
        <v>146</v>
      </c>
      <c r="B42">
        <v>17.12</v>
      </c>
      <c r="C42">
        <v>17</v>
      </c>
      <c r="D42">
        <v>17.440000000000001</v>
      </c>
      <c r="E42">
        <v>16.87</v>
      </c>
      <c r="F42">
        <v>17.25</v>
      </c>
      <c r="G42">
        <v>17.440000000000001</v>
      </c>
      <c r="H42">
        <v>17.5</v>
      </c>
      <c r="J42">
        <f t="shared" si="12"/>
        <v>17.100000000000001</v>
      </c>
      <c r="K42">
        <f t="shared" si="12"/>
        <v>17</v>
      </c>
      <c r="L42">
        <f t="shared" si="12"/>
        <v>17.399999999999999</v>
      </c>
      <c r="M42">
        <f t="shared" si="12"/>
        <v>16.899999999999999</v>
      </c>
      <c r="N42">
        <f t="shared" si="12"/>
        <v>17.3</v>
      </c>
      <c r="O42">
        <f t="shared" si="12"/>
        <v>17.399999999999999</v>
      </c>
      <c r="Q42">
        <f t="shared" si="13"/>
        <v>0.39999999999999858</v>
      </c>
      <c r="R42">
        <f t="shared" si="14"/>
        <v>0.5</v>
      </c>
      <c r="S42">
        <f t="shared" si="15"/>
        <v>0.10000000000000142</v>
      </c>
      <c r="T42">
        <f t="shared" si="16"/>
        <v>0.60000000000000142</v>
      </c>
      <c r="U42">
        <f t="shared" si="17"/>
        <v>0.19999999999999929</v>
      </c>
      <c r="V42">
        <f t="shared" si="18"/>
        <v>0.10000000000000142</v>
      </c>
    </row>
    <row r="43" spans="1:22" x14ac:dyDescent="0.25">
      <c r="A43">
        <v>147</v>
      </c>
      <c r="B43">
        <v>17.5</v>
      </c>
      <c r="C43">
        <v>17.309999999999999</v>
      </c>
      <c r="D43">
        <v>17.690000000000001</v>
      </c>
      <c r="E43">
        <v>17.12</v>
      </c>
      <c r="F43">
        <v>17.559999999999999</v>
      </c>
      <c r="G43">
        <v>17.75</v>
      </c>
      <c r="H43">
        <v>17.8</v>
      </c>
      <c r="J43">
        <f t="shared" si="12"/>
        <v>17.5</v>
      </c>
      <c r="K43">
        <f t="shared" si="12"/>
        <v>17.3</v>
      </c>
      <c r="L43">
        <f t="shared" si="12"/>
        <v>17.7</v>
      </c>
      <c r="M43">
        <f t="shared" si="12"/>
        <v>17.100000000000001</v>
      </c>
      <c r="N43">
        <f t="shared" si="12"/>
        <v>17.600000000000001</v>
      </c>
      <c r="O43">
        <f t="shared" si="12"/>
        <v>17.8</v>
      </c>
      <c r="Q43">
        <f t="shared" si="13"/>
        <v>0.30000000000000071</v>
      </c>
      <c r="R43">
        <f t="shared" si="14"/>
        <v>0.5</v>
      </c>
      <c r="S43">
        <f t="shared" si="15"/>
        <v>0.10000000000000142</v>
      </c>
      <c r="T43">
        <f t="shared" si="16"/>
        <v>0.69999999999999929</v>
      </c>
      <c r="U43">
        <f t="shared" si="17"/>
        <v>0.19999999999999929</v>
      </c>
      <c r="V43">
        <f t="shared" si="18"/>
        <v>0</v>
      </c>
    </row>
    <row r="44" spans="1:22" x14ac:dyDescent="0.25">
      <c r="A44">
        <v>148</v>
      </c>
      <c r="B44">
        <v>17.75</v>
      </c>
      <c r="C44">
        <v>17.559999999999999</v>
      </c>
      <c r="D44">
        <v>18</v>
      </c>
      <c r="E44">
        <v>17.440000000000001</v>
      </c>
      <c r="F44">
        <v>17.809999999999999</v>
      </c>
      <c r="G44">
        <v>18</v>
      </c>
      <c r="H44">
        <v>18</v>
      </c>
      <c r="J44">
        <f t="shared" si="12"/>
        <v>17.8</v>
      </c>
      <c r="K44">
        <f t="shared" si="12"/>
        <v>17.600000000000001</v>
      </c>
      <c r="L44">
        <f t="shared" si="12"/>
        <v>18</v>
      </c>
      <c r="M44">
        <f t="shared" si="12"/>
        <v>17.399999999999999</v>
      </c>
      <c r="N44">
        <f t="shared" si="12"/>
        <v>17.8</v>
      </c>
      <c r="O44">
        <f t="shared" si="12"/>
        <v>18</v>
      </c>
      <c r="Q44">
        <f t="shared" si="13"/>
        <v>0.19999999999999929</v>
      </c>
      <c r="R44">
        <f t="shared" si="14"/>
        <v>0.39999999999999858</v>
      </c>
      <c r="S44">
        <f t="shared" si="15"/>
        <v>0</v>
      </c>
      <c r="T44">
        <f t="shared" si="16"/>
        <v>0.60000000000000142</v>
      </c>
      <c r="U44">
        <f t="shared" si="17"/>
        <v>0.19999999999999929</v>
      </c>
      <c r="V44">
        <f t="shared" si="18"/>
        <v>0</v>
      </c>
    </row>
    <row r="45" spans="1:22" x14ac:dyDescent="0.25">
      <c r="A45">
        <v>149</v>
      </c>
      <c r="B45">
        <v>18</v>
      </c>
      <c r="C45">
        <v>17.809999999999999</v>
      </c>
      <c r="D45">
        <v>18.25</v>
      </c>
      <c r="E45">
        <v>17.690000000000001</v>
      </c>
      <c r="F45">
        <v>18.059999999999999</v>
      </c>
      <c r="G45">
        <v>18.309999999999999</v>
      </c>
      <c r="H45">
        <v>18.3</v>
      </c>
      <c r="J45">
        <f t="shared" si="12"/>
        <v>18</v>
      </c>
      <c r="K45">
        <f t="shared" si="12"/>
        <v>17.8</v>
      </c>
      <c r="L45">
        <f t="shared" si="12"/>
        <v>18.3</v>
      </c>
      <c r="M45">
        <f t="shared" si="12"/>
        <v>17.7</v>
      </c>
      <c r="N45">
        <f t="shared" si="12"/>
        <v>18.100000000000001</v>
      </c>
      <c r="O45">
        <f t="shared" si="12"/>
        <v>18.3</v>
      </c>
      <c r="Q45">
        <f t="shared" si="13"/>
        <v>0.30000000000000071</v>
      </c>
      <c r="R45">
        <f t="shared" si="14"/>
        <v>0.5</v>
      </c>
      <c r="S45">
        <f t="shared" si="15"/>
        <v>0</v>
      </c>
      <c r="T45">
        <f t="shared" si="16"/>
        <v>0.60000000000000142</v>
      </c>
      <c r="U45">
        <f t="shared" si="17"/>
        <v>0.19999999999999929</v>
      </c>
      <c r="V45">
        <f t="shared" si="18"/>
        <v>0</v>
      </c>
    </row>
    <row r="46" spans="1:22" x14ac:dyDescent="0.25">
      <c r="A46">
        <v>150</v>
      </c>
      <c r="B46">
        <v>18.25</v>
      </c>
      <c r="C46">
        <v>18.12</v>
      </c>
      <c r="D46">
        <v>18.5</v>
      </c>
      <c r="E46">
        <v>17.940000000000001</v>
      </c>
      <c r="F46">
        <v>18.37</v>
      </c>
      <c r="G46">
        <v>18.62</v>
      </c>
      <c r="H46">
        <v>18.600000000000001</v>
      </c>
      <c r="J46">
        <f t="shared" si="12"/>
        <v>18.3</v>
      </c>
      <c r="K46">
        <f t="shared" si="12"/>
        <v>18.100000000000001</v>
      </c>
      <c r="L46">
        <f t="shared" si="12"/>
        <v>18.5</v>
      </c>
      <c r="M46">
        <f t="shared" si="12"/>
        <v>17.899999999999999</v>
      </c>
      <c r="N46">
        <f t="shared" si="12"/>
        <v>18.399999999999999</v>
      </c>
      <c r="O46">
        <f t="shared" si="12"/>
        <v>18.600000000000001</v>
      </c>
      <c r="Q46">
        <f t="shared" si="13"/>
        <v>0.30000000000000071</v>
      </c>
      <c r="R46">
        <f t="shared" si="14"/>
        <v>0.5</v>
      </c>
      <c r="S46">
        <f t="shared" si="15"/>
        <v>0.10000000000000142</v>
      </c>
      <c r="T46">
        <f t="shared" si="16"/>
        <v>0.70000000000000284</v>
      </c>
      <c r="U46">
        <f t="shared" si="17"/>
        <v>0.20000000000000284</v>
      </c>
      <c r="V46">
        <f t="shared" si="18"/>
        <v>0</v>
      </c>
    </row>
    <row r="47" spans="1:22" x14ac:dyDescent="0.25">
      <c r="A47">
        <v>151</v>
      </c>
      <c r="B47">
        <v>18.559999999999999</v>
      </c>
      <c r="C47">
        <v>18.37</v>
      </c>
      <c r="D47">
        <v>18.809999999999999</v>
      </c>
      <c r="E47">
        <v>18.25</v>
      </c>
      <c r="F47">
        <v>18.62</v>
      </c>
      <c r="G47">
        <v>18.87</v>
      </c>
      <c r="H47">
        <v>18.899999999999999</v>
      </c>
      <c r="J47">
        <f t="shared" si="12"/>
        <v>18.600000000000001</v>
      </c>
      <c r="K47">
        <f t="shared" si="12"/>
        <v>18.399999999999999</v>
      </c>
      <c r="L47">
        <f t="shared" si="12"/>
        <v>18.8</v>
      </c>
      <c r="M47">
        <f t="shared" si="12"/>
        <v>18.3</v>
      </c>
      <c r="N47">
        <f t="shared" si="12"/>
        <v>18.600000000000001</v>
      </c>
      <c r="O47">
        <f t="shared" si="12"/>
        <v>18.899999999999999</v>
      </c>
      <c r="Q47">
        <f t="shared" si="13"/>
        <v>0.29999999999999716</v>
      </c>
      <c r="R47">
        <f t="shared" si="14"/>
        <v>0.5</v>
      </c>
      <c r="S47">
        <f t="shared" si="15"/>
        <v>9.9999999999997868E-2</v>
      </c>
      <c r="T47">
        <f t="shared" si="16"/>
        <v>0.59999999999999787</v>
      </c>
      <c r="U47">
        <f t="shared" si="17"/>
        <v>0.29999999999999716</v>
      </c>
      <c r="V47">
        <f t="shared" si="18"/>
        <v>0</v>
      </c>
    </row>
    <row r="48" spans="1:22" x14ac:dyDescent="0.25">
      <c r="A48">
        <v>152</v>
      </c>
      <c r="B48">
        <v>18.940000000000001</v>
      </c>
      <c r="C48">
        <v>18.690000000000001</v>
      </c>
      <c r="D48">
        <v>19.190000000000001</v>
      </c>
      <c r="E48">
        <v>18.62</v>
      </c>
      <c r="F48">
        <v>19</v>
      </c>
      <c r="G48">
        <v>19.190000000000001</v>
      </c>
      <c r="H48">
        <v>19.2</v>
      </c>
      <c r="J48">
        <f t="shared" si="12"/>
        <v>18.899999999999999</v>
      </c>
      <c r="K48">
        <f t="shared" si="12"/>
        <v>18.7</v>
      </c>
      <c r="L48">
        <f t="shared" si="12"/>
        <v>19.2</v>
      </c>
      <c r="M48">
        <f t="shared" si="12"/>
        <v>18.600000000000001</v>
      </c>
      <c r="N48">
        <f t="shared" si="12"/>
        <v>19</v>
      </c>
      <c r="O48">
        <f t="shared" si="12"/>
        <v>19.2</v>
      </c>
      <c r="Q48">
        <f t="shared" si="13"/>
        <v>0.30000000000000071</v>
      </c>
      <c r="R48">
        <f t="shared" si="14"/>
        <v>0.5</v>
      </c>
      <c r="S48">
        <f t="shared" si="15"/>
        <v>0</v>
      </c>
      <c r="T48">
        <f t="shared" si="16"/>
        <v>0.59999999999999787</v>
      </c>
      <c r="U48">
        <f t="shared" si="17"/>
        <v>0.19999999999999929</v>
      </c>
      <c r="V48">
        <f t="shared" si="18"/>
        <v>0</v>
      </c>
    </row>
    <row r="49" spans="1:22" x14ac:dyDescent="0.25">
      <c r="A49">
        <v>153</v>
      </c>
      <c r="B49">
        <v>19.12</v>
      </c>
      <c r="C49">
        <v>18.940000000000001</v>
      </c>
      <c r="D49">
        <v>19.37</v>
      </c>
      <c r="E49">
        <v>18.809999999999999</v>
      </c>
      <c r="F49">
        <v>19.25</v>
      </c>
      <c r="G49">
        <v>19.440000000000001</v>
      </c>
      <c r="H49">
        <v>19.5</v>
      </c>
      <c r="J49">
        <f t="shared" si="12"/>
        <v>19.100000000000001</v>
      </c>
      <c r="K49">
        <f t="shared" si="12"/>
        <v>18.899999999999999</v>
      </c>
      <c r="L49">
        <f t="shared" si="12"/>
        <v>19.399999999999999</v>
      </c>
      <c r="M49">
        <f t="shared" si="12"/>
        <v>18.8</v>
      </c>
      <c r="N49">
        <f t="shared" si="12"/>
        <v>19.3</v>
      </c>
      <c r="O49">
        <f t="shared" si="12"/>
        <v>19.399999999999999</v>
      </c>
      <c r="Q49">
        <f t="shared" si="13"/>
        <v>0.39999999999999858</v>
      </c>
      <c r="R49">
        <f t="shared" si="14"/>
        <v>0.60000000000000142</v>
      </c>
      <c r="S49">
        <f t="shared" si="15"/>
        <v>0.10000000000000142</v>
      </c>
      <c r="T49">
        <f t="shared" si="16"/>
        <v>0.69999999999999929</v>
      </c>
      <c r="U49">
        <f t="shared" si="17"/>
        <v>0.19999999999999929</v>
      </c>
      <c r="V49">
        <f t="shared" si="18"/>
        <v>0.10000000000000142</v>
      </c>
    </row>
    <row r="50" spans="1:22" x14ac:dyDescent="0.25">
      <c r="A50">
        <v>154</v>
      </c>
      <c r="B50">
        <v>19.559999999999999</v>
      </c>
      <c r="C50">
        <v>19.37</v>
      </c>
      <c r="D50">
        <v>19.809999999999999</v>
      </c>
      <c r="E50">
        <v>19.190000000000001</v>
      </c>
      <c r="F50">
        <v>19.62</v>
      </c>
      <c r="G50">
        <v>19.809999999999999</v>
      </c>
      <c r="H50">
        <v>19.8</v>
      </c>
      <c r="J50">
        <f t="shared" si="12"/>
        <v>19.600000000000001</v>
      </c>
      <c r="K50">
        <f t="shared" si="12"/>
        <v>19.399999999999999</v>
      </c>
      <c r="L50">
        <f t="shared" si="12"/>
        <v>19.8</v>
      </c>
      <c r="M50">
        <f t="shared" si="12"/>
        <v>19.2</v>
      </c>
      <c r="N50">
        <f t="shared" si="12"/>
        <v>19.600000000000001</v>
      </c>
      <c r="O50">
        <f t="shared" si="12"/>
        <v>19.8</v>
      </c>
      <c r="Q50">
        <f t="shared" si="13"/>
        <v>0.19999999999999929</v>
      </c>
      <c r="R50">
        <f t="shared" si="14"/>
        <v>0.40000000000000213</v>
      </c>
      <c r="S50">
        <f t="shared" si="15"/>
        <v>0</v>
      </c>
      <c r="T50">
        <f t="shared" si="16"/>
        <v>0.60000000000000142</v>
      </c>
      <c r="U50">
        <f t="shared" si="17"/>
        <v>0.19999999999999929</v>
      </c>
      <c r="V50">
        <f t="shared" si="18"/>
        <v>0</v>
      </c>
    </row>
    <row r="51" spans="1:22" x14ac:dyDescent="0.25">
      <c r="A51">
        <v>155</v>
      </c>
      <c r="B51">
        <v>19.809999999999999</v>
      </c>
      <c r="C51">
        <v>19.62</v>
      </c>
      <c r="D51">
        <v>20.059999999999999</v>
      </c>
      <c r="E51">
        <v>19.5</v>
      </c>
      <c r="F51">
        <v>19.940000000000001</v>
      </c>
      <c r="G51">
        <v>20.12</v>
      </c>
      <c r="H51">
        <v>20.100000000000001</v>
      </c>
      <c r="J51">
        <f t="shared" si="12"/>
        <v>19.8</v>
      </c>
      <c r="K51">
        <f t="shared" si="12"/>
        <v>19.600000000000001</v>
      </c>
      <c r="L51">
        <f t="shared" si="12"/>
        <v>20.100000000000001</v>
      </c>
      <c r="M51">
        <f t="shared" si="12"/>
        <v>19.5</v>
      </c>
      <c r="N51">
        <f t="shared" si="12"/>
        <v>19.899999999999999</v>
      </c>
      <c r="O51">
        <f t="shared" si="12"/>
        <v>20.100000000000001</v>
      </c>
      <c r="Q51">
        <f t="shared" si="13"/>
        <v>0.30000000000000071</v>
      </c>
      <c r="R51">
        <f t="shared" si="14"/>
        <v>0.5</v>
      </c>
      <c r="S51">
        <f t="shared" si="15"/>
        <v>0</v>
      </c>
      <c r="T51">
        <f t="shared" si="16"/>
        <v>0.60000000000000142</v>
      </c>
      <c r="U51">
        <f t="shared" si="17"/>
        <v>0.20000000000000284</v>
      </c>
      <c r="V51">
        <f t="shared" si="18"/>
        <v>0</v>
      </c>
    </row>
    <row r="52" spans="1:22" x14ac:dyDescent="0.25">
      <c r="A52">
        <v>156</v>
      </c>
      <c r="B52">
        <v>20</v>
      </c>
      <c r="C52">
        <v>19.75</v>
      </c>
      <c r="D52">
        <v>20.25</v>
      </c>
      <c r="E52">
        <v>19.690000000000001</v>
      </c>
      <c r="F52">
        <v>20.12</v>
      </c>
      <c r="G52">
        <v>20.25</v>
      </c>
      <c r="H52">
        <v>20.3</v>
      </c>
      <c r="J52">
        <f t="shared" si="12"/>
        <v>20</v>
      </c>
      <c r="K52">
        <f t="shared" si="12"/>
        <v>19.8</v>
      </c>
      <c r="L52">
        <f t="shared" si="12"/>
        <v>20.3</v>
      </c>
      <c r="M52">
        <f t="shared" si="12"/>
        <v>19.7</v>
      </c>
      <c r="N52">
        <f t="shared" si="12"/>
        <v>20.100000000000001</v>
      </c>
      <c r="O52">
        <f t="shared" si="12"/>
        <v>20.3</v>
      </c>
      <c r="Q52">
        <f t="shared" si="13"/>
        <v>0.30000000000000071</v>
      </c>
      <c r="R52">
        <f t="shared" si="14"/>
        <v>0.5</v>
      </c>
      <c r="S52">
        <f t="shared" si="15"/>
        <v>0</v>
      </c>
      <c r="T52">
        <f t="shared" si="16"/>
        <v>0.60000000000000142</v>
      </c>
      <c r="U52">
        <f t="shared" si="17"/>
        <v>0.19999999999999929</v>
      </c>
      <c r="V52">
        <f t="shared" si="18"/>
        <v>0</v>
      </c>
    </row>
    <row r="53" spans="1:22" x14ac:dyDescent="0.25">
      <c r="A53">
        <v>157</v>
      </c>
      <c r="B53">
        <v>20.190000000000001</v>
      </c>
      <c r="C53">
        <v>20.059999999999999</v>
      </c>
      <c r="D53">
        <v>20.440000000000001</v>
      </c>
      <c r="E53">
        <v>19.87</v>
      </c>
      <c r="F53">
        <v>20.309999999999999</v>
      </c>
      <c r="G53">
        <v>20.5</v>
      </c>
      <c r="H53">
        <v>20.5</v>
      </c>
      <c r="J53">
        <f t="shared" si="12"/>
        <v>20.2</v>
      </c>
      <c r="K53">
        <f t="shared" si="12"/>
        <v>20.100000000000001</v>
      </c>
      <c r="L53">
        <f t="shared" si="12"/>
        <v>20.399999999999999</v>
      </c>
      <c r="M53">
        <f t="shared" si="12"/>
        <v>19.899999999999999</v>
      </c>
      <c r="N53">
        <f t="shared" si="12"/>
        <v>20.3</v>
      </c>
      <c r="O53">
        <f t="shared" si="12"/>
        <v>20.5</v>
      </c>
      <c r="Q53">
        <f t="shared" si="13"/>
        <v>0.30000000000000071</v>
      </c>
      <c r="R53">
        <f t="shared" si="14"/>
        <v>0.39999999999999858</v>
      </c>
      <c r="S53">
        <f t="shared" si="15"/>
        <v>0.10000000000000142</v>
      </c>
      <c r="T53">
        <f t="shared" si="16"/>
        <v>0.60000000000000142</v>
      </c>
      <c r="U53">
        <f t="shared" si="17"/>
        <v>0.19999999999999929</v>
      </c>
      <c r="V53">
        <f t="shared" si="18"/>
        <v>0</v>
      </c>
    </row>
    <row r="54" spans="1:22" x14ac:dyDescent="0.25">
      <c r="A54">
        <v>158</v>
      </c>
      <c r="B54">
        <v>20.5</v>
      </c>
      <c r="C54">
        <v>20.309999999999999</v>
      </c>
      <c r="D54">
        <v>20.75</v>
      </c>
      <c r="E54">
        <v>20.190000000000001</v>
      </c>
      <c r="F54">
        <v>20.56</v>
      </c>
      <c r="G54">
        <v>20.75</v>
      </c>
      <c r="H54">
        <v>20.8</v>
      </c>
      <c r="J54">
        <f t="shared" si="12"/>
        <v>20.5</v>
      </c>
      <c r="K54">
        <f t="shared" si="12"/>
        <v>20.3</v>
      </c>
      <c r="L54">
        <f t="shared" si="12"/>
        <v>20.8</v>
      </c>
      <c r="M54">
        <f t="shared" si="12"/>
        <v>20.2</v>
      </c>
      <c r="N54">
        <f t="shared" si="12"/>
        <v>20.6</v>
      </c>
      <c r="O54">
        <f t="shared" si="12"/>
        <v>20.8</v>
      </c>
      <c r="Q54">
        <f t="shared" si="13"/>
        <v>0.30000000000000071</v>
      </c>
      <c r="R54">
        <f t="shared" si="14"/>
        <v>0.5</v>
      </c>
      <c r="S54">
        <f t="shared" si="15"/>
        <v>0</v>
      </c>
      <c r="T54">
        <f t="shared" si="16"/>
        <v>0.60000000000000142</v>
      </c>
      <c r="U54">
        <f t="shared" si="17"/>
        <v>0.19999999999999929</v>
      </c>
      <c r="V54">
        <f t="shared" si="18"/>
        <v>0</v>
      </c>
    </row>
    <row r="55" spans="1:22" x14ac:dyDescent="0.25">
      <c r="A55">
        <v>97</v>
      </c>
      <c r="B55">
        <v>21.5</v>
      </c>
      <c r="C55">
        <v>21.31</v>
      </c>
      <c r="D55">
        <v>21.81</v>
      </c>
      <c r="E55">
        <v>21.25</v>
      </c>
      <c r="F55">
        <v>21.62</v>
      </c>
      <c r="G55">
        <v>21.75</v>
      </c>
      <c r="H55">
        <v>21.8</v>
      </c>
      <c r="J55">
        <f t="shared" si="12"/>
        <v>21.5</v>
      </c>
      <c r="K55">
        <f t="shared" si="12"/>
        <v>21.3</v>
      </c>
      <c r="L55">
        <f t="shared" si="12"/>
        <v>21.8</v>
      </c>
      <c r="M55">
        <f t="shared" si="12"/>
        <v>21.3</v>
      </c>
      <c r="N55">
        <f t="shared" si="12"/>
        <v>21.6</v>
      </c>
      <c r="O55">
        <f t="shared" si="12"/>
        <v>21.8</v>
      </c>
      <c r="Q55">
        <f t="shared" si="13"/>
        <v>0.30000000000000071</v>
      </c>
      <c r="R55">
        <f t="shared" si="14"/>
        <v>0.5</v>
      </c>
      <c r="S55">
        <f t="shared" si="15"/>
        <v>0</v>
      </c>
      <c r="T55">
        <f t="shared" si="16"/>
        <v>0.5</v>
      </c>
      <c r="U55">
        <f t="shared" si="17"/>
        <v>0.19999999999999929</v>
      </c>
      <c r="V55">
        <f t="shared" si="18"/>
        <v>0</v>
      </c>
    </row>
    <row r="56" spans="1:22" x14ac:dyDescent="0.25">
      <c r="A56">
        <v>96</v>
      </c>
      <c r="B56">
        <v>21.75</v>
      </c>
      <c r="C56">
        <v>21.56</v>
      </c>
      <c r="D56">
        <v>22.06</v>
      </c>
      <c r="E56">
        <v>21.5</v>
      </c>
      <c r="F56">
        <v>21.87</v>
      </c>
      <c r="G56">
        <v>22</v>
      </c>
      <c r="H56">
        <v>22</v>
      </c>
      <c r="J56">
        <f t="shared" si="12"/>
        <v>21.8</v>
      </c>
      <c r="K56">
        <f t="shared" si="12"/>
        <v>21.6</v>
      </c>
      <c r="L56">
        <f t="shared" si="12"/>
        <v>22.1</v>
      </c>
      <c r="M56">
        <f t="shared" si="12"/>
        <v>21.5</v>
      </c>
      <c r="N56">
        <f t="shared" si="12"/>
        <v>21.9</v>
      </c>
      <c r="O56">
        <f t="shared" si="12"/>
        <v>22</v>
      </c>
      <c r="Q56">
        <f t="shared" si="13"/>
        <v>0.19999999999999929</v>
      </c>
      <c r="R56">
        <f t="shared" si="14"/>
        <v>0.39999999999999858</v>
      </c>
      <c r="S56">
        <f t="shared" si="15"/>
        <v>0.10000000000000142</v>
      </c>
      <c r="T56">
        <f t="shared" si="16"/>
        <v>0.5</v>
      </c>
      <c r="U56">
        <f t="shared" si="17"/>
        <v>0.10000000000000142</v>
      </c>
      <c r="V56">
        <f t="shared" si="18"/>
        <v>0</v>
      </c>
    </row>
    <row r="57" spans="1:22" x14ac:dyDescent="0.25">
      <c r="A57">
        <v>95</v>
      </c>
      <c r="B57">
        <v>22.06</v>
      </c>
      <c r="C57">
        <v>21.94</v>
      </c>
      <c r="D57">
        <v>22.37</v>
      </c>
      <c r="E57">
        <v>21.81</v>
      </c>
      <c r="F57">
        <v>22.25</v>
      </c>
      <c r="G57">
        <v>22.31</v>
      </c>
      <c r="H57">
        <v>22.3</v>
      </c>
      <c r="J57">
        <f t="shared" si="12"/>
        <v>22.1</v>
      </c>
      <c r="K57">
        <f t="shared" si="12"/>
        <v>21.9</v>
      </c>
      <c r="L57">
        <f t="shared" si="12"/>
        <v>22.4</v>
      </c>
      <c r="M57">
        <f t="shared" si="12"/>
        <v>21.8</v>
      </c>
      <c r="N57">
        <f t="shared" si="12"/>
        <v>22.3</v>
      </c>
      <c r="O57">
        <f t="shared" si="12"/>
        <v>22.3</v>
      </c>
      <c r="Q57">
        <f t="shared" si="13"/>
        <v>0.19999999999999929</v>
      </c>
      <c r="R57">
        <f t="shared" si="14"/>
        <v>0.40000000000000213</v>
      </c>
      <c r="S57">
        <f t="shared" si="15"/>
        <v>9.9999999999997868E-2</v>
      </c>
      <c r="T57">
        <f t="shared" si="16"/>
        <v>0.5</v>
      </c>
      <c r="U57">
        <f t="shared" si="17"/>
        <v>0</v>
      </c>
      <c r="V57">
        <f t="shared" si="18"/>
        <v>0</v>
      </c>
    </row>
    <row r="58" spans="1:22" x14ac:dyDescent="0.25">
      <c r="A58">
        <v>94</v>
      </c>
      <c r="B58">
        <v>22.25</v>
      </c>
      <c r="C58">
        <v>22.06</v>
      </c>
      <c r="D58">
        <v>22.56</v>
      </c>
      <c r="E58">
        <v>22</v>
      </c>
      <c r="F58">
        <v>22.37</v>
      </c>
      <c r="G58">
        <v>22.5</v>
      </c>
      <c r="H58">
        <v>22.5</v>
      </c>
      <c r="J58">
        <f t="shared" si="12"/>
        <v>22.3</v>
      </c>
      <c r="K58">
        <f t="shared" si="12"/>
        <v>22.1</v>
      </c>
      <c r="L58">
        <f t="shared" si="12"/>
        <v>22.6</v>
      </c>
      <c r="M58">
        <f t="shared" si="12"/>
        <v>22</v>
      </c>
      <c r="N58">
        <f t="shared" si="12"/>
        <v>22.4</v>
      </c>
      <c r="O58">
        <f t="shared" si="12"/>
        <v>22.5</v>
      </c>
      <c r="Q58">
        <f t="shared" si="13"/>
        <v>0.19999999999999929</v>
      </c>
      <c r="R58">
        <f t="shared" si="14"/>
        <v>0.39999999999999858</v>
      </c>
      <c r="S58">
        <f t="shared" si="15"/>
        <v>0.10000000000000142</v>
      </c>
      <c r="T58">
        <f t="shared" si="16"/>
        <v>0.5</v>
      </c>
      <c r="U58">
        <f t="shared" si="17"/>
        <v>0.10000000000000142</v>
      </c>
      <c r="V58">
        <f t="shared" si="18"/>
        <v>0</v>
      </c>
    </row>
    <row r="59" spans="1:22" x14ac:dyDescent="0.25">
      <c r="A59">
        <v>93</v>
      </c>
      <c r="B59">
        <v>22.5</v>
      </c>
      <c r="C59">
        <v>22.25</v>
      </c>
      <c r="D59">
        <v>22.69</v>
      </c>
      <c r="E59">
        <v>22.19</v>
      </c>
      <c r="F59">
        <v>22.62</v>
      </c>
      <c r="G59">
        <v>22.69</v>
      </c>
      <c r="H59">
        <v>22.7</v>
      </c>
      <c r="J59">
        <f t="shared" si="12"/>
        <v>22.5</v>
      </c>
      <c r="K59">
        <f t="shared" si="12"/>
        <v>22.3</v>
      </c>
      <c r="L59">
        <f t="shared" si="12"/>
        <v>22.7</v>
      </c>
      <c r="M59">
        <f t="shared" si="12"/>
        <v>22.2</v>
      </c>
      <c r="N59">
        <f t="shared" si="12"/>
        <v>22.6</v>
      </c>
      <c r="O59">
        <f t="shared" si="12"/>
        <v>22.7</v>
      </c>
      <c r="Q59">
        <f t="shared" ref="Q59:Q122" si="19">ABS(J59-H59)</f>
        <v>0.19999999999999929</v>
      </c>
      <c r="R59">
        <f t="shared" ref="R59:R122" si="20">ABS(K59-H59)</f>
        <v>0.39999999999999858</v>
      </c>
      <c r="S59">
        <f t="shared" ref="S59:S122" si="21">ABS(L59-H59)</f>
        <v>0</v>
      </c>
      <c r="T59">
        <f t="shared" ref="T59:T122" si="22">ABS(M59-H59)</f>
        <v>0.5</v>
      </c>
      <c r="U59">
        <f t="shared" ref="U59:U122" si="23">ABS(N59-H59)</f>
        <v>9.9999999999997868E-2</v>
      </c>
      <c r="V59">
        <f t="shared" ref="V59:V122" si="24">ABS(O59-H59)</f>
        <v>0</v>
      </c>
    </row>
    <row r="60" spans="1:22" x14ac:dyDescent="0.25">
      <c r="A60">
        <v>92</v>
      </c>
      <c r="B60">
        <v>22.75</v>
      </c>
      <c r="C60">
        <v>22.56</v>
      </c>
      <c r="D60">
        <v>22.94</v>
      </c>
      <c r="E60">
        <v>22.5</v>
      </c>
      <c r="F60">
        <v>22.94</v>
      </c>
      <c r="G60">
        <v>23</v>
      </c>
      <c r="H60">
        <v>23</v>
      </c>
      <c r="J60">
        <f t="shared" si="12"/>
        <v>22.8</v>
      </c>
      <c r="K60">
        <f t="shared" si="12"/>
        <v>22.6</v>
      </c>
      <c r="L60">
        <f t="shared" si="12"/>
        <v>22.9</v>
      </c>
      <c r="M60">
        <f t="shared" ref="M60:O123" si="25">ROUND(E60,1)</f>
        <v>22.5</v>
      </c>
      <c r="N60">
        <f t="shared" si="25"/>
        <v>22.9</v>
      </c>
      <c r="O60">
        <f t="shared" si="25"/>
        <v>23</v>
      </c>
      <c r="Q60">
        <f t="shared" si="19"/>
        <v>0.19999999999999929</v>
      </c>
      <c r="R60">
        <f t="shared" si="20"/>
        <v>0.39999999999999858</v>
      </c>
      <c r="S60">
        <f t="shared" si="21"/>
        <v>0.10000000000000142</v>
      </c>
      <c r="T60">
        <f t="shared" si="22"/>
        <v>0.5</v>
      </c>
      <c r="U60">
        <f t="shared" si="23"/>
        <v>0.10000000000000142</v>
      </c>
      <c r="V60">
        <f t="shared" si="24"/>
        <v>0</v>
      </c>
    </row>
    <row r="61" spans="1:22" x14ac:dyDescent="0.25">
      <c r="A61">
        <v>91</v>
      </c>
      <c r="B61">
        <v>23</v>
      </c>
      <c r="C61">
        <v>22.69</v>
      </c>
      <c r="D61">
        <v>23.19</v>
      </c>
      <c r="E61">
        <v>22.69</v>
      </c>
      <c r="F61">
        <v>23.12</v>
      </c>
      <c r="G61">
        <v>23.19</v>
      </c>
      <c r="H61">
        <v>23.2</v>
      </c>
      <c r="J61">
        <f t="shared" ref="J61:O124" si="26">ROUND(B61,1)</f>
        <v>23</v>
      </c>
      <c r="K61">
        <f t="shared" si="26"/>
        <v>22.7</v>
      </c>
      <c r="L61">
        <f t="shared" si="26"/>
        <v>23.2</v>
      </c>
      <c r="M61">
        <f t="shared" si="25"/>
        <v>22.7</v>
      </c>
      <c r="N61">
        <f t="shared" si="25"/>
        <v>23.1</v>
      </c>
      <c r="O61">
        <f t="shared" si="25"/>
        <v>23.2</v>
      </c>
      <c r="Q61">
        <f t="shared" si="19"/>
        <v>0.19999999999999929</v>
      </c>
      <c r="R61">
        <f t="shared" si="20"/>
        <v>0.5</v>
      </c>
      <c r="S61">
        <f t="shared" si="21"/>
        <v>0</v>
      </c>
      <c r="T61">
        <f t="shared" si="22"/>
        <v>0.5</v>
      </c>
      <c r="U61">
        <f t="shared" si="23"/>
        <v>9.9999999999997868E-2</v>
      </c>
      <c r="V61">
        <f t="shared" si="24"/>
        <v>0</v>
      </c>
    </row>
    <row r="62" spans="1:22" x14ac:dyDescent="0.25">
      <c r="A62">
        <v>90</v>
      </c>
      <c r="B62">
        <v>23.31</v>
      </c>
      <c r="C62">
        <v>23.06</v>
      </c>
      <c r="D62">
        <v>23.56</v>
      </c>
      <c r="E62">
        <v>23</v>
      </c>
      <c r="F62">
        <v>23.44</v>
      </c>
      <c r="G62">
        <v>23.5</v>
      </c>
      <c r="H62">
        <v>23.5</v>
      </c>
      <c r="J62">
        <f t="shared" si="26"/>
        <v>23.3</v>
      </c>
      <c r="K62">
        <f t="shared" si="26"/>
        <v>23.1</v>
      </c>
      <c r="L62">
        <f t="shared" si="26"/>
        <v>23.6</v>
      </c>
      <c r="M62">
        <f t="shared" si="25"/>
        <v>23</v>
      </c>
      <c r="N62">
        <f t="shared" si="25"/>
        <v>23.4</v>
      </c>
      <c r="O62">
        <f t="shared" si="25"/>
        <v>23.5</v>
      </c>
      <c r="Q62">
        <f t="shared" si="19"/>
        <v>0.19999999999999929</v>
      </c>
      <c r="R62">
        <f t="shared" si="20"/>
        <v>0.39999999999999858</v>
      </c>
      <c r="S62">
        <f t="shared" si="21"/>
        <v>0.10000000000000142</v>
      </c>
      <c r="T62">
        <f t="shared" si="22"/>
        <v>0.5</v>
      </c>
      <c r="U62">
        <f t="shared" si="23"/>
        <v>0.10000000000000142</v>
      </c>
      <c r="V62">
        <f t="shared" si="24"/>
        <v>0</v>
      </c>
    </row>
    <row r="63" spans="1:22" x14ac:dyDescent="0.25">
      <c r="A63">
        <v>89</v>
      </c>
      <c r="B63">
        <v>23.5</v>
      </c>
      <c r="C63">
        <v>23.31</v>
      </c>
      <c r="D63">
        <v>23.75</v>
      </c>
      <c r="E63">
        <v>23.25</v>
      </c>
      <c r="F63">
        <v>23.69</v>
      </c>
      <c r="G63">
        <v>23.75</v>
      </c>
      <c r="H63">
        <v>23.8</v>
      </c>
      <c r="J63">
        <f t="shared" si="26"/>
        <v>23.5</v>
      </c>
      <c r="K63">
        <f t="shared" si="26"/>
        <v>23.3</v>
      </c>
      <c r="L63">
        <f t="shared" si="26"/>
        <v>23.8</v>
      </c>
      <c r="M63">
        <f t="shared" si="25"/>
        <v>23.3</v>
      </c>
      <c r="N63">
        <f t="shared" si="25"/>
        <v>23.7</v>
      </c>
      <c r="O63">
        <f t="shared" si="25"/>
        <v>23.8</v>
      </c>
      <c r="Q63">
        <f t="shared" si="19"/>
        <v>0.30000000000000071</v>
      </c>
      <c r="R63">
        <f t="shared" si="20"/>
        <v>0.5</v>
      </c>
      <c r="S63">
        <f t="shared" si="21"/>
        <v>0</v>
      </c>
      <c r="T63">
        <f t="shared" si="22"/>
        <v>0.5</v>
      </c>
      <c r="U63">
        <f t="shared" si="23"/>
        <v>0.10000000000000142</v>
      </c>
      <c r="V63">
        <f t="shared" si="24"/>
        <v>0</v>
      </c>
    </row>
    <row r="64" spans="1:22" x14ac:dyDescent="0.25">
      <c r="A64">
        <v>88</v>
      </c>
      <c r="B64">
        <v>23.81</v>
      </c>
      <c r="C64">
        <v>23.62</v>
      </c>
      <c r="D64">
        <v>24</v>
      </c>
      <c r="E64">
        <v>23.44</v>
      </c>
      <c r="F64">
        <v>23.94</v>
      </c>
      <c r="G64">
        <v>24</v>
      </c>
      <c r="H64">
        <v>24</v>
      </c>
      <c r="J64">
        <f t="shared" si="26"/>
        <v>23.8</v>
      </c>
      <c r="K64">
        <f t="shared" si="26"/>
        <v>23.6</v>
      </c>
      <c r="L64">
        <f t="shared" si="26"/>
        <v>24</v>
      </c>
      <c r="M64">
        <f t="shared" si="25"/>
        <v>23.4</v>
      </c>
      <c r="N64">
        <f t="shared" si="25"/>
        <v>23.9</v>
      </c>
      <c r="O64">
        <f t="shared" si="25"/>
        <v>24</v>
      </c>
      <c r="Q64">
        <f t="shared" si="19"/>
        <v>0.19999999999999929</v>
      </c>
      <c r="R64">
        <f t="shared" si="20"/>
        <v>0.39999999999999858</v>
      </c>
      <c r="S64">
        <f t="shared" si="21"/>
        <v>0</v>
      </c>
      <c r="T64">
        <f t="shared" si="22"/>
        <v>0.60000000000000142</v>
      </c>
      <c r="U64">
        <f t="shared" si="23"/>
        <v>0.10000000000000142</v>
      </c>
      <c r="V64">
        <f t="shared" si="24"/>
        <v>0</v>
      </c>
    </row>
    <row r="65" spans="1:22" x14ac:dyDescent="0.25">
      <c r="A65">
        <v>87</v>
      </c>
      <c r="B65">
        <v>24.06</v>
      </c>
      <c r="C65">
        <v>23.8</v>
      </c>
      <c r="D65">
        <v>24.5</v>
      </c>
      <c r="E65">
        <v>23.75</v>
      </c>
      <c r="F65">
        <v>24.25</v>
      </c>
      <c r="G65">
        <v>24.25</v>
      </c>
      <c r="H65">
        <v>24.3</v>
      </c>
      <c r="J65">
        <f t="shared" si="26"/>
        <v>24.1</v>
      </c>
      <c r="K65">
        <f t="shared" si="26"/>
        <v>23.8</v>
      </c>
      <c r="L65">
        <f t="shared" si="26"/>
        <v>24.5</v>
      </c>
      <c r="M65">
        <f t="shared" si="25"/>
        <v>23.8</v>
      </c>
      <c r="N65">
        <f t="shared" si="25"/>
        <v>24.3</v>
      </c>
      <c r="O65">
        <f t="shared" si="25"/>
        <v>24.3</v>
      </c>
      <c r="Q65">
        <f t="shared" si="19"/>
        <v>0.19999999999999929</v>
      </c>
      <c r="R65">
        <f t="shared" si="20"/>
        <v>0.5</v>
      </c>
      <c r="S65">
        <f t="shared" si="21"/>
        <v>0.19999999999999929</v>
      </c>
      <c r="T65">
        <f t="shared" si="22"/>
        <v>0.5</v>
      </c>
      <c r="U65">
        <f t="shared" si="23"/>
        <v>0</v>
      </c>
      <c r="V65">
        <f t="shared" si="24"/>
        <v>0</v>
      </c>
    </row>
    <row r="66" spans="1:22" x14ac:dyDescent="0.25">
      <c r="A66">
        <v>86</v>
      </c>
      <c r="B66">
        <v>24.31</v>
      </c>
      <c r="C66">
        <v>24.06</v>
      </c>
      <c r="D66">
        <v>24.5</v>
      </c>
      <c r="E66">
        <v>24</v>
      </c>
      <c r="F66">
        <v>24.44</v>
      </c>
      <c r="G66">
        <v>24.56</v>
      </c>
      <c r="H66">
        <v>24.5</v>
      </c>
      <c r="J66">
        <f t="shared" si="26"/>
        <v>24.3</v>
      </c>
      <c r="K66">
        <f t="shared" si="26"/>
        <v>24.1</v>
      </c>
      <c r="L66">
        <f t="shared" si="26"/>
        <v>24.5</v>
      </c>
      <c r="M66">
        <f t="shared" si="25"/>
        <v>24</v>
      </c>
      <c r="N66">
        <f t="shared" si="25"/>
        <v>24.4</v>
      </c>
      <c r="O66">
        <f t="shared" si="25"/>
        <v>24.6</v>
      </c>
      <c r="Q66">
        <f t="shared" si="19"/>
        <v>0.19999999999999929</v>
      </c>
      <c r="R66">
        <f t="shared" si="20"/>
        <v>0.39999999999999858</v>
      </c>
      <c r="S66">
        <f t="shared" si="21"/>
        <v>0</v>
      </c>
      <c r="T66">
        <f t="shared" si="22"/>
        <v>0.5</v>
      </c>
      <c r="U66">
        <f t="shared" si="23"/>
        <v>0.10000000000000142</v>
      </c>
      <c r="V66">
        <f t="shared" si="24"/>
        <v>0.10000000000000142</v>
      </c>
    </row>
    <row r="67" spans="1:22" x14ac:dyDescent="0.25">
      <c r="A67">
        <v>85</v>
      </c>
      <c r="B67">
        <v>24.56</v>
      </c>
      <c r="C67">
        <v>24.31</v>
      </c>
      <c r="D67">
        <v>24.75</v>
      </c>
      <c r="E67">
        <v>24.25</v>
      </c>
      <c r="F67">
        <v>24.62</v>
      </c>
      <c r="G67">
        <v>24.75</v>
      </c>
      <c r="H67">
        <v>24.8</v>
      </c>
      <c r="J67">
        <f t="shared" si="26"/>
        <v>24.6</v>
      </c>
      <c r="K67">
        <f t="shared" si="26"/>
        <v>24.3</v>
      </c>
      <c r="L67">
        <f t="shared" si="26"/>
        <v>24.8</v>
      </c>
      <c r="M67">
        <f t="shared" si="25"/>
        <v>24.3</v>
      </c>
      <c r="N67">
        <f t="shared" si="25"/>
        <v>24.6</v>
      </c>
      <c r="O67">
        <f t="shared" si="25"/>
        <v>24.8</v>
      </c>
      <c r="Q67">
        <f t="shared" si="19"/>
        <v>0.19999999999999929</v>
      </c>
      <c r="R67">
        <f t="shared" si="20"/>
        <v>0.5</v>
      </c>
      <c r="S67">
        <f t="shared" si="21"/>
        <v>0</v>
      </c>
      <c r="T67">
        <f t="shared" si="22"/>
        <v>0.5</v>
      </c>
      <c r="U67">
        <f t="shared" si="23"/>
        <v>0.19999999999999929</v>
      </c>
      <c r="V67">
        <f t="shared" si="24"/>
        <v>0</v>
      </c>
    </row>
    <row r="68" spans="1:22" x14ac:dyDescent="0.25">
      <c r="A68">
        <v>84</v>
      </c>
      <c r="B68">
        <v>24.87</v>
      </c>
      <c r="C68">
        <v>24.69</v>
      </c>
      <c r="D68">
        <v>25.06</v>
      </c>
      <c r="E68">
        <v>24.62</v>
      </c>
      <c r="F68">
        <v>25.06</v>
      </c>
      <c r="G68">
        <v>25.12</v>
      </c>
      <c r="H68">
        <v>25.1</v>
      </c>
      <c r="J68">
        <f t="shared" si="26"/>
        <v>24.9</v>
      </c>
      <c r="K68">
        <f t="shared" si="26"/>
        <v>24.7</v>
      </c>
      <c r="L68">
        <f t="shared" si="26"/>
        <v>25.1</v>
      </c>
      <c r="M68">
        <f t="shared" si="25"/>
        <v>24.6</v>
      </c>
      <c r="N68">
        <f t="shared" si="25"/>
        <v>25.1</v>
      </c>
      <c r="O68">
        <f t="shared" si="25"/>
        <v>25.1</v>
      </c>
      <c r="Q68">
        <f t="shared" si="19"/>
        <v>0.20000000000000284</v>
      </c>
      <c r="R68">
        <f t="shared" si="20"/>
        <v>0.40000000000000213</v>
      </c>
      <c r="S68">
        <f t="shared" si="21"/>
        <v>0</v>
      </c>
      <c r="T68">
        <f t="shared" si="22"/>
        <v>0.5</v>
      </c>
      <c r="U68">
        <f t="shared" si="23"/>
        <v>0</v>
      </c>
      <c r="V68">
        <f t="shared" si="24"/>
        <v>0</v>
      </c>
    </row>
    <row r="69" spans="1:22" x14ac:dyDescent="0.25">
      <c r="A69">
        <v>83</v>
      </c>
      <c r="B69">
        <v>25.25</v>
      </c>
      <c r="C69">
        <v>24.94</v>
      </c>
      <c r="D69">
        <v>25.44</v>
      </c>
      <c r="E69">
        <v>24.87</v>
      </c>
      <c r="F69">
        <v>25.37</v>
      </c>
      <c r="G69">
        <v>25.37</v>
      </c>
      <c r="H69">
        <v>25.4</v>
      </c>
      <c r="J69">
        <f t="shared" si="26"/>
        <v>25.3</v>
      </c>
      <c r="K69">
        <f t="shared" si="26"/>
        <v>24.9</v>
      </c>
      <c r="L69">
        <f t="shared" si="26"/>
        <v>25.4</v>
      </c>
      <c r="M69">
        <f t="shared" si="25"/>
        <v>24.9</v>
      </c>
      <c r="N69">
        <f t="shared" si="25"/>
        <v>25.4</v>
      </c>
      <c r="O69">
        <f t="shared" si="25"/>
        <v>25.4</v>
      </c>
      <c r="Q69">
        <f t="shared" si="19"/>
        <v>9.9999999999997868E-2</v>
      </c>
      <c r="R69">
        <f t="shared" si="20"/>
        <v>0.5</v>
      </c>
      <c r="S69">
        <f t="shared" si="21"/>
        <v>0</v>
      </c>
      <c r="T69">
        <f t="shared" si="22"/>
        <v>0.5</v>
      </c>
      <c r="U69">
        <f t="shared" si="23"/>
        <v>0</v>
      </c>
      <c r="V69">
        <f t="shared" si="24"/>
        <v>0</v>
      </c>
    </row>
    <row r="70" spans="1:22" x14ac:dyDescent="0.25">
      <c r="A70">
        <v>82</v>
      </c>
      <c r="B70">
        <v>25.5</v>
      </c>
      <c r="C70">
        <v>25.19</v>
      </c>
      <c r="D70">
        <v>25.62</v>
      </c>
      <c r="E70">
        <v>25.19</v>
      </c>
      <c r="F70">
        <v>25.69</v>
      </c>
      <c r="G70">
        <v>25.75</v>
      </c>
      <c r="H70">
        <v>25.7</v>
      </c>
      <c r="J70">
        <f t="shared" si="26"/>
        <v>25.5</v>
      </c>
      <c r="K70">
        <f t="shared" si="26"/>
        <v>25.2</v>
      </c>
      <c r="L70">
        <f t="shared" si="26"/>
        <v>25.6</v>
      </c>
      <c r="M70">
        <f t="shared" si="25"/>
        <v>25.2</v>
      </c>
      <c r="N70">
        <f t="shared" si="25"/>
        <v>25.7</v>
      </c>
      <c r="O70">
        <f t="shared" si="25"/>
        <v>25.8</v>
      </c>
      <c r="Q70">
        <f t="shared" si="19"/>
        <v>0.19999999999999929</v>
      </c>
      <c r="R70">
        <f t="shared" si="20"/>
        <v>0.5</v>
      </c>
      <c r="S70">
        <f t="shared" si="21"/>
        <v>9.9999999999997868E-2</v>
      </c>
      <c r="T70">
        <f t="shared" si="22"/>
        <v>0.5</v>
      </c>
      <c r="U70">
        <f t="shared" si="23"/>
        <v>0</v>
      </c>
      <c r="V70">
        <f t="shared" si="24"/>
        <v>0.10000000000000142</v>
      </c>
    </row>
    <row r="71" spans="1:22" x14ac:dyDescent="0.25">
      <c r="A71">
        <v>81</v>
      </c>
      <c r="B71">
        <v>25.87</v>
      </c>
      <c r="C71">
        <v>25.56</v>
      </c>
      <c r="D71">
        <v>26</v>
      </c>
      <c r="E71">
        <v>25.5</v>
      </c>
      <c r="F71">
        <v>26</v>
      </c>
      <c r="G71">
        <v>26.06</v>
      </c>
      <c r="H71">
        <v>26</v>
      </c>
      <c r="J71">
        <f t="shared" si="26"/>
        <v>25.9</v>
      </c>
      <c r="K71">
        <f t="shared" si="26"/>
        <v>25.6</v>
      </c>
      <c r="L71">
        <f t="shared" si="26"/>
        <v>26</v>
      </c>
      <c r="M71">
        <f t="shared" si="25"/>
        <v>25.5</v>
      </c>
      <c r="N71">
        <f t="shared" si="25"/>
        <v>26</v>
      </c>
      <c r="O71">
        <f t="shared" si="25"/>
        <v>26.1</v>
      </c>
      <c r="Q71">
        <f t="shared" si="19"/>
        <v>0.10000000000000142</v>
      </c>
      <c r="R71">
        <f t="shared" si="20"/>
        <v>0.39999999999999858</v>
      </c>
      <c r="S71">
        <f t="shared" si="21"/>
        <v>0</v>
      </c>
      <c r="T71">
        <f t="shared" si="22"/>
        <v>0.5</v>
      </c>
      <c r="U71">
        <f t="shared" si="23"/>
        <v>0</v>
      </c>
      <c r="V71">
        <f t="shared" si="24"/>
        <v>0.10000000000000142</v>
      </c>
    </row>
    <row r="72" spans="1:22" x14ac:dyDescent="0.25">
      <c r="A72">
        <v>80</v>
      </c>
      <c r="B72">
        <v>26.12</v>
      </c>
      <c r="C72">
        <v>25.87</v>
      </c>
      <c r="D72">
        <v>26.37</v>
      </c>
      <c r="E72">
        <v>25.81</v>
      </c>
      <c r="F72">
        <v>26.31</v>
      </c>
      <c r="G72">
        <v>26.37</v>
      </c>
      <c r="H72">
        <v>26.4</v>
      </c>
      <c r="J72">
        <f t="shared" si="26"/>
        <v>26.1</v>
      </c>
      <c r="K72">
        <f t="shared" si="26"/>
        <v>25.9</v>
      </c>
      <c r="L72">
        <f t="shared" si="26"/>
        <v>26.4</v>
      </c>
      <c r="M72">
        <f t="shared" si="25"/>
        <v>25.8</v>
      </c>
      <c r="N72">
        <f t="shared" si="25"/>
        <v>26.3</v>
      </c>
      <c r="O72">
        <f t="shared" si="25"/>
        <v>26.4</v>
      </c>
      <c r="Q72">
        <f t="shared" si="19"/>
        <v>0.29999999999999716</v>
      </c>
      <c r="R72">
        <f t="shared" si="20"/>
        <v>0.5</v>
      </c>
      <c r="S72">
        <f t="shared" si="21"/>
        <v>0</v>
      </c>
      <c r="T72">
        <f t="shared" si="22"/>
        <v>0.59999999999999787</v>
      </c>
      <c r="U72">
        <f t="shared" si="23"/>
        <v>9.9999999999997868E-2</v>
      </c>
      <c r="V72">
        <f t="shared" si="24"/>
        <v>0</v>
      </c>
    </row>
    <row r="73" spans="1:22" x14ac:dyDescent="0.25">
      <c r="A73">
        <v>79</v>
      </c>
      <c r="B73">
        <v>26.5</v>
      </c>
      <c r="C73">
        <v>26.19</v>
      </c>
      <c r="D73">
        <v>26.62</v>
      </c>
      <c r="E73">
        <v>26.19</v>
      </c>
      <c r="F73">
        <v>26.62</v>
      </c>
      <c r="G73">
        <v>26.75</v>
      </c>
      <c r="H73">
        <v>26.7</v>
      </c>
      <c r="J73">
        <f t="shared" si="26"/>
        <v>26.5</v>
      </c>
      <c r="K73">
        <f t="shared" si="26"/>
        <v>26.2</v>
      </c>
      <c r="L73">
        <f t="shared" si="26"/>
        <v>26.6</v>
      </c>
      <c r="M73">
        <f t="shared" si="25"/>
        <v>26.2</v>
      </c>
      <c r="N73">
        <f t="shared" si="25"/>
        <v>26.6</v>
      </c>
      <c r="O73">
        <f t="shared" si="25"/>
        <v>26.8</v>
      </c>
      <c r="Q73">
        <f t="shared" si="19"/>
        <v>0.19999999999999929</v>
      </c>
      <c r="R73">
        <f t="shared" si="20"/>
        <v>0.5</v>
      </c>
      <c r="S73">
        <f t="shared" si="21"/>
        <v>9.9999999999997868E-2</v>
      </c>
      <c r="T73">
        <f t="shared" si="22"/>
        <v>0.5</v>
      </c>
      <c r="U73">
        <f t="shared" si="23"/>
        <v>9.9999999999997868E-2</v>
      </c>
      <c r="V73">
        <f t="shared" si="24"/>
        <v>0.10000000000000142</v>
      </c>
    </row>
    <row r="74" spans="1:22" x14ac:dyDescent="0.25">
      <c r="A74">
        <v>78</v>
      </c>
      <c r="B74">
        <v>26.81</v>
      </c>
      <c r="C74">
        <v>26.5</v>
      </c>
      <c r="D74">
        <v>26.94</v>
      </c>
      <c r="E74">
        <v>26.44</v>
      </c>
      <c r="F74">
        <v>26.94</v>
      </c>
      <c r="G74">
        <v>27</v>
      </c>
      <c r="H74">
        <v>27</v>
      </c>
      <c r="J74">
        <f t="shared" si="26"/>
        <v>26.8</v>
      </c>
      <c r="K74">
        <f t="shared" si="26"/>
        <v>26.5</v>
      </c>
      <c r="L74">
        <f t="shared" si="26"/>
        <v>26.9</v>
      </c>
      <c r="M74">
        <f t="shared" si="25"/>
        <v>26.4</v>
      </c>
      <c r="N74">
        <f t="shared" si="25"/>
        <v>26.9</v>
      </c>
      <c r="O74">
        <f t="shared" si="25"/>
        <v>27</v>
      </c>
      <c r="Q74">
        <f t="shared" si="19"/>
        <v>0.19999999999999929</v>
      </c>
      <c r="R74">
        <f t="shared" si="20"/>
        <v>0.5</v>
      </c>
      <c r="S74">
        <f t="shared" si="21"/>
        <v>0.10000000000000142</v>
      </c>
      <c r="T74">
        <f t="shared" si="22"/>
        <v>0.60000000000000142</v>
      </c>
      <c r="U74">
        <f t="shared" si="23"/>
        <v>0.10000000000000142</v>
      </c>
      <c r="V74">
        <f t="shared" si="24"/>
        <v>0</v>
      </c>
    </row>
    <row r="75" spans="1:22" x14ac:dyDescent="0.25">
      <c r="A75">
        <v>77</v>
      </c>
      <c r="B75">
        <v>27.12</v>
      </c>
      <c r="C75">
        <v>26.81</v>
      </c>
      <c r="D75">
        <v>27.25</v>
      </c>
      <c r="E75">
        <v>26.75</v>
      </c>
      <c r="F75">
        <v>27.25</v>
      </c>
      <c r="G75">
        <v>27.31</v>
      </c>
      <c r="H75">
        <v>27.3</v>
      </c>
      <c r="J75">
        <f t="shared" si="26"/>
        <v>27.1</v>
      </c>
      <c r="K75">
        <f t="shared" si="26"/>
        <v>26.8</v>
      </c>
      <c r="L75">
        <f t="shared" si="26"/>
        <v>27.3</v>
      </c>
      <c r="M75">
        <f t="shared" si="25"/>
        <v>26.8</v>
      </c>
      <c r="N75">
        <f t="shared" si="25"/>
        <v>27.3</v>
      </c>
      <c r="O75">
        <f t="shared" si="25"/>
        <v>27.3</v>
      </c>
      <c r="Q75">
        <f t="shared" si="19"/>
        <v>0.19999999999999929</v>
      </c>
      <c r="R75">
        <f t="shared" si="20"/>
        <v>0.5</v>
      </c>
      <c r="S75">
        <f t="shared" si="21"/>
        <v>0</v>
      </c>
      <c r="T75">
        <f t="shared" si="22"/>
        <v>0.5</v>
      </c>
      <c r="U75">
        <f t="shared" si="23"/>
        <v>0</v>
      </c>
      <c r="V75">
        <f t="shared" si="24"/>
        <v>0</v>
      </c>
    </row>
    <row r="76" spans="1:22" x14ac:dyDescent="0.25">
      <c r="A76">
        <v>76</v>
      </c>
      <c r="B76">
        <v>27.44</v>
      </c>
      <c r="C76">
        <v>27.12</v>
      </c>
      <c r="D76">
        <v>27.56</v>
      </c>
      <c r="E76">
        <v>27.12</v>
      </c>
      <c r="F76">
        <v>27.56</v>
      </c>
      <c r="G76">
        <v>27.62</v>
      </c>
      <c r="H76">
        <v>27.6</v>
      </c>
      <c r="J76">
        <f t="shared" si="26"/>
        <v>27.4</v>
      </c>
      <c r="K76">
        <f t="shared" si="26"/>
        <v>27.1</v>
      </c>
      <c r="L76">
        <f t="shared" si="26"/>
        <v>27.6</v>
      </c>
      <c r="M76">
        <f t="shared" si="25"/>
        <v>27.1</v>
      </c>
      <c r="N76">
        <f t="shared" si="25"/>
        <v>27.6</v>
      </c>
      <c r="O76">
        <f t="shared" si="25"/>
        <v>27.6</v>
      </c>
      <c r="Q76">
        <f t="shared" si="19"/>
        <v>0.20000000000000284</v>
      </c>
      <c r="R76">
        <f t="shared" si="20"/>
        <v>0.5</v>
      </c>
      <c r="S76">
        <f t="shared" si="21"/>
        <v>0</v>
      </c>
      <c r="T76">
        <f t="shared" si="22"/>
        <v>0.5</v>
      </c>
      <c r="U76">
        <f t="shared" si="23"/>
        <v>0</v>
      </c>
      <c r="V76">
        <f t="shared" si="24"/>
        <v>0</v>
      </c>
    </row>
    <row r="77" spans="1:22" x14ac:dyDescent="0.25">
      <c r="A77">
        <v>75</v>
      </c>
      <c r="B77">
        <v>27.56</v>
      </c>
      <c r="C77">
        <v>27.25</v>
      </c>
      <c r="D77">
        <v>27.69</v>
      </c>
      <c r="E77">
        <v>27.19</v>
      </c>
      <c r="F77">
        <v>27.69</v>
      </c>
      <c r="G77">
        <v>27.81</v>
      </c>
      <c r="H77">
        <v>27.8</v>
      </c>
      <c r="J77">
        <f t="shared" si="26"/>
        <v>27.6</v>
      </c>
      <c r="K77">
        <f t="shared" si="26"/>
        <v>27.3</v>
      </c>
      <c r="L77">
        <f t="shared" si="26"/>
        <v>27.7</v>
      </c>
      <c r="M77">
        <f t="shared" si="25"/>
        <v>27.2</v>
      </c>
      <c r="N77">
        <f t="shared" si="25"/>
        <v>27.7</v>
      </c>
      <c r="O77">
        <f t="shared" si="25"/>
        <v>27.8</v>
      </c>
      <c r="Q77">
        <f t="shared" si="19"/>
        <v>0.19999999999999929</v>
      </c>
      <c r="R77">
        <f t="shared" si="20"/>
        <v>0.5</v>
      </c>
      <c r="S77">
        <f t="shared" si="21"/>
        <v>0.10000000000000142</v>
      </c>
      <c r="T77">
        <f t="shared" si="22"/>
        <v>0.60000000000000142</v>
      </c>
      <c r="U77">
        <f t="shared" si="23"/>
        <v>0.10000000000000142</v>
      </c>
      <c r="V77">
        <f t="shared" si="24"/>
        <v>0</v>
      </c>
    </row>
    <row r="78" spans="1:22" x14ac:dyDescent="0.25">
      <c r="A78">
        <v>74</v>
      </c>
      <c r="B78">
        <v>27.94</v>
      </c>
      <c r="C78">
        <v>27.62</v>
      </c>
      <c r="D78">
        <v>28</v>
      </c>
      <c r="E78">
        <v>27.56</v>
      </c>
      <c r="F78">
        <v>28.06</v>
      </c>
      <c r="G78">
        <v>28.06</v>
      </c>
      <c r="H78">
        <v>28.1</v>
      </c>
      <c r="J78">
        <f t="shared" si="26"/>
        <v>27.9</v>
      </c>
      <c r="K78">
        <f t="shared" si="26"/>
        <v>27.6</v>
      </c>
      <c r="L78">
        <f t="shared" si="26"/>
        <v>28</v>
      </c>
      <c r="M78">
        <f t="shared" si="25"/>
        <v>27.6</v>
      </c>
      <c r="N78">
        <f t="shared" si="25"/>
        <v>28.1</v>
      </c>
      <c r="O78">
        <f t="shared" si="25"/>
        <v>28.1</v>
      </c>
      <c r="Q78">
        <f t="shared" si="19"/>
        <v>0.20000000000000284</v>
      </c>
      <c r="R78">
        <f t="shared" si="20"/>
        <v>0.5</v>
      </c>
      <c r="S78">
        <f t="shared" si="21"/>
        <v>0.10000000000000142</v>
      </c>
      <c r="T78">
        <f t="shared" si="22"/>
        <v>0.5</v>
      </c>
      <c r="U78">
        <f t="shared" si="23"/>
        <v>0</v>
      </c>
      <c r="V78">
        <f t="shared" si="24"/>
        <v>0</v>
      </c>
    </row>
    <row r="79" spans="1:22" x14ac:dyDescent="0.25">
      <c r="A79">
        <v>73</v>
      </c>
      <c r="B79">
        <v>28.31</v>
      </c>
      <c r="C79">
        <v>27.94</v>
      </c>
      <c r="D79">
        <v>28.44</v>
      </c>
      <c r="E79">
        <v>28.06</v>
      </c>
      <c r="F79">
        <v>28.5</v>
      </c>
      <c r="G79">
        <v>28.37</v>
      </c>
      <c r="H79">
        <v>28.4</v>
      </c>
      <c r="J79">
        <f t="shared" si="26"/>
        <v>28.3</v>
      </c>
      <c r="K79">
        <f t="shared" si="26"/>
        <v>27.9</v>
      </c>
      <c r="L79">
        <f t="shared" si="26"/>
        <v>28.4</v>
      </c>
      <c r="M79">
        <f t="shared" si="25"/>
        <v>28.1</v>
      </c>
      <c r="N79">
        <f t="shared" si="25"/>
        <v>28.5</v>
      </c>
      <c r="O79">
        <f t="shared" si="25"/>
        <v>28.4</v>
      </c>
      <c r="Q79">
        <f t="shared" si="19"/>
        <v>9.9999999999997868E-2</v>
      </c>
      <c r="R79">
        <f t="shared" si="20"/>
        <v>0.5</v>
      </c>
      <c r="S79">
        <f t="shared" si="21"/>
        <v>0</v>
      </c>
      <c r="T79">
        <f t="shared" si="22"/>
        <v>0.29999999999999716</v>
      </c>
      <c r="U79">
        <f t="shared" si="23"/>
        <v>0.10000000000000142</v>
      </c>
      <c r="V79">
        <f t="shared" si="24"/>
        <v>0</v>
      </c>
    </row>
    <row r="80" spans="1:22" x14ac:dyDescent="0.25">
      <c r="A80">
        <v>72</v>
      </c>
      <c r="B80">
        <v>28.62</v>
      </c>
      <c r="C80">
        <v>28.25</v>
      </c>
      <c r="D80">
        <v>28.81</v>
      </c>
      <c r="E80">
        <v>28.37</v>
      </c>
      <c r="F80">
        <v>28.81</v>
      </c>
      <c r="G80">
        <v>28.69</v>
      </c>
      <c r="H80">
        <v>28.7</v>
      </c>
      <c r="J80">
        <f t="shared" si="26"/>
        <v>28.6</v>
      </c>
      <c r="K80">
        <f t="shared" si="26"/>
        <v>28.3</v>
      </c>
      <c r="L80">
        <f t="shared" si="26"/>
        <v>28.8</v>
      </c>
      <c r="M80">
        <f t="shared" si="25"/>
        <v>28.4</v>
      </c>
      <c r="N80">
        <f t="shared" si="25"/>
        <v>28.8</v>
      </c>
      <c r="O80">
        <f t="shared" si="25"/>
        <v>28.7</v>
      </c>
      <c r="Q80">
        <f t="shared" si="19"/>
        <v>9.9999999999997868E-2</v>
      </c>
      <c r="R80">
        <f t="shared" si="20"/>
        <v>0.39999999999999858</v>
      </c>
      <c r="S80">
        <f t="shared" si="21"/>
        <v>0.10000000000000142</v>
      </c>
      <c r="T80">
        <f t="shared" si="22"/>
        <v>0.30000000000000071</v>
      </c>
      <c r="U80">
        <f t="shared" si="23"/>
        <v>0.10000000000000142</v>
      </c>
      <c r="V80">
        <f t="shared" si="24"/>
        <v>0</v>
      </c>
    </row>
    <row r="81" spans="1:22" x14ac:dyDescent="0.25">
      <c r="A81">
        <v>71</v>
      </c>
      <c r="B81">
        <v>28.87</v>
      </c>
      <c r="C81">
        <v>28.5</v>
      </c>
      <c r="D81">
        <v>29.06</v>
      </c>
      <c r="E81">
        <v>28.69</v>
      </c>
      <c r="F81">
        <v>29.06</v>
      </c>
      <c r="G81">
        <v>28.94</v>
      </c>
      <c r="H81">
        <v>28.9</v>
      </c>
      <c r="J81">
        <f t="shared" si="26"/>
        <v>28.9</v>
      </c>
      <c r="K81">
        <f t="shared" si="26"/>
        <v>28.5</v>
      </c>
      <c r="L81">
        <f t="shared" si="26"/>
        <v>29.1</v>
      </c>
      <c r="M81">
        <f t="shared" si="25"/>
        <v>28.7</v>
      </c>
      <c r="N81">
        <f t="shared" si="25"/>
        <v>29.1</v>
      </c>
      <c r="O81">
        <f t="shared" si="25"/>
        <v>28.9</v>
      </c>
      <c r="Q81">
        <f t="shared" si="19"/>
        <v>0</v>
      </c>
      <c r="R81">
        <f t="shared" si="20"/>
        <v>0.39999999999999858</v>
      </c>
      <c r="S81">
        <f t="shared" si="21"/>
        <v>0.20000000000000284</v>
      </c>
      <c r="T81">
        <f t="shared" si="22"/>
        <v>0.19999999999999929</v>
      </c>
      <c r="U81">
        <f t="shared" si="23"/>
        <v>0.20000000000000284</v>
      </c>
      <c r="V81">
        <f t="shared" si="24"/>
        <v>0</v>
      </c>
    </row>
    <row r="82" spans="1:22" x14ac:dyDescent="0.25">
      <c r="A82">
        <v>70</v>
      </c>
      <c r="B82">
        <v>29.12</v>
      </c>
      <c r="C82">
        <v>28.81</v>
      </c>
      <c r="D82">
        <v>29.31</v>
      </c>
      <c r="E82">
        <v>28.94</v>
      </c>
      <c r="F82">
        <v>29.37</v>
      </c>
      <c r="G82">
        <v>29.19</v>
      </c>
      <c r="H82">
        <v>29.2</v>
      </c>
      <c r="J82">
        <f t="shared" si="26"/>
        <v>29.1</v>
      </c>
      <c r="K82">
        <f t="shared" si="26"/>
        <v>28.8</v>
      </c>
      <c r="L82">
        <f t="shared" si="26"/>
        <v>29.3</v>
      </c>
      <c r="M82">
        <f t="shared" si="25"/>
        <v>28.9</v>
      </c>
      <c r="N82">
        <f t="shared" si="25"/>
        <v>29.4</v>
      </c>
      <c r="O82">
        <f t="shared" si="25"/>
        <v>29.2</v>
      </c>
      <c r="Q82">
        <f t="shared" si="19"/>
        <v>9.9999999999997868E-2</v>
      </c>
      <c r="R82">
        <f t="shared" si="20"/>
        <v>0.39999999999999858</v>
      </c>
      <c r="S82">
        <f t="shared" si="21"/>
        <v>0.10000000000000142</v>
      </c>
      <c r="T82">
        <f t="shared" si="22"/>
        <v>0.30000000000000071</v>
      </c>
      <c r="U82">
        <f t="shared" si="23"/>
        <v>0.19999999999999929</v>
      </c>
      <c r="V82">
        <f t="shared" si="24"/>
        <v>0</v>
      </c>
    </row>
    <row r="83" spans="1:22" x14ac:dyDescent="0.25">
      <c r="A83">
        <v>69</v>
      </c>
      <c r="B83">
        <v>29.5</v>
      </c>
      <c r="C83">
        <v>29.06</v>
      </c>
      <c r="D83">
        <v>29.62</v>
      </c>
      <c r="E83">
        <v>29.19</v>
      </c>
      <c r="F83">
        <v>29.69</v>
      </c>
      <c r="G83">
        <v>29.5</v>
      </c>
      <c r="H83">
        <v>29.5</v>
      </c>
      <c r="J83">
        <f t="shared" si="26"/>
        <v>29.5</v>
      </c>
      <c r="K83">
        <f t="shared" si="26"/>
        <v>29.1</v>
      </c>
      <c r="L83">
        <f t="shared" si="26"/>
        <v>29.6</v>
      </c>
      <c r="M83">
        <f t="shared" si="25"/>
        <v>29.2</v>
      </c>
      <c r="N83">
        <f t="shared" si="25"/>
        <v>29.7</v>
      </c>
      <c r="O83">
        <f t="shared" si="25"/>
        <v>29.5</v>
      </c>
      <c r="Q83">
        <f t="shared" si="19"/>
        <v>0</v>
      </c>
      <c r="R83">
        <f t="shared" si="20"/>
        <v>0.39999999999999858</v>
      </c>
      <c r="S83">
        <f t="shared" si="21"/>
        <v>0.10000000000000142</v>
      </c>
      <c r="T83">
        <f t="shared" si="22"/>
        <v>0.30000000000000071</v>
      </c>
      <c r="U83">
        <f t="shared" si="23"/>
        <v>0.19999999999999929</v>
      </c>
      <c r="V83">
        <f t="shared" si="24"/>
        <v>0</v>
      </c>
    </row>
    <row r="84" spans="1:22" x14ac:dyDescent="0.25">
      <c r="A84">
        <v>68</v>
      </c>
      <c r="B84">
        <v>29.81</v>
      </c>
      <c r="C84">
        <v>29.37</v>
      </c>
      <c r="D84">
        <v>29.94</v>
      </c>
      <c r="E84">
        <v>29.56</v>
      </c>
      <c r="F84">
        <v>30</v>
      </c>
      <c r="G84">
        <v>29.81</v>
      </c>
      <c r="H84">
        <v>29.8</v>
      </c>
      <c r="J84">
        <f t="shared" si="26"/>
        <v>29.8</v>
      </c>
      <c r="K84">
        <f t="shared" si="26"/>
        <v>29.4</v>
      </c>
      <c r="L84">
        <f t="shared" si="26"/>
        <v>29.9</v>
      </c>
      <c r="M84">
        <f t="shared" si="25"/>
        <v>29.6</v>
      </c>
      <c r="N84">
        <f t="shared" si="25"/>
        <v>30</v>
      </c>
      <c r="O84">
        <f t="shared" si="25"/>
        <v>29.8</v>
      </c>
      <c r="Q84">
        <f t="shared" si="19"/>
        <v>0</v>
      </c>
      <c r="R84">
        <f t="shared" si="20"/>
        <v>0.40000000000000213</v>
      </c>
      <c r="S84">
        <f t="shared" si="21"/>
        <v>9.9999999999997868E-2</v>
      </c>
      <c r="T84">
        <f t="shared" si="22"/>
        <v>0.19999999999999929</v>
      </c>
      <c r="U84">
        <f t="shared" si="23"/>
        <v>0.19999999999999929</v>
      </c>
      <c r="V84">
        <f t="shared" si="24"/>
        <v>0</v>
      </c>
    </row>
    <row r="85" spans="1:22" x14ac:dyDescent="0.25">
      <c r="A85">
        <v>67</v>
      </c>
      <c r="B85">
        <v>30.12</v>
      </c>
      <c r="C85">
        <v>29.69</v>
      </c>
      <c r="D85">
        <v>30.31</v>
      </c>
      <c r="E85">
        <v>29.87</v>
      </c>
      <c r="F85">
        <v>30.31</v>
      </c>
      <c r="G85">
        <v>30.06</v>
      </c>
      <c r="H85">
        <v>30.1</v>
      </c>
      <c r="J85">
        <f t="shared" si="26"/>
        <v>30.1</v>
      </c>
      <c r="K85">
        <f t="shared" si="26"/>
        <v>29.7</v>
      </c>
      <c r="L85">
        <f t="shared" si="26"/>
        <v>30.3</v>
      </c>
      <c r="M85">
        <f t="shared" si="25"/>
        <v>29.9</v>
      </c>
      <c r="N85">
        <f t="shared" si="25"/>
        <v>30.3</v>
      </c>
      <c r="O85">
        <f t="shared" si="25"/>
        <v>30.1</v>
      </c>
      <c r="Q85">
        <f t="shared" si="19"/>
        <v>0</v>
      </c>
      <c r="R85">
        <f t="shared" si="20"/>
        <v>0.40000000000000213</v>
      </c>
      <c r="S85">
        <f t="shared" si="21"/>
        <v>0.19999999999999929</v>
      </c>
      <c r="T85">
        <f t="shared" si="22"/>
        <v>0.20000000000000284</v>
      </c>
      <c r="U85">
        <f t="shared" si="23"/>
        <v>0.19999999999999929</v>
      </c>
      <c r="V85">
        <f t="shared" si="24"/>
        <v>0</v>
      </c>
    </row>
    <row r="86" spans="1:22" x14ac:dyDescent="0.25">
      <c r="A86">
        <v>66</v>
      </c>
      <c r="B86">
        <v>30.44</v>
      </c>
      <c r="C86">
        <v>30</v>
      </c>
      <c r="D86">
        <v>30.62</v>
      </c>
      <c r="E86">
        <v>30.25</v>
      </c>
      <c r="F86">
        <v>30.69</v>
      </c>
      <c r="G86">
        <v>30.5</v>
      </c>
      <c r="H86">
        <v>30.5</v>
      </c>
      <c r="J86">
        <f t="shared" si="26"/>
        <v>30.4</v>
      </c>
      <c r="K86">
        <f t="shared" si="26"/>
        <v>30</v>
      </c>
      <c r="L86">
        <f t="shared" si="26"/>
        <v>30.6</v>
      </c>
      <c r="M86">
        <f t="shared" si="25"/>
        <v>30.3</v>
      </c>
      <c r="N86">
        <f t="shared" si="25"/>
        <v>30.7</v>
      </c>
      <c r="O86">
        <f t="shared" si="25"/>
        <v>30.5</v>
      </c>
      <c r="Q86">
        <f t="shared" si="19"/>
        <v>0.10000000000000142</v>
      </c>
      <c r="R86">
        <f t="shared" si="20"/>
        <v>0.5</v>
      </c>
      <c r="S86">
        <f t="shared" si="21"/>
        <v>0.10000000000000142</v>
      </c>
      <c r="T86">
        <f t="shared" si="22"/>
        <v>0.19999999999999929</v>
      </c>
      <c r="U86">
        <f t="shared" si="23"/>
        <v>0.19999999999999929</v>
      </c>
      <c r="V86">
        <f t="shared" si="24"/>
        <v>0</v>
      </c>
    </row>
    <row r="87" spans="1:22" x14ac:dyDescent="0.25">
      <c r="A87">
        <v>65</v>
      </c>
      <c r="B87">
        <v>30.69</v>
      </c>
      <c r="C87">
        <v>30.25</v>
      </c>
      <c r="D87">
        <v>30.87</v>
      </c>
      <c r="E87">
        <v>30.5</v>
      </c>
      <c r="F87">
        <v>30.94</v>
      </c>
      <c r="G87">
        <v>30.69</v>
      </c>
      <c r="H87">
        <v>30.7</v>
      </c>
      <c r="J87">
        <f t="shared" si="26"/>
        <v>30.7</v>
      </c>
      <c r="K87">
        <f t="shared" si="26"/>
        <v>30.3</v>
      </c>
      <c r="L87">
        <f t="shared" si="26"/>
        <v>30.9</v>
      </c>
      <c r="M87">
        <f t="shared" si="25"/>
        <v>30.5</v>
      </c>
      <c r="N87">
        <f t="shared" si="25"/>
        <v>30.9</v>
      </c>
      <c r="O87">
        <f t="shared" si="25"/>
        <v>30.7</v>
      </c>
      <c r="Q87">
        <f t="shared" si="19"/>
        <v>0</v>
      </c>
      <c r="R87">
        <f t="shared" si="20"/>
        <v>0.39999999999999858</v>
      </c>
      <c r="S87">
        <f t="shared" si="21"/>
        <v>0.19999999999999929</v>
      </c>
      <c r="T87">
        <f t="shared" si="22"/>
        <v>0.19999999999999929</v>
      </c>
      <c r="U87">
        <f t="shared" si="23"/>
        <v>0.19999999999999929</v>
      </c>
      <c r="V87">
        <f t="shared" si="24"/>
        <v>0</v>
      </c>
    </row>
    <row r="88" spans="1:22" x14ac:dyDescent="0.25">
      <c r="A88">
        <v>64</v>
      </c>
      <c r="B88">
        <v>31</v>
      </c>
      <c r="C88">
        <v>30.62</v>
      </c>
      <c r="D88">
        <v>31.19</v>
      </c>
      <c r="E88">
        <v>30.81</v>
      </c>
      <c r="F88">
        <v>31.25</v>
      </c>
      <c r="G88">
        <v>31</v>
      </c>
      <c r="H88">
        <v>31</v>
      </c>
      <c r="J88">
        <f t="shared" si="26"/>
        <v>31</v>
      </c>
      <c r="K88">
        <f t="shared" si="26"/>
        <v>30.6</v>
      </c>
      <c r="L88">
        <f t="shared" si="26"/>
        <v>31.2</v>
      </c>
      <c r="M88">
        <f t="shared" si="25"/>
        <v>30.8</v>
      </c>
      <c r="N88">
        <f t="shared" si="25"/>
        <v>31.3</v>
      </c>
      <c r="O88">
        <f t="shared" si="25"/>
        <v>31</v>
      </c>
      <c r="Q88">
        <f t="shared" si="19"/>
        <v>0</v>
      </c>
      <c r="R88">
        <f t="shared" si="20"/>
        <v>0.39999999999999858</v>
      </c>
      <c r="S88">
        <f t="shared" si="21"/>
        <v>0.19999999999999929</v>
      </c>
      <c r="T88">
        <f t="shared" si="22"/>
        <v>0.19999999999999929</v>
      </c>
      <c r="U88">
        <f t="shared" si="23"/>
        <v>0.30000000000000071</v>
      </c>
      <c r="V88">
        <f t="shared" si="24"/>
        <v>0</v>
      </c>
    </row>
    <row r="89" spans="1:22" x14ac:dyDescent="0.25">
      <c r="A89">
        <v>63</v>
      </c>
      <c r="B89">
        <v>31.19</v>
      </c>
      <c r="C89">
        <v>30.75</v>
      </c>
      <c r="D89">
        <v>31.31</v>
      </c>
      <c r="E89">
        <v>31</v>
      </c>
      <c r="F89">
        <v>31.37</v>
      </c>
      <c r="G89">
        <v>31.12</v>
      </c>
      <c r="H89">
        <v>31.2</v>
      </c>
      <c r="J89">
        <f t="shared" si="26"/>
        <v>31.2</v>
      </c>
      <c r="K89">
        <f t="shared" si="26"/>
        <v>30.8</v>
      </c>
      <c r="L89">
        <f t="shared" si="26"/>
        <v>31.3</v>
      </c>
      <c r="M89">
        <f t="shared" si="25"/>
        <v>31</v>
      </c>
      <c r="N89">
        <f t="shared" si="25"/>
        <v>31.4</v>
      </c>
      <c r="O89">
        <f t="shared" si="25"/>
        <v>31.1</v>
      </c>
      <c r="Q89">
        <f t="shared" si="19"/>
        <v>0</v>
      </c>
      <c r="R89">
        <f t="shared" si="20"/>
        <v>0.39999999999999858</v>
      </c>
      <c r="S89">
        <f t="shared" si="21"/>
        <v>0.10000000000000142</v>
      </c>
      <c r="T89">
        <f t="shared" si="22"/>
        <v>0.19999999999999929</v>
      </c>
      <c r="U89">
        <f t="shared" si="23"/>
        <v>0.19999999999999929</v>
      </c>
      <c r="V89">
        <f t="shared" si="24"/>
        <v>9.9999999999997868E-2</v>
      </c>
    </row>
    <row r="90" spans="1:22" x14ac:dyDescent="0.25">
      <c r="A90">
        <v>62</v>
      </c>
      <c r="B90">
        <v>31.44</v>
      </c>
      <c r="C90">
        <v>31.06</v>
      </c>
      <c r="D90">
        <v>31.76</v>
      </c>
      <c r="E90">
        <v>31.42</v>
      </c>
      <c r="F90">
        <v>31.72</v>
      </c>
      <c r="G90">
        <v>31.5</v>
      </c>
      <c r="H90">
        <v>31.5</v>
      </c>
      <c r="J90">
        <f t="shared" si="26"/>
        <v>31.4</v>
      </c>
      <c r="K90">
        <f t="shared" si="26"/>
        <v>31.1</v>
      </c>
      <c r="L90">
        <f t="shared" si="26"/>
        <v>31.8</v>
      </c>
      <c r="M90">
        <f t="shared" si="25"/>
        <v>31.4</v>
      </c>
      <c r="N90">
        <f t="shared" si="25"/>
        <v>31.7</v>
      </c>
      <c r="O90">
        <f t="shared" si="25"/>
        <v>31.5</v>
      </c>
      <c r="Q90">
        <f t="shared" si="19"/>
        <v>0.10000000000000142</v>
      </c>
      <c r="R90">
        <f t="shared" si="20"/>
        <v>0.39999999999999858</v>
      </c>
      <c r="S90">
        <f t="shared" si="21"/>
        <v>0.30000000000000071</v>
      </c>
      <c r="T90">
        <f t="shared" si="22"/>
        <v>0.10000000000000142</v>
      </c>
      <c r="U90">
        <f t="shared" si="23"/>
        <v>0.19999999999999929</v>
      </c>
      <c r="V90">
        <f t="shared" si="24"/>
        <v>0</v>
      </c>
    </row>
    <row r="91" spans="1:22" x14ac:dyDescent="0.25">
      <c r="A91">
        <v>61</v>
      </c>
      <c r="B91">
        <v>32.69</v>
      </c>
      <c r="C91">
        <v>32.19</v>
      </c>
      <c r="D91">
        <v>32.880000000000003</v>
      </c>
      <c r="E91">
        <v>32.44</v>
      </c>
      <c r="F91">
        <v>32.880000000000003</v>
      </c>
      <c r="G91">
        <v>32.56</v>
      </c>
      <c r="H91">
        <v>32.6</v>
      </c>
      <c r="J91">
        <f t="shared" si="26"/>
        <v>32.700000000000003</v>
      </c>
      <c r="K91">
        <f t="shared" si="26"/>
        <v>32.200000000000003</v>
      </c>
      <c r="L91">
        <f t="shared" si="26"/>
        <v>32.9</v>
      </c>
      <c r="M91">
        <f t="shared" si="26"/>
        <v>32.4</v>
      </c>
      <c r="N91">
        <f t="shared" si="26"/>
        <v>32.9</v>
      </c>
      <c r="O91">
        <f t="shared" si="26"/>
        <v>32.6</v>
      </c>
      <c r="Q91">
        <f t="shared" si="19"/>
        <v>0.10000000000000142</v>
      </c>
      <c r="R91">
        <f t="shared" si="20"/>
        <v>0.39999999999999858</v>
      </c>
      <c r="S91">
        <f t="shared" si="21"/>
        <v>0.29999999999999716</v>
      </c>
      <c r="T91">
        <f t="shared" si="22"/>
        <v>0.20000000000000284</v>
      </c>
      <c r="U91">
        <f t="shared" si="23"/>
        <v>0.29999999999999716</v>
      </c>
      <c r="V91">
        <f t="shared" si="24"/>
        <v>0</v>
      </c>
    </row>
    <row r="92" spans="1:22" x14ac:dyDescent="0.25">
      <c r="A92">
        <v>60</v>
      </c>
      <c r="B92">
        <v>33.130000000000003</v>
      </c>
      <c r="C92">
        <v>32.56</v>
      </c>
      <c r="D92">
        <v>33.31</v>
      </c>
      <c r="E92">
        <v>32.880000000000003</v>
      </c>
      <c r="F92">
        <v>33.31</v>
      </c>
      <c r="G92">
        <v>33.06</v>
      </c>
      <c r="H92">
        <v>33</v>
      </c>
      <c r="J92">
        <f t="shared" si="26"/>
        <v>33.1</v>
      </c>
      <c r="K92">
        <f t="shared" si="26"/>
        <v>32.6</v>
      </c>
      <c r="L92">
        <f t="shared" si="26"/>
        <v>33.299999999999997</v>
      </c>
      <c r="M92">
        <f t="shared" si="26"/>
        <v>32.9</v>
      </c>
      <c r="N92">
        <f t="shared" si="26"/>
        <v>33.299999999999997</v>
      </c>
      <c r="O92">
        <f t="shared" si="26"/>
        <v>33.1</v>
      </c>
      <c r="Q92">
        <f t="shared" si="19"/>
        <v>0.10000000000000142</v>
      </c>
      <c r="R92">
        <f t="shared" si="20"/>
        <v>0.39999999999999858</v>
      </c>
      <c r="S92">
        <f t="shared" si="21"/>
        <v>0.29999999999999716</v>
      </c>
      <c r="T92">
        <f t="shared" si="22"/>
        <v>0.10000000000000142</v>
      </c>
      <c r="U92">
        <f t="shared" si="23"/>
        <v>0.29999999999999716</v>
      </c>
      <c r="V92">
        <f t="shared" si="24"/>
        <v>0.10000000000000142</v>
      </c>
    </row>
    <row r="93" spans="1:22" x14ac:dyDescent="0.25">
      <c r="A93">
        <v>59</v>
      </c>
      <c r="B93">
        <v>33.380000000000003</v>
      </c>
      <c r="C93">
        <v>32.94</v>
      </c>
      <c r="D93">
        <v>33.56</v>
      </c>
      <c r="E93">
        <v>33.19</v>
      </c>
      <c r="F93">
        <v>33.630000000000003</v>
      </c>
      <c r="G93">
        <v>33.380000000000003</v>
      </c>
      <c r="H93">
        <v>33.299999999999997</v>
      </c>
      <c r="J93">
        <f t="shared" si="26"/>
        <v>33.4</v>
      </c>
      <c r="K93">
        <f t="shared" si="26"/>
        <v>32.9</v>
      </c>
      <c r="L93">
        <f t="shared" si="26"/>
        <v>33.6</v>
      </c>
      <c r="M93">
        <f t="shared" si="26"/>
        <v>33.200000000000003</v>
      </c>
      <c r="N93">
        <f t="shared" si="26"/>
        <v>33.6</v>
      </c>
      <c r="O93">
        <f t="shared" si="26"/>
        <v>33.4</v>
      </c>
      <c r="Q93">
        <f t="shared" si="19"/>
        <v>0.10000000000000142</v>
      </c>
      <c r="R93">
        <f t="shared" si="20"/>
        <v>0.39999999999999858</v>
      </c>
      <c r="S93">
        <f t="shared" si="21"/>
        <v>0.30000000000000426</v>
      </c>
      <c r="T93">
        <f t="shared" si="22"/>
        <v>9.9999999999994316E-2</v>
      </c>
      <c r="U93">
        <f t="shared" si="23"/>
        <v>0.30000000000000426</v>
      </c>
      <c r="V93">
        <f t="shared" si="24"/>
        <v>0.10000000000000142</v>
      </c>
    </row>
    <row r="94" spans="1:22" x14ac:dyDescent="0.25">
      <c r="A94">
        <v>58</v>
      </c>
      <c r="B94">
        <v>33.75</v>
      </c>
      <c r="C94">
        <v>33.25</v>
      </c>
      <c r="D94">
        <v>34</v>
      </c>
      <c r="E94">
        <v>33.56</v>
      </c>
      <c r="F94">
        <v>34</v>
      </c>
      <c r="G94">
        <v>33.69</v>
      </c>
      <c r="H94">
        <v>33.700000000000003</v>
      </c>
      <c r="J94">
        <f t="shared" si="26"/>
        <v>33.799999999999997</v>
      </c>
      <c r="K94">
        <f t="shared" si="26"/>
        <v>33.299999999999997</v>
      </c>
      <c r="L94">
        <f t="shared" si="26"/>
        <v>34</v>
      </c>
      <c r="M94">
        <f t="shared" si="26"/>
        <v>33.6</v>
      </c>
      <c r="N94">
        <f t="shared" si="26"/>
        <v>34</v>
      </c>
      <c r="O94">
        <f t="shared" si="26"/>
        <v>33.700000000000003</v>
      </c>
      <c r="Q94">
        <f t="shared" si="19"/>
        <v>9.9999999999994316E-2</v>
      </c>
      <c r="R94">
        <f t="shared" si="20"/>
        <v>0.40000000000000568</v>
      </c>
      <c r="S94">
        <f t="shared" si="21"/>
        <v>0.29999999999999716</v>
      </c>
      <c r="T94">
        <f t="shared" si="22"/>
        <v>0.10000000000000142</v>
      </c>
      <c r="U94">
        <f t="shared" si="23"/>
        <v>0.29999999999999716</v>
      </c>
      <c r="V94">
        <f t="shared" si="24"/>
        <v>0</v>
      </c>
    </row>
    <row r="95" spans="1:22" x14ac:dyDescent="0.25">
      <c r="A95">
        <v>57</v>
      </c>
      <c r="B95">
        <v>34.130000000000003</v>
      </c>
      <c r="C95">
        <v>33.630000000000003</v>
      </c>
      <c r="D95">
        <v>34.380000000000003</v>
      </c>
      <c r="E95">
        <v>33.94</v>
      </c>
      <c r="F95">
        <v>34.44</v>
      </c>
      <c r="G95">
        <v>34.06</v>
      </c>
      <c r="H95">
        <v>34</v>
      </c>
      <c r="J95">
        <f t="shared" si="26"/>
        <v>34.1</v>
      </c>
      <c r="K95">
        <f t="shared" si="26"/>
        <v>33.6</v>
      </c>
      <c r="L95">
        <f t="shared" si="26"/>
        <v>34.4</v>
      </c>
      <c r="M95">
        <f t="shared" si="26"/>
        <v>33.9</v>
      </c>
      <c r="N95">
        <f t="shared" si="26"/>
        <v>34.4</v>
      </c>
      <c r="O95">
        <f t="shared" si="26"/>
        <v>34.1</v>
      </c>
      <c r="Q95">
        <f t="shared" si="19"/>
        <v>0.10000000000000142</v>
      </c>
      <c r="R95">
        <f t="shared" si="20"/>
        <v>0.39999999999999858</v>
      </c>
      <c r="S95">
        <f t="shared" si="21"/>
        <v>0.39999999999999858</v>
      </c>
      <c r="T95">
        <f t="shared" si="22"/>
        <v>0.10000000000000142</v>
      </c>
      <c r="U95">
        <f t="shared" si="23"/>
        <v>0.39999999999999858</v>
      </c>
      <c r="V95">
        <f t="shared" si="24"/>
        <v>0.10000000000000142</v>
      </c>
    </row>
    <row r="96" spans="1:22" x14ac:dyDescent="0.25">
      <c r="A96">
        <v>56</v>
      </c>
      <c r="B96">
        <v>34.56</v>
      </c>
      <c r="C96">
        <v>34</v>
      </c>
      <c r="D96">
        <v>34.69</v>
      </c>
      <c r="E96">
        <v>34.31</v>
      </c>
      <c r="F96">
        <v>34.81</v>
      </c>
      <c r="G96">
        <v>34.44</v>
      </c>
      <c r="H96">
        <v>34.4</v>
      </c>
      <c r="J96">
        <f t="shared" si="26"/>
        <v>34.6</v>
      </c>
      <c r="K96">
        <f t="shared" si="26"/>
        <v>34</v>
      </c>
      <c r="L96">
        <f t="shared" si="26"/>
        <v>34.700000000000003</v>
      </c>
      <c r="M96">
        <f t="shared" si="26"/>
        <v>34.299999999999997</v>
      </c>
      <c r="N96">
        <f t="shared" si="26"/>
        <v>34.799999999999997</v>
      </c>
      <c r="O96">
        <f t="shared" si="26"/>
        <v>34.4</v>
      </c>
      <c r="Q96">
        <f t="shared" si="19"/>
        <v>0.20000000000000284</v>
      </c>
      <c r="R96">
        <f t="shared" si="20"/>
        <v>0.39999999999999858</v>
      </c>
      <c r="S96">
        <f t="shared" si="21"/>
        <v>0.30000000000000426</v>
      </c>
      <c r="T96">
        <f t="shared" si="22"/>
        <v>0.10000000000000142</v>
      </c>
      <c r="U96">
        <f t="shared" si="23"/>
        <v>0.39999999999999858</v>
      </c>
      <c r="V96">
        <f t="shared" si="24"/>
        <v>0</v>
      </c>
    </row>
    <row r="97" spans="1:22" x14ac:dyDescent="0.25">
      <c r="A97">
        <v>55</v>
      </c>
      <c r="B97">
        <v>35</v>
      </c>
      <c r="C97">
        <v>34.5</v>
      </c>
      <c r="D97">
        <v>35.06</v>
      </c>
      <c r="E97">
        <v>34.75</v>
      </c>
      <c r="F97">
        <v>35.19</v>
      </c>
      <c r="G97">
        <v>34.81</v>
      </c>
      <c r="H97">
        <v>34.799999999999997</v>
      </c>
      <c r="J97">
        <f t="shared" si="26"/>
        <v>35</v>
      </c>
      <c r="K97">
        <f t="shared" si="26"/>
        <v>34.5</v>
      </c>
      <c r="L97">
        <f t="shared" si="26"/>
        <v>35.1</v>
      </c>
      <c r="M97">
        <f t="shared" si="26"/>
        <v>34.799999999999997</v>
      </c>
      <c r="N97">
        <f t="shared" si="26"/>
        <v>35.200000000000003</v>
      </c>
      <c r="O97">
        <f t="shared" si="26"/>
        <v>34.799999999999997</v>
      </c>
      <c r="Q97">
        <f t="shared" si="19"/>
        <v>0.20000000000000284</v>
      </c>
      <c r="R97">
        <f t="shared" si="20"/>
        <v>0.29999999999999716</v>
      </c>
      <c r="S97">
        <f t="shared" si="21"/>
        <v>0.30000000000000426</v>
      </c>
      <c r="T97">
        <f t="shared" si="22"/>
        <v>0</v>
      </c>
      <c r="U97">
        <f t="shared" si="23"/>
        <v>0.40000000000000568</v>
      </c>
      <c r="V97">
        <f t="shared" si="24"/>
        <v>0</v>
      </c>
    </row>
    <row r="98" spans="1:22" x14ac:dyDescent="0.25">
      <c r="A98">
        <v>54</v>
      </c>
      <c r="B98">
        <v>35.5</v>
      </c>
      <c r="C98">
        <v>34.94</v>
      </c>
      <c r="D98">
        <v>35.630000000000003</v>
      </c>
      <c r="E98">
        <v>35.25</v>
      </c>
      <c r="F98">
        <v>35.75</v>
      </c>
      <c r="G98">
        <v>35.31</v>
      </c>
      <c r="H98">
        <v>35.299999999999997</v>
      </c>
      <c r="J98">
        <f t="shared" si="26"/>
        <v>35.5</v>
      </c>
      <c r="K98">
        <f t="shared" si="26"/>
        <v>34.9</v>
      </c>
      <c r="L98">
        <f t="shared" si="26"/>
        <v>35.6</v>
      </c>
      <c r="M98">
        <f t="shared" si="26"/>
        <v>35.299999999999997</v>
      </c>
      <c r="N98">
        <f t="shared" si="26"/>
        <v>35.799999999999997</v>
      </c>
      <c r="O98">
        <f t="shared" si="26"/>
        <v>35.299999999999997</v>
      </c>
      <c r="Q98">
        <f t="shared" si="19"/>
        <v>0.20000000000000284</v>
      </c>
      <c r="R98">
        <f t="shared" si="20"/>
        <v>0.39999999999999858</v>
      </c>
      <c r="S98">
        <f t="shared" si="21"/>
        <v>0.30000000000000426</v>
      </c>
      <c r="T98">
        <f t="shared" si="22"/>
        <v>0</v>
      </c>
      <c r="U98">
        <f t="shared" si="23"/>
        <v>0.5</v>
      </c>
      <c r="V98">
        <f t="shared" si="24"/>
        <v>0</v>
      </c>
    </row>
    <row r="99" spans="1:22" x14ac:dyDescent="0.25">
      <c r="A99">
        <v>53</v>
      </c>
      <c r="B99">
        <v>35.94</v>
      </c>
      <c r="C99">
        <v>35.380000000000003</v>
      </c>
      <c r="D99">
        <v>36.06</v>
      </c>
      <c r="E99">
        <v>35.69</v>
      </c>
      <c r="F99">
        <v>36.19</v>
      </c>
      <c r="G99">
        <v>35.75</v>
      </c>
      <c r="H99">
        <v>35.799999999999997</v>
      </c>
      <c r="J99">
        <f t="shared" si="26"/>
        <v>35.9</v>
      </c>
      <c r="K99">
        <f t="shared" si="26"/>
        <v>35.4</v>
      </c>
      <c r="L99">
        <f t="shared" si="26"/>
        <v>36.1</v>
      </c>
      <c r="M99">
        <f t="shared" si="25"/>
        <v>35.700000000000003</v>
      </c>
      <c r="N99">
        <f t="shared" si="25"/>
        <v>36.200000000000003</v>
      </c>
      <c r="O99">
        <f t="shared" si="25"/>
        <v>35.799999999999997</v>
      </c>
      <c r="Q99">
        <f t="shared" si="19"/>
        <v>0.10000000000000142</v>
      </c>
      <c r="R99">
        <f t="shared" si="20"/>
        <v>0.39999999999999858</v>
      </c>
      <c r="S99">
        <f t="shared" si="21"/>
        <v>0.30000000000000426</v>
      </c>
      <c r="T99">
        <f t="shared" si="22"/>
        <v>9.9999999999994316E-2</v>
      </c>
      <c r="U99">
        <f t="shared" si="23"/>
        <v>0.40000000000000568</v>
      </c>
      <c r="V99">
        <f t="shared" si="24"/>
        <v>0</v>
      </c>
    </row>
    <row r="100" spans="1:22" x14ac:dyDescent="0.25">
      <c r="A100">
        <v>52</v>
      </c>
      <c r="B100">
        <v>36.25</v>
      </c>
      <c r="C100">
        <v>35.69</v>
      </c>
      <c r="D100">
        <v>36.380000000000003</v>
      </c>
      <c r="E100">
        <v>36</v>
      </c>
      <c r="F100">
        <v>36.44</v>
      </c>
      <c r="G100">
        <v>36.06</v>
      </c>
      <c r="H100">
        <v>36</v>
      </c>
      <c r="J100">
        <f t="shared" si="26"/>
        <v>36.299999999999997</v>
      </c>
      <c r="K100">
        <f t="shared" si="26"/>
        <v>35.700000000000003</v>
      </c>
      <c r="L100">
        <f t="shared" si="26"/>
        <v>36.4</v>
      </c>
      <c r="M100">
        <f t="shared" si="25"/>
        <v>36</v>
      </c>
      <c r="N100">
        <f t="shared" si="25"/>
        <v>36.4</v>
      </c>
      <c r="O100">
        <f t="shared" si="25"/>
        <v>36.1</v>
      </c>
      <c r="Q100">
        <f t="shared" si="19"/>
        <v>0.29999999999999716</v>
      </c>
      <c r="R100">
        <f t="shared" si="20"/>
        <v>0.29999999999999716</v>
      </c>
      <c r="S100">
        <f t="shared" si="21"/>
        <v>0.39999999999999858</v>
      </c>
      <c r="T100">
        <f t="shared" si="22"/>
        <v>0</v>
      </c>
      <c r="U100">
        <f t="shared" si="23"/>
        <v>0.39999999999999858</v>
      </c>
      <c r="V100">
        <f t="shared" si="24"/>
        <v>0.10000000000000142</v>
      </c>
    </row>
    <row r="101" spans="1:22" x14ac:dyDescent="0.25">
      <c r="A101">
        <v>51</v>
      </c>
      <c r="B101">
        <v>36.56</v>
      </c>
      <c r="C101">
        <v>36</v>
      </c>
      <c r="D101">
        <v>36.69</v>
      </c>
      <c r="E101">
        <v>36.31</v>
      </c>
      <c r="F101">
        <v>36.75</v>
      </c>
      <c r="G101">
        <v>36.380000000000003</v>
      </c>
      <c r="H101">
        <v>36.4</v>
      </c>
      <c r="J101">
        <f t="shared" si="26"/>
        <v>36.6</v>
      </c>
      <c r="K101">
        <f t="shared" si="26"/>
        <v>36</v>
      </c>
      <c r="L101">
        <f t="shared" si="26"/>
        <v>36.700000000000003</v>
      </c>
      <c r="M101">
        <f t="shared" si="25"/>
        <v>36.299999999999997</v>
      </c>
      <c r="N101">
        <f t="shared" si="25"/>
        <v>36.799999999999997</v>
      </c>
      <c r="O101">
        <f t="shared" si="25"/>
        <v>36.4</v>
      </c>
      <c r="Q101">
        <f t="shared" si="19"/>
        <v>0.20000000000000284</v>
      </c>
      <c r="R101">
        <f t="shared" si="20"/>
        <v>0.39999999999999858</v>
      </c>
      <c r="S101">
        <f t="shared" si="21"/>
        <v>0.30000000000000426</v>
      </c>
      <c r="T101">
        <f t="shared" si="22"/>
        <v>0.10000000000000142</v>
      </c>
      <c r="U101">
        <f t="shared" si="23"/>
        <v>0.39999999999999858</v>
      </c>
      <c r="V101">
        <f t="shared" si="24"/>
        <v>0</v>
      </c>
    </row>
    <row r="102" spans="1:22" x14ac:dyDescent="0.25">
      <c r="A102">
        <v>50</v>
      </c>
      <c r="B102">
        <v>37.130000000000003</v>
      </c>
      <c r="C102">
        <v>36.56</v>
      </c>
      <c r="D102">
        <v>37.380000000000003</v>
      </c>
      <c r="E102">
        <v>36.880000000000003</v>
      </c>
      <c r="F102">
        <v>37.380000000000003</v>
      </c>
      <c r="G102">
        <v>37</v>
      </c>
      <c r="H102">
        <v>37</v>
      </c>
      <c r="J102">
        <f t="shared" si="26"/>
        <v>37.1</v>
      </c>
      <c r="K102">
        <f t="shared" si="26"/>
        <v>36.6</v>
      </c>
      <c r="L102">
        <f t="shared" si="26"/>
        <v>37.4</v>
      </c>
      <c r="M102">
        <f t="shared" si="25"/>
        <v>36.9</v>
      </c>
      <c r="N102">
        <f t="shared" si="25"/>
        <v>37.4</v>
      </c>
      <c r="O102">
        <f t="shared" si="25"/>
        <v>37</v>
      </c>
      <c r="Q102">
        <f t="shared" si="19"/>
        <v>0.10000000000000142</v>
      </c>
      <c r="R102">
        <f t="shared" si="20"/>
        <v>0.39999999999999858</v>
      </c>
      <c r="S102">
        <f t="shared" si="21"/>
        <v>0.39999999999999858</v>
      </c>
      <c r="T102">
        <f t="shared" si="22"/>
        <v>0.10000000000000142</v>
      </c>
      <c r="U102">
        <f t="shared" si="23"/>
        <v>0.39999999999999858</v>
      </c>
      <c r="V102">
        <f t="shared" si="24"/>
        <v>0</v>
      </c>
    </row>
    <row r="103" spans="1:22" x14ac:dyDescent="0.25">
      <c r="A103">
        <v>49</v>
      </c>
      <c r="B103">
        <v>37.44</v>
      </c>
      <c r="C103">
        <v>36.880000000000003</v>
      </c>
      <c r="D103">
        <v>37.630000000000003</v>
      </c>
      <c r="E103">
        <v>37.25</v>
      </c>
      <c r="F103">
        <v>37.75</v>
      </c>
      <c r="G103">
        <v>37.31</v>
      </c>
      <c r="H103">
        <v>37.299999999999997</v>
      </c>
      <c r="J103">
        <f t="shared" si="26"/>
        <v>37.4</v>
      </c>
      <c r="K103">
        <f t="shared" si="26"/>
        <v>36.9</v>
      </c>
      <c r="L103">
        <f t="shared" si="26"/>
        <v>37.6</v>
      </c>
      <c r="M103">
        <f t="shared" si="25"/>
        <v>37.299999999999997</v>
      </c>
      <c r="N103">
        <f t="shared" si="25"/>
        <v>37.799999999999997</v>
      </c>
      <c r="O103">
        <f t="shared" si="25"/>
        <v>37.299999999999997</v>
      </c>
      <c r="Q103">
        <f t="shared" si="19"/>
        <v>0.10000000000000142</v>
      </c>
      <c r="R103">
        <f t="shared" si="20"/>
        <v>0.39999999999999858</v>
      </c>
      <c r="S103">
        <f t="shared" si="21"/>
        <v>0.30000000000000426</v>
      </c>
      <c r="T103">
        <f t="shared" si="22"/>
        <v>0</v>
      </c>
      <c r="U103">
        <f t="shared" si="23"/>
        <v>0.5</v>
      </c>
      <c r="V103">
        <f t="shared" si="24"/>
        <v>0</v>
      </c>
    </row>
    <row r="104" spans="1:22" x14ac:dyDescent="0.25">
      <c r="A104">
        <v>48</v>
      </c>
      <c r="B104">
        <v>37.880000000000003</v>
      </c>
      <c r="C104">
        <v>37.31</v>
      </c>
      <c r="D104">
        <v>38</v>
      </c>
      <c r="E104">
        <v>37.56</v>
      </c>
      <c r="F104">
        <v>38.06</v>
      </c>
      <c r="G104">
        <v>37.69</v>
      </c>
      <c r="H104">
        <v>37.700000000000003</v>
      </c>
      <c r="J104">
        <f t="shared" si="26"/>
        <v>37.9</v>
      </c>
      <c r="K104">
        <f t="shared" si="26"/>
        <v>37.299999999999997</v>
      </c>
      <c r="L104">
        <f t="shared" si="26"/>
        <v>38</v>
      </c>
      <c r="M104">
        <f t="shared" si="25"/>
        <v>37.6</v>
      </c>
      <c r="N104">
        <f t="shared" si="25"/>
        <v>38.1</v>
      </c>
      <c r="O104">
        <f t="shared" si="25"/>
        <v>37.700000000000003</v>
      </c>
      <c r="Q104">
        <f t="shared" si="19"/>
        <v>0.19999999999999574</v>
      </c>
      <c r="R104">
        <f t="shared" si="20"/>
        <v>0.40000000000000568</v>
      </c>
      <c r="S104">
        <f t="shared" si="21"/>
        <v>0.29999999999999716</v>
      </c>
      <c r="T104">
        <f t="shared" si="22"/>
        <v>0.10000000000000142</v>
      </c>
      <c r="U104">
        <f t="shared" si="23"/>
        <v>0.39999999999999858</v>
      </c>
      <c r="V104">
        <f t="shared" si="24"/>
        <v>0</v>
      </c>
    </row>
    <row r="105" spans="1:22" x14ac:dyDescent="0.25">
      <c r="A105">
        <v>47</v>
      </c>
      <c r="B105">
        <v>38.06</v>
      </c>
      <c r="C105">
        <v>37.5</v>
      </c>
      <c r="D105">
        <v>38.31</v>
      </c>
      <c r="E105">
        <v>37.94</v>
      </c>
      <c r="F105">
        <v>38.380000000000003</v>
      </c>
      <c r="G105">
        <v>37.94</v>
      </c>
      <c r="H105">
        <v>37.9</v>
      </c>
      <c r="J105">
        <f t="shared" si="26"/>
        <v>38.1</v>
      </c>
      <c r="K105">
        <f t="shared" si="26"/>
        <v>37.5</v>
      </c>
      <c r="L105">
        <f t="shared" si="26"/>
        <v>38.299999999999997</v>
      </c>
      <c r="M105">
        <f t="shared" si="25"/>
        <v>37.9</v>
      </c>
      <c r="N105">
        <f t="shared" si="25"/>
        <v>38.4</v>
      </c>
      <c r="O105">
        <f t="shared" si="25"/>
        <v>37.9</v>
      </c>
      <c r="Q105">
        <f t="shared" si="19"/>
        <v>0.20000000000000284</v>
      </c>
      <c r="R105">
        <f t="shared" si="20"/>
        <v>0.39999999999999858</v>
      </c>
      <c r="S105">
        <f t="shared" si="21"/>
        <v>0.39999999999999858</v>
      </c>
      <c r="T105">
        <f t="shared" si="22"/>
        <v>0</v>
      </c>
      <c r="U105">
        <f t="shared" si="23"/>
        <v>0.5</v>
      </c>
      <c r="V105">
        <f t="shared" si="24"/>
        <v>0</v>
      </c>
    </row>
    <row r="106" spans="1:22" x14ac:dyDescent="0.25">
      <c r="A106">
        <v>46</v>
      </c>
      <c r="B106">
        <v>38.56</v>
      </c>
      <c r="C106">
        <v>38</v>
      </c>
      <c r="D106">
        <v>38.69</v>
      </c>
      <c r="E106">
        <v>38.380000000000003</v>
      </c>
      <c r="F106">
        <v>38.81</v>
      </c>
      <c r="G106">
        <v>38.380000000000003</v>
      </c>
      <c r="H106">
        <v>38.4</v>
      </c>
      <c r="J106">
        <f t="shared" si="26"/>
        <v>38.6</v>
      </c>
      <c r="K106">
        <f t="shared" si="26"/>
        <v>38</v>
      </c>
      <c r="L106">
        <f t="shared" si="26"/>
        <v>38.700000000000003</v>
      </c>
      <c r="M106">
        <f t="shared" si="25"/>
        <v>38.4</v>
      </c>
      <c r="N106">
        <f t="shared" si="25"/>
        <v>38.799999999999997</v>
      </c>
      <c r="O106">
        <f t="shared" si="25"/>
        <v>38.4</v>
      </c>
      <c r="Q106">
        <f t="shared" si="19"/>
        <v>0.20000000000000284</v>
      </c>
      <c r="R106">
        <f t="shared" si="20"/>
        <v>0.39999999999999858</v>
      </c>
      <c r="S106">
        <f t="shared" si="21"/>
        <v>0.30000000000000426</v>
      </c>
      <c r="T106">
        <f t="shared" si="22"/>
        <v>0</v>
      </c>
      <c r="U106">
        <f t="shared" si="23"/>
        <v>0.39999999999999858</v>
      </c>
      <c r="V106">
        <f t="shared" si="24"/>
        <v>0</v>
      </c>
    </row>
    <row r="107" spans="1:22" x14ac:dyDescent="0.25">
      <c r="A107">
        <v>45</v>
      </c>
      <c r="B107">
        <v>38.94</v>
      </c>
      <c r="C107">
        <v>38.380000000000003</v>
      </c>
      <c r="D107">
        <v>39.06</v>
      </c>
      <c r="E107">
        <v>38.75</v>
      </c>
      <c r="F107">
        <v>39.19</v>
      </c>
      <c r="G107">
        <v>38.75</v>
      </c>
      <c r="H107">
        <v>38.799999999999997</v>
      </c>
      <c r="J107">
        <f t="shared" si="26"/>
        <v>38.9</v>
      </c>
      <c r="K107">
        <f t="shared" si="26"/>
        <v>38.4</v>
      </c>
      <c r="L107">
        <f t="shared" si="26"/>
        <v>39.1</v>
      </c>
      <c r="M107">
        <f t="shared" si="25"/>
        <v>38.799999999999997</v>
      </c>
      <c r="N107">
        <f t="shared" si="25"/>
        <v>39.200000000000003</v>
      </c>
      <c r="O107">
        <f t="shared" si="25"/>
        <v>38.799999999999997</v>
      </c>
      <c r="Q107">
        <f t="shared" si="19"/>
        <v>0.10000000000000142</v>
      </c>
      <c r="R107">
        <f t="shared" si="20"/>
        <v>0.39999999999999858</v>
      </c>
      <c r="S107">
        <f t="shared" si="21"/>
        <v>0.30000000000000426</v>
      </c>
      <c r="T107">
        <f t="shared" si="22"/>
        <v>0</v>
      </c>
      <c r="U107">
        <f t="shared" si="23"/>
        <v>0.40000000000000568</v>
      </c>
      <c r="V107">
        <f t="shared" si="24"/>
        <v>0</v>
      </c>
    </row>
    <row r="108" spans="1:22" x14ac:dyDescent="0.25">
      <c r="A108">
        <v>44</v>
      </c>
      <c r="B108">
        <v>39.31</v>
      </c>
      <c r="C108">
        <v>38.75</v>
      </c>
      <c r="D108">
        <v>39.44</v>
      </c>
      <c r="E108">
        <v>39.130000000000003</v>
      </c>
      <c r="F108">
        <v>39.56</v>
      </c>
      <c r="G108">
        <v>39.19</v>
      </c>
      <c r="H108">
        <v>39.200000000000003</v>
      </c>
      <c r="J108">
        <f t="shared" si="26"/>
        <v>39.299999999999997</v>
      </c>
      <c r="K108">
        <f t="shared" si="26"/>
        <v>38.799999999999997</v>
      </c>
      <c r="L108">
        <f t="shared" si="26"/>
        <v>39.4</v>
      </c>
      <c r="M108">
        <f t="shared" si="25"/>
        <v>39.1</v>
      </c>
      <c r="N108">
        <f t="shared" si="25"/>
        <v>39.6</v>
      </c>
      <c r="O108">
        <f t="shared" si="25"/>
        <v>39.200000000000003</v>
      </c>
      <c r="Q108">
        <f t="shared" si="19"/>
        <v>9.9999999999994316E-2</v>
      </c>
      <c r="R108">
        <f t="shared" si="20"/>
        <v>0.40000000000000568</v>
      </c>
      <c r="S108">
        <f t="shared" si="21"/>
        <v>0.19999999999999574</v>
      </c>
      <c r="T108">
        <f t="shared" si="22"/>
        <v>0.10000000000000142</v>
      </c>
      <c r="U108">
        <f t="shared" si="23"/>
        <v>0.39999999999999858</v>
      </c>
      <c r="V108">
        <f t="shared" si="24"/>
        <v>0</v>
      </c>
    </row>
    <row r="109" spans="1:22" x14ac:dyDescent="0.25">
      <c r="A109">
        <v>43</v>
      </c>
      <c r="B109">
        <v>39.81</v>
      </c>
      <c r="C109">
        <v>39.19</v>
      </c>
      <c r="D109">
        <v>39.94</v>
      </c>
      <c r="E109">
        <v>39.630000000000003</v>
      </c>
      <c r="F109">
        <v>40.06</v>
      </c>
      <c r="G109">
        <v>39.630000000000003</v>
      </c>
      <c r="H109">
        <v>39.6</v>
      </c>
      <c r="J109">
        <f t="shared" si="26"/>
        <v>39.799999999999997</v>
      </c>
      <c r="K109">
        <f t="shared" si="26"/>
        <v>39.200000000000003</v>
      </c>
      <c r="L109">
        <f t="shared" si="26"/>
        <v>39.9</v>
      </c>
      <c r="M109">
        <f t="shared" si="25"/>
        <v>39.6</v>
      </c>
      <c r="N109">
        <f t="shared" si="25"/>
        <v>40.1</v>
      </c>
      <c r="O109">
        <f t="shared" si="25"/>
        <v>39.6</v>
      </c>
      <c r="Q109">
        <f t="shared" si="19"/>
        <v>0.19999999999999574</v>
      </c>
      <c r="R109">
        <f t="shared" si="20"/>
        <v>0.39999999999999858</v>
      </c>
      <c r="S109">
        <f t="shared" si="21"/>
        <v>0.29999999999999716</v>
      </c>
      <c r="T109">
        <f t="shared" si="22"/>
        <v>0</v>
      </c>
      <c r="U109">
        <f t="shared" si="23"/>
        <v>0.5</v>
      </c>
      <c r="V109">
        <f t="shared" si="24"/>
        <v>0</v>
      </c>
    </row>
    <row r="110" spans="1:22" x14ac:dyDescent="0.25">
      <c r="A110">
        <v>42</v>
      </c>
      <c r="B110">
        <v>40.25</v>
      </c>
      <c r="C110">
        <v>39.630000000000003</v>
      </c>
      <c r="D110">
        <v>40.380000000000003</v>
      </c>
      <c r="E110">
        <v>40.06</v>
      </c>
      <c r="F110">
        <v>40.5</v>
      </c>
      <c r="G110">
        <v>40</v>
      </c>
      <c r="H110">
        <v>40</v>
      </c>
      <c r="J110">
        <f t="shared" si="26"/>
        <v>40.299999999999997</v>
      </c>
      <c r="K110">
        <f t="shared" si="26"/>
        <v>39.6</v>
      </c>
      <c r="L110">
        <f t="shared" si="26"/>
        <v>40.4</v>
      </c>
      <c r="M110">
        <f t="shared" si="25"/>
        <v>40.1</v>
      </c>
      <c r="N110">
        <f t="shared" si="25"/>
        <v>40.5</v>
      </c>
      <c r="O110">
        <f t="shared" si="25"/>
        <v>40</v>
      </c>
      <c r="Q110">
        <f t="shared" si="19"/>
        <v>0.29999999999999716</v>
      </c>
      <c r="R110">
        <f t="shared" si="20"/>
        <v>0.39999999999999858</v>
      </c>
      <c r="S110">
        <f t="shared" si="21"/>
        <v>0.39999999999999858</v>
      </c>
      <c r="T110">
        <f t="shared" si="22"/>
        <v>0.10000000000000142</v>
      </c>
      <c r="U110">
        <f t="shared" si="23"/>
        <v>0.5</v>
      </c>
      <c r="V110">
        <f t="shared" si="24"/>
        <v>0</v>
      </c>
    </row>
    <row r="111" spans="1:22" x14ac:dyDescent="0.25">
      <c r="A111">
        <v>41</v>
      </c>
      <c r="B111">
        <v>40.69</v>
      </c>
      <c r="C111">
        <v>40.130000000000003</v>
      </c>
      <c r="D111">
        <v>40.880000000000003</v>
      </c>
      <c r="E111">
        <v>40.56</v>
      </c>
      <c r="F111">
        <v>41</v>
      </c>
      <c r="G111">
        <v>40.5</v>
      </c>
      <c r="H111">
        <v>40.5</v>
      </c>
      <c r="J111">
        <f t="shared" si="26"/>
        <v>40.700000000000003</v>
      </c>
      <c r="K111">
        <f t="shared" si="26"/>
        <v>40.1</v>
      </c>
      <c r="L111">
        <f t="shared" si="26"/>
        <v>40.9</v>
      </c>
      <c r="M111">
        <f t="shared" si="25"/>
        <v>40.6</v>
      </c>
      <c r="N111">
        <f t="shared" si="25"/>
        <v>41</v>
      </c>
      <c r="O111">
        <f t="shared" si="25"/>
        <v>40.5</v>
      </c>
      <c r="Q111">
        <f t="shared" si="19"/>
        <v>0.20000000000000284</v>
      </c>
      <c r="R111">
        <f t="shared" si="20"/>
        <v>0.39999999999999858</v>
      </c>
      <c r="S111">
        <f t="shared" si="21"/>
        <v>0.39999999999999858</v>
      </c>
      <c r="T111">
        <f t="shared" si="22"/>
        <v>0.10000000000000142</v>
      </c>
      <c r="U111">
        <f t="shared" si="23"/>
        <v>0.5</v>
      </c>
      <c r="V111">
        <f t="shared" si="24"/>
        <v>0</v>
      </c>
    </row>
    <row r="112" spans="1:22" x14ac:dyDescent="0.25">
      <c r="A112">
        <v>40</v>
      </c>
      <c r="B112">
        <v>41.13</v>
      </c>
      <c r="C112">
        <v>40.56</v>
      </c>
      <c r="D112">
        <v>41.31</v>
      </c>
      <c r="E112">
        <v>40.94</v>
      </c>
      <c r="F112">
        <v>41.44</v>
      </c>
      <c r="G112">
        <v>40.94</v>
      </c>
      <c r="H112">
        <v>40.9</v>
      </c>
      <c r="J112">
        <f t="shared" si="26"/>
        <v>41.1</v>
      </c>
      <c r="K112">
        <f t="shared" si="26"/>
        <v>40.6</v>
      </c>
      <c r="L112">
        <f t="shared" si="26"/>
        <v>41.3</v>
      </c>
      <c r="M112">
        <f t="shared" si="25"/>
        <v>40.9</v>
      </c>
      <c r="N112">
        <f t="shared" si="25"/>
        <v>41.4</v>
      </c>
      <c r="O112">
        <f t="shared" si="25"/>
        <v>40.9</v>
      </c>
      <c r="Q112">
        <f t="shared" si="19"/>
        <v>0.20000000000000284</v>
      </c>
      <c r="R112">
        <f t="shared" si="20"/>
        <v>0.29999999999999716</v>
      </c>
      <c r="S112">
        <f t="shared" si="21"/>
        <v>0.39999999999999858</v>
      </c>
      <c r="T112">
        <f t="shared" si="22"/>
        <v>0</v>
      </c>
      <c r="U112">
        <f t="shared" si="23"/>
        <v>0.5</v>
      </c>
      <c r="V112">
        <f t="shared" si="24"/>
        <v>0</v>
      </c>
    </row>
    <row r="113" spans="1:22" x14ac:dyDescent="0.25">
      <c r="A113">
        <v>39</v>
      </c>
      <c r="B113">
        <v>41.63</v>
      </c>
      <c r="C113">
        <v>41</v>
      </c>
      <c r="D113">
        <v>41.75</v>
      </c>
      <c r="E113">
        <v>41.44</v>
      </c>
      <c r="F113">
        <v>41.88</v>
      </c>
      <c r="G113">
        <v>41.38</v>
      </c>
      <c r="H113">
        <v>41.4</v>
      </c>
      <c r="J113">
        <f t="shared" si="26"/>
        <v>41.6</v>
      </c>
      <c r="K113">
        <f t="shared" si="26"/>
        <v>41</v>
      </c>
      <c r="L113">
        <f t="shared" si="26"/>
        <v>41.8</v>
      </c>
      <c r="M113">
        <f t="shared" si="25"/>
        <v>41.4</v>
      </c>
      <c r="N113">
        <f t="shared" si="25"/>
        <v>41.9</v>
      </c>
      <c r="O113">
        <f t="shared" si="25"/>
        <v>41.4</v>
      </c>
      <c r="Q113">
        <f t="shared" si="19"/>
        <v>0.20000000000000284</v>
      </c>
      <c r="R113">
        <f t="shared" si="20"/>
        <v>0.39999999999999858</v>
      </c>
      <c r="S113">
        <f t="shared" si="21"/>
        <v>0.39999999999999858</v>
      </c>
      <c r="T113">
        <f t="shared" si="22"/>
        <v>0</v>
      </c>
      <c r="U113">
        <f t="shared" si="23"/>
        <v>0.5</v>
      </c>
      <c r="V113">
        <f t="shared" si="24"/>
        <v>0</v>
      </c>
    </row>
    <row r="114" spans="1:22" x14ac:dyDescent="0.25">
      <c r="A114">
        <v>38</v>
      </c>
      <c r="B114">
        <v>42.06</v>
      </c>
      <c r="C114">
        <v>41.44</v>
      </c>
      <c r="D114">
        <v>42.19</v>
      </c>
      <c r="E114">
        <v>41.81</v>
      </c>
      <c r="F114">
        <v>42.31</v>
      </c>
      <c r="G114">
        <v>41.88</v>
      </c>
      <c r="H114">
        <v>41.8</v>
      </c>
      <c r="J114">
        <f t="shared" si="26"/>
        <v>42.1</v>
      </c>
      <c r="K114">
        <f t="shared" si="26"/>
        <v>41.4</v>
      </c>
      <c r="L114">
        <f t="shared" si="26"/>
        <v>42.2</v>
      </c>
      <c r="M114">
        <f t="shared" si="25"/>
        <v>41.8</v>
      </c>
      <c r="N114">
        <f t="shared" si="25"/>
        <v>42.3</v>
      </c>
      <c r="O114">
        <f t="shared" si="25"/>
        <v>41.9</v>
      </c>
      <c r="Q114">
        <f t="shared" si="19"/>
        <v>0.30000000000000426</v>
      </c>
      <c r="R114">
        <f t="shared" si="20"/>
        <v>0.39999999999999858</v>
      </c>
      <c r="S114">
        <f t="shared" si="21"/>
        <v>0.40000000000000568</v>
      </c>
      <c r="T114">
        <f t="shared" si="22"/>
        <v>0</v>
      </c>
      <c r="U114">
        <f t="shared" si="23"/>
        <v>0.5</v>
      </c>
      <c r="V114">
        <f t="shared" si="24"/>
        <v>0.10000000000000142</v>
      </c>
    </row>
    <row r="115" spans="1:22" x14ac:dyDescent="0.25">
      <c r="A115">
        <v>37</v>
      </c>
      <c r="B115">
        <v>42.63</v>
      </c>
      <c r="C115">
        <v>42</v>
      </c>
      <c r="D115">
        <v>42.75</v>
      </c>
      <c r="E115">
        <v>42.38</v>
      </c>
      <c r="F115">
        <v>42.81</v>
      </c>
      <c r="G115">
        <v>42.38</v>
      </c>
      <c r="H115">
        <v>42.3</v>
      </c>
      <c r="J115">
        <f t="shared" si="26"/>
        <v>42.6</v>
      </c>
      <c r="K115">
        <f t="shared" si="26"/>
        <v>42</v>
      </c>
      <c r="L115">
        <f t="shared" si="26"/>
        <v>42.8</v>
      </c>
      <c r="M115">
        <f t="shared" si="25"/>
        <v>42.4</v>
      </c>
      <c r="N115">
        <f t="shared" si="25"/>
        <v>42.8</v>
      </c>
      <c r="O115">
        <f t="shared" si="25"/>
        <v>42.4</v>
      </c>
      <c r="Q115">
        <f t="shared" si="19"/>
        <v>0.30000000000000426</v>
      </c>
      <c r="R115">
        <f t="shared" si="20"/>
        <v>0.29999999999999716</v>
      </c>
      <c r="S115">
        <f t="shared" si="21"/>
        <v>0.5</v>
      </c>
      <c r="T115">
        <f t="shared" si="22"/>
        <v>0.10000000000000142</v>
      </c>
      <c r="U115">
        <f t="shared" si="23"/>
        <v>0.5</v>
      </c>
      <c r="V115">
        <f t="shared" si="24"/>
        <v>0.10000000000000142</v>
      </c>
    </row>
    <row r="116" spans="1:22" x14ac:dyDescent="0.25">
      <c r="A116">
        <v>36</v>
      </c>
      <c r="B116">
        <v>43.13</v>
      </c>
      <c r="C116">
        <v>42.5</v>
      </c>
      <c r="D116">
        <v>43.25</v>
      </c>
      <c r="E116">
        <v>42.88</v>
      </c>
      <c r="F116">
        <v>43.38</v>
      </c>
      <c r="G116">
        <v>42.88</v>
      </c>
      <c r="H116">
        <v>42.8</v>
      </c>
      <c r="J116">
        <f t="shared" si="26"/>
        <v>43.1</v>
      </c>
      <c r="K116">
        <f t="shared" si="26"/>
        <v>42.5</v>
      </c>
      <c r="L116">
        <f t="shared" si="26"/>
        <v>43.3</v>
      </c>
      <c r="M116">
        <f t="shared" si="25"/>
        <v>42.9</v>
      </c>
      <c r="N116">
        <f t="shared" si="25"/>
        <v>43.4</v>
      </c>
      <c r="O116">
        <f t="shared" si="25"/>
        <v>42.9</v>
      </c>
      <c r="Q116">
        <f t="shared" si="19"/>
        <v>0.30000000000000426</v>
      </c>
      <c r="R116">
        <f t="shared" si="20"/>
        <v>0.29999999999999716</v>
      </c>
      <c r="S116">
        <f t="shared" si="21"/>
        <v>0.5</v>
      </c>
      <c r="T116">
        <f t="shared" si="22"/>
        <v>0.10000000000000142</v>
      </c>
      <c r="U116">
        <f t="shared" si="23"/>
        <v>0.60000000000000142</v>
      </c>
      <c r="V116">
        <f t="shared" si="24"/>
        <v>0.10000000000000142</v>
      </c>
    </row>
    <row r="117" spans="1:22" x14ac:dyDescent="0.25">
      <c r="A117">
        <v>35</v>
      </c>
      <c r="B117">
        <v>43.38</v>
      </c>
      <c r="C117">
        <v>42.75</v>
      </c>
      <c r="D117">
        <v>43.5</v>
      </c>
      <c r="E117">
        <v>43.13</v>
      </c>
      <c r="F117">
        <v>43.63</v>
      </c>
      <c r="G117">
        <v>43.19</v>
      </c>
      <c r="H117">
        <v>43.1</v>
      </c>
      <c r="J117">
        <f t="shared" si="26"/>
        <v>43.4</v>
      </c>
      <c r="K117">
        <f t="shared" si="26"/>
        <v>42.8</v>
      </c>
      <c r="L117">
        <f t="shared" si="26"/>
        <v>43.5</v>
      </c>
      <c r="M117">
        <f t="shared" si="25"/>
        <v>43.1</v>
      </c>
      <c r="N117">
        <f t="shared" si="25"/>
        <v>43.6</v>
      </c>
      <c r="O117">
        <f t="shared" si="25"/>
        <v>43.2</v>
      </c>
      <c r="Q117">
        <f t="shared" si="19"/>
        <v>0.29999999999999716</v>
      </c>
      <c r="R117">
        <f t="shared" si="20"/>
        <v>0.30000000000000426</v>
      </c>
      <c r="S117">
        <f t="shared" si="21"/>
        <v>0.39999999999999858</v>
      </c>
      <c r="T117">
        <f t="shared" si="22"/>
        <v>0</v>
      </c>
      <c r="U117">
        <f t="shared" si="23"/>
        <v>0.5</v>
      </c>
      <c r="V117">
        <f t="shared" si="24"/>
        <v>0.10000000000000142</v>
      </c>
    </row>
    <row r="118" spans="1:22" x14ac:dyDescent="0.25">
      <c r="A118">
        <v>34</v>
      </c>
      <c r="B118">
        <v>43.75</v>
      </c>
      <c r="C118">
        <v>43.06</v>
      </c>
      <c r="D118">
        <v>43.81</v>
      </c>
      <c r="E118">
        <v>43.44</v>
      </c>
      <c r="F118">
        <v>43.94</v>
      </c>
      <c r="G118">
        <v>43.5</v>
      </c>
      <c r="H118">
        <v>43.4</v>
      </c>
      <c r="J118">
        <f t="shared" si="26"/>
        <v>43.8</v>
      </c>
      <c r="K118">
        <f t="shared" si="26"/>
        <v>43.1</v>
      </c>
      <c r="L118">
        <f t="shared" si="26"/>
        <v>43.8</v>
      </c>
      <c r="M118">
        <f t="shared" si="25"/>
        <v>43.4</v>
      </c>
      <c r="N118">
        <f t="shared" si="25"/>
        <v>43.9</v>
      </c>
      <c r="O118">
        <f t="shared" si="25"/>
        <v>43.5</v>
      </c>
      <c r="Q118">
        <f t="shared" si="19"/>
        <v>0.39999999999999858</v>
      </c>
      <c r="R118">
        <f t="shared" si="20"/>
        <v>0.29999999999999716</v>
      </c>
      <c r="S118">
        <f t="shared" si="21"/>
        <v>0.39999999999999858</v>
      </c>
      <c r="T118">
        <f t="shared" si="22"/>
        <v>0</v>
      </c>
      <c r="U118">
        <f t="shared" si="23"/>
        <v>0.5</v>
      </c>
      <c r="V118">
        <f t="shared" si="24"/>
        <v>0.10000000000000142</v>
      </c>
    </row>
    <row r="119" spans="1:22" x14ac:dyDescent="0.25">
      <c r="A119">
        <v>33</v>
      </c>
      <c r="B119">
        <v>44</v>
      </c>
      <c r="C119">
        <v>43.38</v>
      </c>
      <c r="D119">
        <v>44.06</v>
      </c>
      <c r="E119">
        <v>43.75</v>
      </c>
      <c r="F119">
        <v>44.25</v>
      </c>
      <c r="G119">
        <v>43.75</v>
      </c>
      <c r="H119">
        <v>43.7</v>
      </c>
      <c r="J119">
        <f t="shared" si="26"/>
        <v>44</v>
      </c>
      <c r="K119">
        <f t="shared" si="26"/>
        <v>43.4</v>
      </c>
      <c r="L119">
        <f t="shared" si="26"/>
        <v>44.1</v>
      </c>
      <c r="M119">
        <f t="shared" si="25"/>
        <v>43.8</v>
      </c>
      <c r="N119">
        <f t="shared" si="25"/>
        <v>44.3</v>
      </c>
      <c r="O119">
        <f t="shared" si="25"/>
        <v>43.8</v>
      </c>
      <c r="Q119">
        <f t="shared" si="19"/>
        <v>0.29999999999999716</v>
      </c>
      <c r="R119">
        <f t="shared" si="20"/>
        <v>0.30000000000000426</v>
      </c>
      <c r="S119">
        <f t="shared" si="21"/>
        <v>0.39999999999999858</v>
      </c>
      <c r="T119">
        <f t="shared" si="22"/>
        <v>9.9999999999994316E-2</v>
      </c>
      <c r="U119">
        <f t="shared" si="23"/>
        <v>0.59999999999999432</v>
      </c>
      <c r="V119">
        <f t="shared" si="24"/>
        <v>9.9999999999994316E-2</v>
      </c>
    </row>
    <row r="120" spans="1:22" x14ac:dyDescent="0.25">
      <c r="A120">
        <v>32</v>
      </c>
      <c r="B120">
        <v>44.19</v>
      </c>
      <c r="C120">
        <v>43.56</v>
      </c>
      <c r="D120">
        <v>44.31</v>
      </c>
      <c r="E120">
        <v>43.94</v>
      </c>
      <c r="F120">
        <v>44.44</v>
      </c>
      <c r="G120">
        <v>43.94</v>
      </c>
      <c r="H120">
        <v>43.9</v>
      </c>
      <c r="J120">
        <f t="shared" si="26"/>
        <v>44.2</v>
      </c>
      <c r="K120">
        <f t="shared" si="26"/>
        <v>43.6</v>
      </c>
      <c r="L120">
        <f t="shared" si="26"/>
        <v>44.3</v>
      </c>
      <c r="M120">
        <f t="shared" si="25"/>
        <v>43.9</v>
      </c>
      <c r="N120">
        <f t="shared" si="25"/>
        <v>44.4</v>
      </c>
      <c r="O120">
        <f t="shared" si="25"/>
        <v>43.9</v>
      </c>
      <c r="Q120">
        <f t="shared" si="19"/>
        <v>0.30000000000000426</v>
      </c>
      <c r="R120">
        <f t="shared" si="20"/>
        <v>0.29999999999999716</v>
      </c>
      <c r="S120">
        <f t="shared" si="21"/>
        <v>0.39999999999999858</v>
      </c>
      <c r="T120">
        <f t="shared" si="22"/>
        <v>0</v>
      </c>
      <c r="U120">
        <f t="shared" si="23"/>
        <v>0.5</v>
      </c>
      <c r="V120">
        <f t="shared" si="24"/>
        <v>0</v>
      </c>
    </row>
    <row r="121" spans="1:22" x14ac:dyDescent="0.25">
      <c r="A121">
        <v>31</v>
      </c>
      <c r="B121">
        <v>44.69</v>
      </c>
      <c r="C121">
        <v>44</v>
      </c>
      <c r="D121">
        <v>44.75</v>
      </c>
      <c r="E121">
        <v>44.38</v>
      </c>
      <c r="F121">
        <v>44.88</v>
      </c>
      <c r="G121">
        <v>44.44</v>
      </c>
      <c r="H121">
        <v>44.3</v>
      </c>
      <c r="J121">
        <f t="shared" si="26"/>
        <v>44.7</v>
      </c>
      <c r="K121">
        <f t="shared" si="26"/>
        <v>44</v>
      </c>
      <c r="L121">
        <f t="shared" si="26"/>
        <v>44.8</v>
      </c>
      <c r="M121">
        <f t="shared" si="25"/>
        <v>44.4</v>
      </c>
      <c r="N121">
        <f t="shared" si="25"/>
        <v>44.9</v>
      </c>
      <c r="O121">
        <f t="shared" si="25"/>
        <v>44.4</v>
      </c>
      <c r="Q121">
        <f t="shared" si="19"/>
        <v>0.40000000000000568</v>
      </c>
      <c r="R121">
        <f t="shared" si="20"/>
        <v>0.29999999999999716</v>
      </c>
      <c r="S121">
        <f t="shared" si="21"/>
        <v>0.5</v>
      </c>
      <c r="T121">
        <f t="shared" si="22"/>
        <v>0.10000000000000142</v>
      </c>
      <c r="U121">
        <f t="shared" si="23"/>
        <v>0.60000000000000142</v>
      </c>
      <c r="V121">
        <f t="shared" si="24"/>
        <v>0.10000000000000142</v>
      </c>
    </row>
    <row r="122" spans="1:22" x14ac:dyDescent="0.25">
      <c r="A122">
        <v>30</v>
      </c>
      <c r="B122">
        <v>44.81</v>
      </c>
      <c r="C122">
        <v>44.19</v>
      </c>
      <c r="D122">
        <v>44.94</v>
      </c>
      <c r="E122">
        <v>44.63</v>
      </c>
      <c r="F122">
        <v>45.06</v>
      </c>
      <c r="G122">
        <v>44.56</v>
      </c>
      <c r="H122">
        <v>44.5</v>
      </c>
      <c r="J122">
        <f t="shared" si="26"/>
        <v>44.8</v>
      </c>
      <c r="K122">
        <f t="shared" si="26"/>
        <v>44.2</v>
      </c>
      <c r="L122">
        <f t="shared" si="26"/>
        <v>44.9</v>
      </c>
      <c r="M122">
        <f t="shared" si="25"/>
        <v>44.6</v>
      </c>
      <c r="N122">
        <f t="shared" si="25"/>
        <v>45.1</v>
      </c>
      <c r="O122">
        <f t="shared" si="25"/>
        <v>44.6</v>
      </c>
      <c r="Q122">
        <f t="shared" si="19"/>
        <v>0.29999999999999716</v>
      </c>
      <c r="R122">
        <f t="shared" si="20"/>
        <v>0.29999999999999716</v>
      </c>
      <c r="S122">
        <f t="shared" si="21"/>
        <v>0.39999999999999858</v>
      </c>
      <c r="T122">
        <f t="shared" si="22"/>
        <v>0.10000000000000142</v>
      </c>
      <c r="U122">
        <f t="shared" si="23"/>
        <v>0.60000000000000142</v>
      </c>
      <c r="V122">
        <f t="shared" si="24"/>
        <v>0.10000000000000142</v>
      </c>
    </row>
    <row r="123" spans="1:22" x14ac:dyDescent="0.25">
      <c r="A123">
        <v>29</v>
      </c>
      <c r="B123">
        <v>45.38</v>
      </c>
      <c r="C123">
        <v>44.69</v>
      </c>
      <c r="D123">
        <v>45.44</v>
      </c>
      <c r="E123">
        <v>45.13</v>
      </c>
      <c r="F123">
        <v>45.56</v>
      </c>
      <c r="G123">
        <v>45.13</v>
      </c>
      <c r="H123">
        <v>45</v>
      </c>
      <c r="J123">
        <f t="shared" si="26"/>
        <v>45.4</v>
      </c>
      <c r="K123">
        <f t="shared" si="26"/>
        <v>44.7</v>
      </c>
      <c r="L123">
        <f t="shared" si="26"/>
        <v>45.4</v>
      </c>
      <c r="M123">
        <f t="shared" si="25"/>
        <v>45.1</v>
      </c>
      <c r="N123">
        <f t="shared" si="25"/>
        <v>45.6</v>
      </c>
      <c r="O123">
        <f t="shared" si="25"/>
        <v>45.1</v>
      </c>
      <c r="Q123">
        <f t="shared" ref="Q123:Q151" si="27">ABS(J123-H123)</f>
        <v>0.39999999999999858</v>
      </c>
      <c r="R123">
        <f t="shared" ref="R123:R151" si="28">ABS(K123-H123)</f>
        <v>0.29999999999999716</v>
      </c>
      <c r="S123">
        <f t="shared" ref="S123:S151" si="29">ABS(L123-H123)</f>
        <v>0.39999999999999858</v>
      </c>
      <c r="T123">
        <f t="shared" ref="T123:T151" si="30">ABS(M123-H123)</f>
        <v>0.10000000000000142</v>
      </c>
      <c r="U123">
        <f t="shared" ref="U123:U151" si="31">ABS(N123-H123)</f>
        <v>0.60000000000000142</v>
      </c>
      <c r="V123">
        <f t="shared" ref="V123:V151" si="32">ABS(O123-H123)</f>
        <v>0.10000000000000142</v>
      </c>
    </row>
    <row r="124" spans="1:22" x14ac:dyDescent="0.25">
      <c r="A124">
        <v>28</v>
      </c>
      <c r="B124">
        <v>45.94</v>
      </c>
      <c r="C124">
        <v>45.25</v>
      </c>
      <c r="D124">
        <v>46.06</v>
      </c>
      <c r="E124">
        <v>45.63</v>
      </c>
      <c r="F124">
        <v>46.13</v>
      </c>
      <c r="G124">
        <v>45.69</v>
      </c>
      <c r="H124">
        <v>45.6</v>
      </c>
      <c r="J124">
        <f t="shared" si="26"/>
        <v>45.9</v>
      </c>
      <c r="K124">
        <f t="shared" si="26"/>
        <v>45.3</v>
      </c>
      <c r="L124">
        <f t="shared" si="26"/>
        <v>46.1</v>
      </c>
      <c r="M124">
        <f t="shared" si="26"/>
        <v>45.6</v>
      </c>
      <c r="N124">
        <f t="shared" si="26"/>
        <v>46.1</v>
      </c>
      <c r="O124">
        <f t="shared" si="26"/>
        <v>45.7</v>
      </c>
      <c r="Q124">
        <f t="shared" si="27"/>
        <v>0.29999999999999716</v>
      </c>
      <c r="R124">
        <f t="shared" si="28"/>
        <v>0.30000000000000426</v>
      </c>
      <c r="S124">
        <f t="shared" si="29"/>
        <v>0.5</v>
      </c>
      <c r="T124">
        <f t="shared" si="30"/>
        <v>0</v>
      </c>
      <c r="U124">
        <f t="shared" si="31"/>
        <v>0.5</v>
      </c>
      <c r="V124">
        <f t="shared" si="32"/>
        <v>0.10000000000000142</v>
      </c>
    </row>
    <row r="125" spans="1:22" x14ac:dyDescent="0.25">
      <c r="A125">
        <v>27</v>
      </c>
      <c r="B125">
        <v>46.25</v>
      </c>
      <c r="C125">
        <v>45.63</v>
      </c>
      <c r="D125">
        <v>46.31</v>
      </c>
      <c r="E125">
        <v>46</v>
      </c>
      <c r="F125">
        <v>46.44</v>
      </c>
      <c r="G125">
        <v>45.94</v>
      </c>
      <c r="H125">
        <v>45.9</v>
      </c>
      <c r="J125">
        <f t="shared" ref="J125:O151" si="33">ROUND(B125,1)</f>
        <v>46.3</v>
      </c>
      <c r="K125">
        <f t="shared" si="33"/>
        <v>45.6</v>
      </c>
      <c r="L125">
        <f t="shared" si="33"/>
        <v>46.3</v>
      </c>
      <c r="M125">
        <f t="shared" si="33"/>
        <v>46</v>
      </c>
      <c r="N125">
        <f t="shared" si="33"/>
        <v>46.4</v>
      </c>
      <c r="O125">
        <f t="shared" si="33"/>
        <v>45.9</v>
      </c>
      <c r="Q125">
        <f t="shared" si="27"/>
        <v>0.39999999999999858</v>
      </c>
      <c r="R125">
        <f t="shared" si="28"/>
        <v>0.29999999999999716</v>
      </c>
      <c r="S125">
        <f t="shared" si="29"/>
        <v>0.39999999999999858</v>
      </c>
      <c r="T125">
        <f t="shared" si="30"/>
        <v>0.10000000000000142</v>
      </c>
      <c r="U125">
        <f t="shared" si="31"/>
        <v>0.5</v>
      </c>
      <c r="V125">
        <f t="shared" si="32"/>
        <v>0</v>
      </c>
    </row>
    <row r="126" spans="1:22" x14ac:dyDescent="0.25">
      <c r="A126">
        <v>26</v>
      </c>
      <c r="B126">
        <v>46.63</v>
      </c>
      <c r="C126">
        <v>45.94</v>
      </c>
      <c r="D126">
        <v>46.75</v>
      </c>
      <c r="E126">
        <v>46.38</v>
      </c>
      <c r="F126">
        <v>46.81</v>
      </c>
      <c r="G126">
        <v>46.38</v>
      </c>
      <c r="H126">
        <v>46.3</v>
      </c>
      <c r="J126">
        <f t="shared" si="33"/>
        <v>46.6</v>
      </c>
      <c r="K126">
        <f t="shared" si="33"/>
        <v>45.9</v>
      </c>
      <c r="L126">
        <f t="shared" si="33"/>
        <v>46.8</v>
      </c>
      <c r="M126">
        <f t="shared" si="33"/>
        <v>46.4</v>
      </c>
      <c r="N126">
        <f t="shared" si="33"/>
        <v>46.8</v>
      </c>
      <c r="O126">
        <f t="shared" si="33"/>
        <v>46.4</v>
      </c>
      <c r="Q126">
        <f t="shared" si="27"/>
        <v>0.30000000000000426</v>
      </c>
      <c r="R126">
        <f t="shared" si="28"/>
        <v>0.39999999999999858</v>
      </c>
      <c r="S126">
        <f t="shared" si="29"/>
        <v>0.5</v>
      </c>
      <c r="T126">
        <f t="shared" si="30"/>
        <v>0.10000000000000142</v>
      </c>
      <c r="U126">
        <f t="shared" si="31"/>
        <v>0.5</v>
      </c>
      <c r="V126">
        <f t="shared" si="32"/>
        <v>0.10000000000000142</v>
      </c>
    </row>
    <row r="127" spans="1:22" x14ac:dyDescent="0.25">
      <c r="A127">
        <v>25</v>
      </c>
      <c r="B127">
        <v>46.94</v>
      </c>
      <c r="C127">
        <v>46.25</v>
      </c>
      <c r="D127">
        <v>47.06</v>
      </c>
      <c r="E127">
        <v>46.69</v>
      </c>
      <c r="F127">
        <v>47.13</v>
      </c>
      <c r="G127">
        <v>46.63</v>
      </c>
      <c r="H127">
        <v>46.6</v>
      </c>
      <c r="J127">
        <f t="shared" si="33"/>
        <v>46.9</v>
      </c>
      <c r="K127">
        <f t="shared" si="33"/>
        <v>46.3</v>
      </c>
      <c r="L127">
        <f t="shared" si="33"/>
        <v>47.1</v>
      </c>
      <c r="M127">
        <f t="shared" si="33"/>
        <v>46.7</v>
      </c>
      <c r="N127">
        <f t="shared" si="33"/>
        <v>47.1</v>
      </c>
      <c r="O127">
        <f t="shared" si="33"/>
        <v>46.6</v>
      </c>
      <c r="Q127">
        <f t="shared" si="27"/>
        <v>0.29999999999999716</v>
      </c>
      <c r="R127">
        <f t="shared" si="28"/>
        <v>0.30000000000000426</v>
      </c>
      <c r="S127">
        <f t="shared" si="29"/>
        <v>0.5</v>
      </c>
      <c r="T127">
        <f t="shared" si="30"/>
        <v>0.10000000000000142</v>
      </c>
      <c r="U127">
        <f t="shared" si="31"/>
        <v>0.5</v>
      </c>
      <c r="V127">
        <f t="shared" si="32"/>
        <v>0</v>
      </c>
    </row>
    <row r="128" spans="1:22" x14ac:dyDescent="0.25">
      <c r="A128">
        <v>24</v>
      </c>
      <c r="B128">
        <v>47.31</v>
      </c>
      <c r="C128">
        <v>46.56</v>
      </c>
      <c r="D128">
        <v>47.38</v>
      </c>
      <c r="E128">
        <v>47.06</v>
      </c>
      <c r="F128">
        <v>47.5</v>
      </c>
      <c r="G128">
        <v>46.94</v>
      </c>
      <c r="H128">
        <v>46.9</v>
      </c>
      <c r="J128">
        <f t="shared" si="33"/>
        <v>47.3</v>
      </c>
      <c r="K128">
        <f t="shared" si="33"/>
        <v>46.6</v>
      </c>
      <c r="L128">
        <f t="shared" si="33"/>
        <v>47.4</v>
      </c>
      <c r="M128">
        <f t="shared" si="33"/>
        <v>47.1</v>
      </c>
      <c r="N128">
        <f t="shared" si="33"/>
        <v>47.5</v>
      </c>
      <c r="O128">
        <f t="shared" si="33"/>
        <v>46.9</v>
      </c>
      <c r="Q128">
        <f t="shared" si="27"/>
        <v>0.39999999999999858</v>
      </c>
      <c r="R128">
        <f t="shared" si="28"/>
        <v>0.29999999999999716</v>
      </c>
      <c r="S128">
        <f t="shared" si="29"/>
        <v>0.5</v>
      </c>
      <c r="T128">
        <f t="shared" si="30"/>
        <v>0.20000000000000284</v>
      </c>
      <c r="U128">
        <f t="shared" si="31"/>
        <v>0.60000000000000142</v>
      </c>
      <c r="V128">
        <f t="shared" si="32"/>
        <v>0</v>
      </c>
    </row>
    <row r="129" spans="1:22" x14ac:dyDescent="0.25">
      <c r="A129">
        <v>23</v>
      </c>
      <c r="B129">
        <v>47.69</v>
      </c>
      <c r="C129">
        <v>47</v>
      </c>
      <c r="D129">
        <v>47.75</v>
      </c>
      <c r="E129">
        <v>47.38</v>
      </c>
      <c r="F129">
        <v>47.88</v>
      </c>
      <c r="G129">
        <v>47.38</v>
      </c>
      <c r="H129">
        <v>47.3</v>
      </c>
      <c r="J129">
        <f t="shared" si="33"/>
        <v>47.7</v>
      </c>
      <c r="K129">
        <f t="shared" si="33"/>
        <v>47</v>
      </c>
      <c r="L129">
        <f t="shared" si="33"/>
        <v>47.8</v>
      </c>
      <c r="M129">
        <f t="shared" si="33"/>
        <v>47.4</v>
      </c>
      <c r="N129">
        <f t="shared" si="33"/>
        <v>47.9</v>
      </c>
      <c r="O129">
        <f t="shared" si="33"/>
        <v>47.4</v>
      </c>
      <c r="Q129">
        <f t="shared" si="27"/>
        <v>0.40000000000000568</v>
      </c>
      <c r="R129">
        <f t="shared" si="28"/>
        <v>0.29999999999999716</v>
      </c>
      <c r="S129">
        <f t="shared" si="29"/>
        <v>0.5</v>
      </c>
      <c r="T129">
        <f t="shared" si="30"/>
        <v>0.10000000000000142</v>
      </c>
      <c r="U129">
        <f t="shared" si="31"/>
        <v>0.60000000000000142</v>
      </c>
      <c r="V129">
        <f t="shared" si="32"/>
        <v>0.10000000000000142</v>
      </c>
    </row>
    <row r="130" spans="1:22" x14ac:dyDescent="0.25">
      <c r="A130">
        <v>22</v>
      </c>
      <c r="B130">
        <v>48</v>
      </c>
      <c r="C130">
        <v>47.25</v>
      </c>
      <c r="D130">
        <v>48.13</v>
      </c>
      <c r="E130">
        <v>47.75</v>
      </c>
      <c r="F130">
        <v>48.19</v>
      </c>
      <c r="G130">
        <v>47.69</v>
      </c>
      <c r="H130">
        <v>47.6</v>
      </c>
      <c r="J130">
        <f t="shared" si="33"/>
        <v>48</v>
      </c>
      <c r="K130">
        <f t="shared" si="33"/>
        <v>47.3</v>
      </c>
      <c r="L130">
        <f t="shared" si="33"/>
        <v>48.1</v>
      </c>
      <c r="M130">
        <f t="shared" si="33"/>
        <v>47.8</v>
      </c>
      <c r="N130">
        <f t="shared" si="33"/>
        <v>48.2</v>
      </c>
      <c r="O130">
        <f t="shared" si="33"/>
        <v>47.7</v>
      </c>
      <c r="Q130">
        <f t="shared" si="27"/>
        <v>0.39999999999999858</v>
      </c>
      <c r="R130">
        <f t="shared" si="28"/>
        <v>0.30000000000000426</v>
      </c>
      <c r="S130">
        <f t="shared" si="29"/>
        <v>0.5</v>
      </c>
      <c r="T130">
        <f t="shared" si="30"/>
        <v>0.19999999999999574</v>
      </c>
      <c r="U130">
        <f t="shared" si="31"/>
        <v>0.60000000000000142</v>
      </c>
      <c r="V130">
        <f t="shared" si="32"/>
        <v>0.10000000000000142</v>
      </c>
    </row>
    <row r="131" spans="1:22" x14ac:dyDescent="0.25">
      <c r="A131">
        <v>21</v>
      </c>
      <c r="B131">
        <v>48.38</v>
      </c>
      <c r="C131">
        <v>47.63</v>
      </c>
      <c r="D131">
        <v>48.38</v>
      </c>
      <c r="E131">
        <v>48.06</v>
      </c>
      <c r="F131">
        <v>48.5</v>
      </c>
      <c r="G131">
        <v>48</v>
      </c>
      <c r="H131">
        <v>47.9</v>
      </c>
      <c r="J131">
        <f t="shared" si="33"/>
        <v>48.4</v>
      </c>
      <c r="K131">
        <f t="shared" si="33"/>
        <v>47.6</v>
      </c>
      <c r="L131">
        <f t="shared" si="33"/>
        <v>48.4</v>
      </c>
      <c r="M131">
        <f t="shared" si="33"/>
        <v>48.1</v>
      </c>
      <c r="N131">
        <f t="shared" si="33"/>
        <v>48.5</v>
      </c>
      <c r="O131">
        <f t="shared" si="33"/>
        <v>48</v>
      </c>
      <c r="Q131">
        <f t="shared" si="27"/>
        <v>0.5</v>
      </c>
      <c r="R131">
        <f t="shared" si="28"/>
        <v>0.29999999999999716</v>
      </c>
      <c r="S131">
        <f t="shared" si="29"/>
        <v>0.5</v>
      </c>
      <c r="T131">
        <f t="shared" si="30"/>
        <v>0.20000000000000284</v>
      </c>
      <c r="U131">
        <f t="shared" si="31"/>
        <v>0.60000000000000142</v>
      </c>
      <c r="V131">
        <f t="shared" si="32"/>
        <v>0.10000000000000142</v>
      </c>
    </row>
    <row r="132" spans="1:22" x14ac:dyDescent="0.25">
      <c r="A132">
        <v>20</v>
      </c>
      <c r="B132">
        <v>48.63</v>
      </c>
      <c r="C132">
        <v>48</v>
      </c>
      <c r="D132">
        <v>48.75</v>
      </c>
      <c r="E132">
        <v>48.38</v>
      </c>
      <c r="F132">
        <v>48.88</v>
      </c>
      <c r="G132">
        <v>48.31</v>
      </c>
      <c r="H132">
        <v>48.3</v>
      </c>
      <c r="J132">
        <f t="shared" si="33"/>
        <v>48.6</v>
      </c>
      <c r="K132">
        <f t="shared" si="33"/>
        <v>48</v>
      </c>
      <c r="L132">
        <f t="shared" si="33"/>
        <v>48.8</v>
      </c>
      <c r="M132">
        <f t="shared" si="33"/>
        <v>48.4</v>
      </c>
      <c r="N132">
        <f t="shared" si="33"/>
        <v>48.9</v>
      </c>
      <c r="O132">
        <f t="shared" si="33"/>
        <v>48.3</v>
      </c>
      <c r="Q132">
        <f t="shared" si="27"/>
        <v>0.30000000000000426</v>
      </c>
      <c r="R132">
        <f t="shared" si="28"/>
        <v>0.29999999999999716</v>
      </c>
      <c r="S132">
        <f t="shared" si="29"/>
        <v>0.5</v>
      </c>
      <c r="T132">
        <f t="shared" si="30"/>
        <v>0.10000000000000142</v>
      </c>
      <c r="U132">
        <f t="shared" si="31"/>
        <v>0.60000000000000142</v>
      </c>
      <c r="V132">
        <f t="shared" si="32"/>
        <v>0</v>
      </c>
    </row>
    <row r="133" spans="1:22" x14ac:dyDescent="0.25">
      <c r="A133">
        <v>19</v>
      </c>
      <c r="B133">
        <v>49.06</v>
      </c>
      <c r="C133">
        <v>48.31</v>
      </c>
      <c r="D133">
        <v>49.13</v>
      </c>
      <c r="E133">
        <v>48.81</v>
      </c>
      <c r="F133">
        <v>49.25</v>
      </c>
      <c r="G133">
        <v>48.75</v>
      </c>
      <c r="H133">
        <v>48.6</v>
      </c>
      <c r="J133">
        <f t="shared" si="33"/>
        <v>49.1</v>
      </c>
      <c r="K133">
        <f t="shared" si="33"/>
        <v>48.3</v>
      </c>
      <c r="L133">
        <f t="shared" si="33"/>
        <v>49.1</v>
      </c>
      <c r="M133">
        <f t="shared" si="33"/>
        <v>48.8</v>
      </c>
      <c r="N133">
        <f t="shared" si="33"/>
        <v>49.3</v>
      </c>
      <c r="O133">
        <f t="shared" si="33"/>
        <v>48.8</v>
      </c>
      <c r="Q133">
        <f t="shared" si="27"/>
        <v>0.5</v>
      </c>
      <c r="R133">
        <f t="shared" si="28"/>
        <v>0.30000000000000426</v>
      </c>
      <c r="S133">
        <f t="shared" si="29"/>
        <v>0.5</v>
      </c>
      <c r="T133">
        <f t="shared" si="30"/>
        <v>0.19999999999999574</v>
      </c>
      <c r="U133">
        <f t="shared" si="31"/>
        <v>0.69999999999999574</v>
      </c>
      <c r="V133">
        <f t="shared" si="32"/>
        <v>0.19999999999999574</v>
      </c>
    </row>
    <row r="134" spans="1:22" x14ac:dyDescent="0.25">
      <c r="A134">
        <v>18</v>
      </c>
      <c r="B134">
        <v>49.38</v>
      </c>
      <c r="C134">
        <v>48.56</v>
      </c>
      <c r="D134">
        <v>49.44</v>
      </c>
      <c r="E134">
        <v>49.06</v>
      </c>
      <c r="F134">
        <v>49.56</v>
      </c>
      <c r="G134">
        <v>49.06</v>
      </c>
      <c r="H134">
        <v>48.9</v>
      </c>
      <c r="J134">
        <f t="shared" si="33"/>
        <v>49.4</v>
      </c>
      <c r="K134">
        <f t="shared" si="33"/>
        <v>48.6</v>
      </c>
      <c r="L134">
        <f t="shared" si="33"/>
        <v>49.4</v>
      </c>
      <c r="M134">
        <f t="shared" si="33"/>
        <v>49.1</v>
      </c>
      <c r="N134">
        <f t="shared" si="33"/>
        <v>49.6</v>
      </c>
      <c r="O134">
        <f t="shared" si="33"/>
        <v>49.1</v>
      </c>
      <c r="Q134">
        <f t="shared" si="27"/>
        <v>0.5</v>
      </c>
      <c r="R134">
        <f t="shared" si="28"/>
        <v>0.29999999999999716</v>
      </c>
      <c r="S134">
        <f t="shared" si="29"/>
        <v>0.5</v>
      </c>
      <c r="T134">
        <f t="shared" si="30"/>
        <v>0.20000000000000284</v>
      </c>
      <c r="U134">
        <f t="shared" si="31"/>
        <v>0.70000000000000284</v>
      </c>
      <c r="V134">
        <f t="shared" si="32"/>
        <v>0.20000000000000284</v>
      </c>
    </row>
    <row r="135" spans="1:22" x14ac:dyDescent="0.25">
      <c r="A135">
        <v>17</v>
      </c>
      <c r="B135">
        <v>49.56</v>
      </c>
      <c r="C135">
        <v>48.88</v>
      </c>
      <c r="D135">
        <v>49.69</v>
      </c>
      <c r="E135">
        <v>49.38</v>
      </c>
      <c r="F135">
        <v>49.81</v>
      </c>
      <c r="G135">
        <v>49.31</v>
      </c>
      <c r="H135">
        <v>49.2</v>
      </c>
      <c r="J135">
        <f t="shared" si="33"/>
        <v>49.6</v>
      </c>
      <c r="K135">
        <f t="shared" si="33"/>
        <v>48.9</v>
      </c>
      <c r="L135">
        <f t="shared" si="33"/>
        <v>49.7</v>
      </c>
      <c r="M135">
        <f t="shared" si="33"/>
        <v>49.4</v>
      </c>
      <c r="N135">
        <f t="shared" si="33"/>
        <v>49.8</v>
      </c>
      <c r="O135">
        <f t="shared" si="33"/>
        <v>49.3</v>
      </c>
      <c r="Q135">
        <f t="shared" si="27"/>
        <v>0.39999999999999858</v>
      </c>
      <c r="R135">
        <f t="shared" si="28"/>
        <v>0.30000000000000426</v>
      </c>
      <c r="S135">
        <f t="shared" si="29"/>
        <v>0.5</v>
      </c>
      <c r="T135">
        <f t="shared" si="30"/>
        <v>0.19999999999999574</v>
      </c>
      <c r="U135">
        <f t="shared" si="31"/>
        <v>0.59999999999999432</v>
      </c>
      <c r="V135">
        <f t="shared" si="32"/>
        <v>9.9999999999994316E-2</v>
      </c>
    </row>
    <row r="136" spans="1:22" x14ac:dyDescent="0.25">
      <c r="A136">
        <v>16</v>
      </c>
      <c r="B136">
        <v>50</v>
      </c>
      <c r="C136">
        <v>49.25</v>
      </c>
      <c r="D136">
        <v>50.06</v>
      </c>
      <c r="E136">
        <v>49.75</v>
      </c>
      <c r="F136">
        <v>50.25</v>
      </c>
      <c r="G136">
        <v>49.69</v>
      </c>
      <c r="H136">
        <v>49.6</v>
      </c>
      <c r="J136">
        <f t="shared" si="33"/>
        <v>50</v>
      </c>
      <c r="K136">
        <f t="shared" si="33"/>
        <v>49.3</v>
      </c>
      <c r="L136">
        <f t="shared" si="33"/>
        <v>50.1</v>
      </c>
      <c r="M136">
        <f t="shared" si="33"/>
        <v>49.8</v>
      </c>
      <c r="N136">
        <f t="shared" si="33"/>
        <v>50.3</v>
      </c>
      <c r="O136">
        <f t="shared" si="33"/>
        <v>49.7</v>
      </c>
      <c r="Q136">
        <f t="shared" si="27"/>
        <v>0.39999999999999858</v>
      </c>
      <c r="R136">
        <f t="shared" si="28"/>
        <v>0.30000000000000426</v>
      </c>
      <c r="S136">
        <f t="shared" si="29"/>
        <v>0.5</v>
      </c>
      <c r="T136">
        <f t="shared" si="30"/>
        <v>0.19999999999999574</v>
      </c>
      <c r="U136">
        <f t="shared" si="31"/>
        <v>0.69999999999999574</v>
      </c>
      <c r="V136">
        <f t="shared" si="32"/>
        <v>0.10000000000000142</v>
      </c>
    </row>
    <row r="137" spans="1:22" x14ac:dyDescent="0.25">
      <c r="A137">
        <v>15</v>
      </c>
      <c r="B137">
        <v>50.38</v>
      </c>
      <c r="C137">
        <v>49.69</v>
      </c>
      <c r="D137">
        <v>50.44</v>
      </c>
      <c r="E137">
        <v>50.13</v>
      </c>
      <c r="F137">
        <v>50.56</v>
      </c>
      <c r="G137">
        <v>50.06</v>
      </c>
      <c r="H137">
        <v>49.9</v>
      </c>
      <c r="J137">
        <f t="shared" si="33"/>
        <v>50.4</v>
      </c>
      <c r="K137">
        <f t="shared" si="33"/>
        <v>49.7</v>
      </c>
      <c r="L137">
        <f t="shared" si="33"/>
        <v>50.4</v>
      </c>
      <c r="M137">
        <f t="shared" si="33"/>
        <v>50.1</v>
      </c>
      <c r="N137">
        <f t="shared" si="33"/>
        <v>50.6</v>
      </c>
      <c r="O137">
        <f t="shared" si="33"/>
        <v>50.1</v>
      </c>
      <c r="Q137">
        <f t="shared" si="27"/>
        <v>0.5</v>
      </c>
      <c r="R137">
        <f t="shared" si="28"/>
        <v>0.19999999999999574</v>
      </c>
      <c r="S137">
        <f t="shared" si="29"/>
        <v>0.5</v>
      </c>
      <c r="T137">
        <f t="shared" si="30"/>
        <v>0.20000000000000284</v>
      </c>
      <c r="U137">
        <f t="shared" si="31"/>
        <v>0.70000000000000284</v>
      </c>
      <c r="V137">
        <f t="shared" si="32"/>
        <v>0.20000000000000284</v>
      </c>
    </row>
    <row r="138" spans="1:22" x14ac:dyDescent="0.25">
      <c r="A138">
        <v>14</v>
      </c>
      <c r="B138">
        <v>50.69</v>
      </c>
      <c r="C138">
        <v>49.94</v>
      </c>
      <c r="D138">
        <v>50.75</v>
      </c>
      <c r="E138">
        <v>50.44</v>
      </c>
      <c r="F138">
        <v>50.94</v>
      </c>
      <c r="G138">
        <v>50.38</v>
      </c>
      <c r="H138">
        <v>50.3</v>
      </c>
      <c r="J138">
        <f t="shared" si="33"/>
        <v>50.7</v>
      </c>
      <c r="K138">
        <f t="shared" si="33"/>
        <v>49.9</v>
      </c>
      <c r="L138">
        <f t="shared" si="33"/>
        <v>50.8</v>
      </c>
      <c r="M138">
        <f t="shared" si="33"/>
        <v>50.4</v>
      </c>
      <c r="N138">
        <f t="shared" si="33"/>
        <v>50.9</v>
      </c>
      <c r="O138">
        <f t="shared" si="33"/>
        <v>50.4</v>
      </c>
      <c r="Q138">
        <f t="shared" si="27"/>
        <v>0.40000000000000568</v>
      </c>
      <c r="R138">
        <f t="shared" si="28"/>
        <v>0.39999999999999858</v>
      </c>
      <c r="S138">
        <f t="shared" si="29"/>
        <v>0.5</v>
      </c>
      <c r="T138">
        <f t="shared" si="30"/>
        <v>0.10000000000000142</v>
      </c>
      <c r="U138">
        <f t="shared" si="31"/>
        <v>0.60000000000000142</v>
      </c>
      <c r="V138">
        <f t="shared" si="32"/>
        <v>0.10000000000000142</v>
      </c>
    </row>
    <row r="139" spans="1:22" x14ac:dyDescent="0.25">
      <c r="A139">
        <v>13</v>
      </c>
      <c r="B139">
        <v>51.19</v>
      </c>
      <c r="C139">
        <v>50.5</v>
      </c>
      <c r="D139">
        <v>51.25</v>
      </c>
      <c r="E139">
        <v>50.94</v>
      </c>
      <c r="F139">
        <v>51.44</v>
      </c>
      <c r="G139">
        <v>50.81</v>
      </c>
      <c r="H139">
        <v>50.8</v>
      </c>
      <c r="J139">
        <f t="shared" si="33"/>
        <v>51.2</v>
      </c>
      <c r="K139">
        <f t="shared" si="33"/>
        <v>50.5</v>
      </c>
      <c r="L139">
        <f t="shared" si="33"/>
        <v>51.3</v>
      </c>
      <c r="M139">
        <f t="shared" si="33"/>
        <v>50.9</v>
      </c>
      <c r="N139">
        <f t="shared" si="33"/>
        <v>51.4</v>
      </c>
      <c r="O139">
        <f t="shared" si="33"/>
        <v>50.8</v>
      </c>
      <c r="Q139">
        <f t="shared" si="27"/>
        <v>0.40000000000000568</v>
      </c>
      <c r="R139">
        <f t="shared" si="28"/>
        <v>0.29999999999999716</v>
      </c>
      <c r="S139">
        <f t="shared" si="29"/>
        <v>0.5</v>
      </c>
      <c r="T139">
        <f t="shared" si="30"/>
        <v>0.10000000000000142</v>
      </c>
      <c r="U139">
        <f t="shared" si="31"/>
        <v>0.60000000000000142</v>
      </c>
      <c r="V139">
        <f t="shared" si="32"/>
        <v>0</v>
      </c>
    </row>
    <row r="140" spans="1:22" x14ac:dyDescent="0.25">
      <c r="A140">
        <v>12</v>
      </c>
      <c r="B140">
        <v>51.38</v>
      </c>
      <c r="C140">
        <v>50.69</v>
      </c>
      <c r="D140">
        <v>51.5</v>
      </c>
      <c r="E140">
        <v>51.19</v>
      </c>
      <c r="F140">
        <v>51.63</v>
      </c>
      <c r="G140">
        <v>51.06</v>
      </c>
      <c r="H140">
        <v>51.1</v>
      </c>
      <c r="J140">
        <f t="shared" si="33"/>
        <v>51.4</v>
      </c>
      <c r="K140">
        <f t="shared" si="33"/>
        <v>50.7</v>
      </c>
      <c r="L140">
        <f t="shared" si="33"/>
        <v>51.5</v>
      </c>
      <c r="M140">
        <f t="shared" si="33"/>
        <v>51.2</v>
      </c>
      <c r="N140">
        <f t="shared" si="33"/>
        <v>51.6</v>
      </c>
      <c r="O140">
        <f t="shared" si="33"/>
        <v>51.1</v>
      </c>
      <c r="Q140">
        <f t="shared" si="27"/>
        <v>0.29999999999999716</v>
      </c>
      <c r="R140">
        <f t="shared" si="28"/>
        <v>0.39999999999999858</v>
      </c>
      <c r="S140">
        <f t="shared" si="29"/>
        <v>0.39999999999999858</v>
      </c>
      <c r="T140">
        <f t="shared" si="30"/>
        <v>0.10000000000000142</v>
      </c>
      <c r="U140">
        <f t="shared" si="31"/>
        <v>0.5</v>
      </c>
      <c r="V140">
        <f t="shared" si="32"/>
        <v>0</v>
      </c>
    </row>
    <row r="141" spans="1:22" x14ac:dyDescent="0.25">
      <c r="A141">
        <v>11</v>
      </c>
      <c r="B141">
        <v>51.75</v>
      </c>
      <c r="C141">
        <v>51</v>
      </c>
      <c r="D141">
        <v>51.81</v>
      </c>
      <c r="E141">
        <v>51.44</v>
      </c>
      <c r="F141">
        <v>52</v>
      </c>
      <c r="G141">
        <v>51.31</v>
      </c>
      <c r="H141">
        <v>51.4</v>
      </c>
      <c r="J141">
        <f t="shared" si="33"/>
        <v>51.8</v>
      </c>
      <c r="K141">
        <f t="shared" si="33"/>
        <v>51</v>
      </c>
      <c r="L141">
        <f t="shared" si="33"/>
        <v>51.8</v>
      </c>
      <c r="M141">
        <f t="shared" si="33"/>
        <v>51.4</v>
      </c>
      <c r="N141">
        <f t="shared" si="33"/>
        <v>52</v>
      </c>
      <c r="O141">
        <f t="shared" si="33"/>
        <v>51.3</v>
      </c>
      <c r="Q141">
        <f t="shared" si="27"/>
        <v>0.39999999999999858</v>
      </c>
      <c r="R141">
        <f t="shared" si="28"/>
        <v>0.39999999999999858</v>
      </c>
      <c r="S141">
        <f t="shared" si="29"/>
        <v>0.39999999999999858</v>
      </c>
      <c r="T141">
        <f t="shared" si="30"/>
        <v>0</v>
      </c>
      <c r="U141">
        <f t="shared" si="31"/>
        <v>0.60000000000000142</v>
      </c>
      <c r="V141">
        <f t="shared" si="32"/>
        <v>0.10000000000000142</v>
      </c>
    </row>
    <row r="142" spans="1:22" x14ac:dyDescent="0.25">
      <c r="A142">
        <v>10</v>
      </c>
      <c r="B142">
        <v>52.19</v>
      </c>
      <c r="C142">
        <v>51.5</v>
      </c>
      <c r="D142">
        <v>52.31</v>
      </c>
      <c r="E142">
        <v>52</v>
      </c>
      <c r="F142">
        <v>52.5</v>
      </c>
      <c r="G142">
        <v>51.88</v>
      </c>
      <c r="H142">
        <v>51.8</v>
      </c>
      <c r="J142">
        <f t="shared" si="33"/>
        <v>52.2</v>
      </c>
      <c r="K142">
        <f t="shared" si="33"/>
        <v>51.5</v>
      </c>
      <c r="L142">
        <f t="shared" si="33"/>
        <v>52.3</v>
      </c>
      <c r="M142">
        <f t="shared" si="33"/>
        <v>52</v>
      </c>
      <c r="N142">
        <f t="shared" si="33"/>
        <v>52.5</v>
      </c>
      <c r="O142">
        <f t="shared" si="33"/>
        <v>51.9</v>
      </c>
      <c r="Q142">
        <f t="shared" si="27"/>
        <v>0.40000000000000568</v>
      </c>
      <c r="R142">
        <f t="shared" si="28"/>
        <v>0.29999999999999716</v>
      </c>
      <c r="S142">
        <f t="shared" si="29"/>
        <v>0.5</v>
      </c>
      <c r="T142">
        <f t="shared" si="30"/>
        <v>0.20000000000000284</v>
      </c>
      <c r="U142">
        <f t="shared" si="31"/>
        <v>0.70000000000000284</v>
      </c>
      <c r="V142">
        <f t="shared" si="32"/>
        <v>0.10000000000000142</v>
      </c>
    </row>
    <row r="143" spans="1:22" x14ac:dyDescent="0.25">
      <c r="A143">
        <v>9</v>
      </c>
      <c r="B143">
        <v>52.5</v>
      </c>
      <c r="C143">
        <v>51.75</v>
      </c>
      <c r="D143">
        <v>52.56</v>
      </c>
      <c r="E143">
        <v>52.25</v>
      </c>
      <c r="F143">
        <v>52.75</v>
      </c>
      <c r="G143">
        <v>52.19</v>
      </c>
      <c r="H143">
        <v>52.1</v>
      </c>
      <c r="J143">
        <f t="shared" si="33"/>
        <v>52.5</v>
      </c>
      <c r="K143">
        <f t="shared" si="33"/>
        <v>51.8</v>
      </c>
      <c r="L143">
        <f t="shared" si="33"/>
        <v>52.6</v>
      </c>
      <c r="M143">
        <f t="shared" si="33"/>
        <v>52.3</v>
      </c>
      <c r="N143">
        <f t="shared" si="33"/>
        <v>52.8</v>
      </c>
      <c r="O143">
        <f t="shared" si="33"/>
        <v>52.2</v>
      </c>
      <c r="Q143">
        <f t="shared" si="27"/>
        <v>0.39999999999999858</v>
      </c>
      <c r="R143">
        <f t="shared" si="28"/>
        <v>0.30000000000000426</v>
      </c>
      <c r="S143">
        <f t="shared" si="29"/>
        <v>0.5</v>
      </c>
      <c r="T143">
        <f t="shared" si="30"/>
        <v>0.19999999999999574</v>
      </c>
      <c r="U143">
        <f t="shared" si="31"/>
        <v>0.69999999999999574</v>
      </c>
      <c r="V143">
        <f t="shared" si="32"/>
        <v>0.10000000000000142</v>
      </c>
    </row>
    <row r="144" spans="1:22" x14ac:dyDescent="0.25">
      <c r="A144">
        <v>8</v>
      </c>
      <c r="B144">
        <v>52.81</v>
      </c>
      <c r="C144">
        <v>52.13</v>
      </c>
      <c r="D144">
        <v>52.88</v>
      </c>
      <c r="E144">
        <v>52.56</v>
      </c>
      <c r="F144">
        <v>53.06</v>
      </c>
      <c r="G144">
        <v>52.44</v>
      </c>
      <c r="H144">
        <v>52.4</v>
      </c>
      <c r="J144">
        <f t="shared" si="33"/>
        <v>52.8</v>
      </c>
      <c r="K144">
        <f t="shared" si="33"/>
        <v>52.1</v>
      </c>
      <c r="L144">
        <f t="shared" si="33"/>
        <v>52.9</v>
      </c>
      <c r="M144">
        <f t="shared" si="33"/>
        <v>52.6</v>
      </c>
      <c r="N144">
        <f t="shared" si="33"/>
        <v>53.1</v>
      </c>
      <c r="O144">
        <f t="shared" si="33"/>
        <v>52.4</v>
      </c>
      <c r="Q144">
        <f t="shared" si="27"/>
        <v>0.39999999999999858</v>
      </c>
      <c r="R144">
        <f t="shared" si="28"/>
        <v>0.29999999999999716</v>
      </c>
      <c r="S144">
        <f t="shared" si="29"/>
        <v>0.5</v>
      </c>
      <c r="T144">
        <f t="shared" si="30"/>
        <v>0.20000000000000284</v>
      </c>
      <c r="U144">
        <f t="shared" si="31"/>
        <v>0.70000000000000284</v>
      </c>
      <c r="V144">
        <f t="shared" si="32"/>
        <v>0</v>
      </c>
    </row>
    <row r="145" spans="1:22" x14ac:dyDescent="0.25">
      <c r="A145">
        <v>7</v>
      </c>
      <c r="B145">
        <v>53.19</v>
      </c>
      <c r="C145">
        <v>52.38</v>
      </c>
      <c r="D145">
        <v>53.19</v>
      </c>
      <c r="E145">
        <v>52.94</v>
      </c>
      <c r="F145">
        <v>53.38</v>
      </c>
      <c r="G145">
        <v>52.75</v>
      </c>
      <c r="H145">
        <v>52.7</v>
      </c>
      <c r="J145">
        <f t="shared" si="33"/>
        <v>53.2</v>
      </c>
      <c r="K145">
        <f t="shared" si="33"/>
        <v>52.4</v>
      </c>
      <c r="L145">
        <f t="shared" si="33"/>
        <v>53.2</v>
      </c>
      <c r="M145">
        <f t="shared" si="33"/>
        <v>52.9</v>
      </c>
      <c r="N145">
        <f t="shared" si="33"/>
        <v>53.4</v>
      </c>
      <c r="O145">
        <f t="shared" si="33"/>
        <v>52.8</v>
      </c>
      <c r="Q145">
        <f t="shared" si="27"/>
        <v>0.5</v>
      </c>
      <c r="R145">
        <f t="shared" si="28"/>
        <v>0.30000000000000426</v>
      </c>
      <c r="S145">
        <f t="shared" si="29"/>
        <v>0.5</v>
      </c>
      <c r="T145">
        <f t="shared" si="30"/>
        <v>0.19999999999999574</v>
      </c>
      <c r="U145">
        <f t="shared" si="31"/>
        <v>0.69999999999999574</v>
      </c>
      <c r="V145">
        <f t="shared" si="32"/>
        <v>9.9999999999994316E-2</v>
      </c>
    </row>
    <row r="146" spans="1:22" x14ac:dyDescent="0.25">
      <c r="A146">
        <v>6</v>
      </c>
      <c r="B146">
        <v>53.5</v>
      </c>
      <c r="C146">
        <v>52.81</v>
      </c>
      <c r="D146">
        <v>53.63</v>
      </c>
      <c r="E146">
        <v>53.31</v>
      </c>
      <c r="F146">
        <v>53.81</v>
      </c>
      <c r="G146">
        <v>53.25</v>
      </c>
      <c r="H146">
        <v>53.1</v>
      </c>
      <c r="J146">
        <f t="shared" si="33"/>
        <v>53.5</v>
      </c>
      <c r="K146">
        <f t="shared" si="33"/>
        <v>52.8</v>
      </c>
      <c r="L146">
        <f t="shared" si="33"/>
        <v>53.6</v>
      </c>
      <c r="M146">
        <f t="shared" si="33"/>
        <v>53.3</v>
      </c>
      <c r="N146">
        <f t="shared" si="33"/>
        <v>53.8</v>
      </c>
      <c r="O146">
        <f t="shared" si="33"/>
        <v>53.3</v>
      </c>
      <c r="Q146">
        <f t="shared" si="27"/>
        <v>0.39999999999999858</v>
      </c>
      <c r="R146">
        <f t="shared" si="28"/>
        <v>0.30000000000000426</v>
      </c>
      <c r="S146">
        <f t="shared" si="29"/>
        <v>0.5</v>
      </c>
      <c r="T146">
        <f t="shared" si="30"/>
        <v>0.19999999999999574</v>
      </c>
      <c r="U146">
        <f t="shared" si="31"/>
        <v>0.69999999999999574</v>
      </c>
      <c r="V146">
        <f t="shared" si="32"/>
        <v>0.19999999999999574</v>
      </c>
    </row>
    <row r="147" spans="1:22" x14ac:dyDescent="0.25">
      <c r="A147">
        <v>5</v>
      </c>
      <c r="B147">
        <v>53.94</v>
      </c>
      <c r="C147">
        <v>53.19</v>
      </c>
      <c r="D147">
        <v>54</v>
      </c>
      <c r="E147">
        <v>53.69</v>
      </c>
      <c r="F147">
        <v>54.19</v>
      </c>
      <c r="G147">
        <v>53.5</v>
      </c>
      <c r="H147">
        <v>53.5</v>
      </c>
      <c r="J147">
        <f t="shared" si="33"/>
        <v>53.9</v>
      </c>
      <c r="K147">
        <f t="shared" si="33"/>
        <v>53.2</v>
      </c>
      <c r="L147">
        <f t="shared" si="33"/>
        <v>54</v>
      </c>
      <c r="M147">
        <f t="shared" si="33"/>
        <v>53.7</v>
      </c>
      <c r="N147">
        <f t="shared" si="33"/>
        <v>54.2</v>
      </c>
      <c r="O147">
        <f t="shared" si="33"/>
        <v>53.5</v>
      </c>
      <c r="Q147">
        <f t="shared" si="27"/>
        <v>0.39999999999999858</v>
      </c>
      <c r="R147">
        <f t="shared" si="28"/>
        <v>0.29999999999999716</v>
      </c>
      <c r="S147">
        <f t="shared" si="29"/>
        <v>0.5</v>
      </c>
      <c r="T147">
        <f t="shared" si="30"/>
        <v>0.20000000000000284</v>
      </c>
      <c r="U147">
        <f t="shared" si="31"/>
        <v>0.70000000000000284</v>
      </c>
      <c r="V147">
        <f t="shared" si="32"/>
        <v>0</v>
      </c>
    </row>
    <row r="148" spans="1:22" x14ac:dyDescent="0.25">
      <c r="A148">
        <v>4</v>
      </c>
      <c r="B148">
        <v>54.25</v>
      </c>
      <c r="C148">
        <v>53.5</v>
      </c>
      <c r="D148">
        <v>54.38</v>
      </c>
      <c r="E148">
        <v>54</v>
      </c>
      <c r="F148">
        <v>54.5</v>
      </c>
      <c r="G148">
        <v>53.94</v>
      </c>
      <c r="H148">
        <v>53.8</v>
      </c>
      <c r="J148">
        <f t="shared" si="33"/>
        <v>54.3</v>
      </c>
      <c r="K148">
        <f t="shared" si="33"/>
        <v>53.5</v>
      </c>
      <c r="L148">
        <f t="shared" si="33"/>
        <v>54.4</v>
      </c>
      <c r="M148">
        <f t="shared" si="33"/>
        <v>54</v>
      </c>
      <c r="N148">
        <f t="shared" si="33"/>
        <v>54.5</v>
      </c>
      <c r="O148">
        <f t="shared" si="33"/>
        <v>53.9</v>
      </c>
      <c r="Q148">
        <f t="shared" si="27"/>
        <v>0.5</v>
      </c>
      <c r="R148">
        <f t="shared" si="28"/>
        <v>0.29999999999999716</v>
      </c>
      <c r="S148">
        <f t="shared" si="29"/>
        <v>0.60000000000000142</v>
      </c>
      <c r="T148">
        <f t="shared" si="30"/>
        <v>0.20000000000000284</v>
      </c>
      <c r="U148">
        <f t="shared" si="31"/>
        <v>0.70000000000000284</v>
      </c>
      <c r="V148">
        <f t="shared" si="32"/>
        <v>0.10000000000000142</v>
      </c>
    </row>
    <row r="149" spans="1:22" x14ac:dyDescent="0.25">
      <c r="A149">
        <v>3</v>
      </c>
      <c r="B149">
        <v>54.63</v>
      </c>
      <c r="C149">
        <v>53.94</v>
      </c>
      <c r="D149">
        <v>54.69</v>
      </c>
      <c r="E149">
        <v>54.38</v>
      </c>
      <c r="F149">
        <v>54.88</v>
      </c>
      <c r="G149">
        <v>54.31</v>
      </c>
      <c r="H149">
        <v>54.3</v>
      </c>
      <c r="J149">
        <f t="shared" si="33"/>
        <v>54.6</v>
      </c>
      <c r="K149">
        <f t="shared" si="33"/>
        <v>53.9</v>
      </c>
      <c r="L149">
        <f t="shared" si="33"/>
        <v>54.7</v>
      </c>
      <c r="M149">
        <f t="shared" si="33"/>
        <v>54.4</v>
      </c>
      <c r="N149">
        <f t="shared" si="33"/>
        <v>54.9</v>
      </c>
      <c r="O149">
        <f t="shared" si="33"/>
        <v>54.3</v>
      </c>
      <c r="Q149">
        <f t="shared" si="27"/>
        <v>0.30000000000000426</v>
      </c>
      <c r="R149">
        <f t="shared" si="28"/>
        <v>0.39999999999999858</v>
      </c>
      <c r="S149">
        <f t="shared" si="29"/>
        <v>0.40000000000000568</v>
      </c>
      <c r="T149">
        <f t="shared" si="30"/>
        <v>0.10000000000000142</v>
      </c>
      <c r="U149">
        <f t="shared" si="31"/>
        <v>0.60000000000000142</v>
      </c>
      <c r="V149">
        <f t="shared" si="32"/>
        <v>0</v>
      </c>
    </row>
    <row r="150" spans="1:22" x14ac:dyDescent="0.25">
      <c r="A150">
        <v>2</v>
      </c>
      <c r="B150">
        <v>55.06</v>
      </c>
      <c r="C150">
        <v>54.31</v>
      </c>
      <c r="D150">
        <v>55.13</v>
      </c>
      <c r="E150">
        <v>54.81</v>
      </c>
      <c r="F150">
        <v>55.31</v>
      </c>
      <c r="G150">
        <v>54.69</v>
      </c>
      <c r="H150">
        <v>54.6</v>
      </c>
      <c r="J150">
        <f t="shared" si="33"/>
        <v>55.1</v>
      </c>
      <c r="K150">
        <f t="shared" si="33"/>
        <v>54.3</v>
      </c>
      <c r="L150">
        <f t="shared" si="33"/>
        <v>55.1</v>
      </c>
      <c r="M150">
        <f t="shared" si="33"/>
        <v>54.8</v>
      </c>
      <c r="N150">
        <f t="shared" si="33"/>
        <v>55.3</v>
      </c>
      <c r="O150">
        <f t="shared" si="33"/>
        <v>54.7</v>
      </c>
      <c r="Q150">
        <f t="shared" si="27"/>
        <v>0.5</v>
      </c>
      <c r="R150">
        <f t="shared" si="28"/>
        <v>0.30000000000000426</v>
      </c>
      <c r="S150">
        <f t="shared" si="29"/>
        <v>0.5</v>
      </c>
      <c r="T150">
        <f t="shared" si="30"/>
        <v>0.19999999999999574</v>
      </c>
      <c r="U150">
        <f t="shared" si="31"/>
        <v>0.69999999999999574</v>
      </c>
      <c r="V150">
        <f t="shared" si="32"/>
        <v>0.10000000000000142</v>
      </c>
    </row>
    <row r="151" spans="1:22" x14ac:dyDescent="0.25">
      <c r="A151">
        <v>1</v>
      </c>
      <c r="B151">
        <v>55.63</v>
      </c>
      <c r="C151">
        <v>54.75</v>
      </c>
      <c r="D151">
        <v>55.56</v>
      </c>
      <c r="E151">
        <v>55.31</v>
      </c>
      <c r="F151">
        <v>55.81</v>
      </c>
      <c r="G151">
        <v>55.19</v>
      </c>
      <c r="H151">
        <v>55</v>
      </c>
      <c r="J151">
        <f t="shared" si="33"/>
        <v>55.6</v>
      </c>
      <c r="K151">
        <f t="shared" si="33"/>
        <v>54.8</v>
      </c>
      <c r="L151">
        <f t="shared" si="33"/>
        <v>55.6</v>
      </c>
      <c r="M151">
        <f t="shared" si="33"/>
        <v>55.3</v>
      </c>
      <c r="N151">
        <f t="shared" si="33"/>
        <v>55.8</v>
      </c>
      <c r="O151">
        <f t="shared" si="33"/>
        <v>55.2</v>
      </c>
      <c r="Q151">
        <f t="shared" si="27"/>
        <v>0.60000000000000142</v>
      </c>
      <c r="R151">
        <f t="shared" si="28"/>
        <v>0.20000000000000284</v>
      </c>
      <c r="S151">
        <f t="shared" si="29"/>
        <v>0.60000000000000142</v>
      </c>
      <c r="T151">
        <f t="shared" si="30"/>
        <v>0.29999999999999716</v>
      </c>
      <c r="U151">
        <f t="shared" si="31"/>
        <v>0.79999999999999716</v>
      </c>
      <c r="V151">
        <f t="shared" si="32"/>
        <v>0.20000000000000284</v>
      </c>
    </row>
  </sheetData>
  <sortState xmlns:xlrd2="http://schemas.microsoft.com/office/spreadsheetml/2017/richdata2" ref="A2:H159">
    <sortCondition ref="H2:H15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first_try</vt:lpstr>
      <vt:lpstr>second_try</vt:lpstr>
      <vt:lpstr>calibration_s1_to_s4</vt:lpstr>
      <vt:lpstr>validation s1_to_s4</vt:lpstr>
      <vt:lpstr>calibration_s5_to_s10</vt:lpstr>
      <vt:lpstr>validation_s5_to_s10</vt:lpstr>
      <vt:lpstr>validation_s5_to_s10_v2</vt:lpstr>
      <vt:lpstr>calibration_s5_to_s10_v2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Brasil</dc:creator>
  <cp:lastModifiedBy>Jose Brasil</cp:lastModifiedBy>
  <dcterms:created xsi:type="dcterms:W3CDTF">2022-07-25T16:36:33Z</dcterms:created>
  <dcterms:modified xsi:type="dcterms:W3CDTF">2023-06-01T20:17:59Z</dcterms:modified>
</cp:coreProperties>
</file>