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 Fonseca\Documents\GitHub\GPI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K11" i="1" l="1"/>
  <c r="K14" i="1"/>
  <c r="D13" i="1"/>
  <c r="E13" i="1"/>
  <c r="F13" i="1"/>
  <c r="G13" i="1"/>
  <c r="K13" i="1" s="1"/>
  <c r="H13" i="1"/>
  <c r="I13" i="1"/>
  <c r="J13" i="1"/>
  <c r="C13" i="1"/>
  <c r="D11" i="1"/>
  <c r="E11" i="1"/>
  <c r="F11" i="1"/>
  <c r="G11" i="1"/>
  <c r="H11" i="1"/>
  <c r="I11" i="1"/>
  <c r="J11" i="1"/>
  <c r="C11" i="1"/>
</calcChain>
</file>

<file path=xl/sharedStrings.xml><?xml version="1.0" encoding="utf-8"?>
<sst xmlns="http://schemas.openxmlformats.org/spreadsheetml/2006/main" count="43" uniqueCount="30">
  <si>
    <t xml:space="preserve"> Recursos</t>
  </si>
  <si>
    <t xml:space="preserve"> Rate Type</t>
  </si>
  <si>
    <t xml:space="preserve"> 2016</t>
  </si>
  <si>
    <t xml:space="preserve"> Total</t>
  </si>
  <si>
    <t xml:space="preserve"> 2015-11</t>
  </si>
  <si>
    <t xml:space="preserve"> 2015-12</t>
  </si>
  <si>
    <t xml:space="preserve"> 2016-01</t>
  </si>
  <si>
    <t xml:space="preserve"> 2016-02</t>
  </si>
  <si>
    <t xml:space="preserve"> 2016-03</t>
  </si>
  <si>
    <t xml:space="preserve"> 2016-04</t>
  </si>
  <si>
    <t xml:space="preserve"> 2016-05</t>
  </si>
  <si>
    <t xml:space="preserve"> 2016-06</t>
  </si>
  <si>
    <t>Artur José Lourenço Fonseca</t>
  </si>
  <si>
    <t>Junior Consultant -20€</t>
  </si>
  <si>
    <t>BE Team Leader</t>
  </si>
  <si>
    <t>IE Team Leader</t>
  </si>
  <si>
    <t>Miguel de Oliveira Martins Melícia Cruz</t>
  </si>
  <si>
    <t>Project Manager</t>
  </si>
  <si>
    <t>Tiago Miguel Pedro do Nascimento</t>
  </si>
  <si>
    <t>Labour Cost</t>
  </si>
  <si>
    <t>Licenses</t>
  </si>
  <si>
    <t>Total</t>
  </si>
  <si>
    <t>Price</t>
  </si>
  <si>
    <t>Invoices %</t>
  </si>
  <si>
    <t xml:space="preserve">Invoices </t>
  </si>
  <si>
    <t>Cash Flow</t>
  </si>
  <si>
    <t>Middle Consultant - 25€</t>
  </si>
  <si>
    <t>Project Manager - 60€</t>
  </si>
  <si>
    <t>€</t>
  </si>
  <si>
    <t xml:space="preserve"> Atribuido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</si>
</sst>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5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3B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18" fillId="34" borderId="0" xfId="0" applyNumberFormat="1" applyFont="1" applyFill="1" applyBorder="1" applyAlignment="1" applyProtection="1">
      <alignment horizontal="center" vertical="center" wrapText="1"/>
    </xf>
    <xf numFmtId="2" fontId="18" fillId="34" borderId="0" xfId="0" applyNumberFormat="1" applyFont="1" applyFill="1" applyBorder="1" applyAlignment="1" applyProtection="1">
      <alignment horizontal="right" vertical="center" wrapText="1"/>
    </xf>
    <xf numFmtId="0" fontId="18" fillId="35" borderId="0" xfId="0" applyNumberFormat="1" applyFont="1" applyFill="1" applyBorder="1" applyAlignment="1" applyProtection="1">
      <alignment horizontal="center" vertical="center" wrapText="1"/>
    </xf>
    <xf numFmtId="2" fontId="18" fillId="35" borderId="0" xfId="0" applyNumberFormat="1" applyFont="1" applyFill="1" applyBorder="1" applyAlignment="1" applyProtection="1">
      <alignment horizontal="right" vertical="center" wrapText="1"/>
    </xf>
    <xf numFmtId="9" fontId="18" fillId="0" borderId="10" xfId="0" applyNumberFormat="1" applyFont="1" applyFill="1" applyBorder="1" applyAlignment="1" applyProtection="1">
      <alignment horizontal="center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tabSelected="1" workbookViewId="0">
      <selection activeCell="J16" sqref="J16"/>
    </sheetView>
  </sheetViews>
  <sheetFormatPr defaultRowHeight="12.75" x14ac:dyDescent="0.25"/>
  <cols>
    <col min="1" max="1" width="19" style="1" bestFit="1" customWidth="1"/>
    <col min="2" max="2" width="23.85546875" style="1" customWidth="1"/>
    <col min="3" max="11" width="19" style="1" bestFit="1" customWidth="1"/>
    <col min="12" max="16384" width="9.140625" style="1"/>
  </cols>
  <sheetData>
    <row r="1" spans="1:12" ht="38.1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15" customHeight="1" x14ac:dyDescent="0.25">
      <c r="A2" s="4" t="s">
        <v>0</v>
      </c>
      <c r="B2" s="4" t="s">
        <v>1</v>
      </c>
      <c r="C2" s="4"/>
      <c r="D2" s="4"/>
      <c r="E2" s="4" t="s">
        <v>2</v>
      </c>
      <c r="F2" s="4"/>
      <c r="G2" s="4"/>
      <c r="H2" s="4"/>
      <c r="I2" s="4"/>
      <c r="J2" s="4"/>
      <c r="K2" s="3" t="s">
        <v>3</v>
      </c>
    </row>
    <row r="3" spans="1:12" ht="15" customHeight="1" x14ac:dyDescent="0.25">
      <c r="A3" s="4"/>
      <c r="B3" s="4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29</v>
      </c>
    </row>
    <row r="4" spans="1:12" ht="24.95" customHeight="1" x14ac:dyDescent="0.25">
      <c r="A4" s="4"/>
      <c r="B4" s="4"/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4"/>
    </row>
    <row r="5" spans="1:12" ht="24.95" customHeight="1" x14ac:dyDescent="0.25">
      <c r="A5" s="5" t="s">
        <v>12</v>
      </c>
      <c r="B5" s="5" t="s">
        <v>13</v>
      </c>
      <c r="C5" s="6">
        <v>0</v>
      </c>
      <c r="D5" s="6">
        <v>120</v>
      </c>
      <c r="E5" s="6">
        <v>168</v>
      </c>
      <c r="F5" s="6">
        <v>100</v>
      </c>
      <c r="G5" s="6">
        <v>0</v>
      </c>
      <c r="H5" s="6">
        <v>0</v>
      </c>
      <c r="I5" s="6">
        <v>0</v>
      </c>
      <c r="J5" s="6">
        <v>0</v>
      </c>
      <c r="K5" s="6">
        <v>388</v>
      </c>
    </row>
    <row r="6" spans="1:12" ht="24.95" customHeight="1" x14ac:dyDescent="0.25">
      <c r="A6" s="7" t="s">
        <v>14</v>
      </c>
      <c r="B6" s="7" t="s">
        <v>26</v>
      </c>
      <c r="C6" s="8">
        <v>64</v>
      </c>
      <c r="D6" s="8">
        <v>128</v>
      </c>
      <c r="E6" s="8">
        <v>168</v>
      </c>
      <c r="F6" s="8">
        <v>117.6</v>
      </c>
      <c r="G6" s="8">
        <v>30.4</v>
      </c>
      <c r="H6" s="8">
        <v>42.4</v>
      </c>
      <c r="I6" s="8">
        <v>8.8000000000000007</v>
      </c>
      <c r="J6" s="8">
        <v>4.4000000000000004</v>
      </c>
      <c r="K6" s="8">
        <v>563.6</v>
      </c>
    </row>
    <row r="7" spans="1:12" ht="24.95" customHeight="1" x14ac:dyDescent="0.25">
      <c r="A7" s="5" t="s">
        <v>15</v>
      </c>
      <c r="B7" s="5" t="s">
        <v>26</v>
      </c>
      <c r="C7" s="6">
        <v>16</v>
      </c>
      <c r="D7" s="6">
        <v>136</v>
      </c>
      <c r="E7" s="6">
        <v>168</v>
      </c>
      <c r="F7" s="6">
        <v>102</v>
      </c>
      <c r="G7" s="6">
        <v>0</v>
      </c>
      <c r="H7" s="6">
        <v>16</v>
      </c>
      <c r="I7" s="6">
        <v>0</v>
      </c>
      <c r="J7" s="6">
        <v>0</v>
      </c>
      <c r="K7" s="6">
        <v>438</v>
      </c>
    </row>
    <row r="8" spans="1:12" ht="24.95" customHeight="1" x14ac:dyDescent="0.25">
      <c r="A8" s="7" t="s">
        <v>16</v>
      </c>
      <c r="B8" s="7" t="s">
        <v>13</v>
      </c>
      <c r="C8" s="8">
        <v>0</v>
      </c>
      <c r="D8" s="8">
        <v>136</v>
      </c>
      <c r="E8" s="8">
        <v>168</v>
      </c>
      <c r="F8" s="8">
        <v>96</v>
      </c>
      <c r="G8" s="8">
        <v>4.8</v>
      </c>
      <c r="H8" s="8">
        <v>8.4</v>
      </c>
      <c r="I8" s="8">
        <v>8.8000000000000007</v>
      </c>
      <c r="J8" s="8">
        <v>4.4000000000000004</v>
      </c>
      <c r="K8" s="8">
        <v>426.4</v>
      </c>
    </row>
    <row r="9" spans="1:12" ht="24.95" customHeight="1" x14ac:dyDescent="0.25">
      <c r="A9" s="5" t="s">
        <v>17</v>
      </c>
      <c r="B9" s="5" t="s">
        <v>27</v>
      </c>
      <c r="C9" s="6">
        <v>52</v>
      </c>
      <c r="D9" s="6">
        <v>94</v>
      </c>
      <c r="E9" s="6">
        <v>92</v>
      </c>
      <c r="F9" s="6">
        <v>99.6</v>
      </c>
      <c r="G9" s="6">
        <v>118.4</v>
      </c>
      <c r="H9" s="6">
        <v>83.6</v>
      </c>
      <c r="I9" s="6">
        <v>8.8000000000000007</v>
      </c>
      <c r="J9" s="6">
        <v>4.4000000000000004</v>
      </c>
      <c r="K9" s="6">
        <v>552.79999999999995</v>
      </c>
    </row>
    <row r="10" spans="1:12" ht="24.95" customHeight="1" x14ac:dyDescent="0.25">
      <c r="A10" s="7" t="s">
        <v>18</v>
      </c>
      <c r="B10" s="7" t="s">
        <v>13</v>
      </c>
      <c r="C10" s="8">
        <v>0</v>
      </c>
      <c r="D10" s="8">
        <v>120</v>
      </c>
      <c r="E10" s="8">
        <v>168</v>
      </c>
      <c r="F10" s="8">
        <v>104</v>
      </c>
      <c r="G10" s="8">
        <v>0</v>
      </c>
      <c r="H10" s="8">
        <v>0</v>
      </c>
      <c r="I10" s="8">
        <v>0</v>
      </c>
      <c r="J10" s="8">
        <v>0</v>
      </c>
      <c r="K10" s="8">
        <v>392</v>
      </c>
    </row>
    <row r="11" spans="1:12" x14ac:dyDescent="0.25">
      <c r="A11" s="1" t="s">
        <v>19</v>
      </c>
      <c r="C11" s="1">
        <f>C5*20+C6*25+C7*25+C8*20+C9*60+C10*20</f>
        <v>5120</v>
      </c>
      <c r="D11" s="1">
        <f t="shared" ref="D11:K11" si="0">D5*20+D6*25+D7*25+D8*20+D9*60+D10*20</f>
        <v>19760</v>
      </c>
      <c r="E11" s="1">
        <f t="shared" si="0"/>
        <v>24000</v>
      </c>
      <c r="F11" s="1">
        <f t="shared" si="0"/>
        <v>17466</v>
      </c>
      <c r="G11" s="1">
        <f t="shared" si="0"/>
        <v>7960</v>
      </c>
      <c r="H11" s="1">
        <f t="shared" si="0"/>
        <v>6644</v>
      </c>
      <c r="I11" s="1">
        <f t="shared" si="0"/>
        <v>924</v>
      </c>
      <c r="J11" s="1">
        <f t="shared" si="0"/>
        <v>462</v>
      </c>
      <c r="K11" s="1">
        <f>K5*20+K6*25+K7*25+K8*20+K9*60+K10*20</f>
        <v>82336</v>
      </c>
      <c r="L11" s="1" t="s">
        <v>28</v>
      </c>
    </row>
    <row r="12" spans="1:12" x14ac:dyDescent="0.25">
      <c r="A12" s="1" t="s">
        <v>20</v>
      </c>
      <c r="C12" s="1">
        <v>50000</v>
      </c>
    </row>
    <row r="13" spans="1:12" x14ac:dyDescent="0.25">
      <c r="A13" s="1" t="s">
        <v>21</v>
      </c>
      <c r="C13" s="1">
        <f>C11+C12</f>
        <v>55120</v>
      </c>
      <c r="D13" s="1">
        <f t="shared" ref="D13:J13" si="1">D11+D12</f>
        <v>19760</v>
      </c>
      <c r="E13" s="1">
        <f t="shared" si="1"/>
        <v>24000</v>
      </c>
      <c r="F13" s="1">
        <f t="shared" si="1"/>
        <v>17466</v>
      </c>
      <c r="G13" s="1">
        <f t="shared" si="1"/>
        <v>7960</v>
      </c>
      <c r="H13" s="1">
        <f t="shared" si="1"/>
        <v>6644</v>
      </c>
      <c r="I13" s="1">
        <f t="shared" si="1"/>
        <v>924</v>
      </c>
      <c r="J13" s="1">
        <f t="shared" si="1"/>
        <v>462</v>
      </c>
      <c r="K13" s="1">
        <f>SUM(C13:J13)</f>
        <v>132336</v>
      </c>
      <c r="L13" s="1" t="s">
        <v>28</v>
      </c>
    </row>
    <row r="14" spans="1:12" x14ac:dyDescent="0.25">
      <c r="A14" s="1" t="s">
        <v>22</v>
      </c>
      <c r="B14" s="9">
        <v>0.2</v>
      </c>
      <c r="K14" s="1">
        <f>K13*1.2</f>
        <v>158803.19999999998</v>
      </c>
      <c r="L14" s="1" t="s">
        <v>28</v>
      </c>
    </row>
    <row r="15" spans="1:12" x14ac:dyDescent="0.25">
      <c r="A15" s="1" t="s">
        <v>23</v>
      </c>
      <c r="C15" s="9">
        <v>0.2</v>
      </c>
      <c r="D15" s="9">
        <v>0.2</v>
      </c>
      <c r="F15" s="9">
        <v>0.4</v>
      </c>
      <c r="J15" s="9">
        <v>0.2</v>
      </c>
    </row>
    <row r="16" spans="1:12" x14ac:dyDescent="0.25">
      <c r="A16" s="1" t="s">
        <v>24</v>
      </c>
    </row>
    <row r="17" spans="1:1" x14ac:dyDescent="0.25">
      <c r="A17" s="1" t="s">
        <v>25</v>
      </c>
    </row>
  </sheetData>
  <mergeCells count="6">
    <mergeCell ref="K3:K4"/>
    <mergeCell ref="C2:D2"/>
    <mergeCell ref="E2:J2"/>
    <mergeCell ref="A1:K1"/>
    <mergeCell ref="A2:A4"/>
    <mergeCell ref="B2:B4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Fonseca</dc:creator>
  <cp:lastModifiedBy>Artur Fonseca</cp:lastModifiedBy>
  <dcterms:created xsi:type="dcterms:W3CDTF">2015-11-18T00:16:05Z</dcterms:created>
  <dcterms:modified xsi:type="dcterms:W3CDTF">2015-11-18T00:16:05Z</dcterms:modified>
</cp:coreProperties>
</file>