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0CB86478-6916-2746-B247-CB024265BFA6}" xr6:coauthVersionLast="43" xr6:coauthVersionMax="43" xr10:uidLastSave="{00000000-0000-0000-0000-000000000000}"/>
  <workbookProtection workbookAlgorithmName="SHA-512" workbookHashValue="Mhhz/wz3pxJLvrbrkSUxmqRpgewOeBI8sIgRv4w/P1iJh5i2KIxVATqVH20wlXdCUoQhQ0qisrOrtFGflDruhg==" workbookSaltValue="tAWDYHWQTSsGyyGtlqI7vw==" workbookSpinCount="100000" lockStructure="1"/>
  <bookViews>
    <workbookView xWindow="25600" yWindow="-3060" windowWidth="38400" windowHeight="21600" activeTab="6"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state="hidden" r:id="rId5"/>
    <sheet name="Contracted Services SOW" sheetId="6" state="hidden" r:id="rId6"/>
    <sheet name="Independent Contract Workers" sheetId="7" r:id="rId7"/>
    <sheet name="Services from MM" sheetId="8" state="hidden" r:id="rId8"/>
    <sheet name="Contracts from SMX RFI" sheetId="9" state="hidden"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7" l="1"/>
  <c r="Z186" i="7"/>
  <c r="AA185" i="7"/>
  <c r="Z185" i="7"/>
  <c r="AA184" i="7"/>
  <c r="Z184" i="7"/>
  <c r="AA179" i="7"/>
  <c r="Z179" i="7"/>
  <c r="AA178" i="7"/>
  <c r="Z178" i="7"/>
  <c r="AA177" i="7"/>
  <c r="Z177" i="7"/>
  <c r="AA176" i="7"/>
  <c r="Z176" i="7"/>
  <c r="AA175" i="7"/>
  <c r="Z175" i="7"/>
  <c r="AA174" i="7"/>
  <c r="Z174" i="7"/>
  <c r="AA169" i="7"/>
  <c r="Z169" i="7"/>
  <c r="AA168" i="7"/>
  <c r="Z168" i="7"/>
  <c r="AA167" i="7"/>
  <c r="Z167" i="7"/>
  <c r="AA166" i="7"/>
  <c r="Z166" i="7"/>
  <c r="AA161" i="7"/>
  <c r="Z161" i="7"/>
  <c r="AA160" i="7"/>
  <c r="Z160" i="7"/>
  <c r="AA159" i="7"/>
  <c r="Z159" i="7"/>
  <c r="AA158" i="7"/>
  <c r="Z158" i="7"/>
  <c r="AA153" i="7"/>
  <c r="Z153" i="7"/>
  <c r="AA152" i="7"/>
  <c r="Z152" i="7"/>
  <c r="AA151" i="7"/>
  <c r="Z151" i="7"/>
  <c r="AA146" i="7"/>
  <c r="Z146" i="7"/>
  <c r="AA145" i="7"/>
  <c r="Z145" i="7"/>
  <c r="AA140" i="7"/>
  <c r="Z140" i="7"/>
  <c r="AA139" i="7"/>
  <c r="Z139" i="7"/>
  <c r="AA138" i="7"/>
  <c r="Z138" i="7"/>
  <c r="AA137" i="7"/>
  <c r="Z137" i="7"/>
  <c r="AA132" i="7"/>
  <c r="Z132" i="7"/>
  <c r="AA131" i="7"/>
  <c r="Z131" i="7"/>
  <c r="AA130" i="7"/>
  <c r="Z130" i="7"/>
  <c r="AA129" i="7"/>
  <c r="Z129" i="7"/>
  <c r="AA128" i="7"/>
  <c r="Z128" i="7"/>
  <c r="AA127" i="7"/>
  <c r="Z127" i="7"/>
  <c r="AA126" i="7"/>
  <c r="Z126" i="7"/>
  <c r="AA125" i="7"/>
  <c r="Z125" i="7"/>
  <c r="AA124" i="7"/>
  <c r="Z124" i="7"/>
  <c r="AA119" i="7"/>
  <c r="Z119" i="7"/>
  <c r="AA118" i="7"/>
  <c r="Z118" i="7"/>
  <c r="AA117" i="7"/>
  <c r="Z117" i="7"/>
  <c r="AA116" i="7"/>
  <c r="Z116" i="7"/>
  <c r="AA115" i="7"/>
  <c r="Z115" i="7"/>
  <c r="AA114" i="7"/>
  <c r="Z114" i="7"/>
  <c r="AA113" i="7"/>
  <c r="Z113" i="7"/>
  <c r="AA112" i="7"/>
  <c r="Z112" i="7"/>
  <c r="AA111" i="7"/>
  <c r="Z111" i="7"/>
  <c r="AA110" i="7"/>
  <c r="Z110" i="7"/>
  <c r="AA109" i="7"/>
  <c r="Z109" i="7"/>
  <c r="AA108" i="7"/>
  <c r="Z108" i="7"/>
  <c r="AA103" i="7"/>
  <c r="Z103" i="7"/>
  <c r="AA102" i="7"/>
  <c r="Z102" i="7"/>
  <c r="AA101" i="7"/>
  <c r="Z101" i="7"/>
  <c r="AA96" i="7"/>
  <c r="Z96" i="7"/>
  <c r="AA95" i="7"/>
  <c r="Z95" i="7"/>
  <c r="AA94" i="7"/>
  <c r="Z94" i="7"/>
  <c r="AA93" i="7"/>
  <c r="Z93" i="7"/>
  <c r="AA92" i="7"/>
  <c r="Z92" i="7"/>
  <c r="AA91" i="7"/>
  <c r="Z91" i="7"/>
  <c r="AA90" i="7"/>
  <c r="Z90" i="7"/>
  <c r="AA89" i="7"/>
  <c r="Z89" i="7"/>
  <c r="AA88" i="7"/>
  <c r="Z88" i="7"/>
  <c r="AA87" i="7"/>
  <c r="Z87" i="7"/>
  <c r="AA86" i="7"/>
  <c r="Z86" i="7"/>
  <c r="AA85" i="7"/>
  <c r="Z85" i="7"/>
  <c r="AA84" i="7"/>
  <c r="Z84" i="7"/>
  <c r="AA83" i="7"/>
  <c r="Z83" i="7"/>
  <c r="AA78" i="7"/>
  <c r="Z78" i="7"/>
  <c r="AA73" i="7"/>
  <c r="Z73" i="7"/>
  <c r="AA72" i="7"/>
  <c r="Z72" i="7"/>
  <c r="AA71" i="7"/>
  <c r="Z71" i="7"/>
  <c r="AA70" i="7"/>
  <c r="Z70" i="7"/>
  <c r="AA69" i="7"/>
  <c r="Z69" i="7"/>
  <c r="AA68" i="7"/>
  <c r="Z68" i="7"/>
  <c r="AA67" i="7"/>
  <c r="Z67" i="7"/>
  <c r="AA66" i="7"/>
  <c r="Z66" i="7"/>
  <c r="AA65" i="7"/>
  <c r="Z65" i="7"/>
  <c r="AA64" i="7"/>
  <c r="Z64" i="7"/>
  <c r="AA63" i="7"/>
  <c r="Z63" i="7"/>
  <c r="AA58" i="7"/>
  <c r="Z58" i="7"/>
  <c r="AA57" i="7"/>
  <c r="Z57" i="7"/>
  <c r="AA56" i="7"/>
  <c r="Z56" i="7"/>
  <c r="AA55" i="7"/>
  <c r="Z55" i="7"/>
  <c r="AA50" i="7"/>
  <c r="Z50" i="7"/>
  <c r="AA49" i="7"/>
  <c r="Z49" i="7"/>
  <c r="AA48" i="7"/>
  <c r="Z48" i="7"/>
  <c r="AA47" i="7"/>
  <c r="Z47" i="7"/>
  <c r="AA46" i="7"/>
  <c r="Z46" i="7"/>
  <c r="AA45" i="7"/>
  <c r="Z45" i="7"/>
  <c r="AA44" i="7"/>
  <c r="Z44" i="7"/>
  <c r="AA43" i="7"/>
  <c r="Z43" i="7"/>
  <c r="AA42" i="7"/>
  <c r="Z42" i="7"/>
  <c r="AA41" i="7"/>
  <c r="Z41" i="7"/>
  <c r="AA36" i="7"/>
  <c r="Z36" i="7"/>
  <c r="AA35" i="7"/>
  <c r="Z35" i="7"/>
  <c r="AA34" i="7"/>
  <c r="Z34" i="7"/>
  <c r="Y95" i="4"/>
  <c r="X95" i="4"/>
  <c r="Y94" i="4"/>
  <c r="X94" i="4"/>
  <c r="Y93" i="4"/>
  <c r="X93" i="4"/>
  <c r="Y92" i="4"/>
  <c r="X92" i="4"/>
  <c r="Y91" i="4"/>
  <c r="X91" i="4"/>
  <c r="Y90" i="4"/>
  <c r="X90" i="4"/>
  <c r="Y89" i="4"/>
  <c r="X89" i="4"/>
  <c r="Y88" i="4"/>
  <c r="X88" i="4"/>
  <c r="Y87" i="4"/>
  <c r="X87" i="4"/>
  <c r="Y82" i="4"/>
  <c r="X82" i="4"/>
  <c r="Y81" i="4"/>
  <c r="X81" i="4"/>
  <c r="Y80" i="4"/>
  <c r="X80" i="4"/>
  <c r="Y79" i="4"/>
  <c r="X79" i="4"/>
  <c r="Y78" i="4"/>
  <c r="X78" i="4"/>
  <c r="Y77" i="4"/>
  <c r="X77" i="4"/>
  <c r="Y76" i="4"/>
  <c r="X76" i="4"/>
  <c r="Y75" i="4"/>
  <c r="X75" i="4"/>
  <c r="Y74" i="4"/>
  <c r="X74" i="4"/>
  <c r="Y73" i="4"/>
  <c r="X73" i="4"/>
  <c r="Y72" i="4"/>
  <c r="X72" i="4"/>
  <c r="Y71" i="4"/>
  <c r="X71" i="4"/>
  <c r="Y70" i="4"/>
  <c r="X70" i="4"/>
  <c r="Y69" i="4"/>
  <c r="X69" i="4"/>
  <c r="Y68" i="4"/>
  <c r="X68" i="4"/>
  <c r="Y67" i="4"/>
  <c r="X67" i="4"/>
  <c r="Y66" i="4"/>
  <c r="X66" i="4"/>
  <c r="Y65" i="4"/>
  <c r="X65" i="4"/>
  <c r="Y60" i="4"/>
  <c r="X60" i="4"/>
  <c r="Y59" i="4"/>
  <c r="X59" i="4"/>
  <c r="Y58" i="4"/>
  <c r="X58" i="4"/>
  <c r="Y57" i="4"/>
  <c r="X57" i="4"/>
  <c r="Y56" i="4"/>
  <c r="X56" i="4"/>
  <c r="Y55" i="4"/>
  <c r="X55" i="4"/>
  <c r="Y54" i="4"/>
  <c r="X54" i="4"/>
  <c r="Y53" i="4"/>
  <c r="X53" i="4"/>
  <c r="Y52" i="4"/>
  <c r="X52" i="4"/>
  <c r="Y51" i="4"/>
  <c r="X51" i="4"/>
  <c r="Y50" i="4"/>
  <c r="X50" i="4"/>
  <c r="Y49" i="4"/>
  <c r="X49" i="4"/>
  <c r="Y48" i="4"/>
  <c r="X48" i="4"/>
  <c r="Y47" i="4"/>
  <c r="X47" i="4"/>
  <c r="Y46" i="4"/>
  <c r="X46" i="4"/>
  <c r="Y45" i="4"/>
  <c r="X45" i="4"/>
  <c r="Y44" i="4"/>
  <c r="X44" i="4"/>
  <c r="Y43" i="4"/>
  <c r="X43" i="4"/>
  <c r="Y42" i="4"/>
  <c r="X42" i="4"/>
  <c r="Y41" i="4"/>
  <c r="X41" i="4"/>
  <c r="Y40" i="4"/>
  <c r="X40" i="4"/>
  <c r="Y39" i="4"/>
  <c r="X39" i="4"/>
  <c r="Y38" i="4"/>
  <c r="X38" i="4"/>
  <c r="Y37" i="4"/>
  <c r="X37" i="4"/>
  <c r="Y36" i="4"/>
  <c r="X36" i="4"/>
  <c r="Y35" i="4"/>
  <c r="X35" i="4"/>
  <c r="Y34" i="4"/>
  <c r="X34" i="4"/>
  <c r="Y33" i="4"/>
  <c r="X33" i="4"/>
  <c r="Y32" i="4"/>
  <c r="X32" i="4"/>
  <c r="Y31" i="4"/>
  <c r="X31" i="4"/>
  <c r="Y30" i="4"/>
  <c r="X30" i="4"/>
  <c r="Y29" i="4"/>
  <c r="X29" i="4"/>
  <c r="Y24" i="4"/>
  <c r="X24" i="4"/>
  <c r="Y23" i="4"/>
  <c r="X23" i="4"/>
  <c r="Y22" i="4"/>
  <c r="X22" i="4"/>
  <c r="Y21" i="4"/>
  <c r="X21" i="4"/>
  <c r="Y20" i="4"/>
  <c r="X20" i="4"/>
  <c r="Y19" i="4"/>
  <c r="X19" i="4"/>
  <c r="Y18" i="4"/>
  <c r="X18" i="4"/>
  <c r="Y17" i="4"/>
  <c r="X17" i="4"/>
  <c r="Y16" i="4"/>
  <c r="X16" i="4"/>
  <c r="Y15" i="4"/>
  <c r="X15" i="4"/>
  <c r="Y10" i="4"/>
  <c r="X10" i="4"/>
  <c r="Y9" i="4"/>
  <c r="X9" i="4"/>
  <c r="Y8" i="4"/>
  <c r="X8" i="4"/>
  <c r="D10" i="7" l="1"/>
  <c r="M230" i="6"/>
  <c r="L230" i="6"/>
  <c r="K230" i="6"/>
  <c r="I230" i="6"/>
  <c r="H230" i="6"/>
  <c r="G230" i="6"/>
  <c r="F230" i="6"/>
  <c r="E230" i="6"/>
  <c r="D230" i="6"/>
  <c r="C230" i="6"/>
  <c r="M229" i="6"/>
  <c r="L229" i="6"/>
  <c r="K229" i="6"/>
  <c r="I229" i="6"/>
  <c r="H229" i="6"/>
  <c r="G229" i="6"/>
  <c r="F229" i="6"/>
  <c r="E229" i="6"/>
  <c r="D229" i="6"/>
  <c r="C229" i="6"/>
  <c r="M228" i="6"/>
  <c r="L228" i="6"/>
  <c r="K228" i="6"/>
  <c r="I228" i="6"/>
  <c r="H228" i="6"/>
  <c r="G228" i="6"/>
  <c r="F228" i="6"/>
  <c r="E228" i="6"/>
  <c r="D228" i="6"/>
  <c r="C228" i="6"/>
  <c r="M227" i="6"/>
  <c r="L227" i="6"/>
  <c r="K227" i="6"/>
  <c r="I227" i="6"/>
  <c r="H227" i="6"/>
  <c r="G227" i="6"/>
  <c r="F227" i="6"/>
  <c r="E227" i="6"/>
  <c r="D227" i="6"/>
  <c r="C227" i="6"/>
  <c r="M226" i="6"/>
  <c r="L226" i="6"/>
  <c r="K226" i="6"/>
  <c r="J226" i="6"/>
  <c r="I226" i="6"/>
  <c r="H226" i="6"/>
  <c r="G226" i="6"/>
  <c r="F226" i="6"/>
  <c r="E226" i="6"/>
  <c r="D226" i="6"/>
  <c r="C226" i="6"/>
  <c r="M225" i="6"/>
  <c r="L225" i="6"/>
  <c r="K225" i="6"/>
  <c r="I225" i="6"/>
  <c r="H225" i="6"/>
  <c r="G225" i="6"/>
  <c r="F225" i="6"/>
  <c r="E225" i="6"/>
  <c r="D225" i="6"/>
  <c r="C225" i="6"/>
  <c r="N224" i="6"/>
  <c r="M224" i="6"/>
  <c r="L224" i="6"/>
  <c r="K224" i="6"/>
  <c r="I224" i="6"/>
  <c r="H224" i="6"/>
  <c r="G224" i="6"/>
  <c r="F224" i="6"/>
  <c r="E224" i="6"/>
  <c r="D224" i="6"/>
  <c r="C224" i="6"/>
  <c r="M223" i="6"/>
  <c r="L223" i="6"/>
  <c r="K223" i="6"/>
  <c r="I223" i="6"/>
  <c r="H223" i="6"/>
  <c r="G223" i="6"/>
  <c r="F223" i="6"/>
  <c r="E223" i="6"/>
  <c r="D223" i="6"/>
  <c r="C223" i="6"/>
  <c r="M222" i="6"/>
  <c r="L222" i="6"/>
  <c r="K222" i="6"/>
  <c r="I222" i="6"/>
  <c r="H222" i="6"/>
  <c r="G222" i="6"/>
  <c r="F222" i="6"/>
  <c r="E222" i="6"/>
  <c r="D222" i="6"/>
  <c r="C222" i="6"/>
  <c r="M217" i="6"/>
  <c r="L217" i="6"/>
  <c r="K217" i="6"/>
  <c r="I217" i="6"/>
  <c r="H217" i="6"/>
  <c r="G217" i="6"/>
  <c r="F217" i="6"/>
  <c r="E217" i="6"/>
  <c r="D217" i="6"/>
  <c r="C217" i="6"/>
  <c r="M216" i="6"/>
  <c r="L216" i="6"/>
  <c r="K216" i="6"/>
  <c r="I216" i="6"/>
  <c r="H216" i="6"/>
  <c r="G216" i="6"/>
  <c r="F216" i="6"/>
  <c r="E216" i="6"/>
  <c r="D216" i="6"/>
  <c r="C216" i="6"/>
  <c r="M215" i="6"/>
  <c r="L215" i="6"/>
  <c r="K215" i="6"/>
  <c r="I215" i="6"/>
  <c r="H215" i="6"/>
  <c r="G215" i="6"/>
  <c r="F215" i="6"/>
  <c r="E215" i="6"/>
  <c r="D215" i="6"/>
  <c r="C215" i="6"/>
  <c r="M214" i="6"/>
  <c r="L214" i="6"/>
  <c r="K214" i="6"/>
  <c r="J214" i="6"/>
  <c r="I214" i="6"/>
  <c r="H214" i="6"/>
  <c r="G214" i="6"/>
  <c r="F214" i="6"/>
  <c r="E214" i="6"/>
  <c r="D214" i="6"/>
  <c r="C214" i="6"/>
  <c r="M213" i="6"/>
  <c r="L213" i="6"/>
  <c r="K213" i="6"/>
  <c r="I213" i="6"/>
  <c r="H213" i="6"/>
  <c r="G213" i="6"/>
  <c r="F213" i="6"/>
  <c r="E213" i="6"/>
  <c r="D213" i="6"/>
  <c r="C213" i="6"/>
  <c r="M212" i="6"/>
  <c r="L212" i="6"/>
  <c r="K212" i="6"/>
  <c r="I212" i="6"/>
  <c r="H212" i="6"/>
  <c r="G212" i="6"/>
  <c r="F212" i="6"/>
  <c r="E212" i="6"/>
  <c r="D212" i="6"/>
  <c r="C212" i="6"/>
  <c r="M211" i="6"/>
  <c r="L211" i="6"/>
  <c r="K211" i="6"/>
  <c r="I211" i="6"/>
  <c r="H211" i="6"/>
  <c r="G211" i="6"/>
  <c r="F211" i="6"/>
  <c r="E211" i="6"/>
  <c r="D211" i="6"/>
  <c r="C211" i="6"/>
  <c r="M210" i="6"/>
  <c r="L210" i="6"/>
  <c r="K210" i="6"/>
  <c r="I210" i="6"/>
  <c r="H210" i="6"/>
  <c r="G210" i="6"/>
  <c r="F210" i="6"/>
  <c r="E210" i="6"/>
  <c r="D210" i="6"/>
  <c r="C210" i="6"/>
  <c r="M209" i="6"/>
  <c r="L209" i="6"/>
  <c r="K209" i="6"/>
  <c r="I209" i="6"/>
  <c r="H209" i="6"/>
  <c r="G209" i="6"/>
  <c r="F209" i="6"/>
  <c r="E209" i="6"/>
  <c r="D209" i="6"/>
  <c r="C209" i="6"/>
  <c r="M208" i="6"/>
  <c r="L208" i="6"/>
  <c r="K208" i="6"/>
  <c r="I208" i="6"/>
  <c r="H208" i="6"/>
  <c r="G208" i="6"/>
  <c r="F208" i="6"/>
  <c r="E208" i="6"/>
  <c r="D208" i="6"/>
  <c r="C208" i="6"/>
  <c r="M207" i="6"/>
  <c r="L207" i="6"/>
  <c r="K207" i="6"/>
  <c r="I207" i="6"/>
  <c r="H207" i="6"/>
  <c r="G207" i="6"/>
  <c r="F207" i="6"/>
  <c r="E207" i="6"/>
  <c r="D207" i="6"/>
  <c r="C207" i="6"/>
  <c r="M206" i="6"/>
  <c r="L206" i="6"/>
  <c r="K206" i="6"/>
  <c r="J206" i="6"/>
  <c r="I206" i="6"/>
  <c r="H206" i="6"/>
  <c r="G206" i="6"/>
  <c r="F206" i="6"/>
  <c r="E206" i="6"/>
  <c r="D206" i="6"/>
  <c r="C206" i="6"/>
  <c r="M205" i="6"/>
  <c r="L205" i="6"/>
  <c r="K205" i="6"/>
  <c r="I205" i="6"/>
  <c r="H205" i="6"/>
  <c r="G205" i="6"/>
  <c r="F205" i="6"/>
  <c r="E205" i="6"/>
  <c r="D205" i="6"/>
  <c r="C205" i="6"/>
  <c r="N204" i="6"/>
  <c r="M204" i="6"/>
  <c r="L204" i="6"/>
  <c r="K204" i="6"/>
  <c r="J204" i="6"/>
  <c r="I204" i="6"/>
  <c r="H204" i="6"/>
  <c r="G204" i="6"/>
  <c r="F204" i="6"/>
  <c r="E204" i="6"/>
  <c r="D204" i="6"/>
  <c r="C204" i="6"/>
  <c r="M203" i="6"/>
  <c r="L203" i="6"/>
  <c r="K203" i="6"/>
  <c r="I203" i="6"/>
  <c r="H203" i="6"/>
  <c r="G203" i="6"/>
  <c r="F203" i="6"/>
  <c r="E203" i="6"/>
  <c r="D203" i="6"/>
  <c r="C203" i="6"/>
  <c r="N202" i="6"/>
  <c r="M202" i="6"/>
  <c r="L202" i="6"/>
  <c r="K202" i="6"/>
  <c r="I202" i="6"/>
  <c r="H202" i="6"/>
  <c r="G202" i="6"/>
  <c r="F202" i="6"/>
  <c r="E202" i="6"/>
  <c r="D202" i="6"/>
  <c r="C202" i="6"/>
  <c r="M201" i="6"/>
  <c r="L201" i="6"/>
  <c r="K201" i="6"/>
  <c r="I201" i="6"/>
  <c r="H201" i="6"/>
  <c r="G201" i="6"/>
  <c r="F201" i="6"/>
  <c r="E201" i="6"/>
  <c r="D201" i="6"/>
  <c r="C201" i="6"/>
  <c r="M200" i="6"/>
  <c r="L200" i="6"/>
  <c r="K200" i="6"/>
  <c r="I200" i="6"/>
  <c r="H200" i="6"/>
  <c r="G200" i="6"/>
  <c r="F200" i="6"/>
  <c r="E200" i="6"/>
  <c r="D200" i="6"/>
  <c r="C200" i="6"/>
  <c r="M195" i="6"/>
  <c r="L195" i="6"/>
  <c r="K195" i="6"/>
  <c r="J195" i="6"/>
  <c r="I195" i="6"/>
  <c r="H195" i="6"/>
  <c r="G195" i="6"/>
  <c r="F195" i="6"/>
  <c r="E195" i="6"/>
  <c r="D195" i="6"/>
  <c r="C195" i="6"/>
  <c r="M194" i="6"/>
  <c r="L194" i="6"/>
  <c r="K194" i="6"/>
  <c r="I194" i="6"/>
  <c r="H194" i="6"/>
  <c r="G194" i="6"/>
  <c r="F194" i="6"/>
  <c r="E194" i="6"/>
  <c r="D194" i="6"/>
  <c r="C194" i="6"/>
  <c r="M193" i="6"/>
  <c r="L193" i="6"/>
  <c r="K193" i="6"/>
  <c r="I193" i="6"/>
  <c r="H193" i="6"/>
  <c r="G193" i="6"/>
  <c r="F193" i="6"/>
  <c r="E193" i="6"/>
  <c r="D193" i="6"/>
  <c r="C193" i="6"/>
  <c r="M192" i="6"/>
  <c r="L192" i="6"/>
  <c r="K192" i="6"/>
  <c r="J192" i="6"/>
  <c r="I192" i="6"/>
  <c r="H192" i="6"/>
  <c r="G192" i="6"/>
  <c r="F192" i="6"/>
  <c r="E192" i="6"/>
  <c r="D192" i="6"/>
  <c r="C192" i="6"/>
  <c r="M191" i="6"/>
  <c r="L191" i="6"/>
  <c r="K191" i="6"/>
  <c r="I191" i="6"/>
  <c r="H191" i="6"/>
  <c r="G191" i="6"/>
  <c r="F191" i="6"/>
  <c r="E191" i="6"/>
  <c r="D191" i="6"/>
  <c r="C191" i="6"/>
  <c r="M190" i="6"/>
  <c r="L190" i="6"/>
  <c r="K190" i="6"/>
  <c r="I190" i="6"/>
  <c r="H190" i="6"/>
  <c r="G190" i="6"/>
  <c r="F190" i="6"/>
  <c r="E190" i="6"/>
  <c r="D190" i="6"/>
  <c r="C190" i="6"/>
  <c r="M189" i="6"/>
  <c r="L189" i="6"/>
  <c r="K189" i="6"/>
  <c r="I189" i="6"/>
  <c r="H189" i="6"/>
  <c r="G189" i="6"/>
  <c r="F189" i="6"/>
  <c r="E189" i="6"/>
  <c r="D189" i="6"/>
  <c r="C189" i="6"/>
  <c r="M188" i="6"/>
  <c r="L188" i="6"/>
  <c r="K188" i="6"/>
  <c r="I188" i="6"/>
  <c r="H188" i="6"/>
  <c r="G188" i="6"/>
  <c r="F188" i="6"/>
  <c r="E188" i="6"/>
  <c r="D188" i="6"/>
  <c r="C188" i="6"/>
  <c r="M187" i="6"/>
  <c r="L187" i="6"/>
  <c r="K187" i="6"/>
  <c r="J187" i="6"/>
  <c r="I187" i="6"/>
  <c r="H187" i="6"/>
  <c r="G187" i="6"/>
  <c r="F187" i="6"/>
  <c r="E187" i="6"/>
  <c r="D187" i="6"/>
  <c r="C187" i="6"/>
  <c r="M186" i="6"/>
  <c r="L186" i="6"/>
  <c r="K186" i="6"/>
  <c r="I186" i="6"/>
  <c r="H186" i="6"/>
  <c r="G186" i="6"/>
  <c r="F186" i="6"/>
  <c r="E186" i="6"/>
  <c r="D186" i="6"/>
  <c r="C186" i="6"/>
  <c r="M185" i="6"/>
  <c r="L185" i="6"/>
  <c r="K185" i="6"/>
  <c r="I185" i="6"/>
  <c r="H185" i="6"/>
  <c r="G185" i="6"/>
  <c r="F185" i="6"/>
  <c r="E185" i="6"/>
  <c r="D185" i="6"/>
  <c r="C185" i="6"/>
  <c r="N184" i="6"/>
  <c r="M184" i="6"/>
  <c r="L184" i="6"/>
  <c r="K184" i="6"/>
  <c r="I184" i="6"/>
  <c r="H184" i="6"/>
  <c r="G184" i="6"/>
  <c r="F184" i="6"/>
  <c r="E184" i="6"/>
  <c r="D184" i="6"/>
  <c r="C184" i="6"/>
  <c r="M183" i="6"/>
  <c r="L183" i="6"/>
  <c r="K183" i="6"/>
  <c r="I183" i="6"/>
  <c r="H183" i="6"/>
  <c r="G183" i="6"/>
  <c r="F183" i="6"/>
  <c r="E183" i="6"/>
  <c r="D183" i="6"/>
  <c r="C183" i="6"/>
  <c r="N182" i="6"/>
  <c r="M182" i="6"/>
  <c r="L182" i="6"/>
  <c r="K182" i="6"/>
  <c r="J182" i="6"/>
  <c r="I182" i="6"/>
  <c r="H182" i="6"/>
  <c r="G182" i="6"/>
  <c r="F182" i="6"/>
  <c r="E182" i="6"/>
  <c r="D182" i="6"/>
  <c r="C182" i="6"/>
  <c r="M181" i="6"/>
  <c r="L181" i="6"/>
  <c r="K181" i="6"/>
  <c r="I181" i="6"/>
  <c r="H181" i="6"/>
  <c r="G181" i="6"/>
  <c r="F181" i="6"/>
  <c r="E181" i="6"/>
  <c r="D181" i="6"/>
  <c r="C181" i="6"/>
  <c r="M180" i="6"/>
  <c r="L180" i="6"/>
  <c r="K180" i="6"/>
  <c r="I180" i="6"/>
  <c r="H180" i="6"/>
  <c r="G180" i="6"/>
  <c r="F180" i="6"/>
  <c r="E180" i="6"/>
  <c r="D180" i="6"/>
  <c r="C180" i="6"/>
  <c r="M179" i="6"/>
  <c r="L179" i="6"/>
  <c r="K179" i="6"/>
  <c r="I179" i="6"/>
  <c r="H179" i="6"/>
  <c r="G179" i="6"/>
  <c r="F179" i="6"/>
  <c r="E179" i="6"/>
  <c r="D179" i="6"/>
  <c r="C179" i="6"/>
  <c r="M178" i="6"/>
  <c r="L178" i="6"/>
  <c r="K178" i="6"/>
  <c r="I178" i="6"/>
  <c r="H178" i="6"/>
  <c r="G178" i="6"/>
  <c r="F178" i="6"/>
  <c r="E178" i="6"/>
  <c r="D178" i="6"/>
  <c r="C178" i="6"/>
  <c r="M177" i="6"/>
  <c r="L177" i="6"/>
  <c r="K177" i="6"/>
  <c r="J177" i="6"/>
  <c r="I177" i="6"/>
  <c r="H177" i="6"/>
  <c r="G177" i="6"/>
  <c r="F177" i="6"/>
  <c r="E177" i="6"/>
  <c r="D177" i="6"/>
  <c r="C177" i="6"/>
  <c r="M176" i="6"/>
  <c r="L176" i="6"/>
  <c r="K176" i="6"/>
  <c r="I176" i="6"/>
  <c r="H176" i="6"/>
  <c r="G176" i="6"/>
  <c r="F176" i="6"/>
  <c r="E176" i="6"/>
  <c r="D176" i="6"/>
  <c r="C176" i="6"/>
  <c r="M175" i="6"/>
  <c r="L175" i="6"/>
  <c r="K175" i="6"/>
  <c r="I175" i="6"/>
  <c r="H175" i="6"/>
  <c r="G175" i="6"/>
  <c r="F175" i="6"/>
  <c r="E175" i="6"/>
  <c r="D175" i="6"/>
  <c r="C175" i="6"/>
  <c r="M174" i="6"/>
  <c r="L174" i="6"/>
  <c r="K174" i="6"/>
  <c r="J174" i="6"/>
  <c r="I174" i="6"/>
  <c r="H174" i="6"/>
  <c r="G174" i="6"/>
  <c r="F174" i="6"/>
  <c r="E174" i="6"/>
  <c r="D174" i="6"/>
  <c r="C174" i="6"/>
  <c r="M173" i="6"/>
  <c r="L173" i="6"/>
  <c r="K173" i="6"/>
  <c r="I173" i="6"/>
  <c r="H173" i="6"/>
  <c r="G173" i="6"/>
  <c r="F173" i="6"/>
  <c r="E173" i="6"/>
  <c r="D173" i="6"/>
  <c r="C173" i="6"/>
  <c r="M172" i="6"/>
  <c r="L172" i="6"/>
  <c r="K172" i="6"/>
  <c r="I172" i="6"/>
  <c r="H172" i="6"/>
  <c r="G172" i="6"/>
  <c r="F172" i="6"/>
  <c r="E172" i="6"/>
  <c r="D172" i="6"/>
  <c r="C172" i="6"/>
  <c r="M171" i="6"/>
  <c r="L171" i="6"/>
  <c r="K171" i="6"/>
  <c r="I171" i="6"/>
  <c r="H171" i="6"/>
  <c r="G171" i="6"/>
  <c r="F171" i="6"/>
  <c r="E171" i="6"/>
  <c r="D171" i="6"/>
  <c r="C171" i="6"/>
  <c r="M170" i="6"/>
  <c r="L170" i="6"/>
  <c r="K170" i="6"/>
  <c r="I170" i="6"/>
  <c r="H170" i="6"/>
  <c r="G170" i="6"/>
  <c r="F170" i="6"/>
  <c r="E170" i="6"/>
  <c r="D170" i="6"/>
  <c r="C170" i="6"/>
  <c r="M169" i="6"/>
  <c r="L169" i="6"/>
  <c r="K169" i="6"/>
  <c r="J169" i="6"/>
  <c r="I169" i="6"/>
  <c r="H169" i="6"/>
  <c r="G169" i="6"/>
  <c r="F169" i="6"/>
  <c r="E169" i="6"/>
  <c r="D169" i="6"/>
  <c r="C169" i="6"/>
  <c r="N168" i="6"/>
  <c r="M168" i="6"/>
  <c r="L168" i="6"/>
  <c r="K168" i="6"/>
  <c r="I168" i="6"/>
  <c r="H168" i="6"/>
  <c r="G168" i="6"/>
  <c r="F168" i="6"/>
  <c r="E168" i="6"/>
  <c r="D168" i="6"/>
  <c r="C168" i="6"/>
  <c r="M167" i="6"/>
  <c r="L167" i="6"/>
  <c r="K167" i="6"/>
  <c r="I167" i="6"/>
  <c r="H167" i="6"/>
  <c r="G167" i="6"/>
  <c r="F167" i="6"/>
  <c r="E167" i="6"/>
  <c r="D167" i="6"/>
  <c r="C167" i="6"/>
  <c r="N166" i="6"/>
  <c r="M166" i="6"/>
  <c r="L166" i="6"/>
  <c r="K166" i="6"/>
  <c r="I166" i="6"/>
  <c r="H166" i="6"/>
  <c r="G166" i="6"/>
  <c r="F166" i="6"/>
  <c r="E166" i="6"/>
  <c r="D166" i="6"/>
  <c r="C166" i="6"/>
  <c r="M165" i="6"/>
  <c r="L165" i="6"/>
  <c r="K165" i="6"/>
  <c r="I165" i="6"/>
  <c r="H165" i="6"/>
  <c r="G165" i="6"/>
  <c r="F165" i="6"/>
  <c r="E165" i="6"/>
  <c r="D165" i="6"/>
  <c r="C165" i="6"/>
  <c r="M164" i="6"/>
  <c r="L164" i="6"/>
  <c r="K164" i="6"/>
  <c r="J164" i="6"/>
  <c r="I164" i="6"/>
  <c r="H164" i="6"/>
  <c r="G164" i="6"/>
  <c r="F164" i="6"/>
  <c r="E164" i="6"/>
  <c r="D164" i="6"/>
  <c r="C164" i="6"/>
  <c r="N159" i="6"/>
  <c r="M158" i="6"/>
  <c r="L158" i="6"/>
  <c r="K158" i="6"/>
  <c r="I158" i="6"/>
  <c r="H158" i="6"/>
  <c r="G158" i="6"/>
  <c r="F158" i="6"/>
  <c r="E158" i="6"/>
  <c r="D158" i="6"/>
  <c r="C158" i="6"/>
  <c r="M157" i="6"/>
  <c r="L157" i="6"/>
  <c r="K157" i="6"/>
  <c r="J157" i="6"/>
  <c r="I157" i="6"/>
  <c r="H157" i="6"/>
  <c r="G157" i="6"/>
  <c r="F157" i="6"/>
  <c r="E157" i="6"/>
  <c r="D157" i="6"/>
  <c r="C157" i="6"/>
  <c r="M156" i="6"/>
  <c r="L156" i="6"/>
  <c r="K156" i="6"/>
  <c r="I156" i="6"/>
  <c r="H156" i="6"/>
  <c r="G156" i="6"/>
  <c r="F156" i="6"/>
  <c r="E156" i="6"/>
  <c r="D156" i="6"/>
  <c r="C156" i="6"/>
  <c r="M155" i="6"/>
  <c r="L155" i="6"/>
  <c r="K155" i="6"/>
  <c r="I155" i="6"/>
  <c r="H155" i="6"/>
  <c r="G155" i="6"/>
  <c r="F155" i="6"/>
  <c r="E155" i="6"/>
  <c r="D155" i="6"/>
  <c r="C155" i="6"/>
  <c r="N154" i="6"/>
  <c r="M153" i="6"/>
  <c r="L153" i="6"/>
  <c r="K153" i="6"/>
  <c r="I153" i="6"/>
  <c r="H153" i="6"/>
  <c r="G153" i="6"/>
  <c r="F153" i="6"/>
  <c r="E153" i="6"/>
  <c r="D153" i="6"/>
  <c r="C153" i="6"/>
  <c r="M152" i="6"/>
  <c r="L152" i="6"/>
  <c r="K152" i="6"/>
  <c r="I152" i="6"/>
  <c r="H152" i="6"/>
  <c r="G152" i="6"/>
  <c r="F152" i="6"/>
  <c r="E152" i="6"/>
  <c r="D152" i="6"/>
  <c r="C152" i="6"/>
  <c r="N151" i="6"/>
  <c r="N150" i="6"/>
  <c r="M150" i="6"/>
  <c r="L150" i="6"/>
  <c r="K150" i="6"/>
  <c r="I150" i="6"/>
  <c r="H150" i="6"/>
  <c r="G150" i="6"/>
  <c r="F150" i="6"/>
  <c r="E150" i="6"/>
  <c r="D150" i="6"/>
  <c r="C150" i="6"/>
  <c r="M149" i="6"/>
  <c r="L149" i="6"/>
  <c r="K149" i="6"/>
  <c r="I149" i="6"/>
  <c r="H149" i="6"/>
  <c r="G149" i="6"/>
  <c r="F149" i="6"/>
  <c r="E149" i="6"/>
  <c r="D149" i="6"/>
  <c r="C149" i="6"/>
  <c r="M148" i="6"/>
  <c r="L148" i="6"/>
  <c r="K148" i="6"/>
  <c r="J148" i="6"/>
  <c r="I148" i="6"/>
  <c r="H148" i="6"/>
  <c r="G148" i="6"/>
  <c r="F148" i="6"/>
  <c r="E148" i="6"/>
  <c r="D148" i="6"/>
  <c r="C148" i="6"/>
  <c r="M147" i="6"/>
  <c r="L147" i="6"/>
  <c r="K147" i="6"/>
  <c r="I147" i="6"/>
  <c r="H147" i="6"/>
  <c r="G147" i="6"/>
  <c r="F147" i="6"/>
  <c r="E147" i="6"/>
  <c r="D147" i="6"/>
  <c r="C147" i="6"/>
  <c r="M142" i="6"/>
  <c r="L142" i="6"/>
  <c r="K142" i="6"/>
  <c r="I142" i="6"/>
  <c r="H142" i="6"/>
  <c r="G142" i="6"/>
  <c r="F142" i="6"/>
  <c r="E142" i="6"/>
  <c r="D142" i="6"/>
  <c r="C142" i="6"/>
  <c r="M141" i="6"/>
  <c r="L141" i="6"/>
  <c r="K141" i="6"/>
  <c r="J141" i="6"/>
  <c r="I141" i="6"/>
  <c r="H141" i="6"/>
  <c r="G141" i="6"/>
  <c r="F141" i="6"/>
  <c r="E141" i="6"/>
  <c r="D141" i="6"/>
  <c r="C141" i="6"/>
  <c r="M140" i="6"/>
  <c r="L140" i="6"/>
  <c r="K140" i="6"/>
  <c r="I140" i="6"/>
  <c r="H140" i="6"/>
  <c r="G140" i="6"/>
  <c r="F140" i="6"/>
  <c r="E140" i="6"/>
  <c r="D140" i="6"/>
  <c r="C140" i="6"/>
  <c r="N135" i="6"/>
  <c r="N134" i="6"/>
  <c r="N133" i="6"/>
  <c r="N132" i="6"/>
  <c r="N131" i="6"/>
  <c r="N130" i="6"/>
  <c r="N129" i="6"/>
  <c r="N128" i="6"/>
  <c r="N127" i="6"/>
  <c r="N126" i="6"/>
  <c r="N125" i="6"/>
  <c r="N124" i="6"/>
  <c r="N123" i="6"/>
  <c r="N122" i="6"/>
  <c r="N121" i="6"/>
  <c r="N120" i="6"/>
  <c r="N119" i="6"/>
  <c r="N118" i="6"/>
  <c r="N113" i="6"/>
  <c r="N112" i="6"/>
  <c r="N111" i="6"/>
  <c r="N110" i="6"/>
  <c r="N109" i="6"/>
  <c r="N108" i="6"/>
  <c r="N107" i="6"/>
  <c r="N106" i="6"/>
  <c r="N101" i="6"/>
  <c r="N100" i="6"/>
  <c r="N99" i="6"/>
  <c r="N98" i="6"/>
  <c r="N93" i="6"/>
  <c r="N92" i="6"/>
  <c r="N91" i="6"/>
  <c r="N90" i="6"/>
  <c r="N89" i="6"/>
  <c r="N88" i="6"/>
  <c r="N87" i="6"/>
  <c r="N86" i="6"/>
  <c r="N85" i="6"/>
  <c r="N80" i="6"/>
  <c r="N79" i="6"/>
  <c r="N74" i="6"/>
  <c r="N73" i="6"/>
  <c r="N72" i="6"/>
  <c r="D11" i="6" s="1"/>
  <c r="N67" i="6"/>
  <c r="N66" i="6"/>
  <c r="N65" i="6"/>
  <c r="N64" i="6"/>
  <c r="N63" i="6"/>
  <c r="N62" i="6"/>
  <c r="N61" i="6"/>
  <c r="N60" i="6"/>
  <c r="N59" i="6"/>
  <c r="N54" i="6"/>
  <c r="N53" i="6"/>
  <c r="N48" i="6"/>
  <c r="N47" i="6"/>
  <c r="N46" i="6"/>
  <c r="N45" i="6"/>
  <c r="N44" i="6"/>
  <c r="N43" i="6"/>
  <c r="N42" i="6"/>
  <c r="N37" i="6"/>
  <c r="N36" i="6"/>
  <c r="N35" i="6"/>
  <c r="D12" i="6"/>
  <c r="M226" i="5"/>
  <c r="L226" i="5"/>
  <c r="K226" i="5"/>
  <c r="J226" i="5"/>
  <c r="I226" i="5"/>
  <c r="H226" i="5"/>
  <c r="G226" i="5"/>
  <c r="F226" i="5"/>
  <c r="E226" i="5"/>
  <c r="D226" i="5"/>
  <c r="C226" i="5"/>
  <c r="N225" i="5"/>
  <c r="M225" i="5"/>
  <c r="L225" i="5"/>
  <c r="K225" i="5"/>
  <c r="I225" i="5"/>
  <c r="H225" i="5"/>
  <c r="G225" i="5"/>
  <c r="F225" i="5"/>
  <c r="E225" i="5"/>
  <c r="D225" i="5"/>
  <c r="C225" i="5"/>
  <c r="M224" i="5"/>
  <c r="L224" i="5"/>
  <c r="K224" i="5"/>
  <c r="J224" i="5"/>
  <c r="I224" i="5"/>
  <c r="H224" i="5"/>
  <c r="G224" i="5"/>
  <c r="F224" i="5"/>
  <c r="E224" i="5"/>
  <c r="D224" i="5"/>
  <c r="C224" i="5"/>
  <c r="M223" i="5"/>
  <c r="L223" i="5"/>
  <c r="K223" i="5"/>
  <c r="I223" i="5"/>
  <c r="H223" i="5"/>
  <c r="G223" i="5"/>
  <c r="F223" i="5"/>
  <c r="E223" i="5"/>
  <c r="D223" i="5"/>
  <c r="C223" i="5"/>
  <c r="M222" i="5"/>
  <c r="L222" i="5"/>
  <c r="K222" i="5"/>
  <c r="I222" i="5"/>
  <c r="H222" i="5"/>
  <c r="G222" i="5"/>
  <c r="F222" i="5"/>
  <c r="E222" i="5"/>
  <c r="D222" i="5"/>
  <c r="C222" i="5"/>
  <c r="M221" i="5"/>
  <c r="L221" i="5"/>
  <c r="K221" i="5"/>
  <c r="J221" i="5"/>
  <c r="I221" i="5"/>
  <c r="H221" i="5"/>
  <c r="G221" i="5"/>
  <c r="F221" i="5"/>
  <c r="E221" i="5"/>
  <c r="D221" i="5"/>
  <c r="C221" i="5"/>
  <c r="M220" i="5"/>
  <c r="L220" i="5"/>
  <c r="K220" i="5"/>
  <c r="I220" i="5"/>
  <c r="H220" i="5"/>
  <c r="G220" i="5"/>
  <c r="F220" i="5"/>
  <c r="E220" i="5"/>
  <c r="D220" i="5"/>
  <c r="C220" i="5"/>
  <c r="M219" i="5"/>
  <c r="L219" i="5"/>
  <c r="K219" i="5"/>
  <c r="I219" i="5"/>
  <c r="H219" i="5"/>
  <c r="G219" i="5"/>
  <c r="F219" i="5"/>
  <c r="E219" i="5"/>
  <c r="D219" i="5"/>
  <c r="C219" i="5"/>
  <c r="N218" i="5"/>
  <c r="M218" i="5"/>
  <c r="L218" i="5"/>
  <c r="K218" i="5"/>
  <c r="I218" i="5"/>
  <c r="H218" i="5"/>
  <c r="G218" i="5"/>
  <c r="F218" i="5"/>
  <c r="E218" i="5"/>
  <c r="D218" i="5"/>
  <c r="C218" i="5"/>
  <c r="M213" i="5"/>
  <c r="L213" i="5"/>
  <c r="K213" i="5"/>
  <c r="I213" i="5"/>
  <c r="H213" i="5"/>
  <c r="G213" i="5"/>
  <c r="F213" i="5"/>
  <c r="E213" i="5"/>
  <c r="D213" i="5"/>
  <c r="C213" i="5"/>
  <c r="M212" i="5"/>
  <c r="L212" i="5"/>
  <c r="K212" i="5"/>
  <c r="J212" i="5"/>
  <c r="I212" i="5"/>
  <c r="H212" i="5"/>
  <c r="G212" i="5"/>
  <c r="F212" i="5"/>
  <c r="E212" i="5"/>
  <c r="D212" i="5"/>
  <c r="C212" i="5"/>
  <c r="M211" i="5"/>
  <c r="L211" i="5"/>
  <c r="K211" i="5"/>
  <c r="I211" i="5"/>
  <c r="H211" i="5"/>
  <c r="G211" i="5"/>
  <c r="F211" i="5"/>
  <c r="E211" i="5"/>
  <c r="D211" i="5"/>
  <c r="C211" i="5"/>
  <c r="M210" i="5"/>
  <c r="L210" i="5"/>
  <c r="K210" i="5"/>
  <c r="I210" i="5"/>
  <c r="H210" i="5"/>
  <c r="G210" i="5"/>
  <c r="F210" i="5"/>
  <c r="E210" i="5"/>
  <c r="D210" i="5"/>
  <c r="C210" i="5"/>
  <c r="M209" i="5"/>
  <c r="L209" i="5"/>
  <c r="K209" i="5"/>
  <c r="I209" i="5"/>
  <c r="H209" i="5"/>
  <c r="G209" i="5"/>
  <c r="F209" i="5"/>
  <c r="E209" i="5"/>
  <c r="D209" i="5"/>
  <c r="C209" i="5"/>
  <c r="M208" i="5"/>
  <c r="L208" i="5"/>
  <c r="K208" i="5"/>
  <c r="I208" i="5"/>
  <c r="H208" i="5"/>
  <c r="G208" i="5"/>
  <c r="F208" i="5"/>
  <c r="E208" i="5"/>
  <c r="D208" i="5"/>
  <c r="C208" i="5"/>
  <c r="M207" i="5"/>
  <c r="L207" i="5"/>
  <c r="K207" i="5"/>
  <c r="J207" i="5"/>
  <c r="I207" i="5"/>
  <c r="H207" i="5"/>
  <c r="G207" i="5"/>
  <c r="F207" i="5"/>
  <c r="E207" i="5"/>
  <c r="D207" i="5"/>
  <c r="C207" i="5"/>
  <c r="M206" i="5"/>
  <c r="L206" i="5"/>
  <c r="K206" i="5"/>
  <c r="I206" i="5"/>
  <c r="H206" i="5"/>
  <c r="G206" i="5"/>
  <c r="F206" i="5"/>
  <c r="E206" i="5"/>
  <c r="D206" i="5"/>
  <c r="C206" i="5"/>
  <c r="N205" i="5"/>
  <c r="M205" i="5"/>
  <c r="L205" i="5"/>
  <c r="K205" i="5"/>
  <c r="I205" i="5"/>
  <c r="H205" i="5"/>
  <c r="G205" i="5"/>
  <c r="F205" i="5"/>
  <c r="E205" i="5"/>
  <c r="D205" i="5"/>
  <c r="C205" i="5"/>
  <c r="M204" i="5"/>
  <c r="L204" i="5"/>
  <c r="K204" i="5"/>
  <c r="I204" i="5"/>
  <c r="H204" i="5"/>
  <c r="G204" i="5"/>
  <c r="F204" i="5"/>
  <c r="E204" i="5"/>
  <c r="D204" i="5"/>
  <c r="C204" i="5"/>
  <c r="M203" i="5"/>
  <c r="L203" i="5"/>
  <c r="K203" i="5"/>
  <c r="I203" i="5"/>
  <c r="H203" i="5"/>
  <c r="G203" i="5"/>
  <c r="F203" i="5"/>
  <c r="E203" i="5"/>
  <c r="D203" i="5"/>
  <c r="C203" i="5"/>
  <c r="M202" i="5"/>
  <c r="L202" i="5"/>
  <c r="K202" i="5"/>
  <c r="J202" i="5"/>
  <c r="I202" i="5"/>
  <c r="H202" i="5"/>
  <c r="G202" i="5"/>
  <c r="F202" i="5"/>
  <c r="E202" i="5"/>
  <c r="D202" i="5"/>
  <c r="C202" i="5"/>
  <c r="M201" i="5"/>
  <c r="L201" i="5"/>
  <c r="K201" i="5"/>
  <c r="J201" i="5"/>
  <c r="I201" i="5"/>
  <c r="H201" i="5"/>
  <c r="G201" i="5"/>
  <c r="F201" i="5"/>
  <c r="E201" i="5"/>
  <c r="D201" i="5"/>
  <c r="C201" i="5"/>
  <c r="M200" i="5"/>
  <c r="L200" i="5"/>
  <c r="K200" i="5"/>
  <c r="I200" i="5"/>
  <c r="H200" i="5"/>
  <c r="G200" i="5"/>
  <c r="F200" i="5"/>
  <c r="E200" i="5"/>
  <c r="D200" i="5"/>
  <c r="C200" i="5"/>
  <c r="M199" i="5"/>
  <c r="L199" i="5"/>
  <c r="K199" i="5"/>
  <c r="J199" i="5"/>
  <c r="I199" i="5"/>
  <c r="H199" i="5"/>
  <c r="G199" i="5"/>
  <c r="F199" i="5"/>
  <c r="E199" i="5"/>
  <c r="D199" i="5"/>
  <c r="C199" i="5"/>
  <c r="N198" i="5"/>
  <c r="M198" i="5"/>
  <c r="L198" i="5"/>
  <c r="K198" i="5"/>
  <c r="I198" i="5"/>
  <c r="H198" i="5"/>
  <c r="G198" i="5"/>
  <c r="F198" i="5"/>
  <c r="E198" i="5"/>
  <c r="D198" i="5"/>
  <c r="C198" i="5"/>
  <c r="M197" i="5"/>
  <c r="L197" i="5"/>
  <c r="K197" i="5"/>
  <c r="I197" i="5"/>
  <c r="H197" i="5"/>
  <c r="G197" i="5"/>
  <c r="F197" i="5"/>
  <c r="E197" i="5"/>
  <c r="D197" i="5"/>
  <c r="C197" i="5"/>
  <c r="N196" i="5"/>
  <c r="M196" i="5"/>
  <c r="L196" i="5"/>
  <c r="K196" i="5"/>
  <c r="I196" i="5"/>
  <c r="H196" i="5"/>
  <c r="G196" i="5"/>
  <c r="F196" i="5"/>
  <c r="E196" i="5"/>
  <c r="D196" i="5"/>
  <c r="C196" i="5"/>
  <c r="M191" i="5"/>
  <c r="L191" i="5"/>
  <c r="K191" i="5"/>
  <c r="I191" i="5"/>
  <c r="H191" i="5"/>
  <c r="G191" i="5"/>
  <c r="F191" i="5"/>
  <c r="E191" i="5"/>
  <c r="D191" i="5"/>
  <c r="C191" i="5"/>
  <c r="M190" i="5"/>
  <c r="L190" i="5"/>
  <c r="K190" i="5"/>
  <c r="I190" i="5"/>
  <c r="H190" i="5"/>
  <c r="G190" i="5"/>
  <c r="F190" i="5"/>
  <c r="E190" i="5"/>
  <c r="D190" i="5"/>
  <c r="C190" i="5"/>
  <c r="M189" i="5"/>
  <c r="L189" i="5"/>
  <c r="K189" i="5"/>
  <c r="I189" i="5"/>
  <c r="H189" i="5"/>
  <c r="G189" i="5"/>
  <c r="F189" i="5"/>
  <c r="E189" i="5"/>
  <c r="D189" i="5"/>
  <c r="C189" i="5"/>
  <c r="M188" i="5"/>
  <c r="L188" i="5"/>
  <c r="K188" i="5"/>
  <c r="J188" i="5"/>
  <c r="I188" i="5"/>
  <c r="H188" i="5"/>
  <c r="G188" i="5"/>
  <c r="F188" i="5"/>
  <c r="E188" i="5"/>
  <c r="D188" i="5"/>
  <c r="C188" i="5"/>
  <c r="M187" i="5"/>
  <c r="L187" i="5"/>
  <c r="K187" i="5"/>
  <c r="J187" i="5"/>
  <c r="I187" i="5"/>
  <c r="H187" i="5"/>
  <c r="G187" i="5"/>
  <c r="F187" i="5"/>
  <c r="E187" i="5"/>
  <c r="D187" i="5"/>
  <c r="C187" i="5"/>
  <c r="N186" i="5"/>
  <c r="M186" i="5"/>
  <c r="L186" i="5"/>
  <c r="K186" i="5"/>
  <c r="I186" i="5"/>
  <c r="H186" i="5"/>
  <c r="G186" i="5"/>
  <c r="F186" i="5"/>
  <c r="E186" i="5"/>
  <c r="D186" i="5"/>
  <c r="C186" i="5"/>
  <c r="M185" i="5"/>
  <c r="L185" i="5"/>
  <c r="K185" i="5"/>
  <c r="I185" i="5"/>
  <c r="H185" i="5"/>
  <c r="G185" i="5"/>
  <c r="F185" i="5"/>
  <c r="E185" i="5"/>
  <c r="D185" i="5"/>
  <c r="C185" i="5"/>
  <c r="M184" i="5"/>
  <c r="L184" i="5"/>
  <c r="K184" i="5"/>
  <c r="I184" i="5"/>
  <c r="H184" i="5"/>
  <c r="G184" i="5"/>
  <c r="F184" i="5"/>
  <c r="E184" i="5"/>
  <c r="D184" i="5"/>
  <c r="C184" i="5"/>
  <c r="M183" i="5"/>
  <c r="L183" i="5"/>
  <c r="K183" i="5"/>
  <c r="J183" i="5"/>
  <c r="I183" i="5"/>
  <c r="H183" i="5"/>
  <c r="G183" i="5"/>
  <c r="F183" i="5"/>
  <c r="E183" i="5"/>
  <c r="D183" i="5"/>
  <c r="C183" i="5"/>
  <c r="M182" i="5"/>
  <c r="L182" i="5"/>
  <c r="K182" i="5"/>
  <c r="J182" i="5"/>
  <c r="I182" i="5"/>
  <c r="H182" i="5"/>
  <c r="G182" i="5"/>
  <c r="F182" i="5"/>
  <c r="E182" i="5"/>
  <c r="D182" i="5"/>
  <c r="C182" i="5"/>
  <c r="N181" i="5"/>
  <c r="M181" i="5"/>
  <c r="L181" i="5"/>
  <c r="K181" i="5"/>
  <c r="I181" i="5"/>
  <c r="H181" i="5"/>
  <c r="G181" i="5"/>
  <c r="F181" i="5"/>
  <c r="E181" i="5"/>
  <c r="D181" i="5"/>
  <c r="C181" i="5"/>
  <c r="M180" i="5"/>
  <c r="L180" i="5"/>
  <c r="K180" i="5"/>
  <c r="I180" i="5"/>
  <c r="H180" i="5"/>
  <c r="G180" i="5"/>
  <c r="F180" i="5"/>
  <c r="E180" i="5"/>
  <c r="D180" i="5"/>
  <c r="C180" i="5"/>
  <c r="M179" i="5"/>
  <c r="L179" i="5"/>
  <c r="K179" i="5"/>
  <c r="I179" i="5"/>
  <c r="H179" i="5"/>
  <c r="G179" i="5"/>
  <c r="F179" i="5"/>
  <c r="E179" i="5"/>
  <c r="D179" i="5"/>
  <c r="C179" i="5"/>
  <c r="N178" i="5"/>
  <c r="M178" i="5"/>
  <c r="L178" i="5"/>
  <c r="K178" i="5"/>
  <c r="J178" i="5"/>
  <c r="I178" i="5"/>
  <c r="H178" i="5"/>
  <c r="G178" i="5"/>
  <c r="F178" i="5"/>
  <c r="E178" i="5"/>
  <c r="D178" i="5"/>
  <c r="C178" i="5"/>
  <c r="N177" i="5"/>
  <c r="M177" i="5"/>
  <c r="L177" i="5"/>
  <c r="K177" i="5"/>
  <c r="I177" i="5"/>
  <c r="H177" i="5"/>
  <c r="G177" i="5"/>
  <c r="F177" i="5"/>
  <c r="E177" i="5"/>
  <c r="D177" i="5"/>
  <c r="C177" i="5"/>
  <c r="M176" i="5"/>
  <c r="L176" i="5"/>
  <c r="K176" i="5"/>
  <c r="J176" i="5"/>
  <c r="I176" i="5"/>
  <c r="H176" i="5"/>
  <c r="G176" i="5"/>
  <c r="F176" i="5"/>
  <c r="E176" i="5"/>
  <c r="D176" i="5"/>
  <c r="C176" i="5"/>
  <c r="M175" i="5"/>
  <c r="L175" i="5"/>
  <c r="K175" i="5"/>
  <c r="I175" i="5"/>
  <c r="H175" i="5"/>
  <c r="G175" i="5"/>
  <c r="F175" i="5"/>
  <c r="E175" i="5"/>
  <c r="D175" i="5"/>
  <c r="C175" i="5"/>
  <c r="M174" i="5"/>
  <c r="L174" i="5"/>
  <c r="K174" i="5"/>
  <c r="I174" i="5"/>
  <c r="H174" i="5"/>
  <c r="G174" i="5"/>
  <c r="F174" i="5"/>
  <c r="E174" i="5"/>
  <c r="D174" i="5"/>
  <c r="C174" i="5"/>
  <c r="M173" i="5"/>
  <c r="L173" i="5"/>
  <c r="K173" i="5"/>
  <c r="J173" i="5"/>
  <c r="I173" i="5"/>
  <c r="H173" i="5"/>
  <c r="G173" i="5"/>
  <c r="F173" i="5"/>
  <c r="E173" i="5"/>
  <c r="D173" i="5"/>
  <c r="C173" i="5"/>
  <c r="M172" i="5"/>
  <c r="L172" i="5"/>
  <c r="K172" i="5"/>
  <c r="I172" i="5"/>
  <c r="H172" i="5"/>
  <c r="G172" i="5"/>
  <c r="F172" i="5"/>
  <c r="E172" i="5"/>
  <c r="D172" i="5"/>
  <c r="C172" i="5"/>
  <c r="M171" i="5"/>
  <c r="L171" i="5"/>
  <c r="K171" i="5"/>
  <c r="I171" i="5"/>
  <c r="H171" i="5"/>
  <c r="G171" i="5"/>
  <c r="F171" i="5"/>
  <c r="E171" i="5"/>
  <c r="D171" i="5"/>
  <c r="C171" i="5"/>
  <c r="N170" i="5"/>
  <c r="M170" i="5"/>
  <c r="L170" i="5"/>
  <c r="K170" i="5"/>
  <c r="I170" i="5"/>
  <c r="H170" i="5"/>
  <c r="G170" i="5"/>
  <c r="F170" i="5"/>
  <c r="E170" i="5"/>
  <c r="D170" i="5"/>
  <c r="C170" i="5"/>
  <c r="M169" i="5"/>
  <c r="L169" i="5"/>
  <c r="K169" i="5"/>
  <c r="I169" i="5"/>
  <c r="H169" i="5"/>
  <c r="G169" i="5"/>
  <c r="F169" i="5"/>
  <c r="E169" i="5"/>
  <c r="D169" i="5"/>
  <c r="C169" i="5"/>
  <c r="N168" i="5"/>
  <c r="M168" i="5"/>
  <c r="L168" i="5"/>
  <c r="K168" i="5"/>
  <c r="I168" i="5"/>
  <c r="H168" i="5"/>
  <c r="G168" i="5"/>
  <c r="F168" i="5"/>
  <c r="E168" i="5"/>
  <c r="D168" i="5"/>
  <c r="C168" i="5"/>
  <c r="M167" i="5"/>
  <c r="L167" i="5"/>
  <c r="K167" i="5"/>
  <c r="I167" i="5"/>
  <c r="H167" i="5"/>
  <c r="G167" i="5"/>
  <c r="F167" i="5"/>
  <c r="E167" i="5"/>
  <c r="D167" i="5"/>
  <c r="C167" i="5"/>
  <c r="M166" i="5"/>
  <c r="L166" i="5"/>
  <c r="K166" i="5"/>
  <c r="J166" i="5"/>
  <c r="I166" i="5"/>
  <c r="H166" i="5"/>
  <c r="G166" i="5"/>
  <c r="F166" i="5"/>
  <c r="E166" i="5"/>
  <c r="D166" i="5"/>
  <c r="C166" i="5"/>
  <c r="M165" i="5"/>
  <c r="L165" i="5"/>
  <c r="K165" i="5"/>
  <c r="J165" i="5"/>
  <c r="I165" i="5"/>
  <c r="H165" i="5"/>
  <c r="G165" i="5"/>
  <c r="F165" i="5"/>
  <c r="E165" i="5"/>
  <c r="D165" i="5"/>
  <c r="C165" i="5"/>
  <c r="M164" i="5"/>
  <c r="L164" i="5"/>
  <c r="K164" i="5"/>
  <c r="I164" i="5"/>
  <c r="H164" i="5"/>
  <c r="G164" i="5"/>
  <c r="F164" i="5"/>
  <c r="E164" i="5"/>
  <c r="D164" i="5"/>
  <c r="C164" i="5"/>
  <c r="M163" i="5"/>
  <c r="L163" i="5"/>
  <c r="K163" i="5"/>
  <c r="J163" i="5"/>
  <c r="I163" i="5"/>
  <c r="H163" i="5"/>
  <c r="G163" i="5"/>
  <c r="F163" i="5"/>
  <c r="E163" i="5"/>
  <c r="D163" i="5"/>
  <c r="C163" i="5"/>
  <c r="M162" i="5"/>
  <c r="L162" i="5"/>
  <c r="K162" i="5"/>
  <c r="I162" i="5"/>
  <c r="H162" i="5"/>
  <c r="G162" i="5"/>
  <c r="F162" i="5"/>
  <c r="E162" i="5"/>
  <c r="D162" i="5"/>
  <c r="C162" i="5"/>
  <c r="N161" i="5"/>
  <c r="M161" i="5"/>
  <c r="L161" i="5"/>
  <c r="K161" i="5"/>
  <c r="I161" i="5"/>
  <c r="H161" i="5"/>
  <c r="G161" i="5"/>
  <c r="F161" i="5"/>
  <c r="E161" i="5"/>
  <c r="D161" i="5"/>
  <c r="C161" i="5"/>
  <c r="M160" i="5"/>
  <c r="L160" i="5"/>
  <c r="K160" i="5"/>
  <c r="J160" i="5"/>
  <c r="I160" i="5"/>
  <c r="H160" i="5"/>
  <c r="G160" i="5"/>
  <c r="F160" i="5"/>
  <c r="E160" i="5"/>
  <c r="D160" i="5"/>
  <c r="C160" i="5"/>
  <c r="N155" i="5"/>
  <c r="M154" i="5"/>
  <c r="L154" i="5"/>
  <c r="K154" i="5"/>
  <c r="I154" i="5"/>
  <c r="H154" i="5"/>
  <c r="G154" i="5"/>
  <c r="F154" i="5"/>
  <c r="E154" i="5"/>
  <c r="D154" i="5"/>
  <c r="C154" i="5"/>
  <c r="M153" i="5"/>
  <c r="L153" i="5"/>
  <c r="K153" i="5"/>
  <c r="J153" i="5"/>
  <c r="I153" i="5"/>
  <c r="H153" i="5"/>
  <c r="G153" i="5"/>
  <c r="F153" i="5"/>
  <c r="E153" i="5"/>
  <c r="D153" i="5"/>
  <c r="C153" i="5"/>
  <c r="M152" i="5"/>
  <c r="L152" i="5"/>
  <c r="K152" i="5"/>
  <c r="I152" i="5"/>
  <c r="H152" i="5"/>
  <c r="G152" i="5"/>
  <c r="F152" i="5"/>
  <c r="E152" i="5"/>
  <c r="D152" i="5"/>
  <c r="C152" i="5"/>
  <c r="M151" i="5"/>
  <c r="L151" i="5"/>
  <c r="K151" i="5"/>
  <c r="J151" i="5"/>
  <c r="I151" i="5"/>
  <c r="H151" i="5"/>
  <c r="G151" i="5"/>
  <c r="F151" i="5"/>
  <c r="E151" i="5"/>
  <c r="D151" i="5"/>
  <c r="C151" i="5"/>
  <c r="N150" i="5"/>
  <c r="M149" i="5"/>
  <c r="L149" i="5"/>
  <c r="K149" i="5"/>
  <c r="I149" i="5"/>
  <c r="H149" i="5"/>
  <c r="G149" i="5"/>
  <c r="F149" i="5"/>
  <c r="E149" i="5"/>
  <c r="D149" i="5"/>
  <c r="C149" i="5"/>
  <c r="N148" i="5"/>
  <c r="M148" i="5"/>
  <c r="L148" i="5"/>
  <c r="K148" i="5"/>
  <c r="I148" i="5"/>
  <c r="H148" i="5"/>
  <c r="G148" i="5"/>
  <c r="F148" i="5"/>
  <c r="E148" i="5"/>
  <c r="D148" i="5"/>
  <c r="C148" i="5"/>
  <c r="N147" i="5"/>
  <c r="N146" i="5"/>
  <c r="M146" i="5"/>
  <c r="L146" i="5"/>
  <c r="K146" i="5"/>
  <c r="I146" i="5"/>
  <c r="H146" i="5"/>
  <c r="G146" i="5"/>
  <c r="F146" i="5"/>
  <c r="E146" i="5"/>
  <c r="D146" i="5"/>
  <c r="C146" i="5"/>
  <c r="M145" i="5"/>
  <c r="L145" i="5"/>
  <c r="K145" i="5"/>
  <c r="J145" i="5"/>
  <c r="I145" i="5"/>
  <c r="H145" i="5"/>
  <c r="G145" i="5"/>
  <c r="F145" i="5"/>
  <c r="E145" i="5"/>
  <c r="D145" i="5"/>
  <c r="C145" i="5"/>
  <c r="M144" i="5"/>
  <c r="L144" i="5"/>
  <c r="K144" i="5"/>
  <c r="I144" i="5"/>
  <c r="H144" i="5"/>
  <c r="G144" i="5"/>
  <c r="F144" i="5"/>
  <c r="E144" i="5"/>
  <c r="D144" i="5"/>
  <c r="C144" i="5"/>
  <c r="M143" i="5"/>
  <c r="L143" i="5"/>
  <c r="K143" i="5"/>
  <c r="J143" i="5"/>
  <c r="I143" i="5"/>
  <c r="H143" i="5"/>
  <c r="G143" i="5"/>
  <c r="F143" i="5"/>
  <c r="E143" i="5"/>
  <c r="D143" i="5"/>
  <c r="C143" i="5"/>
  <c r="M138" i="5"/>
  <c r="L138" i="5"/>
  <c r="K138" i="5"/>
  <c r="J138" i="5"/>
  <c r="I138" i="5"/>
  <c r="H138" i="5"/>
  <c r="G138" i="5"/>
  <c r="F138" i="5"/>
  <c r="E138" i="5"/>
  <c r="D138" i="5"/>
  <c r="C138" i="5"/>
  <c r="M137" i="5"/>
  <c r="L137" i="5"/>
  <c r="K137" i="5"/>
  <c r="I137" i="5"/>
  <c r="H137" i="5"/>
  <c r="G137" i="5"/>
  <c r="F137" i="5"/>
  <c r="E137" i="5"/>
  <c r="D137" i="5"/>
  <c r="C137" i="5"/>
  <c r="M136" i="5"/>
  <c r="L136" i="5"/>
  <c r="K136" i="5"/>
  <c r="I136" i="5"/>
  <c r="H136" i="5"/>
  <c r="G136" i="5"/>
  <c r="F136" i="5"/>
  <c r="E136" i="5"/>
  <c r="D136" i="5"/>
  <c r="C136" i="5"/>
  <c r="N131" i="5"/>
  <c r="D18" i="5" s="1"/>
  <c r="N126" i="5"/>
  <c r="D17" i="5" s="1"/>
  <c r="N121" i="5"/>
  <c r="D16" i="5" s="1"/>
  <c r="N116" i="5"/>
  <c r="N115" i="5"/>
  <c r="N114" i="5"/>
  <c r="N113" i="5"/>
  <c r="N112" i="5"/>
  <c r="N111" i="5"/>
  <c r="N106" i="5"/>
  <c r="N105" i="5"/>
  <c r="N104" i="5"/>
  <c r="N103" i="5"/>
  <c r="N102" i="5"/>
  <c r="N97" i="5"/>
  <c r="D13" i="5" s="1"/>
  <c r="N92" i="5"/>
  <c r="N91" i="5"/>
  <c r="N90" i="5"/>
  <c r="D12" i="5" s="1"/>
  <c r="N85" i="5"/>
  <c r="N84" i="5"/>
  <c r="N83" i="5"/>
  <c r="N78" i="5"/>
  <c r="N77" i="5"/>
  <c r="N76" i="5"/>
  <c r="N75" i="5"/>
  <c r="N74" i="5"/>
  <c r="D10" i="5" s="1"/>
  <c r="N69" i="5"/>
  <c r="N68" i="5"/>
  <c r="N67" i="5"/>
  <c r="N62" i="5"/>
  <c r="N61" i="5"/>
  <c r="N56" i="5"/>
  <c r="N55" i="5"/>
  <c r="N54" i="5"/>
  <c r="N53" i="5"/>
  <c r="N52" i="5"/>
  <c r="N51" i="5"/>
  <c r="N46" i="5"/>
  <c r="N45" i="5"/>
  <c r="N44" i="5"/>
  <c r="N43" i="5"/>
  <c r="N42" i="5"/>
  <c r="N41" i="5"/>
  <c r="N40" i="5"/>
  <c r="N39" i="5"/>
  <c r="N38" i="5"/>
  <c r="N37" i="5"/>
  <c r="D11" i="5"/>
  <c r="D8" i="5"/>
  <c r="N229" i="6"/>
  <c r="N227" i="6"/>
  <c r="N225" i="6"/>
  <c r="N223" i="6"/>
  <c r="N217" i="6"/>
  <c r="N215" i="6"/>
  <c r="N213" i="6"/>
  <c r="N207" i="5"/>
  <c r="N209" i="6"/>
  <c r="N202" i="5"/>
  <c r="N200" i="5"/>
  <c r="N200" i="6"/>
  <c r="N190" i="5"/>
  <c r="N187" i="5"/>
  <c r="N190" i="6"/>
  <c r="N188" i="6"/>
  <c r="N182" i="5"/>
  <c r="N176" i="5"/>
  <c r="N174" i="5"/>
  <c r="N172" i="6"/>
  <c r="N166" i="5"/>
  <c r="N164" i="5"/>
  <c r="N162" i="5"/>
  <c r="N154" i="5"/>
  <c r="N157" i="6"/>
  <c r="N152" i="5"/>
  <c r="N155" i="6"/>
  <c r="N149" i="5"/>
  <c r="N152" i="6"/>
  <c r="N144" i="5"/>
  <c r="N138" i="5"/>
  <c r="N136" i="5"/>
  <c r="D6" i="5" l="1"/>
  <c r="D10" i="6"/>
  <c r="D15" i="6"/>
  <c r="D16" i="6"/>
  <c r="D7" i="6"/>
  <c r="D9" i="5"/>
  <c r="D15" i="5"/>
  <c r="D14" i="5"/>
  <c r="D9" i="6"/>
  <c r="D14" i="6"/>
  <c r="D16" i="7"/>
  <c r="D8" i="7"/>
  <c r="D13" i="7"/>
  <c r="J161" i="5"/>
  <c r="J136" i="5"/>
  <c r="J154" i="5"/>
  <c r="J171" i="5"/>
  <c r="J181" i="5"/>
  <c r="J186" i="5"/>
  <c r="J191" i="5"/>
  <c r="J205" i="5"/>
  <c r="J210" i="5"/>
  <c r="J219" i="5"/>
  <c r="J167" i="6"/>
  <c r="J172" i="6"/>
  <c r="J180" i="6"/>
  <c r="J190" i="6"/>
  <c r="J202" i="6"/>
  <c r="J212" i="6"/>
  <c r="J224" i="6"/>
  <c r="J229" i="6"/>
  <c r="J200" i="5"/>
  <c r="J213" i="5"/>
  <c r="J222" i="5"/>
  <c r="J142" i="6"/>
  <c r="J155" i="6"/>
  <c r="J165" i="6"/>
  <c r="J175" i="6"/>
  <c r="J185" i="6"/>
  <c r="J193" i="6"/>
  <c r="J207" i="6"/>
  <c r="J215" i="6"/>
  <c r="J217" i="6"/>
  <c r="J169" i="5"/>
  <c r="J174" i="5"/>
  <c r="J146" i="5"/>
  <c r="J152" i="5"/>
  <c r="J167" i="5"/>
  <c r="J177" i="5"/>
  <c r="J179" i="5"/>
  <c r="J184" i="5"/>
  <c r="J189" i="5"/>
  <c r="J198" i="5"/>
  <c r="J203" i="5"/>
  <c r="J208" i="5"/>
  <c r="J225" i="5"/>
  <c r="J149" i="6"/>
  <c r="J152" i="6"/>
  <c r="J158" i="6"/>
  <c r="J170" i="6"/>
  <c r="J178" i="6"/>
  <c r="J183" i="6"/>
  <c r="J188" i="6"/>
  <c r="J200" i="6"/>
  <c r="J210" i="6"/>
  <c r="J222" i="6"/>
  <c r="J227" i="6"/>
  <c r="J164" i="5"/>
  <c r="J137" i="5"/>
  <c r="J149" i="5"/>
  <c r="J162" i="5"/>
  <c r="J172" i="5"/>
  <c r="J196" i="5"/>
  <c r="J211" i="5"/>
  <c r="J220" i="5"/>
  <c r="J140" i="6"/>
  <c r="J168" i="6"/>
  <c r="J173" i="6"/>
  <c r="J181" i="6"/>
  <c r="J191" i="6"/>
  <c r="J205" i="6"/>
  <c r="J213" i="6"/>
  <c r="J230" i="6"/>
  <c r="J148" i="5"/>
  <c r="J197" i="5"/>
  <c r="J209" i="6"/>
  <c r="J144" i="5"/>
  <c r="J170" i="5"/>
  <c r="J175" i="5"/>
  <c r="J206" i="5"/>
  <c r="J218" i="5"/>
  <c r="J223" i="5"/>
  <c r="J147" i="6"/>
  <c r="J156" i="6"/>
  <c r="J166" i="6"/>
  <c r="J176" i="6"/>
  <c r="J186" i="6"/>
  <c r="J194" i="6"/>
  <c r="J203" i="6"/>
  <c r="J208" i="6"/>
  <c r="J216" i="6"/>
  <c r="J225" i="6"/>
  <c r="J168" i="5"/>
  <c r="J180" i="5"/>
  <c r="J185" i="5"/>
  <c r="J190" i="5"/>
  <c r="J204" i="5"/>
  <c r="J209" i="5"/>
  <c r="J150" i="6"/>
  <c r="J153" i="6"/>
  <c r="J171" i="6"/>
  <c r="J179" i="6"/>
  <c r="J184" i="6"/>
  <c r="J189" i="6"/>
  <c r="J201" i="6"/>
  <c r="J211" i="6"/>
  <c r="J223" i="6"/>
  <c r="J228" i="6"/>
  <c r="N186" i="6"/>
  <c r="N206" i="6"/>
  <c r="D7" i="5"/>
  <c r="N222" i="6"/>
  <c r="N201" i="5"/>
  <c r="N221" i="5"/>
  <c r="N142" i="6"/>
  <c r="N164" i="6"/>
  <c r="N180" i="6"/>
  <c r="N216" i="6"/>
  <c r="D9" i="7"/>
  <c r="D17" i="7"/>
  <c r="D19" i="7"/>
  <c r="N203" i="5"/>
  <c r="N223" i="5"/>
  <c r="N175" i="5"/>
  <c r="N197" i="5"/>
  <c r="N213" i="5"/>
  <c r="N178" i="6"/>
  <c r="N194" i="6"/>
  <c r="N214" i="6"/>
  <c r="D6" i="7"/>
  <c r="D14" i="7"/>
  <c r="N226" i="6"/>
  <c r="N148" i="6"/>
  <c r="N173" i="5"/>
  <c r="N184" i="5"/>
  <c r="N160" i="5"/>
  <c r="N191" i="5"/>
  <c r="N206" i="5"/>
  <c r="N226" i="5"/>
  <c r="D8" i="6"/>
  <c r="D13" i="6"/>
  <c r="N167" i="5"/>
  <c r="N169" i="5"/>
  <c r="N189" i="5"/>
  <c r="N211" i="5"/>
  <c r="N176" i="6"/>
  <c r="N192" i="6"/>
  <c r="N212" i="6"/>
  <c r="D7" i="7"/>
  <c r="D12" i="7"/>
  <c r="D15" i="7"/>
  <c r="N145" i="5"/>
  <c r="N165" i="5"/>
  <c r="N209" i="5"/>
  <c r="N158" i="6"/>
  <c r="N174" i="6"/>
  <c r="N210" i="6"/>
  <c r="N230" i="6"/>
  <c r="D18" i="7"/>
  <c r="D20" i="7"/>
  <c r="N170" i="6"/>
  <c r="N143" i="5"/>
  <c r="N183" i="5"/>
  <c r="N185" i="5"/>
  <c r="N208" i="6"/>
  <c r="N228" i="6"/>
  <c r="D11" i="7"/>
  <c r="N163" i="5"/>
  <c r="N199" i="5"/>
  <c r="N171" i="5"/>
  <c r="N179" i="5"/>
  <c r="N219" i="5"/>
  <c r="N151" i="5"/>
  <c r="N153" i="5"/>
  <c r="N172" i="5"/>
  <c r="N180" i="5"/>
  <c r="N204" i="5"/>
  <c r="N208" i="5"/>
  <c r="N210" i="5"/>
  <c r="N212" i="5"/>
  <c r="N220" i="5"/>
  <c r="N222" i="5"/>
  <c r="N224" i="5"/>
  <c r="N165" i="6"/>
  <c r="N167" i="6"/>
  <c r="N169" i="6"/>
  <c r="N171" i="6"/>
  <c r="N173" i="6"/>
  <c r="N175" i="6"/>
  <c r="N177" i="6"/>
  <c r="N179" i="6"/>
  <c r="N181" i="6"/>
  <c r="N183" i="6"/>
  <c r="N185" i="6"/>
  <c r="N187" i="6"/>
  <c r="N189" i="6"/>
  <c r="N191" i="6"/>
  <c r="N193" i="6"/>
  <c r="N195" i="6"/>
  <c r="N201" i="6"/>
  <c r="N203" i="6"/>
  <c r="N205" i="6"/>
  <c r="N207" i="6"/>
  <c r="N211" i="6"/>
  <c r="N141" i="6"/>
  <c r="N147" i="6"/>
  <c r="N149" i="6"/>
  <c r="N140" i="6"/>
  <c r="N153" i="6"/>
  <c r="N188" i="5"/>
  <c r="N137" i="5"/>
  <c r="N156" i="6"/>
  <c r="D21" i="6" l="1"/>
  <c r="D20" i="6"/>
  <c r="D19" i="6"/>
  <c r="D24" i="5"/>
  <c r="D21" i="5"/>
  <c r="D20" i="5"/>
  <c r="D22" i="6"/>
  <c r="D21" i="7"/>
  <c r="D22" i="5"/>
  <c r="D18" i="6"/>
  <c r="D17" i="6"/>
  <c r="D19" i="5"/>
  <c r="D23" i="5"/>
</calcChain>
</file>

<file path=xl/sharedStrings.xml><?xml version="1.0" encoding="utf-8"?>
<sst xmlns="http://schemas.openxmlformats.org/spreadsheetml/2006/main" count="1819" uniqueCount="1007">
  <si>
    <t>Company:</t>
  </si>
  <si>
    <t>COMPANY GENERAL INFORMATION</t>
  </si>
  <si>
    <t>#</t>
  </si>
  <si>
    <t>&lt;list your company name&gt;</t>
  </si>
  <si>
    <t>Contact:</t>
  </si>
  <si>
    <t>&lt;List RFI contact's name, title, email, tel.&gt;</t>
  </si>
  <si>
    <t>Category</t>
  </si>
  <si>
    <t>Requirement Question</t>
  </si>
  <si>
    <t>Secondary question and or anticipated response options expected</t>
  </si>
  <si>
    <t>UPDATES</t>
  </si>
  <si>
    <t>Company name</t>
  </si>
  <si>
    <t>Field Nation</t>
  </si>
  <si>
    <t>NOTE: Do NOT MAKE EDITS to the design of this spreadsheet</t>
  </si>
  <si>
    <t>NOTE 2: Save this document as:
&lt;YourCompanyName&gt;_CWS_SMap_RFI_&lt;Qx&gt;_&lt;Year&gt; before uploading 
(see RFI_Instructions_Template for guidance on your RFI prolile page (on spendmatters.com))</t>
  </si>
  <si>
    <t>MAIN MENU</t>
  </si>
  <si>
    <t>RFI for Solutions that Address:</t>
  </si>
  <si>
    <t>- Temp Staffing</t>
  </si>
  <si>
    <t xml:space="preserve">Solution addresses enterprise needs to source and manage traditional temporary staffing suppliers and temporary workers (temps) </t>
  </si>
  <si>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</si>
  <si>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</si>
  <si>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</si>
  <si>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</si>
  <si>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</si>
  <si>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t>Scoring for ALL Tabs</t>
  </si>
  <si>
    <t>Reasoning</t>
  </si>
  <si>
    <t>0 = Not currently supported/Not applicable</t>
  </si>
  <si>
    <t>We do not support this capability today.  Please note any details in the Explanation column (e.g., Not applicable, in product roadmap or next release, etc.)</t>
  </si>
  <si>
    <t>1 = Incomplete capability</t>
  </si>
  <si>
    <t>We provide incomplete capability that  addresses few if any of the stated  requirement(s) in an adequate way</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</si>
  <si>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</si>
  <si>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</si>
  <si>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</si>
  <si>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</si>
  <si>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</si>
  <si>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</si>
  <si>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5 = Unequalled capability (in a class all its own)</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</si>
  <si>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</si>
  <si>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Applied Scoring Example</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</si>
  <si>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</si>
  <si>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t>Instructions</t>
  </si>
  <si>
    <t>This RFI input sheet contains 4 sections (tabs): Common Requirements, Temp Staffing, Contracted Services/SOW and ICW</t>
  </si>
  <si>
    <t xml:space="preserve">Complete the section(s) applicable to your solution only.  Some providers may offer their customers solutions for 2 or 3 categories, other provider's may offer a solution for just one category.   </t>
  </si>
  <si>
    <t>Common Requirements' tab must always be completed, wether the provider offer 1, 2, or 3 categories</t>
  </si>
  <si>
    <t>Parent company (if applicable)</t>
  </si>
  <si>
    <t>N/A</t>
  </si>
  <si>
    <t>Website</t>
  </si>
  <si>
    <t>www.fieldnation.com</t>
  </si>
  <si>
    <t>For further questions, contact administrator Dina Cutrone (dcutrone@spendmatters.com)</t>
  </si>
  <si>
    <t>Contact information (general inbound sales) </t>
  </si>
  <si>
    <t>(877) 573-4353</t>
  </si>
  <si>
    <t>Locations (headquarters and support locations)</t>
  </si>
  <si>
    <t xml:space="preserve"> 901 S Marquette Ave #2300, Minneapolis, MN 55402</t>
  </si>
  <si>
    <t>In what year was your organization founded?     </t>
  </si>
  <si>
    <t>What is your number of employees?         </t>
  </si>
  <si>
    <t>What is your annual revenue?       </t>
  </si>
  <si>
    <t>150M GTV. 20M Net</t>
  </si>
  <si>
    <t>In what regions are your customers located? (Please mention all that apply)     </t>
  </si>
  <si>
    <t>United States, and Canada</t>
  </si>
  <si>
    <t>What industries represent the large majority (&gt;75%) of your business? Please list from largest to smallest</t>
  </si>
  <si>
    <t>IT, Field Services, Retail, Financial</t>
  </si>
  <si>
    <t>1-Module for ICWs</t>
  </si>
  <si>
    <t>Your customers include (list customers) </t>
  </si>
  <si>
    <t>Essintial, Pomeroy, Tech Data</t>
  </si>
  <si>
    <t>Please list 3 reference customers and reference customer contact information:</t>
  </si>
  <si>
    <t>What % of your annual revenue is procurement/supply related?</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</si>
  <si>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</si>
  <si>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Please briefly describe your overall solution       </t>
  </si>
  <si>
    <t>Field Nation is a Marketplace with tens of thousands of curated service providers and independent contractors. We provide the enterprise service organization with the ability to quickly source, manage, and engage contingent curated talent.</t>
  </si>
  <si>
    <t>Please select all the solution categories that best describe where you primarily compete</t>
  </si>
  <si>
    <t>Freelancers Management System, Field Service Marketplace, Gig Economy, Independent Contractors Marketplace.</t>
  </si>
  <si>
    <t>What are the available modules that can be licensed collectively or separately (please include current release versions)?        </t>
  </si>
  <si>
    <t>Custom On boarding, Recruitment, Curation &amp; Matching, Profiles, Work Assignment &amp; Workflow, Insights and Analytics, Payments</t>
  </si>
  <si>
    <t>With what other applications have you integrated?        </t>
  </si>
  <si>
    <t xml:space="preserve">Salesforce, Service Desk, Service Max, ServiceNow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</si>
  <si>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</si>
  <si>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</si>
  <si>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</si>
  <si>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</si>
  <si>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</si>
  <si>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</si>
  <si>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r>
      <t>Annual volume -- documents exchanged annually or other metric</t>
    </r>
    <r>
      <rPr>
        <sz val="12"/>
        <color rgb="FF000000"/>
        <rFont val="Calibri"/>
        <family val="2"/>
      </rPr>
      <t xml:space="preserve"> (please specify) </t>
    </r>
  </si>
  <si>
    <t>1000000 Work Orders</t>
  </si>
  <si>
    <t>Growth (CAGR) of annual document volume -- past three years </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</si>
  <si>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</si>
  <si>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</si>
  <si>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How does the solution support mobile access to ICW-related workflow, approvals and features?</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</si>
  <si>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</si>
  <si>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</si>
  <si>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</si>
  <si>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What is the unique value proposition you deliver that separates you from other solution approaches and providers?   </t>
  </si>
  <si>
    <t>Innovative technology that provides fastest access to high quality contractors at price advantage. Quality is what separates us as it's extremely challenging for marketplaces to have both high quality and high supply liquidity (speed to talent) at a price advantage. We hit the three and we call it our killer triple.</t>
  </si>
  <si>
    <t>Total customer count</t>
  </si>
  <si>
    <t>Over 500</t>
  </si>
  <si>
    <t>How does the solution integrate with client organization's other requisition systems (such as VMS, ERP, e-Procurement, etc.)?</t>
  </si>
  <si>
    <t>Is there integration with other requisition systems (e.g. indirect goods and services)?  Integration with PO and approval processes?  Single multichannel buying interface? System or record?</t>
  </si>
  <si>
    <t>7-Talent Pools</t>
  </si>
  <si>
    <t>How does your solution support integrations with talent pool intermediaries (ie talent pool / cloud technologies) as a starting point of the client organization's self-sourcing process?</t>
  </si>
  <si>
    <t>How are ICW profiles transferred or fed over to host technology?</t>
  </si>
  <si>
    <t>How does your solution support client development and management of private or closed talent pools ?</t>
  </si>
  <si>
    <t>How are ICW profiles created / integrated?</t>
  </si>
  <si>
    <t>3-Self-sourcing</t>
  </si>
  <si>
    <t>How does the solution support defining/creating, populating, managing "private" online talent pools?</t>
  </si>
  <si>
    <t>Can business hiring managers define/create talent pools on their own, or only a "system admin"?  Can managers assign/onboard workers intro talent pools?  Can Talent pools blend external ICWs and internal employess?</t>
  </si>
  <si>
    <t>How does your solution support onboarding of pre-selected or sole sourced ICWs (can include past ICWs, alumni, silver-medalists, etc)</t>
  </si>
  <si>
    <t>How does your solution support sourcing from very small service providers (few/several-person companies)?  Note:  while the workers are employees or contractors of small companies, the relationship is similar to an incorporated self-employed or sole-proprietorship IWC.</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</si>
  <si>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</si>
  <si>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</si>
  <si>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</si>
  <si>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</si>
  <si>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How does your solution support job or project matching with ICWs?</t>
  </si>
  <si>
    <t>What technology (Boolean, Semantic, AI-driven...)? Basic or advanced search specifications?  Can workers serach for projectsto bid on?</t>
  </si>
  <si>
    <t>How does your solution support self-sourcing of ICWs (ie non-agency or non-talent pool / cloud freelancers and independents) identified by the client organization?</t>
  </si>
  <si>
    <t>Looking for ICW profile creation or registration</t>
  </si>
  <si>
    <t>How does your solution support self-sourcing event management?   ?????</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</si>
  <si>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</si>
  <si>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</si>
  <si>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</si>
  <si>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</si>
  <si>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4-IC Screening/Management</t>
  </si>
  <si>
    <t>What compliance screening/management components  (e.g., worker classification, background checks, licenses, certifications, insurance coverage) are incorporated/integrated within the ICW workflow?</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</si>
  <si>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</si>
  <si>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r>
      <t>What if any of these components/services originate in your company (</t>
    </r>
    <r>
      <rPr>
        <b/>
        <sz val="12"/>
        <rFont val="Calibri"/>
        <family val="2"/>
      </rPr>
      <t>not provided by a 3rd party</t>
    </r>
    <r>
      <rPr>
        <sz val="12"/>
        <color rgb="FF000000"/>
        <rFont val="Calibri"/>
        <family val="2"/>
      </rPr>
      <t>) and what do they consist of?</t>
    </r>
  </si>
  <si>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</si>
  <si>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</si>
  <si>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</si>
  <si>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</si>
  <si>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</si>
  <si>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</si>
  <si>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</si>
  <si>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</si>
  <si>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</si>
  <si>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</si>
  <si>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</si>
  <si>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</si>
  <si>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</si>
  <si>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</si>
  <si>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</si>
  <si>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9-IC Supplier Management</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</si>
  <si>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</si>
  <si>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</si>
  <si>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</si>
  <si>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</si>
  <si>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</si>
  <si>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</si>
  <si>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</si>
  <si>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</si>
  <si>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</si>
  <si>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Q3 18</t>
  </si>
  <si>
    <t>Self-Score</t>
  </si>
  <si>
    <t>Self -Description</t>
  </si>
  <si>
    <t>SM score</t>
  </si>
  <si>
    <t>Self-Score (2)</t>
  </si>
  <si>
    <t>Attachments/Supporting Docs and Location/Link</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</si>
  <si>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</si>
  <si>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</si>
  <si>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</si>
  <si>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</si>
  <si>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</si>
  <si>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</si>
  <si>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</si>
  <si>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5</t>
  </si>
  <si>
    <t>Unique machine learning algorithm that is using millions of records refines to a great extent the match process and is proven to significantly reduce by 5x factor any match quality issues.</t>
  </si>
  <si>
    <t>Guided insights/decisions</t>
  </si>
  <si>
    <t>To what extent/how--and where--does your solution integrate and leverage "algorithmic/cognitive systems" to provided business end-users with insights and decision guldance/recommendations?</t>
  </si>
  <si>
    <t>We use a unique proprietary algorithm to recommend new connections (workers) to buyers. This has been proven to accelerate trust, adoption, and reduce quality issues significantly.</t>
  </si>
  <si>
    <t>ICW List</t>
  </si>
  <si>
    <t>Auto decisions, workflows, triggers</t>
  </si>
  <si>
    <t>To what extent/how--and where--does your solution integrate and leverage "algorithmic/cognitive systems" to take actions with workflows or trigger other processes?</t>
  </si>
  <si>
    <t>4</t>
  </si>
  <si>
    <t>We use an advanced optimization algorithm to move between talent pools and select best matches for a specific work order based on auto dispatch rules. This auto dispatch algorithm is highly valued by our customers as it significantly raises the utilization of less utilized resources.</t>
  </si>
  <si>
    <t/>
  </si>
  <si>
    <t>Reporting/Business Intelligence</t>
  </si>
  <si>
    <t>Data captured/stored in database</t>
  </si>
  <si>
    <t>What is the scope and depth of the data retained within the solution?</t>
  </si>
  <si>
    <t xml:space="preserve">Hundreds of data points that cover work order flow from end to end down to all events are stored on the platform. Also, bidding data as well as skill/geography dimensions of work are stored. </t>
  </si>
  <si>
    <t>Data file extraction</t>
  </si>
  <si>
    <t>To what extent/how can data be retrieved from the solution into data files? What file types?</t>
  </si>
  <si>
    <t>3</t>
  </si>
  <si>
    <t>Reports and activity logs can be extracted into csv, Excel, or PDF file formats.</t>
  </si>
  <si>
    <t>User-defined extracts</t>
  </si>
  <si>
    <t>To what extent/how does the solution enable user-defined data extracts?</t>
  </si>
  <si>
    <t>User-defined searches/queries</t>
  </si>
  <si>
    <t>To what extent/how does the solution suppport user-defined searches/queries?</t>
  </si>
  <si>
    <t>User-defined reports</t>
  </si>
  <si>
    <t>To what extent/how does the solution enable user-defined reports?</t>
  </si>
  <si>
    <t>Strong capability supporting User Defined Reports to the extent of supporting custom fields created by customers in WO creation forms and to support data points specific to customer processes.</t>
  </si>
  <si>
    <t>BI solution integration</t>
  </si>
  <si>
    <t>To what extent/how does the solution integrate with 3rd party business intelligence solutions?</t>
  </si>
  <si>
    <t>1</t>
  </si>
  <si>
    <t>Real-time inteligence</t>
  </si>
  <si>
    <t>To what extent/how does the solution provide real-time intelligence through dashboards?</t>
  </si>
  <si>
    <t>2</t>
  </si>
  <si>
    <t>Some levels of intellience particularly related to fill rate risks as well as dynamic coverage probability provide buyers with ability to take proactive action in critical scenarios.</t>
  </si>
  <si>
    <t>KPI tracking</t>
  </si>
  <si>
    <t>How does your solution support  KPI tracking (ie time to fill, other cycle time reporting, etc), scorecards and 3rd party provider evaluations?</t>
  </si>
  <si>
    <t>3rd party reporting needs</t>
  </si>
  <si>
    <t>How does your solution support reporting needs of 3rd party providers (ie MSPs, IC compliance, etc.)?</t>
  </si>
  <si>
    <t>0</t>
  </si>
  <si>
    <t>"Spend analysis"</t>
  </si>
  <si>
    <t>To what extent/how does the solution support formal "spend analysis"</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</si>
  <si>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</si>
  <si>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</si>
  <si>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</si>
  <si>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Our technology has the flexibility for spinning off an instance and encrypting the data at rest but we would do this as a part of a solution architecture for large enterprise customers as opposed to a standardized offering.</t>
  </si>
  <si>
    <t>Saas/Cloud and On-Premise Deployments</t>
  </si>
  <si>
    <t>Please break down your customer base and their deployment model (% public cloud, % private cloud, % on premise).</t>
  </si>
  <si>
    <t>100% public cloud</t>
  </si>
  <si>
    <t>Data Technology and Management - database</t>
  </si>
  <si>
    <t xml:space="preserve">What type/types of database technology(ies) support the solution? Relational/SQL?  NO-SQL?  Hadoop?  </t>
  </si>
  <si>
    <t>Relational/SQL, NO-SQL, and BI data layers (ODS, &amp; BI top/aggregate data layers)</t>
  </si>
  <si>
    <t>Data Technology and Management - types of data</t>
  </si>
  <si>
    <t>What is the extent of support for semi-structured and unstructured data in the platform, especially from an analytics standpoint? Please describe in detail!</t>
  </si>
  <si>
    <t>Semi-structured data is supported to handle flexible work assignment structures as well as work scope descriptions. This comes in handy when doing search against semi-structured JSON stroes (stored in MongoDB) and optimized in Elastic Search. Our Insights engine use such search to obtain insights that indicate correlation between semi-structured work scope and quality outcomes.</t>
  </si>
  <si>
    <t>Data Technology and Management - "big data"</t>
  </si>
  <si>
    <t>To what extent does the platform support "big data"? How scalable is it? How much control over separation and data store mapping does the buyer have?</t>
  </si>
  <si>
    <t>Data Technology and Management - data dictionary</t>
  </si>
  <si>
    <t>Describe your ability to customize/tailor terminology to business-specific terminology using data dictionaries or other approaches</t>
  </si>
  <si>
    <t>Today, it has to be setup/configured by our solution engineers. We have tokenization (string libraries) for dynamic messaging as well as internationalization roadmapped for second half of 2018. In alignment with expansion efforts in new markets.</t>
  </si>
  <si>
    <t>Data Technology and Management -error correction</t>
  </si>
  <si>
    <t xml:space="preserve">To what extent can the platform support the auto-detection of missing or needed data? Erroneous data? </t>
  </si>
  <si>
    <t>Software Architecture/Platforms - type/stack</t>
  </si>
  <si>
    <t xml:space="preserve">Please describe your core software architecture. Is it a modern MVC architecture? </t>
  </si>
  <si>
    <t>Microservices architecture with MVC structure</t>
  </si>
  <si>
    <t xml:space="preserve">Software Architecture/Platforms - programming languages </t>
  </si>
  <si>
    <t>What are the primary languages (C++/Java/Ruby) and technologies used?</t>
  </si>
  <si>
    <t>PHP, React, Python, microservices, MySQL, Redshift</t>
  </si>
  <si>
    <t>Security</t>
  </si>
  <si>
    <t xml:space="preserve">Generally, describe your information security approach. Specifically, are you ISO certified (27001) and do you support encryption (including encryption at rest)?  </t>
  </si>
  <si>
    <t>Information architecture as well as database are highly secured by user contexts. Full encryption of all security sensitive data. But currently we are not ISO certified.</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</si>
  <si>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</si>
  <si>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</si>
  <si>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</si>
  <si>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</si>
  <si>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Minimal navigation/ cohesive experience across form factors, personalized, highly contextual to address workflow steps and use cases applicable to each step, highly configurable to address sophisticated dispatcher persona vs high-level executive persona.</t>
  </si>
  <si>
    <t>User Experience - status</t>
  </si>
  <si>
    <t>When was your overall UI framework last implemented or updated?</t>
  </si>
  <si>
    <t>User Experience - development team</t>
  </si>
  <si>
    <t>How many full-time UI designers are on your team?</t>
  </si>
  <si>
    <t>Access Control - logins</t>
  </si>
  <si>
    <t>Does the application support the concept of user names/logins?</t>
  </si>
  <si>
    <t>Absolutely, with user contexts managed for security and audit tracking/trail across all architecture levels. Both, for information security, API access tracking, and future flexibility for license pricing models.</t>
  </si>
  <si>
    <t>Access Control -  single sign-on</t>
  </si>
  <si>
    <t>Does the application support single sign-on (SSO)?</t>
  </si>
  <si>
    <t>Yes</t>
  </si>
  <si>
    <t>Access Control - add users</t>
  </si>
  <si>
    <t>How are users added to the system? Who has access to perform this function? Can custom user roles be created?</t>
  </si>
  <si>
    <t>Users are provisioned by the account admin who can create user types (dispatcher, approver, ...etc). Specific privliges are granted by default to user types. User privledge profiles can be customized (within an allowed set) for specific users.</t>
  </si>
  <si>
    <t>Access Control - right/roles</t>
  </si>
  <si>
    <t>How are access rights and permissions assigned to a user/role?</t>
  </si>
  <si>
    <t>Access Control</t>
  </si>
  <si>
    <t>How fine grained is the role/data/action based security options on the platform and how configurable are they?</t>
  </si>
  <si>
    <t>Mobile - solution scope</t>
  </si>
  <si>
    <t>Explain the use of mobile technology within your solutions overall and your roadmap for future mobile adoption.</t>
  </si>
  <si>
    <t>Mobile technology is primarly used by providers (workers), we support both iOS and Android. Our mobile apps cover 4 main use cases: Finding, requesting, and bidding on work, Communicating with buyers, managing workflow of current/active work, and monitoring/tracking all work history and status. Apps are highly rated and very powerful. They manage deliverables and both support late sync (offline mode). The big advantage of the mobile apps is realtime visibility for the buyer into the step by step progress of current active work being done by the worker. What particularly makes this also powerful is that we implemented a granular task-based workflow that breaks down work scope into trackable tasks, providing both sides on the platform maximum visibility into the workflow. Apps also cover interaction before work happens and ensure worker arrival on time and on location based on GPS tracking.</t>
  </si>
  <si>
    <t>Mobile - solution roadmap</t>
  </si>
  <si>
    <t>What is your roadmap for mobile capabilities?</t>
  </si>
  <si>
    <t>We have very strong mobile capabilities but the roadmap for 2018 revolves mainly around improving the user experience and making it more context based, making the user experience in support for different work order types to support different markets, and supporting surveys and auduits for more survey-intensive markets such as retail.</t>
  </si>
  <si>
    <t>Mobile - usage</t>
  </si>
  <si>
    <t>What percentage of system interactions today are driven by mobile clients?</t>
  </si>
  <si>
    <t>100% of worker side. Buyer side vary significantly but not significant in an dof itself as majority of buyer-side users use web.</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</si>
  <si>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</si>
  <si>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</si>
  <si>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Other solutions</t>
  </si>
  <si>
    <t>Describe other relevant, best-of-breed, systems that the platform integrates with and the extent of the integration.</t>
  </si>
  <si>
    <t>We have pre-packaged integration with several eco-system enterprise software around our value chain. The key ones (amongst many) are Salesforce, ServiceMax, and Service Now.</t>
  </si>
  <si>
    <t>OCR</t>
  </si>
  <si>
    <t xml:space="preserve">Explain the use of OCR/Scanning technology within your solutions (if used) and roadmap plans. </t>
  </si>
  <si>
    <t>AI/Machine Learning - application</t>
  </si>
  <si>
    <t>Do you offer any form of AI/machine learning with your existing production system? If so, please describe how and where.</t>
  </si>
  <si>
    <t xml:space="preserve">We use Logistic Regression models to support refined matching between supply and demand. We have developed and tested a highly-engaged matching algorithm that is mainly driven by machine learning. Also, we have a recommendation engine that recommends to buyers, workers that align most with their work needs. This algorithm helped reduce quality problems by 5x factor and also provided buyers with the opportunity to build trust quicly with workers they did not work with in the past. Also helped workers build new connections with buyers and get more work. It aided supply liquidity significantly and also significantly improved quality. Moreover, we are releasing this quarter (Q2 2018) predictive coverage algorithm that tells the buyer the propability a work order will be fulfilled and what can be done to increase esuch propability. This is particulaly related to pricing and whether buyer can change price to increase probability for coverage and in the mean time obtain a more curated/experienced worker. </t>
  </si>
  <si>
    <t>AI/Machine Learning - team</t>
  </si>
  <si>
    <t>Do you employ data scientists on staff? If so, please describe your team and its credentials.</t>
  </si>
  <si>
    <t>We have a Data Science team that we developed as a Product Team (we think of Data/Insight) as a Product. The team has a Product Manager with strong background on data as a product, experimentation, and data as a strategic advantage, a Sr. level Data Scientist with PhD in Physics but substantial knowledge on algorithm development and testing/validation, a Data Engineer, a Visualization &amp; Reporting engineer, and two developers dedicated for data products.</t>
  </si>
  <si>
    <t>AI/Machine Learning - road map</t>
  </si>
  <si>
    <t xml:space="preserve">What is in your roadmap in these areas? </t>
  </si>
  <si>
    <t>Conversational Systems</t>
  </si>
  <si>
    <t>Explain the use of conversational technology within your solutions in such areas as user-initiated help requests, guided buying, etc. Please describe your roadmap in this area.</t>
  </si>
  <si>
    <t>We currently have light use of conversational technology but we have a roadmap to significantly enhance our use of it particularly as part of our onboarding experience. We do use tools such as Walkme but we have plans t o implement smarter user experience based on conversational capabilities again particularly for Onboarding.</t>
  </si>
  <si>
    <t>Block Chain</t>
  </si>
  <si>
    <t xml:space="preserve">Explain the use of block chain technology within your solutions or concrete plans to deploy block chain in future releases. </t>
  </si>
  <si>
    <t>Block Chain Support</t>
  </si>
  <si>
    <t xml:space="preserve">What type of block chain capabilities are you actively researching and/or developing (e.g., "smart contracts")? </t>
  </si>
  <si>
    <t>Internet of Things (IoT)</t>
  </si>
  <si>
    <t>Explain the use of IoT technology within your solutions (if used) and your IoT roadmap (if applicable).</t>
  </si>
  <si>
    <t>We have the ability to be interfaced by IoT technologies today through our APIs. We support two markets and some customers using IoT for proactive repair. Particularly ATM and HVAC repair markets.</t>
  </si>
  <si>
    <t>Services</t>
  </si>
  <si>
    <t>Implementation</t>
  </si>
  <si>
    <t>To what extent/how does your solution provide  professional services for solution implementation.</t>
  </si>
  <si>
    <t>Planning support?    Project Management? Solution Configuration? Training? Separate fee or bundled?</t>
  </si>
  <si>
    <t>We provide full suite of professional services including Solution Engineering, consultation, training, custom integration, Network Building, and Project Management and Support. We currently do no charge for these services for customers with large spend but we are researching the possibility of charging as part of a premium package.</t>
  </si>
  <si>
    <t>System Integration-Customization</t>
  </si>
  <si>
    <t>To what extent/how does your solution provide  services to integrate with internal systems (e.g., VMS, ERP, Financial, HCM/TMS).</t>
  </si>
  <si>
    <t>Design?  Development?  Testing?  Separate fee or bundled?</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</si>
  <si>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</si>
  <si>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</si>
  <si>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Full gamut of integration capabilities with existing enterprise solutions. Our Integration comes in different flavors: Pre-packaged and Custom. We also have a Developer Center where all APIs are dcumented. Moreover, our Solution Engineering provides early design and implements the integration project through completion.</t>
  </si>
  <si>
    <t>To what extent/how does your solution provide  software development services for solution customization</t>
  </si>
  <si>
    <t>Design?  Development?  Testing? Separate fee or bundled?</t>
  </si>
  <si>
    <t>Our Solution Enineering team develops custom solutions for some of the very large customers but these are rare scenarios as platform has been flexible enough to meet variety of customer needs.</t>
  </si>
  <si>
    <t>Account Management</t>
  </si>
  <si>
    <t>To what extent/how does your solution provide  account management service</t>
  </si>
  <si>
    <t>Dedicated AM?  Scope of responsibilities/services?  Separate fee or bundled?</t>
  </si>
  <si>
    <t>Dedicated Account Management is available for all mid size and large customers for no fees. We provide this service based on customer spend.</t>
  </si>
  <si>
    <t>Ongoing Solution- Technical Support</t>
  </si>
  <si>
    <t>To what extent/how does your solution provide  an online portal?</t>
  </si>
  <si>
    <t>FAQ?  Documentation?  Troubleshooting Wizards? Separate fee or bundled?</t>
  </si>
  <si>
    <t>Standard online FAQs, training, and videos are avaliable</t>
  </si>
  <si>
    <t>To what extent/how does your solution provide  call in and /or chat service?</t>
  </si>
  <si>
    <t>What is the scope of the service?  Software functionality help?  Technical problem resolution? What are the hours? How is it staffed?  What are the SLAs? Separate fee or bundled?</t>
  </si>
  <si>
    <t>Call in service is available to all customers 24x7. Time to respond varries between prime time vs nights and weekends. We currently do not support online chat for support.</t>
  </si>
  <si>
    <t>To what extent/how does your solution provide  an online forum, community, crowd?</t>
  </si>
  <si>
    <t xml:space="preserve">Bulletin board-like forum?  Search for problems-questions and solutions/answers? More sophisticated?  </t>
  </si>
  <si>
    <t>Online forum is available but for the worker side only.</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</si>
  <si>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</si>
  <si>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</si>
  <si>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</si>
  <si>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As of now some of these services are available to all customers without any extra fees. Particularly the following services are available: Financing with terms, EOR, Candidate Sourcing (through an in-house recruitent specialist), and Spend Analysis. As for AOR, Payrolling, and Supplier Management, we currently do not do these as they are not part of our positionin. In other words, we are not a full service model. We partner with Service companies that provide these services (MSPs and TPMs).</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</si>
  <si>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</si>
  <si>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</si>
  <si>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</si>
  <si>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</si>
  <si>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</si>
  <si>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</si>
  <si>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</si>
  <si>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</si>
  <si>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</si>
  <si>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</si>
  <si>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</si>
  <si>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</si>
  <si>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We bact as EOR for 1099s on our plarform, we provide tax forms at the end of  the year and we pay contractors through various options including checks, and ACH direct deposit. We pay contractors twice a week.</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</si>
  <si>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</si>
  <si>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</si>
  <si>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</si>
  <si>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</si>
  <si>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</si>
  <si>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</si>
  <si>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Bundled within our platofm, customers get full suite of reporting and analytics capabilities. Somr of these analytics are contextual, especially pricing insights, which provide market pricing insights to customers creating work. Moreover, out of the platoform, we provide market analysis on pricing based on skills and geos. We also provide pricing assistance for projects. We also provide full reports and interactive charts that show spend analysis by projects, end clients, geo, work type, worker type, and time bucket. Another key capability is optimization and auto dispatch, which dispatches work to certain pools based on optimization rules, ensuring higher utilization for high priority pools.</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</si>
  <si>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</si>
  <si>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</si>
  <si>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</si>
  <si>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We have an in-house rrecruiter running recruitment campains for customers with needs that may surpass our marketplace. Moreover, we have a recruitment engine on our platform that provides visibility into the recruitment funnel and the areas where candidates might be stumbling. It also provides the ability to assess supply readiness.</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</si>
  <si>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</si>
  <si>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</si>
  <si>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</si>
  <si>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Platform is loaded with matching capabilities beginning from filtering to automated selection rules to machine-learning based matching. Workers (supply side) are curated based on the work they accumulate on the platform. They get rating from the demand side on eavery work order. 60% to 70% of our work is rated so buyer side is highly engaged in ratings. We have a five star rating system but we also allow the buyer to rate detail important to the job on 5-6 factors. Other than that, we have a rigorous quality process managed by humans that faults worker and/or buyer side on a variety of events. Ratings, experience, quality, skill alignment, proximity to work all come together to form the criteria on which we do the matching. Curation is based on the ratings as well as a toolset available for the customer to build trusted network. All attributes can be taken into consideration as part of building this network, including background cheks, drug screening, training, certs, etc. Our quality process and curation tools are very unique and enabled us to be the largest most curate marketplace for onsite services. No other marketplace matches our supply quality.</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</si>
  <si>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</si>
  <si>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</si>
  <si>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</si>
  <si>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We provide payments, and tax reporting services for our providers (workers).This comes budnled within the platform. Moreover, there are capabilities that help workers create their own invoices. We do not charge any extra fees for that</t>
  </si>
  <si>
    <t>Globalization - Localization</t>
  </si>
  <si>
    <t>Features scope/roadmap</t>
  </si>
  <si>
    <t>What globalization related features, enhancements and expansions are on the roadmap for your solution?</t>
  </si>
  <si>
    <t>- Language Localization, Compliance through global compliance partner, payment in local currency. While we're currently active in some international markets. our focus on further expanding our footprint is a 2019+ roadmap.</t>
  </si>
  <si>
    <t>Program Support</t>
  </si>
  <si>
    <t>List the countries for which your solution is localized with regard to currency, language, and local rules and regs, for Temp Staffing</t>
  </si>
  <si>
    <t>No localization yet but this is roadmapped for 2019+</t>
  </si>
  <si>
    <t>Actively Supported</t>
  </si>
  <si>
    <t>List the countries, currencies and languages that you are actively supporting for your customers.</t>
  </si>
  <si>
    <t>US, Canada, UK, Germany, France are the major geos we are active in, with 95%+ of our volume in North America. We have partnerships and supply in these countries but we do not support their currencies nor their languages on the platform. We pay in USD and banks we transfer money to do the conversion to local currency.</t>
  </si>
  <si>
    <t>Interviews</t>
  </si>
  <si>
    <t>How does your solution support contractor interview in multiple, different time zones? Respond for each spend type (ie Temp Staffing, ICW, SOW Services).</t>
  </si>
  <si>
    <t>Foreign Currencies - multiple</t>
  </si>
  <si>
    <t>How does your solution support multiple currencies in the same contractor assignment, ICW or SOW engagement?</t>
  </si>
  <si>
    <t>We only support USD today</t>
  </si>
  <si>
    <t>Foreign Currencies  - conversion</t>
  </si>
  <si>
    <t>How does your solution support currency conversions?</t>
  </si>
  <si>
    <t>While platform itself does not support currency conversion, we handle that today through receiving banks, who do the currency conversion for us for a transaction fee.</t>
  </si>
  <si>
    <t>Reporting</t>
  </si>
  <si>
    <t>How does your solution support reporting in multiple currencies and across different countries, regions?</t>
  </si>
  <si>
    <t>We only report in English and in USD. But we have support for multi/global geography and our work assignments can be handled anywhere. Our work history is trackable and reportable based on geo reflecting geo and local times but in USD (not local currency at this point),</t>
  </si>
  <si>
    <t>Payments</t>
  </si>
  <si>
    <t>Can you solution support payments in multiple currencies? Please elaborate.</t>
  </si>
  <si>
    <t>We pay in USD but then bank receiving payments can transfer currency for extra fees to local currency. We do this today especially in Canada.</t>
  </si>
  <si>
    <t>Pre-Integrated Partners</t>
  </si>
  <si>
    <t xml:space="preserve">Do you have any pre-integrated partners to support globalization activities (e.g., PIXID)? </t>
  </si>
  <si>
    <t>For internal use only</t>
  </si>
  <si>
    <t>Temp Staffing subcategories</t>
  </si>
  <si>
    <t>Provider Average</t>
  </si>
  <si>
    <t>Last Quarter Benchmark Average</t>
  </si>
  <si>
    <t>Supplier Management</t>
  </si>
  <si>
    <t>-</t>
  </si>
  <si>
    <t>Candidate Evaluation/Selection</t>
  </si>
  <si>
    <t>Candidate Submissions</t>
  </si>
  <si>
    <t>Change Order Management</t>
  </si>
  <si>
    <t>Engagement Management</t>
  </si>
  <si>
    <t>On / Off -boarding</t>
  </si>
  <si>
    <t>Online Support and Help</t>
  </si>
  <si>
    <t>Rate Management</t>
  </si>
  <si>
    <t>Requisition Creation and Approvals</t>
  </si>
  <si>
    <t>Time and Expense</t>
  </si>
  <si>
    <t>Treasury Management</t>
  </si>
  <si>
    <t>Worker compliance (background checks, badging, etc.)</t>
  </si>
  <si>
    <t>Worker evaluation</t>
  </si>
  <si>
    <t>Globalization- Localization</t>
  </si>
  <si>
    <t>Average Score</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</si>
  <si>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</si>
  <si>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</si>
  <si>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</si>
  <si>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</si>
  <si>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</si>
  <si>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</si>
  <si>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Supplier Info</t>
  </si>
  <si>
    <t>How does your solution support Temp Staffing supplier vetting and selection prior to the sourcing process?</t>
  </si>
  <si>
    <t>How does your solution support grouping and tiering of Temp Staffing suppliers?</t>
  </si>
  <si>
    <t>Include reference to rules-based routing.</t>
  </si>
  <si>
    <t>Routing Rules</t>
  </si>
  <si>
    <t>How does your solution support and govern request distribution among Temp Staffing suppliers?</t>
  </si>
  <si>
    <t>Supplier Onboarding</t>
  </si>
  <si>
    <t>How does your solution support the addition, change and deletion of Temp Staffing suppliers?</t>
  </si>
  <si>
    <t>Supplier Performance Management</t>
  </si>
  <si>
    <t>How does your solution track and report Temp Staffing supplier performance history, rates and rates changes, and spend and contractor voumes?</t>
  </si>
  <si>
    <t>Supplier Portal/Communications</t>
  </si>
  <si>
    <t xml:space="preserve">How does your solution communicate to Temp Staffing suppliers changes in status to requisitions (including closed or fulfilled), contractor assignments, timecards, invoices and other workflow </t>
  </si>
  <si>
    <t>How does your solution support and govern Temp Staffing supplier receipt, acknowledgement or acceptance/rejection of temp labor requests?</t>
  </si>
  <si>
    <t>How does your solution support, govern and route pre-selected candidates?</t>
  </si>
  <si>
    <t>Routing Exceptions</t>
  </si>
  <si>
    <t>How does your solution support, control and report use of hiring manager and program manager/MSP Temp Staffing supplier groupings or preferences that are not standard or pre-configured?</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</si>
  <si>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</si>
  <si>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</si>
  <si>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</si>
  <si>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</si>
  <si>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</si>
  <si>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</si>
  <si>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Interview Support</t>
  </si>
  <si>
    <t>How does your solution support candidate interviews, including scheduling, integrations with calendars, notifications or interview requests from hiring managers or program manager/MSP?</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</si>
  <si>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</si>
  <si>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</si>
  <si>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</si>
  <si>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</si>
  <si>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</si>
  <si>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</si>
  <si>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</si>
  <si>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</si>
  <si>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</si>
  <si>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</si>
  <si>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</si>
  <si>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</si>
  <si>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</si>
  <si>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</si>
  <si>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</si>
  <si>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</si>
  <si>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</si>
  <si>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</si>
  <si>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</si>
  <si>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How does your solution support hiring manager changes and Temp Staffing supplier changes prior to engagement start and after?</t>
  </si>
  <si>
    <t>Cancel current assignment or can it be transitioned? Approval routing available? What other impacts?</t>
  </si>
  <si>
    <t>Compliance Management</t>
  </si>
  <si>
    <t>How does your solution support and track contractor tenure compliance, including across multiple engagements that may run in parallel and from different parts of the client organization?</t>
  </si>
  <si>
    <t xml:space="preserve">Assignment </t>
  </si>
  <si>
    <t>How does your solution support the assignment or reassignment of contractors to different cost centers, hiring managers and suppliers?</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</si>
  <si>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</si>
  <si>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</si>
  <si>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</si>
  <si>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How does your solution provide transparency to requisition / engagement transaction history, including reporting, alerts and role-based access?</t>
  </si>
  <si>
    <t>From either audit perspective or general research; how is information presented or made available.</t>
  </si>
  <si>
    <t>Role Delegation</t>
  </si>
  <si>
    <t>How does your solution support hiring manager delegation of candidate selection, timesheet review and approval, or program manager/MSP delegation under circumstances when the hiring manager is absent or not available?</t>
  </si>
  <si>
    <t>Electronic Profiles</t>
  </si>
  <si>
    <t>How does your solution leverage electronic profiles / resumes to assist in onboarding of contractors?</t>
  </si>
  <si>
    <t xml:space="preserve">If yes, to what extent are there benefits to cycle time or user experience in this capability? </t>
  </si>
  <si>
    <t>Checklists</t>
  </si>
  <si>
    <t>How does your solution enable different on-boarding checklists for different positions or templates?</t>
  </si>
  <si>
    <t>Post Engagement TImecards</t>
  </si>
  <si>
    <t>How does your solution manage the timely submission, review and approval of timecards (new or modified) after engagement completion, last day worked, etc.?</t>
  </si>
  <si>
    <t>How does your solution provide user feedback regarding incomplete or inaccurate data in a requisition, a resume/candidate submission, timecard, or other user upload of documentation or user interaction with the solution?</t>
  </si>
  <si>
    <t>How does your solution provide help, guidance and suggestions to users during their interactions with the solution?</t>
  </si>
  <si>
    <t>Looking for online help solutions or features.</t>
  </si>
  <si>
    <t>How does your solution communicate reasoning or error messaging to users when interactions are rejected, errors occur, reports don’t process or workflow progress stops?</t>
  </si>
  <si>
    <t>Are communications clear about steps required to fix the issue?</t>
  </si>
  <si>
    <t>How does your solution support contractor rate changes during engagements and is contractor rate change order history maintained?</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</si>
  <si>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</si>
  <si>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</si>
  <si>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</si>
  <si>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</si>
  <si>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</si>
  <si>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How does your solution support generation of requisitions by labor type, geography, or other configurable driver?</t>
  </si>
  <si>
    <t>Requisition Status</t>
  </si>
  <si>
    <t>How does your solution support requisition delays (ie put on HOLD), cancellation and changes to existing requisitions made by the requisitioner, reviewer and approver roles?</t>
  </si>
  <si>
    <t>How does your solution use hiring manager profile, requisition history and configurable rules to support intelliegent requisition creation?</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</si>
  <si>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</si>
  <si>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</si>
  <si>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</si>
  <si>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</si>
  <si>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</si>
  <si>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How does your solution support Temp Staffing suppliers' designation or delegation of contractor time and expense entry, including security roles?</t>
  </si>
  <si>
    <t>How does your solution support the notification to program manager/MSPs, hiring managers and Temp Staffing firms of missing timesheets and unapproved timesheets?</t>
  </si>
  <si>
    <t>How does your solution support the ability of Temp Staffing suppliers, program managers/MSPs and others to see status of time-entry (i.e. pending approval, approved, denied, remarks, etc.)?</t>
  </si>
  <si>
    <t>Shifts</t>
  </si>
  <si>
    <t>How does your solution support shift management?</t>
  </si>
  <si>
    <t>Time cards are able to support multiple shifts, shifts that cross days or work weeks and shift differentials in rates.</t>
  </si>
  <si>
    <t>How does your solution support the creation and submission of Temp Staffing supplier invoices, including integrations with ERP, AP, timekeeping systems or other relevant client-based systems and including the timing and aggregation of all contractors on assignment?</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</si>
  <si>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</si>
  <si>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</si>
  <si>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</si>
  <si>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</si>
  <si>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</si>
  <si>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Contracted Services subcategories</t>
  </si>
  <si>
    <t>SOW Module</t>
  </si>
  <si>
    <t>SOW Supplier Management</t>
  </si>
  <si>
    <t>Requisition</t>
  </si>
  <si>
    <t>RFx</t>
  </si>
  <si>
    <t>Evaluation</t>
  </si>
  <si>
    <t>Negotiation</t>
  </si>
  <si>
    <t>SOW Creation</t>
  </si>
  <si>
    <t>SOW Structure</t>
  </si>
  <si>
    <t>Financial</t>
  </si>
  <si>
    <t>Contracted Services</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</si>
  <si>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</si>
  <si>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</si>
  <si>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</si>
  <si>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</si>
  <si>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</si>
  <si>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</si>
  <si>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Mobile</t>
  </si>
  <si>
    <t>How does your solution support mobile access to SOW Services related workflow, approvals and features?</t>
  </si>
  <si>
    <t>Can a mobile user create RFx? SOW? Review / approve pay request? Run reports? Negotiate SOWs? Evaluate SOW suppliers and RFx responses?</t>
  </si>
  <si>
    <t>Onboarding</t>
  </si>
  <si>
    <t>How does your solution support onboarding new SOW suppliers for RFx events and SOW engagements?</t>
  </si>
  <si>
    <t>How do new suppliers register to receive RFx requests or engage in SOW engagement?</t>
  </si>
  <si>
    <t>Due Diligence - new</t>
  </si>
  <si>
    <t xml:space="preserve">How does your solution support the client organization's conduct of new SOW supplier due diligence? </t>
  </si>
  <si>
    <t>configurable checklists by SOW / spend type / supplier</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</si>
  <si>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</si>
  <si>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</si>
  <si>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</si>
  <si>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Segmentation</t>
  </si>
  <si>
    <t>How does your solution support the categorization or classification of SOW suppliers and control access to SOW suppliers accordingly?</t>
  </si>
  <si>
    <t>Looking for status: approved, unapproved, preferred, sow type specific, etc. and related access controls</t>
  </si>
  <si>
    <t>MSA</t>
  </si>
  <si>
    <t>How does your solution support, track or control negotiation or acknowledgement of a master services agreement with new SOW suppliers?</t>
  </si>
  <si>
    <t>Entities</t>
  </si>
  <si>
    <t>How does your solution support client management of a single supplier relationship with multiple entities? Is there a supplier roll up feature?</t>
  </si>
  <si>
    <t>Interactions</t>
  </si>
  <si>
    <t>How does your solution support interactions relative to supplier management requirements?</t>
  </si>
  <si>
    <t>Looking for portal, workflow, uploads, self-reporting, etc</t>
  </si>
  <si>
    <t>How does your solution support the requisition process for new RFx and SOW requests?</t>
  </si>
  <si>
    <t xml:space="preserve">Looking for how new requests can be created, submitted or received from other systems; can RFx be routed for approvals? Are SOW requests routed for approval before or after contract negotiations and final dollar amounts included? Or both? </t>
  </si>
  <si>
    <t>Integration</t>
  </si>
  <si>
    <t>How does your solution integrate with client organization ERP or other requisition systems?</t>
  </si>
  <si>
    <t>Specialized dashboards</t>
  </si>
  <si>
    <t xml:space="preserve">Looking for range of systems / platforms that can be integrated and how flexible is your solution to align with those other systems. What are the limitations? How seamless are the integrations - punch outs? APIs? etc. </t>
  </si>
  <si>
    <t>To what extent/how does the solution provide specialized Temp Staffing management dashboards?</t>
  </si>
  <si>
    <t>How does your solution support RFx creation?</t>
  </si>
  <si>
    <t>From scratch, re-use, templates, by SOW type, department, etc</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</si>
  <si>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</si>
  <si>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</si>
  <si>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</si>
  <si>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How does your solution support distribution of RFx to suppliers?</t>
  </si>
  <si>
    <t>All at once; one at a time; adding new suppliers after initial release. What is sent to supplier - link? Attachments? other? Can receipt acknowledgement be required? Supplier acceptance or decline?</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</si>
  <si>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</si>
  <si>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</si>
  <si>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How does your solution support RFx response submission from suppliers?</t>
  </si>
  <si>
    <t>Features in the solution that support the supplier end user; attachments; required fields; confirm receipt; status; etc</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</si>
  <si>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</si>
  <si>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</si>
  <si>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</si>
  <si>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Does your solution support multiple RFx response submissions from suppliers?</t>
  </si>
  <si>
    <t>Can multiple response structures be used/submitted for the same request? Can client control / configure this? Can supplier be given the option?</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</si>
  <si>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</si>
  <si>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</si>
  <si>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</si>
  <si>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</si>
  <si>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</si>
  <si>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Scoring</t>
  </si>
  <si>
    <t>How does your solution support client use of supplier selection criteria and RFx response scoring?</t>
  </si>
  <si>
    <t>inline scorecard; weighting; configurable by admin or users; templates; re-use; how applies to multiple responses from same supplier.</t>
  </si>
  <si>
    <t>Evaluation Team</t>
  </si>
  <si>
    <t>How does your solution support client team based evaluation?</t>
  </si>
  <si>
    <t>Inline scoring by multi-user team; aggregation of scoring; user comments or questions; comparative view of responses.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</si>
  <si>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</si>
  <si>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</si>
  <si>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ICW subcategories</t>
  </si>
  <si>
    <t>Solution Structure</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</si>
  <si>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</si>
  <si>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</si>
  <si>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</si>
  <si>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</si>
  <si>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Sourcing</t>
  </si>
  <si>
    <t xml:space="preserve">Self-sourcing </t>
  </si>
  <si>
    <t>Engagement/Compliance Management and Contract Management</t>
  </si>
  <si>
    <t>Engagement-Onboarding</t>
  </si>
  <si>
    <t>How does your solution support SOW creation?</t>
  </si>
  <si>
    <t>De novo development; templates; re-use; duplicate; etc</t>
  </si>
  <si>
    <t>Execution-Management</t>
  </si>
  <si>
    <t>Execution - Off-boarding</t>
  </si>
  <si>
    <t>Does your solution allow SOW creation from RFx response?</t>
  </si>
  <si>
    <t>Use of supplier response (or any subset of terms in the response, including header or supplier information) to initiate the SOW vs starting SOW from template or develop from scratch.</t>
  </si>
  <si>
    <t>Invoicing - Settlement - Payment</t>
  </si>
  <si>
    <t>How does your solution support different SOW or project types?</t>
  </si>
  <si>
    <t>Ability to segment templates by spend category or sub category types; ablity to segment SOW by category / sub category; route or workflow SOW based on SOW category or sub category type.</t>
  </si>
  <si>
    <t>Private Talent Pools</t>
  </si>
  <si>
    <t>Collaboration</t>
  </si>
  <si>
    <t>How does your solution support SOW supplier &amp; client collaboration in the development of SOW terms, resources, etc?</t>
  </si>
  <si>
    <t>Ability to collaborate internally and with supplier for any and all aspects of SOW development or completion, including entering SOW resource names, roles, etc.</t>
  </si>
  <si>
    <t>Mobile Devices - Mobility</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</si>
  <si>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</si>
  <si>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</si>
  <si>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</si>
  <si>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Master Terms</t>
  </si>
  <si>
    <t>Online Marketplace Integratins</t>
  </si>
  <si>
    <t>How does your solution govern SOW supplier MSA terms (ie payment terms, insurance requirements, etc) in SOW engagements, particularly when they conflict?</t>
  </si>
  <si>
    <t>Example; payment terms in MSA = net 30, but in SOW it is net 10. Any controls to resolve / avoid this conflict, override capability, etc.?</t>
  </si>
  <si>
    <t>VMS Integration</t>
  </si>
  <si>
    <t>How does your solution support the establishment of or association of the SOW with project IDs or work order #s?</t>
  </si>
  <si>
    <t>Ability to mark, flag or otherwise identify SOW by client or supplier based identifies.</t>
  </si>
  <si>
    <t>Electronic Signature</t>
  </si>
  <si>
    <t>How does your solution support electronic signature or both party approvals of SOWs?</t>
  </si>
  <si>
    <t>Use or integration of e-signature technologies; system controlled and auditable support of both party approvals.</t>
  </si>
  <si>
    <t>MSP Enablement - Integration</t>
  </si>
  <si>
    <t xml:space="preserve"> Independent Contract Evaluation/Compliance  Enablement - Integration</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</si>
  <si>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</si>
  <si>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</si>
  <si>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</si>
  <si>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AOR/EOR Enablement - Integration</t>
  </si>
  <si>
    <t>How does your solution support multiple pricing / fee structures within the same SOW?</t>
  </si>
  <si>
    <t>Ability to have complex SOW structure that includes any combination of available rate or fee structures.</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</si>
  <si>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</si>
  <si>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</si>
  <si>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</si>
  <si>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How does your solution support conditional fees / payments?</t>
  </si>
  <si>
    <t>For instance, based on SLA adherence, meeting acceptance criteria and or bonus/penalty terms.</t>
  </si>
  <si>
    <t>Offshore Projects</t>
  </si>
  <si>
    <t>How does your solution track and support offshore projects / SOWs?</t>
  </si>
  <si>
    <t>From deliverables to tracking offshore workers.</t>
  </si>
  <si>
    <t>Amendments</t>
  </si>
  <si>
    <t>How does your solution support changes to SOW scope and or commercial terms (amendments)?</t>
  </si>
  <si>
    <t>Are amendments developed and approved in the solution? DOes solution support changes to scope or just changes to commercial terms?</t>
  </si>
  <si>
    <t>How does your solution track and support management of expiring SOW engagements?</t>
  </si>
  <si>
    <t>Notifications / reporting to client organization; configuration of notice; handling of engagement activity (ie payment requests) post expiration; etc.</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</si>
  <si>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</si>
  <si>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</si>
  <si>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</si>
  <si>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</si>
  <si>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</si>
  <si>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How does your solution track and support named personnel of the SOW supplier?</t>
  </si>
  <si>
    <t>Can on boarding or other activities be tied to named personnel? What are those capabilities?</t>
  </si>
  <si>
    <t>Independent Contract Workers</t>
  </si>
  <si>
    <t>How does your solution track and support onboarding and compliance of SOW resources?</t>
  </si>
  <si>
    <t>Looking for configurable and assignable requirements at the individual OSW worker level. For instance, individual NDA and other individual requirements.</t>
  </si>
  <si>
    <t>Compliance</t>
  </si>
  <si>
    <t>How does your solution track, report and control counterparty contract compliance with SLAs, acceptance criteria and other contractual terms?</t>
  </si>
  <si>
    <t>Is compliance automated? If so, how? Does the solution support program manager / MSP in monitoring compliance?</t>
  </si>
  <si>
    <t>Scorecards</t>
  </si>
  <si>
    <t>How does your solution support SOW supplier and or SOW engagement scorecarding, feedback gathering and evaluation?</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</si>
  <si>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</si>
  <si>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</si>
  <si>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No, the solution is not repurposed. It's developed partiularly to address the use cases it targets the market for.</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</si>
  <si>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</si>
  <si>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</si>
  <si>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</si>
  <si>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Payment Requests - milestone</t>
  </si>
  <si>
    <t>How does your solution support and control requests for payment for completed deliverables or milestones?</t>
  </si>
  <si>
    <t xml:space="preserve">What if deliverables / milestones are not complete? How is this controlled? </t>
  </si>
  <si>
    <t>Payment Requests - time &amp; materials</t>
  </si>
  <si>
    <t>Leverage leverage/consume objects/components/"services" of a broader platform</t>
  </si>
  <si>
    <t>How does your solution support and control requests for payment for time &amp; material based services?</t>
  </si>
  <si>
    <t>Can the system support summary invoicing based on approved hours? Can deliverables and milestones also drive / control T&amp;M payment requests?</t>
  </si>
  <si>
    <t xml:space="preserve">Does the solution leverage/consume objects/components/"services" of a broader SOA or micro-services "platform" that can support many fit-for-purpose applications with rich functionality, definable workflows, high configurability?                                                 
</t>
  </si>
  <si>
    <t>We use microservices architecture in a standard way, providing us with the platform agility and flexibility necessary to address needs of multiple markets.</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</si>
  <si>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</si>
  <si>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</si>
  <si>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</si>
  <si>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Stand-alone product</t>
  </si>
  <si>
    <t xml:space="preserve">Is the solution or can the solution be provisioned as a viable standalone product?					
</t>
  </si>
  <si>
    <t>Payment Requests - interim</t>
  </si>
  <si>
    <t>It can, though we do not run such implementations as we mainly provision it as a cloud solution.</t>
  </si>
  <si>
    <t>How does your solution support and govern interim payment requests?</t>
  </si>
  <si>
    <t>Ability to configure / control terms of allowable interim payments.</t>
  </si>
  <si>
    <t>How does your solution support invoice aggegation across a single supplier or payee?</t>
  </si>
  <si>
    <t>Address timing, configuration, different SOW or other spend types, approval, and governing terms.</t>
  </si>
  <si>
    <t>Payment Requests</t>
  </si>
  <si>
    <t>How does your solution support supplier payment request (invoice) upload files?</t>
  </si>
  <si>
    <t>How is the supplier supported for entering payment requests, time sheets, payment documentation; also integration with supplier billing software.</t>
  </si>
  <si>
    <t>Pre-requisition planning</t>
  </si>
  <si>
    <t>To what extent/how does the solution support pre-requisition planning of a project/engagement</t>
  </si>
  <si>
    <t>Supplier Support</t>
  </si>
  <si>
    <t>Are there solutions that allows a business end-user to model a project in terms of time, budget, human capital requirements costs, milestones, deliverables?</t>
  </si>
  <si>
    <t xml:space="preserve">How does your solution support reconcilitation of supplier payment request and payments to suppliers? </t>
  </si>
  <si>
    <t>Does your solution have the ability to reference invoice number line items to T&amp;E entries or other such line item detail?</t>
  </si>
  <si>
    <t>Capabilities exist already today to support pricing insights and budgeting but more capabilities are roadmapped for Project Planning including Budget Planning, Coverage Planning, and Optimal Scheduling.</t>
  </si>
  <si>
    <t>Disputes</t>
  </si>
  <si>
    <t>How does your solution support, report and track disputes over payment requests and payments?</t>
  </si>
  <si>
    <t>Requisitioning micro-businesses</t>
  </si>
  <si>
    <t>How does your solution support invoicing (payment requests) across supplier's multiple SOWs that run concurrently?</t>
  </si>
  <si>
    <t>How does the solution support requisitioning of small (several person), incorporated service providers in addition to individual ICWs</t>
  </si>
  <si>
    <t>Field Nation platform enjoys strong Service Company Invites, Onboarding, and Management capabilities.</t>
  </si>
  <si>
    <t>Conditional Payments</t>
  </si>
  <si>
    <t>How does your solution support and control supplier submission and client approval of SOW payment requests tied to SLAs, acceptance criteria or other conditions of payment?</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</si>
  <si>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</si>
  <si>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</si>
  <si>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</si>
  <si>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Very strong visibility into the entire work requisition and assignment process from Sourcing all the way through assignment.</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</si>
  <si>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</si>
  <si>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</si>
  <si>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</si>
  <si>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</si>
  <si>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</si>
  <si>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</si>
  <si>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N/A as in our case the ICW buying process is the only Sourcing process.</t>
  </si>
  <si>
    <t>Allocations</t>
  </si>
  <si>
    <t>How does your solution support cross-departmental allocations of SOW projects and deliverables or milestones within SOWs?</t>
  </si>
  <si>
    <t xml:space="preserve">Looking for flexibility to allocate SOW expenditures </t>
  </si>
  <si>
    <t>PO process integration</t>
  </si>
  <si>
    <t>To what extent/how does the solution support integration with the company-wide PO/approval process</t>
  </si>
  <si>
    <t>Strong pre-packaged and custom integration capabilities with push-back APIs enabling full integration into enterprise systems and current PO approval processes.</t>
  </si>
  <si>
    <t>Capital Projects</t>
  </si>
  <si>
    <t>How does your solution support capital SOW projects?</t>
  </si>
  <si>
    <t>Looking for reporting capabilites; special approval routing; % allocations of SOW o deliverables to the capital account; accounting codes; separation of SOW related costs.</t>
  </si>
  <si>
    <t>Route requisition to internal recruiters</t>
  </si>
  <si>
    <t>To what extent/how does the solution support routing a requisition to an internal talent acquisition team</t>
  </si>
  <si>
    <t>Accruals</t>
  </si>
  <si>
    <t>How does your solution support the client need for managing financial accruals?</t>
  </si>
  <si>
    <t>Team Management capabilities with routing features enabling routing of specific requisitions to specific team members/managers/approvers.</t>
  </si>
  <si>
    <t>Payment Status</t>
  </si>
  <si>
    <t>How does your solution support invoice, approval and payment status inquiries for client and supplier personnel?</t>
  </si>
  <si>
    <t>Route requisition requisition to  career/job site</t>
  </si>
  <si>
    <t>To what extent/how does the solution support routing a requisition to client business' career/job site?</t>
  </si>
  <si>
    <t>How does your solution support internal/external MSP monitoring and tracking of SOW payment requests, approvals and payments?</t>
  </si>
  <si>
    <t>Route requisition to external recruiters/RPOs</t>
  </si>
  <si>
    <t>To what extent/how does the solution support routing a requisition to an external recruiter/RPO</t>
  </si>
  <si>
    <t>Budget Monitoring</t>
  </si>
  <si>
    <t>How does your solution support SOW budget management for the supplier and client?</t>
  </si>
  <si>
    <t>Alerts, tolerances, etc</t>
  </si>
  <si>
    <t>Route requisition to external talent platforms</t>
  </si>
  <si>
    <t>To what extent/how does the solution support routing a requisition to an external [3rd Party] talent aggregation/acquisition platform (e.g., an online martketplace)</t>
  </si>
  <si>
    <t>Rate cards for ICWs</t>
  </si>
  <si>
    <t>To what extent/how does the solution support ICW rate cards?</t>
  </si>
  <si>
    <t>Self-Sourcing</t>
  </si>
  <si>
    <t>From private talent pools</t>
  </si>
  <si>
    <t>Deep category analysis</t>
  </si>
  <si>
    <t>To what extent/how does the solution enable self-sourcing from private talent pools? See Talent Pools</t>
  </si>
  <si>
    <t>To what extent/how does the solution support deep analysis into the Temp Staffing spend category? (including rates, performance, etc)</t>
  </si>
  <si>
    <t>Strong capability to custom onboard and manage existing contingent labor and bring everyone in a one-stop-shop place to manage all contingent, including both marketplace and private talent pols.</t>
  </si>
  <si>
    <t xml:space="preserve">From an online marketplace(s) </t>
  </si>
  <si>
    <t>To what extent/how does the solution enable self-sourcing from  an online marketplace(s) -- Proprietary (Capitive) or external 3rd party</t>
  </si>
  <si>
    <t>Recruitment capabilities with roadmapped features planned in Q3 that will enable integration with external marketplaces and job borard sites.</t>
  </si>
  <si>
    <t>Put projects out to bid</t>
  </si>
  <si>
    <t>To what extent/how does the solution enable putting projects out to bid and receiving bids?</t>
  </si>
  <si>
    <t>Very strong capabilities to support various bidding and assignment models with counter offers and price insights support.</t>
  </si>
  <si>
    <t>Compare bids</t>
  </si>
  <si>
    <t>To what extent/how does the solution support comparing/evaluating/awarding bids?</t>
  </si>
  <si>
    <t>Full view of all bids and counter offers as well as offer declines, enabling faster arrival at equillibrium price.</t>
  </si>
  <si>
    <t>Worker classification compliance assurance</t>
  </si>
  <si>
    <t xml:space="preserve">To what extent/how does the solution support worker classification evaluation, recommendation, risk management?  See 12- ICEC Enablement - Integration </t>
  </si>
  <si>
    <t>(range from basic/limited to comprehensive)</t>
  </si>
  <si>
    <t>Other compliance assurance</t>
  </si>
  <si>
    <t>How does the solution support collect, validation and storing of credentials, licenses, certification, background checks, identity verfication, insurance)</t>
  </si>
  <si>
    <t>ICW access to business services</t>
  </si>
  <si>
    <t>To what extent/how does the solution support ICW access to and purchase of required services (legal, insurance, etc.)</t>
  </si>
  <si>
    <t>Platform support unique  comprehensive insurance package includning Workers Comp, GL, and PL.</t>
  </si>
  <si>
    <t>Contract development</t>
  </si>
  <si>
    <t>To what extent/how does your solution support/enable IWC contract development, negotiation, redlining processes</t>
  </si>
  <si>
    <t>Word integration</t>
  </si>
  <si>
    <t>To what extent/how does your solution support/enable Word integration</t>
  </si>
  <si>
    <t>Library of templates</t>
  </si>
  <si>
    <t>To what extent/how does your solution support/enable a library of templates, clauses, etc.</t>
  </si>
  <si>
    <t>Approval process</t>
  </si>
  <si>
    <t>To what extent/how does your solution support/enable approval process</t>
  </si>
  <si>
    <t>Workflow/tracking?  e-Signatures?</t>
  </si>
  <si>
    <t>High visibility workflow supported by mobile capabilities and supported by full tracking and defensibility of workflow.</t>
  </si>
  <si>
    <t>Online document management</t>
  </si>
  <si>
    <t>To what extent/how does your solution support  online storage and management of contract documentation.</t>
  </si>
  <si>
    <t>Contract details available in downstream workflows</t>
  </si>
  <si>
    <t>Can the solution "push" the contract info (ICWs, milestones, deliverables, etc.) to project execution/management workflow</t>
  </si>
  <si>
    <t>Activate AOR or EOR</t>
  </si>
  <si>
    <t>How does the solution enable the activation of ICW for AOR/1099 or EOR/W2 processing (by solution's own/captive provider process)</t>
  </si>
  <si>
    <t>How does the solution enable the activation of ICW for AOR/1099 or EOR/W2 processing (by external 3rd party process )</t>
  </si>
  <si>
    <t>Onboarding process</t>
  </si>
  <si>
    <t>How does the solution enable onboarding process (from activation to start work)</t>
  </si>
  <si>
    <t>Tracking of steps, notifications, ICW checklist,  provide ICW access to company documentation (e.g., policies)</t>
  </si>
  <si>
    <t>Custom Onboarding capabilities differentiated by unique Onboarding visibility that provides customers with full visibility over where providers and service partners are throughout the onboarding procress.</t>
  </si>
  <si>
    <t>End-to-end project management</t>
  </si>
  <si>
    <t>To what extent does your solution provide the manager of an project (IWC engagement) with a specialized user interface and execution management  lifecycle workflow(from onboarding to off-boarding? cockpit/dashboard</t>
  </si>
  <si>
    <t>Hourly engagements - time sheets</t>
  </si>
  <si>
    <t>How does your solution support an hourly IWC engagement (including timesheets)</t>
  </si>
  <si>
    <t>Project "workspace"</t>
  </si>
  <si>
    <t>To what extent does your solution provide project structure/"workspace" where project member(s),  tasks/milestones can be managed.</t>
  </si>
  <si>
    <t>Blended external ad internal teams</t>
  </si>
  <si>
    <t>To what extent does your solution support inclusion of BOTH ICWs and internal employees in the project structure/"workspace</t>
  </si>
  <si>
    <t>Field Nation platform is equipped with capabilities to onboard, engage, and manage a hybrid on-demand workforce including ICWs, vendors, and internal employees.</t>
  </si>
  <si>
    <t>Team communication/collaboration</t>
  </si>
  <si>
    <t>To what extent/how does your solution support team communicationsand collaboration?</t>
  </si>
  <si>
    <t>Project document storage</t>
  </si>
  <si>
    <t xml:space="preserve">To what extent/how does your solution support storage and management of project artifacts (e.g., documents, software, etc.)                               </t>
  </si>
  <si>
    <t>Platform includes strong capabilities for uploading, managing, reviewing and quality assurance of deliverables.</t>
  </si>
  <si>
    <t>Tracking of interim milestones/ deliverables</t>
  </si>
  <si>
    <t xml:space="preserve">To what extent/how does your solution enable tracking of milestone progress and deliverables                            </t>
  </si>
  <si>
    <t>Real-time capabilities of tracking progress of workflow exist and are supported by interaction between providers and mobile app.</t>
  </si>
  <si>
    <t>Interim timesheet deliverables</t>
  </si>
  <si>
    <t>Issues detection/escalation</t>
  </si>
  <si>
    <t xml:space="preserve">To what extent/how does your solution enable project performance tracking to surface problems over the course of the project                          </t>
  </si>
  <si>
    <t>Change orders</t>
  </si>
  <si>
    <t xml:space="preserve">To what extent/how does your solution support issuing / processing of change orders                        </t>
  </si>
  <si>
    <t>Complete support for changing and tracking all changes relatedto scope of work.</t>
  </si>
  <si>
    <t>Change order - financial process integration</t>
  </si>
  <si>
    <t xml:space="preserve">To what extent does your solution integrate change order processing with financial and contract management processes                       </t>
  </si>
  <si>
    <t>Final deliverables approvals</t>
  </si>
  <si>
    <t xml:space="preserve">To what extent/how does your solution enable approval of final project deliverables </t>
  </si>
  <si>
    <t>Strong support for deliverables management. Realtime tracking of deliverables as well as quality checks enabling duplicate protection and streamlined deliverables quality process.</t>
  </si>
  <si>
    <t>Final timesheet approvals</t>
  </si>
  <si>
    <t>To what extent/how does your solution enable approval of final timesheets</t>
  </si>
  <si>
    <t>End of project performance rating</t>
  </si>
  <si>
    <t>To what extent/how does your solution enable rating of ICW (and small contract service provider) at end of project/engagement</t>
  </si>
  <si>
    <t>While rating is available, capturing all aspects of performance related to the job also available to the extent that influences matching algorithm used to match service providers with service buyers, using machine learning methods.</t>
  </si>
  <si>
    <t>Archiving project artifacts</t>
  </si>
  <si>
    <t>To what extent/how does your solution enable archiving project/engagement details (members, contracts, performance, deliverables, other project artifacts) for sharing across the organization</t>
  </si>
  <si>
    <t>Off-boarding checklist</t>
  </si>
  <si>
    <t>To what extent/how does your solution enable off-boarding from organization using task/check list, notifications (e.g., badge request), etc.</t>
  </si>
  <si>
    <t>Off-boarding to talent pools</t>
  </si>
  <si>
    <t xml:space="preserve">To what extent/how does your solution enable off-board ICWs to previous or different talent pools (with profiles updated to reflect project participation, results, individual ratings)                               </t>
  </si>
  <si>
    <t>Automated capabilities to update provider profiles with skills based on project participation</t>
  </si>
  <si>
    <t xml:space="preserve">Invoice-to-payment integrated process and visibility </t>
  </si>
  <si>
    <t xml:space="preserve">To what extent does your solution provide business user users to act within and have visibility into an end-to-end invoice-to-payment integrated workflow and visibility </t>
  </si>
  <si>
    <t>Full visibility into ork pending pay, aging, and payments history</t>
  </si>
  <si>
    <t>Paper invoices</t>
  </si>
  <si>
    <t>To what extent/how does your solution support processing of paper invoices</t>
  </si>
  <si>
    <t>Electronic invoices</t>
  </si>
  <si>
    <t>To what extent/how does your solution support processing of electronic invoices</t>
  </si>
  <si>
    <t>Invoices can include one or multiple work orders and can be processed through the platform through pre-funding and also can be integrated with financial software such as Quicken.</t>
  </si>
  <si>
    <t>IWC invoice creation capability</t>
  </si>
  <si>
    <t>To what extent/how are ICWs enabled to create and submit their own invoices as a part of your solution</t>
  </si>
  <si>
    <t>Invoicing by ICWs is handled as part of the Work Order and can include variety of line items such as materials, milage, and other expenses.</t>
  </si>
  <si>
    <t>Review and approval of invoices</t>
  </si>
  <si>
    <t>To what extent/how does your solution enable review and approval of invoices</t>
  </si>
  <si>
    <t>Buyers (demand side) can view Work Orders pending approval in aggregate or individually, filter and sort by value, exception, requester, or aging. Buyers can review individual work orders or view deliverables and closure elements (shipments, etc) in aggregate (carousel fashion), streamlining the approval process. Also, buyers can put guard rails on amounts and set rules for routing of certain approvals to specific team members.</t>
  </si>
  <si>
    <t>Invoice-PO reconcilliation</t>
  </si>
  <si>
    <t>To what extent/how does your solution enable invoice-PO reconciliation and exception processing</t>
  </si>
  <si>
    <t>Payment terms</t>
  </si>
  <si>
    <t>To what extent/how does your solution enable support different payment terms</t>
  </si>
  <si>
    <t>Platform supports pre-finance with various terms contingent on credit approval.</t>
  </si>
  <si>
    <t>Escrow</t>
  </si>
  <si>
    <t>To what extent/how does your solution enable escrow funding and payment release</t>
  </si>
  <si>
    <t>Full capability on platform to hold escrow and pay providers (withdraw from escrow) only upon buyer approval.</t>
  </si>
  <si>
    <t>Payment by check</t>
  </si>
  <si>
    <t>To what extent/how does your solution enable payment of ICW by check (can be through 3rd party Intermediary)</t>
  </si>
  <si>
    <t>Payment by ACH</t>
  </si>
  <si>
    <t>To what extent/how does your solution enable payment of ICW ACH  (can be through 3rd party intermediary)</t>
  </si>
  <si>
    <t>Our platform pays trough ACH twice a week which is higher than any other platform in the market.</t>
  </si>
  <si>
    <t>International payments</t>
  </si>
  <si>
    <t>To what extent/how does your solution enable payment of ICW by international payment system (PayPal, Payoneer, Stripe, Hyperwallet, etc.)</t>
  </si>
  <si>
    <t>PayPal is supported</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</si>
  <si>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</si>
  <si>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</si>
  <si>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</si>
  <si>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</si>
  <si>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Private Talent Pools fully supported on the platform</t>
  </si>
  <si>
    <t>Talent pool rights/privileges</t>
  </si>
  <si>
    <t xml:space="preserve">To what extent/how does your solution enable setting of privileges/rights to view, access, change private talent pools							
</t>
  </si>
  <si>
    <t>Currently roadmapped</t>
  </si>
  <si>
    <t>Onboarding ICWs into talent pools</t>
  </si>
  <si>
    <t>To what extent/how does your solution enable onboarding of ICW into talent pools from various pre-identified, known populations (e.g., alumni, senior medalists)</t>
  </si>
  <si>
    <t>Onboarding ICWs into talent pools from external platforms</t>
  </si>
  <si>
    <t>To what extent/how does your solution enable onboarding of ICW into talent pools from various online platform/marketplaces</t>
  </si>
  <si>
    <t>Onboading internal employees into talent poolsr</t>
  </si>
  <si>
    <t>To what extent/how does your solution enable assignment or an organization's employees into talent pools</t>
  </si>
  <si>
    <t>Perm employees (such as W2s in the US) are fully supported in Talent Pools and can be assigned work.</t>
  </si>
  <si>
    <t>Assignment/reassignment across talent pools</t>
  </si>
  <si>
    <t>To what extent/how does your solution enable assignment and reassignment of workers to/from talent pools</t>
  </si>
  <si>
    <t>ICW  (if applicable, internal employee) online profiles</t>
  </si>
  <si>
    <t>To what extent/how does your solution enable dynamic worker profiles and what info do they contain  (screenshot(s))</t>
  </si>
  <si>
    <t>worker profiles support wide variety of inffomation about worker, including work history on the platform and ratings</t>
  </si>
  <si>
    <t>Communication with ICWs in talent pools</t>
  </si>
  <si>
    <t>To what extent/how does your solution enable communications between business end user and workers in talent pools (i.e, that are not assigned to projects)</t>
  </si>
  <si>
    <t>Roadmapped</t>
  </si>
  <si>
    <t>On-boarding ICWs into projects</t>
  </si>
  <si>
    <t>How does your solution enable onboarding of workers from talent pools into projects/assigments</t>
  </si>
  <si>
    <t>Mobile devices supported</t>
  </si>
  <si>
    <t>What mobile devices are supported by your solution?</t>
  </si>
  <si>
    <t>iOS, and Android Operating Systems. Our apps are highly rated.</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</si>
  <si>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</si>
  <si>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</si>
  <si>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Granular visibility into each and every event throughout the entire flow of work from end to end as the worker performs the event on mobile app.</t>
  </si>
  <si>
    <t>ICW visibility into processes</t>
  </si>
  <si>
    <t>To what extent/how does your mobile solution enable an ICW's visibility into and actions in any or all parts of the source-to-pay life cycle workflows (Sourcing, Engagement, Invoicing-Settlement-Payment) via mobile device?</t>
  </si>
  <si>
    <t xml:space="preserve">Full spectrum of capabilities providing visibility into available work, work pending starting, current active work, work pending payment, paid work, as well as interactive capabilities to interact with platform admins and buyer. </t>
  </si>
  <si>
    <t>Mobile ICW dispatch and tracking</t>
  </si>
  <si>
    <t xml:space="preserve">To what extent/how does your mobile solution enable a business end user's mobile dispatch and tracking of an ICW with GPS/GIS </t>
  </si>
  <si>
    <t>GPS tracking is enabled for check in, check out.</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</si>
  <si>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</si>
  <si>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</si>
  <si>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</si>
  <si>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</si>
  <si>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</si>
  <si>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</si>
  <si>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</si>
  <si>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VMS-specific capabilities (3rd party VMS)</t>
  </si>
  <si>
    <t xml:space="preserve">To what extent/how does your solution integrate with other "3rd party VMSs" </t>
  </si>
  <si>
    <t xml:space="preserve">To what extent/how does the solution provide standard reports that are (a) specific to SOWs (e.g., headcount, tenure, rates, role, etc) and (b) not specific to SOWs(e.g., </t>
  </si>
  <si>
    <t>Number of 3rd party VMS integrations today</t>
  </si>
  <si>
    <t>If there are integrations with  "3rd-party VMSs," how many and with what VMSs?</t>
  </si>
  <si>
    <t>MSP-specific capabilities (captive MSP)</t>
  </si>
  <si>
    <t>What S2P solution functionalities, workflows, information are provided for your "captive MSP" end-users? Note:  captive = the solution and the MSP are part of one company</t>
  </si>
  <si>
    <t>MSP-specific capabilities (3rd party MSPs)</t>
  </si>
  <si>
    <t xml:space="preserve">What S2P solution functionalities, workflows, information are provided for other "3rd-party MSP" end-users? </t>
  </si>
  <si>
    <t>Integration with MSP's systems</t>
  </si>
  <si>
    <t>How does your solution integrate with a  "3rd-party MSP's" own internal (proprietary) functionalities, workflows, information?</t>
  </si>
  <si>
    <t>Number of 3rd party integrations today</t>
  </si>
  <si>
    <t>If there are integrations with  "3rd-party MSPs," how many and with what MSPs?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</si>
  <si>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</si>
  <si>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</si>
  <si>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We act as an EOR for contingent labor in our marketplace. we process payments and provide tax forms at the end of the year.</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</si>
  <si>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</si>
  <si>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</si>
  <si>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</si>
  <si>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</si>
  <si>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</si>
  <si>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</si>
  <si>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Payment services (captive AOR/EOR)</t>
  </si>
  <si>
    <t>If "captive AOR/EOR," what payment services are provided, how and with degree of integration with your core solution? Note:  captive = solution and AOR/EOR are part of one company</t>
  </si>
  <si>
    <t>Worker classification assurance (captive AOR/EOR)</t>
  </si>
  <si>
    <t xml:space="preserve">If "captive AOR/EOR," how are worker classification tests and determination performed, based on what capabilities and with degree of integration with your core solution? </t>
  </si>
  <si>
    <t>Payment services (3rd Party AOR/EOR)</t>
  </si>
  <si>
    <t>If "3rd party AOR/EOR," what payment services are provided, how and with degree of integration with your core solution? Note:  captive = solution and AOR/EOR are part of one company</t>
  </si>
  <si>
    <t>Payments are conducted via ACH through the platform</t>
  </si>
  <si>
    <t>Worker classification assurance (3rd Party AOR/EOR)</t>
  </si>
  <si>
    <t xml:space="preserve">If "3rd-party AOR/EOR," how are worker classification tests and determination performed, based on what capabilities and with degree of integration with your core solution? rs? </t>
  </si>
  <si>
    <t>Integration with AOR/EOR's systems</t>
  </si>
  <si>
    <t>How does your solution integrate with a "3rd-party AOR/EOR's" own internal (proprietary) functionalities, workflows, information?</t>
  </si>
  <si>
    <t>Number of integrations today (3rd party AOR/EOR</t>
  </si>
  <si>
    <t>If there are integrations with  "3rd-party AOR/EOR," how many, and which ones?</t>
  </si>
  <si>
    <t>To what extent/how does the solution provide specialized SOW management dashboards?</t>
  </si>
  <si>
    <t>To what extent/how does the solution provide standard reports that are (a) specific to IWCs (e.g., numbers of IWCs classified 1099 or W2 or incorporated, spend on hourly vs. fixed amount engagements/projects) and (b) not specific to IWCs (e.g., time-to-fill, etc)?</t>
  </si>
  <si>
    <t>To what extent/how does the solution provide specialized ICW management dashboards?</t>
  </si>
  <si>
    <t>To what extent/how does the solution support deep analysis into the ICW spend category? (including rates, performance, etc)</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</si>
  <si>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</si>
  <si>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</si>
  <si>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</si>
  <si>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</si>
  <si>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</si>
  <si>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Describe your process for issue management/escalation.</t>
  </si>
  <si>
    <t>Describe how you will present your performance to our management for review.</t>
  </si>
  <si>
    <t>Describe what KPI's you measure.</t>
  </si>
  <si>
    <t>How does your tool provide supplier (all types) visibility and awareness within the client organization?</t>
  </si>
  <si>
    <t>Supplier information page with spend types supported, contact information, status, access ability, etc.</t>
  </si>
  <si>
    <t>List</t>
  </si>
  <si>
    <t>Governance</t>
  </si>
  <si>
    <t>Access</t>
  </si>
  <si>
    <t>MSP Control</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</si>
  <si>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</si>
  <si>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Specification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</si>
  <si>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</si>
  <si>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</si>
  <si>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</si>
  <si>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</si>
  <si>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</si>
  <si>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</si>
  <si>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</si>
  <si>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</si>
  <si>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</si>
  <si>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</si>
  <si>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</si>
  <si>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</si>
  <si>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</si>
  <si>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</si>
  <si>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</si>
  <si>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</si>
  <si>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</si>
  <si>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</si>
  <si>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</si>
  <si>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</si>
  <si>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</si>
  <si>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</si>
  <si>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</si>
  <si>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</si>
  <si>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</si>
  <si>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</si>
  <si>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</si>
  <si>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</si>
  <si>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</si>
  <si>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Scoring for *ALL* Tabs (unless otherwise noted)</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</si>
  <si>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</si>
  <si>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</si>
  <si>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</si>
  <si>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</si>
  <si>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</si>
  <si>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</si>
  <si>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</si>
  <si>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</si>
  <si>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Q1 19</t>
  </si>
  <si>
    <t>Upscore for new UI/UX</t>
  </si>
  <si>
    <t>Upscored because this service is offered and provided</t>
  </si>
  <si>
    <t>Discuss</t>
  </si>
  <si>
    <t>Upscored because this service is offered and provided . -- and among peers, it is quite unique</t>
  </si>
  <si>
    <t>Bidding model at Field Nation Marketplace provides customers with strong ability to select from counter offers provided by service providers. Bidding is also supported by pricing insights giving customer guidance into which offers are within marketplace stats. Uniqueness here comes from the pricing insights that come from the depth of the data the marketplace acquired over almost a decade.</t>
  </si>
  <si>
    <t>Upscored bc this is an agile  bidding model optimized for a dynamic service marketplace</t>
  </si>
  <si>
    <t>Templates are used across the solution where applicable. Two of the most commonly used use cases are templates of Work Orders (jobs) and templates of Provider Invites.</t>
  </si>
  <si>
    <t>Score a 2 bc we are really talking  about templates in contract management context</t>
  </si>
  <si>
    <t>This capability improved yet further in last quarter through providing mass approval capability. Moreover, roadmap for Q1 2019 includes a carousel viewer to enable easier auditing of work orders in queue for auditing and approvals.</t>
  </si>
  <si>
    <t>Need more clarification</t>
  </si>
  <si>
    <t xml:space="preserve">Discuss High Velocity/Volume bc </t>
  </si>
  <si>
    <t>End to end workflow is a strength of the Field Nation solution. It covers end to end S2P process with full visibility from work/ SOW scoping to sourcing to visibility into each stage of work, to auditing/approvals and then to payments. Full visibility into work stages, statuses, possible risks, down to the level of on-site tasks, is available. Also, full capabilities to enable onboarding of contractors and managing their lifecycle are available. Especially with the launch of Field Nation ONE.</t>
  </si>
  <si>
    <t>Upscored mainly for the visibility and tracking  at the granular task level</t>
  </si>
  <si>
    <t>The frequency of pay using ACH and automation of the process with success over the years differentiates our abilities with ACH. We managed to leverage ACH to the benefit of our service providers by paying them twice a week. Moreover, our technology supports easily switching bank systems.</t>
  </si>
  <si>
    <t>This may be a 4, but woukd like to further clarify</t>
  </si>
  <si>
    <t>In second half 2018 Field Nation added more capabilities to createand support private talent pools, including enabling hybrid (blended) talent pools, talent pools browsing, search, invites and onboarding visibility into private talent pools.</t>
  </si>
  <si>
    <t>Leaving this as a 3, bc really misunderstood the extent of talent pool functionality in our 2018 review.  It seems to be that the current functionality brings Field Nation in line with the functionality of SMAP peers</t>
  </si>
  <si>
    <t>Review/Compare</t>
  </si>
  <si>
    <t>Custom onboarding capability was significantly improved in second half of 2018 to enable onboarding ICWs from various focums via connecting to an add campaign (for example) and then through custom landing pages into a custom onboarding funnel with full visibility, leading to a private talent pool.</t>
  </si>
  <si>
    <t xml:space="preserve">Willing to consider upscore here based on the sourcing capabilities connected to on-boarding process. However, those capabilities are not really onboarding capabilities, rather sourcing capabilities. </t>
  </si>
  <si>
    <t>More capabilities have been added in second half 2018 to support service companies (companies of ICWs) on FN platform and support richer profiles for these companies, including coverage maps.</t>
  </si>
  <si>
    <t>Need to discuss in more detail</t>
  </si>
  <si>
    <t>This is the strenth of Field Nation. The solution and the marketplace are tightly integrated. Not only that, we believe we adhered to our knitting over the years and kept the solution and the marketplace evolving despite the sheer difficulty to evolve a marketplace. Several of our competitors are leaving the marketplace business while we are thriving at it. The tight harmony between our solution and marketplace are the key to our growth.</t>
  </si>
  <si>
    <t>Regard this as a differentiator (4) among SMAP peers, not  a truly innovative, unique capability</t>
  </si>
  <si>
    <t>FYI, we deliberately choose not to do so. It's a strategic choice of Field Nation not to compete with its customers. However, many of our customers are MSPs and are well enabled in our model.</t>
  </si>
  <si>
    <t>Broad set of APIs and custom integration capabilities available for MSPs to create their own custom integration into their home grown/properietary systems and processes. Many of our MSP custoomers use this custom integration capability today.</t>
  </si>
  <si>
    <t>Upscored, understadinng that these are field service MSPs vs. contingent workforce MSPs</t>
  </si>
  <si>
    <t>Q3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</si>
</sst>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2"/>
      <color rgb="FF000000"/>
      <name val="Calibri"/>
    </font>
    <font>
      <b/>
      <sz val="11"/>
      <name val="Calibri"/>
      <family val="2"/>
    </font>
    <font>
      <b/>
      <sz val="14"/>
      <color rgb="FF000000"/>
      <name val="Arial"/>
      <family val="2"/>
    </font>
    <font>
      <b/>
      <sz val="16"/>
      <color rgb="FF000000"/>
      <name val="Calibri"/>
      <family val="2"/>
    </font>
    <font>
      <sz val="12"/>
      <color rgb="FF000000"/>
      <name val="Arial"/>
      <family val="2"/>
    </font>
    <font>
      <b/>
      <sz val="12"/>
      <color rgb="FF000000"/>
      <name val="Arial"/>
      <family val="2"/>
    </font>
    <font>
      <sz val="12"/>
      <name val="Calibri"/>
      <family val="2"/>
    </font>
    <font>
      <sz val="12"/>
      <color rgb="FF222222"/>
      <name val="Calibri"/>
      <family val="2"/>
    </font>
    <font>
      <sz val="14"/>
      <color rgb="FF000000"/>
      <name val="Arial"/>
      <family val="2"/>
    </font>
    <font>
      <u/>
      <sz val="12"/>
      <color rgb="FF0000FF"/>
      <name val="Calibri"/>
      <family val="2"/>
    </font>
    <font>
      <u/>
      <sz val="12"/>
      <color rgb="FF0000FF"/>
      <name val="Calibri"/>
      <family val="2"/>
    </font>
    <font>
      <sz val="14"/>
      <name val="Arial"/>
      <family val="2"/>
    </font>
    <font>
      <b/>
      <sz val="12"/>
      <color rgb="FF000000"/>
      <name val="Calibri"/>
      <family val="2"/>
    </font>
    <font>
      <b/>
      <sz val="14"/>
      <color rgb="FF000000"/>
      <name val="Calibri"/>
      <family val="2"/>
    </font>
    <font>
      <b/>
      <sz val="10"/>
      <color rgb="FF000000"/>
      <name val="Calibri"/>
      <family val="2"/>
    </font>
    <font>
      <sz val="14"/>
      <color rgb="FF000000"/>
      <name val="Calibri"/>
      <family val="2"/>
    </font>
    <font>
      <b/>
      <u/>
      <sz val="14"/>
      <color rgb="FF000000"/>
      <name val="Arial"/>
      <family val="2"/>
    </font>
    <font>
      <b/>
      <sz val="11"/>
      <color rgb="FF000000"/>
      <name val="Calibri"/>
      <family val="2"/>
    </font>
    <font>
      <b/>
      <sz val="10"/>
      <color rgb="FF000000"/>
      <name val="Arial"/>
      <family val="2"/>
    </font>
    <font>
      <sz val="12"/>
      <name val="Calibri"/>
      <family val="2"/>
    </font>
    <font>
      <sz val="10"/>
      <name val="Arial"/>
      <family val="2"/>
    </font>
    <font>
      <b/>
      <sz val="12"/>
      <name val="Calibri"/>
      <family val="2"/>
    </font>
    <font>
      <sz val="12"/>
      <color rgb="FF000000"/>
      <name val="Calibri"/>
      <family val="2"/>
    </font>
    <font>
      <b/>
      <sz val="72"/>
      <name val="Calibri"/>
      <family val="2"/>
    </font>
    <font>
      <b/>
      <sz val="14"/>
      <color theme="1"/>
      <name val="Calibri"/>
      <family val="2"/>
      <scheme val="minor"/>
    </font>
  </fonts>
  <fills count="20">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B6DDE8"/>
        <bgColor rgb="FFB6DDE8"/>
      </patternFill>
    </fill>
    <fill>
      <patternFill patternType="solid">
        <fgColor rgb="FFFFFFFF"/>
        <bgColor rgb="FFFFFFFF"/>
      </patternFill>
    </fill>
    <fill>
      <patternFill patternType="solid">
        <fgColor rgb="FFDEEAF6"/>
        <bgColor rgb="FFDEEAF6"/>
      </patternFill>
    </fill>
    <fill>
      <patternFill patternType="solid">
        <fgColor rgb="FFEA9999"/>
        <bgColor rgb="FFEA9999"/>
      </patternFill>
    </fill>
    <fill>
      <patternFill patternType="solid">
        <fgColor rgb="FFFFF2CC"/>
        <bgColor rgb="FFFFF2CC"/>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rgb="FFFCE5CD"/>
        <bgColor rgb="FFFCE5CD"/>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6">
    <xf numFmtId="0" fontId="0" fillId="0" borderId="0" xfId="0" applyFont="1" applyAlignment="1"/>
    <xf numFmtId="0" fontId="0"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vertical="top" wrapText="1"/>
    </xf>
    <xf numFmtId="0" fontId="3" fillId="2" borderId="2" xfId="0" applyFont="1" applyFill="1" applyBorder="1" applyAlignment="1">
      <alignment horizontal="center" vertical="center" wrapText="1"/>
    </xf>
    <xf numFmtId="0" fontId="2" fillId="0" borderId="0" xfId="0" applyFont="1" applyAlignment="1">
      <alignment vertical="top"/>
    </xf>
    <xf numFmtId="0" fontId="0" fillId="0" borderId="2" xfId="0" applyFont="1" applyBorder="1" applyAlignment="1">
      <alignment vertical="center" wrapText="1"/>
    </xf>
    <xf numFmtId="0" fontId="4" fillId="0" borderId="0" xfId="0" applyFont="1" applyAlignment="1">
      <alignment vertical="center" wrapText="1"/>
    </xf>
    <xf numFmtId="0" fontId="0" fillId="0" borderId="2" xfId="0" applyFont="1" applyBorder="1" applyAlignment="1">
      <alignment horizontal="left" vertical="center" wrapText="1"/>
    </xf>
    <xf numFmtId="0" fontId="1" fillId="3" borderId="2" xfId="0" applyFont="1" applyFill="1" applyBorder="1" applyAlignment="1">
      <alignment vertical="center" wrapText="1"/>
    </xf>
    <xf numFmtId="0" fontId="5" fillId="4" borderId="2" xfId="0" applyFont="1" applyFill="1" applyBorder="1" applyAlignment="1">
      <alignment vertical="center" wrapText="1"/>
    </xf>
    <xf numFmtId="0" fontId="4" fillId="4" borderId="2" xfId="0" applyFont="1" applyFill="1" applyBorder="1" applyAlignment="1">
      <alignment vertical="center" wrapText="1"/>
    </xf>
    <xf numFmtId="0" fontId="6" fillId="0" borderId="0" xfId="0" applyFont="1" applyAlignment="1">
      <alignment vertical="center" wrapText="1"/>
    </xf>
    <xf numFmtId="0" fontId="6" fillId="0" borderId="3" xfId="0" applyFont="1" applyBorder="1" applyAlignment="1">
      <alignment vertical="center" wrapText="1"/>
    </xf>
    <xf numFmtId="0" fontId="7" fillId="5" borderId="2" xfId="0" applyFont="1" applyFill="1" applyBorder="1" applyAlignment="1">
      <alignment vertical="center" wrapText="1"/>
    </xf>
    <xf numFmtId="0" fontId="6" fillId="0" borderId="2" xfId="0" applyFont="1" applyBorder="1" applyAlignment="1">
      <alignment vertical="center" wrapText="1"/>
    </xf>
    <xf numFmtId="0" fontId="8" fillId="0" borderId="0" xfId="0" applyFont="1" applyAlignment="1">
      <alignment vertical="top"/>
    </xf>
    <xf numFmtId="0" fontId="0" fillId="6" borderId="2" xfId="0" applyFont="1" applyFill="1" applyBorder="1" applyAlignment="1">
      <alignment horizontal="left" vertical="center" wrapText="1"/>
    </xf>
    <xf numFmtId="0" fontId="6" fillId="0" borderId="2" xfId="0" quotePrefix="1" applyFont="1" applyBorder="1" applyAlignment="1">
      <alignment vertical="center" wrapText="1"/>
    </xf>
    <xf numFmtId="0" fontId="9" fillId="0" borderId="2" xfId="0" applyFont="1" applyBorder="1" applyAlignment="1">
      <alignment horizontal="left" vertical="center" wrapText="1"/>
    </xf>
    <xf numFmtId="0" fontId="10" fillId="6" borderId="2" xfId="0" applyFont="1" applyFill="1" applyBorder="1" applyAlignment="1">
      <alignment horizontal="left" vertical="center" wrapText="1"/>
    </xf>
    <xf numFmtId="0" fontId="8" fillId="0" borderId="0" xfId="0" applyFont="1" applyAlignment="1">
      <alignment vertical="top" wrapText="1"/>
    </xf>
    <xf numFmtId="0" fontId="0" fillId="0" borderId="2" xfId="0" applyFont="1" applyBorder="1" applyAlignment="1">
      <alignment wrapText="1"/>
    </xf>
    <xf numFmtId="0" fontId="0" fillId="6" borderId="2" xfId="0" applyFont="1" applyFill="1" applyBorder="1" applyAlignment="1">
      <alignment wrapText="1"/>
    </xf>
    <xf numFmtId="9" fontId="0" fillId="0" borderId="2" xfId="0" applyNumberFormat="1" applyFont="1" applyBorder="1" applyAlignment="1">
      <alignment horizontal="left" vertical="center" wrapText="1"/>
    </xf>
    <xf numFmtId="9" fontId="0" fillId="6" borderId="2" xfId="0" applyNumberFormat="1" applyFont="1" applyFill="1" applyBorder="1" applyAlignment="1">
      <alignment horizontal="left" vertical="center" wrapText="1"/>
    </xf>
    <xf numFmtId="0" fontId="0" fillId="0" borderId="2" xfId="0" applyFont="1" applyBorder="1" applyAlignment="1">
      <alignment horizontal="left" vertical="top" wrapText="1"/>
    </xf>
    <xf numFmtId="0" fontId="0" fillId="6" borderId="2" xfId="0" applyFont="1" applyFill="1" applyBorder="1" applyAlignment="1">
      <alignment horizontal="left" vertical="top" wrapText="1"/>
    </xf>
    <xf numFmtId="0" fontId="11" fillId="0" borderId="0" xfId="0" applyFont="1" applyAlignment="1">
      <alignment vertical="top" wrapText="1"/>
    </xf>
    <xf numFmtId="9" fontId="0" fillId="0" borderId="2" xfId="0" applyNumberFormat="1" applyFont="1" applyBorder="1" applyAlignment="1">
      <alignment wrapText="1"/>
    </xf>
    <xf numFmtId="9" fontId="0" fillId="6" borderId="2" xfId="0" applyNumberFormat="1" applyFont="1" applyFill="1" applyBorder="1" applyAlignment="1">
      <alignment wrapText="1"/>
    </xf>
    <xf numFmtId="9" fontId="0" fillId="0" borderId="2" xfId="0" applyNumberFormat="1" applyFont="1" applyBorder="1" applyAlignment="1">
      <alignment horizontal="left" wrapText="1"/>
    </xf>
    <xf numFmtId="9" fontId="0" fillId="6" borderId="2" xfId="0" applyNumberFormat="1" applyFont="1" applyFill="1" applyBorder="1" applyAlignment="1">
      <alignment horizontal="left" wrapText="1"/>
    </xf>
    <xf numFmtId="0" fontId="12" fillId="0" borderId="2" xfId="0" applyFont="1" applyBorder="1" applyAlignment="1">
      <alignment vertical="center" wrapText="1"/>
    </xf>
    <xf numFmtId="0" fontId="0" fillId="6" borderId="2" xfId="0" applyFont="1" applyFill="1" applyBorder="1" applyAlignment="1">
      <alignment vertical="center" wrapText="1"/>
    </xf>
    <xf numFmtId="0" fontId="8" fillId="7" borderId="1" xfId="0" applyFont="1" applyFill="1" applyBorder="1" applyAlignment="1">
      <alignment vertical="top"/>
    </xf>
    <xf numFmtId="0" fontId="8" fillId="7" borderId="1" xfId="0" applyFont="1" applyFill="1" applyBorder="1" applyAlignment="1">
      <alignment vertical="top" wrapText="1"/>
    </xf>
    <xf numFmtId="0" fontId="11" fillId="7" borderId="1" xfId="0" applyFont="1" applyFill="1" applyBorder="1" applyAlignment="1">
      <alignment vertical="top" wrapText="1"/>
    </xf>
    <xf numFmtId="0" fontId="8" fillId="8" borderId="1" xfId="0" applyFont="1" applyFill="1" applyBorder="1" applyAlignment="1">
      <alignment vertical="top" wrapText="1"/>
    </xf>
    <xf numFmtId="0" fontId="2" fillId="8" borderId="1" xfId="0" applyFont="1" applyFill="1" applyBorder="1" applyAlignment="1">
      <alignment vertical="top"/>
    </xf>
    <xf numFmtId="0" fontId="8" fillId="8" borderId="1" xfId="0" applyFont="1" applyFill="1" applyBorder="1" applyAlignment="1">
      <alignment vertical="top"/>
    </xf>
    <xf numFmtId="0" fontId="11" fillId="8" borderId="1" xfId="0" applyFont="1" applyFill="1" applyBorder="1" applyAlignment="1">
      <alignment vertical="top" wrapText="1"/>
    </xf>
    <xf numFmtId="0" fontId="0" fillId="0" borderId="0" xfId="0" applyFont="1" applyAlignment="1">
      <alignment horizontal="center" wrapText="1"/>
    </xf>
    <xf numFmtId="0" fontId="12" fillId="2"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wrapText="1"/>
    </xf>
    <xf numFmtId="0" fontId="13" fillId="2"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5" fillId="0" borderId="0" xfId="0" applyFont="1" applyAlignment="1">
      <alignment vertical="center" wrapText="1"/>
    </xf>
    <xf numFmtId="0" fontId="13" fillId="3"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1" borderId="2" xfId="0" applyFont="1" applyFill="1" applyBorder="1" applyAlignment="1">
      <alignment vertical="center" wrapText="1"/>
    </xf>
    <xf numFmtId="0" fontId="0" fillId="6"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16" fillId="0" borderId="0" xfId="0" applyFont="1" applyAlignment="1">
      <alignment vertical="top"/>
    </xf>
    <xf numFmtId="0" fontId="0" fillId="11" borderId="5" xfId="0" applyFont="1" applyFill="1" applyBorder="1" applyAlignment="1">
      <alignment horizontal="center" vertical="center" wrapText="1"/>
    </xf>
    <xf numFmtId="0" fontId="0" fillId="11" borderId="5" xfId="0" applyFont="1" applyFill="1" applyBorder="1" applyAlignment="1">
      <alignment vertical="center" wrapText="1"/>
    </xf>
    <xf numFmtId="0" fontId="0" fillId="6" borderId="5" xfId="0" applyFont="1" applyFill="1" applyBorder="1" applyAlignment="1">
      <alignment horizontal="center" vertical="center" wrapText="1"/>
    </xf>
    <xf numFmtId="0" fontId="0" fillId="6" borderId="5" xfId="0" applyFont="1" applyFill="1" applyBorder="1" applyAlignment="1">
      <alignment vertical="center" wrapText="1"/>
    </xf>
    <xf numFmtId="0" fontId="0" fillId="0" borderId="6" xfId="0" applyFont="1" applyBorder="1" applyAlignment="1">
      <alignment horizontal="center" vertical="center" wrapText="1"/>
    </xf>
    <xf numFmtId="0" fontId="0" fillId="6" borderId="5"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0" xfId="0" applyFont="1"/>
    <xf numFmtId="0" fontId="0" fillId="11" borderId="2" xfId="0" applyFont="1" applyFill="1" applyBorder="1" applyAlignment="1">
      <alignment vertical="top" wrapText="1"/>
    </xf>
    <xf numFmtId="0" fontId="0" fillId="11" borderId="6" xfId="0" applyFont="1" applyFill="1" applyBorder="1" applyAlignment="1">
      <alignment vertical="top" wrapText="1"/>
    </xf>
    <xf numFmtId="0" fontId="13" fillId="3" borderId="4"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3" fillId="12" borderId="2"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0" fillId="10" borderId="2" xfId="0" applyFont="1" applyFill="1" applyBorder="1" applyAlignment="1">
      <alignment horizontal="left" vertical="center" wrapText="1"/>
    </xf>
    <xf numFmtId="164" fontId="0" fillId="0" borderId="7"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17" fillId="13" borderId="2" xfId="0" applyFont="1" applyFill="1" applyBorder="1" applyAlignment="1">
      <alignment horizontal="right" vertical="center" wrapText="1"/>
    </xf>
    <xf numFmtId="164" fontId="12" fillId="13"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0" fillId="0" borderId="6" xfId="0" applyFont="1" applyBorder="1" applyAlignment="1">
      <alignment vertical="center" wrapText="1"/>
    </xf>
    <xf numFmtId="0" fontId="2"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13" fillId="2" borderId="1" xfId="0" applyFont="1" applyFill="1" applyBorder="1" applyAlignment="1">
      <alignment wrapText="1"/>
    </xf>
    <xf numFmtId="0" fontId="11" fillId="0" borderId="2" xfId="0" applyFont="1" applyBorder="1" applyAlignment="1">
      <alignment vertical="top" wrapText="1"/>
    </xf>
    <xf numFmtId="0" fontId="15" fillId="0" borderId="0" xfId="0" applyFont="1" applyAlignment="1">
      <alignment wrapText="1"/>
    </xf>
    <xf numFmtId="0" fontId="15" fillId="0" borderId="0" xfId="0" applyFont="1"/>
    <xf numFmtId="0" fontId="20" fillId="0" borderId="0" xfId="0" applyFont="1" applyAlignment="1">
      <alignment wrapText="1"/>
    </xf>
    <xf numFmtId="0" fontId="0" fillId="2" borderId="1" xfId="0" applyFont="1" applyFill="1" applyBorder="1" applyAlignment="1">
      <alignment wrapText="1"/>
    </xf>
    <xf numFmtId="0" fontId="0" fillId="2" borderId="11" xfId="0" applyFont="1" applyFill="1" applyBorder="1" applyAlignment="1">
      <alignment wrapText="1"/>
    </xf>
    <xf numFmtId="0" fontId="0" fillId="4" borderId="1" xfId="0" applyFont="1" applyFill="1" applyBorder="1"/>
    <xf numFmtId="0" fontId="23" fillId="3" borderId="2" xfId="0" applyFont="1" applyFill="1" applyBorder="1" applyAlignment="1">
      <alignment vertical="center" wrapText="1"/>
    </xf>
    <xf numFmtId="0" fontId="13" fillId="15" borderId="12" xfId="0" applyFont="1" applyFill="1" applyBorder="1" applyAlignment="1">
      <alignment horizontal="center" vertical="center" wrapText="1"/>
    </xf>
    <xf numFmtId="0" fontId="0" fillId="16" borderId="12" xfId="0" applyFont="1" applyFill="1" applyBorder="1" applyAlignment="1">
      <alignment horizontal="center" vertical="center" wrapText="1"/>
    </xf>
    <xf numFmtId="0" fontId="24" fillId="18" borderId="12" xfId="0" applyFont="1" applyFill="1" applyBorder="1" applyAlignment="1">
      <alignment horizontal="center" vertical="center" wrapText="1"/>
    </xf>
    <xf numFmtId="0" fontId="0" fillId="19" borderId="12" xfId="0" applyFont="1" applyFill="1" applyBorder="1" applyAlignment="1" applyProtection="1">
      <alignment horizontal="center" vertical="center" wrapText="1"/>
      <protection locked="0"/>
    </xf>
    <xf numFmtId="0" fontId="0" fillId="19" borderId="12" xfId="0" applyFont="1" applyFill="1" applyBorder="1" applyAlignment="1" applyProtection="1">
      <alignment horizontal="left" vertical="center" wrapText="1"/>
      <protection locked="0"/>
    </xf>
    <xf numFmtId="0" fontId="0" fillId="0" borderId="12" xfId="0" applyFont="1" applyFill="1" applyBorder="1" applyAlignment="1" applyProtection="1">
      <alignment horizontal="center" vertical="center" wrapText="1"/>
      <protection locked="0"/>
    </xf>
    <xf numFmtId="0" fontId="0" fillId="0" borderId="12" xfId="0" applyFont="1" applyFill="1" applyBorder="1" applyAlignment="1" applyProtection="1">
      <alignment horizontal="left" vertical="center" wrapText="1"/>
      <protection locked="0"/>
    </xf>
    <xf numFmtId="0" fontId="0" fillId="0" borderId="0" xfId="0" applyFont="1" applyAlignment="1" applyProtection="1">
      <protection locked="0"/>
    </xf>
    <xf numFmtId="0" fontId="0" fillId="0" borderId="0" xfId="0" applyFont="1" applyAlignment="1" applyProtection="1">
      <alignment horizontal="center" vertical="center" wrapText="1"/>
    </xf>
    <xf numFmtId="0" fontId="0" fillId="0" borderId="0" xfId="0" applyFont="1" applyAlignment="1" applyProtection="1">
      <alignment wrapText="1"/>
    </xf>
    <xf numFmtId="0" fontId="0" fillId="0" borderId="0" xfId="0" applyFont="1" applyAlignment="1" applyProtection="1">
      <alignment vertical="center" wrapText="1"/>
    </xf>
    <xf numFmtId="0" fontId="12" fillId="2" borderId="2" xfId="0" applyFont="1" applyFill="1" applyBorder="1" applyAlignment="1" applyProtection="1">
      <alignment horizontal="center" vertical="center" wrapText="1"/>
    </xf>
    <xf numFmtId="0" fontId="0" fillId="0" borderId="0" xfId="0" applyFont="1" applyAlignment="1" applyProtection="1"/>
    <xf numFmtId="0" fontId="13" fillId="2" borderId="2" xfId="0" applyFont="1" applyFill="1" applyBorder="1" applyAlignment="1" applyProtection="1">
      <alignment horizontal="center" vertical="center" wrapText="1"/>
    </xf>
    <xf numFmtId="0" fontId="13" fillId="9" borderId="2" xfId="0" applyFont="1" applyFill="1" applyBorder="1" applyAlignment="1" applyProtection="1">
      <alignment horizontal="center" vertical="center" wrapText="1"/>
    </xf>
    <xf numFmtId="0" fontId="13" fillId="10" borderId="2" xfId="0" applyFont="1" applyFill="1" applyBorder="1" applyAlignment="1" applyProtection="1">
      <alignment horizontal="center" vertical="center" wrapText="1"/>
    </xf>
    <xf numFmtId="0" fontId="24" fillId="17" borderId="12" xfId="0" applyFont="1" applyFill="1" applyBorder="1" applyAlignment="1" applyProtection="1">
      <alignment horizontal="center" vertical="center" wrapText="1"/>
    </xf>
    <xf numFmtId="0" fontId="24" fillId="18" borderId="12" xfId="0" applyFont="1" applyFill="1" applyBorder="1" applyAlignment="1" applyProtection="1">
      <alignment horizontal="center" vertical="center" wrapText="1"/>
    </xf>
    <xf numFmtId="0" fontId="13" fillId="15" borderId="12" xfId="0" applyFont="1" applyFill="1" applyBorder="1" applyAlignment="1" applyProtection="1">
      <alignment horizontal="center" vertical="center" wrapText="1"/>
    </xf>
    <xf numFmtId="0" fontId="13" fillId="3" borderId="4" xfId="0" applyFont="1" applyFill="1" applyBorder="1" applyAlignment="1" applyProtection="1">
      <alignment horizontal="center" vertical="center" wrapText="1"/>
    </xf>
    <xf numFmtId="0" fontId="13" fillId="2" borderId="2" xfId="0" applyFont="1" applyFill="1" applyBorder="1" applyAlignment="1" applyProtection="1">
      <alignment horizontal="left" vertical="center" wrapText="1"/>
    </xf>
    <xf numFmtId="0" fontId="13" fillId="12" borderId="2" xfId="0" applyFont="1" applyFill="1" applyBorder="1" applyAlignment="1" applyProtection="1">
      <alignment horizontal="center" vertical="center" wrapText="1"/>
    </xf>
    <xf numFmtId="0" fontId="13" fillId="13" borderId="2" xfId="0" applyFont="1" applyFill="1" applyBorder="1" applyAlignment="1" applyProtection="1">
      <alignment horizontal="center" vertical="center" wrapText="1"/>
    </xf>
    <xf numFmtId="0" fontId="0" fillId="10" borderId="2" xfId="0" applyFont="1" applyFill="1" applyBorder="1" applyAlignment="1" applyProtection="1">
      <alignment horizontal="left" vertical="center" wrapText="1"/>
    </xf>
    <xf numFmtId="164" fontId="0" fillId="0" borderId="7" xfId="0" applyNumberFormat="1" applyFont="1" applyBorder="1" applyAlignment="1" applyProtection="1">
      <alignment horizontal="center" vertical="center" wrapText="1"/>
    </xf>
    <xf numFmtId="164" fontId="0" fillId="0" borderId="2" xfId="0" applyNumberFormat="1" applyFont="1" applyBorder="1" applyAlignment="1" applyProtection="1">
      <alignment horizontal="center" vertical="center" wrapText="1"/>
    </xf>
    <xf numFmtId="164" fontId="0" fillId="0" borderId="0" xfId="0" applyNumberFormat="1" applyFont="1" applyAlignment="1" applyProtection="1">
      <alignment wrapText="1"/>
    </xf>
    <xf numFmtId="0" fontId="12" fillId="0" borderId="2" xfId="0" applyFont="1" applyBorder="1" applyAlignment="1" applyProtection="1">
      <alignment vertical="center" wrapText="1"/>
    </xf>
    <xf numFmtId="0" fontId="12" fillId="3" borderId="2" xfId="0" applyFont="1" applyFill="1" applyBorder="1" applyAlignment="1" applyProtection="1">
      <alignment horizontal="center" vertical="center" wrapText="1"/>
    </xf>
    <xf numFmtId="0" fontId="0" fillId="0" borderId="2" xfId="0" applyFont="1" applyBorder="1" applyAlignment="1" applyProtection="1">
      <alignment horizontal="left" vertical="center" wrapText="1"/>
    </xf>
    <xf numFmtId="0" fontId="0" fillId="0" borderId="2" xfId="0" applyFont="1" applyFill="1" applyBorder="1" applyAlignment="1" applyProtection="1">
      <alignment horizontal="center" vertical="center" wrapText="1"/>
    </xf>
    <xf numFmtId="0" fontId="0" fillId="0" borderId="0" xfId="0" applyFont="1" applyAlignment="1" applyProtection="1">
      <alignment horizontal="left" vertical="center" wrapText="1"/>
    </xf>
    <xf numFmtId="0" fontId="13" fillId="3" borderId="2" xfId="0" applyFont="1" applyFill="1" applyBorder="1" applyAlignment="1" applyProtection="1">
      <alignment horizontal="center" vertical="center" wrapText="1"/>
    </xf>
    <xf numFmtId="0" fontId="15" fillId="0" borderId="0" xfId="0" applyFont="1" applyAlignment="1" applyProtection="1">
      <alignment vertical="center" wrapText="1"/>
    </xf>
    <xf numFmtId="0" fontId="0" fillId="0" borderId="2" xfId="0" applyFont="1" applyBorder="1" applyAlignment="1" applyProtection="1">
      <alignment horizontal="center" vertical="center" wrapText="1"/>
    </xf>
    <xf numFmtId="0" fontId="0" fillId="0" borderId="2" xfId="0" applyFont="1" applyBorder="1" applyAlignment="1" applyProtection="1">
      <alignment vertical="center" wrapText="1"/>
    </xf>
    <xf numFmtId="0" fontId="0" fillId="0" borderId="2" xfId="0" applyFont="1" applyFill="1" applyBorder="1" applyAlignment="1" applyProtection="1">
      <alignment vertical="center" wrapText="1"/>
    </xf>
    <xf numFmtId="0" fontId="0" fillId="0" borderId="2" xfId="0" applyFont="1" applyFill="1" applyBorder="1" applyAlignment="1" applyProtection="1">
      <alignment horizontal="left" vertical="center" wrapText="1"/>
    </xf>
    <xf numFmtId="0" fontId="0" fillId="16" borderId="12" xfId="0" applyFont="1" applyFill="1" applyBorder="1" applyAlignment="1" applyProtection="1">
      <alignment horizontal="center" vertical="center" wrapText="1"/>
    </xf>
    <xf numFmtId="0" fontId="0" fillId="11" borderId="2" xfId="0" applyFont="1" applyFill="1" applyBorder="1" applyAlignment="1" applyProtection="1">
      <alignment horizontal="center" vertical="center" wrapText="1"/>
    </xf>
    <xf numFmtId="0" fontId="0" fillId="0" borderId="0" xfId="0" applyFont="1" applyFill="1" applyAlignment="1" applyProtection="1">
      <alignment wrapText="1"/>
    </xf>
    <xf numFmtId="0" fontId="0" fillId="14" borderId="0" xfId="0" applyFont="1" applyFill="1" applyAlignment="1" applyProtection="1">
      <alignment horizontal="center" vertical="center" wrapText="1"/>
    </xf>
    <xf numFmtId="0" fontId="0" fillId="14" borderId="2" xfId="0" applyFont="1" applyFill="1" applyBorder="1" applyAlignment="1" applyProtection="1">
      <alignment horizontal="center" vertical="center" wrapText="1"/>
    </xf>
    <xf numFmtId="0" fontId="0" fillId="14" borderId="2" xfId="0" applyFont="1" applyFill="1" applyBorder="1" applyAlignment="1" applyProtection="1">
      <alignment vertical="center" wrapText="1"/>
    </xf>
    <xf numFmtId="0" fontId="0" fillId="14" borderId="0" xfId="0" applyFont="1" applyFill="1" applyAlignment="1" applyProtection="1">
      <alignment wrapText="1"/>
    </xf>
    <xf numFmtId="0" fontId="0" fillId="14" borderId="0" xfId="0" applyFont="1" applyFill="1" applyAlignment="1" applyProtection="1">
      <alignment vertical="center" wrapText="1"/>
    </xf>
    <xf numFmtId="0" fontId="0" fillId="0" borderId="0" xfId="0" applyFont="1" applyFill="1" applyAlignment="1" applyProtection="1"/>
    <xf numFmtId="0" fontId="0" fillId="0" borderId="12"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pplyProtection="1">
      <alignment horizontal="center" vertical="center" wrapText="1"/>
    </xf>
    <xf numFmtId="0" fontId="0" fillId="0" borderId="12" xfId="0" applyFont="1" applyFill="1" applyBorder="1" applyAlignment="1" applyProtection="1">
      <alignment horizontal="left" vertical="center" wrapText="1"/>
    </xf>
    <xf numFmtId="0" fontId="0" fillId="0" borderId="5" xfId="0" applyFont="1" applyFill="1" applyBorder="1" applyAlignment="1" applyProtection="1">
      <alignment horizontal="center" vertical="center" wrapText="1"/>
    </xf>
    <xf numFmtId="0" fontId="0" fillId="0" borderId="5" xfId="0" applyFont="1" applyFill="1" applyBorder="1" applyAlignment="1" applyProtection="1">
      <alignment vertical="center" wrapText="1"/>
    </xf>
    <xf numFmtId="0" fontId="0" fillId="0" borderId="6" xfId="0" applyFont="1" applyFill="1" applyBorder="1" applyAlignment="1" applyProtection="1">
      <alignment horizontal="center" vertical="center" wrapText="1"/>
    </xf>
    <xf numFmtId="0" fontId="0" fillId="0" borderId="6" xfId="0" applyFont="1" applyBorder="1" applyAlignment="1" applyProtection="1">
      <alignment horizontal="center" vertical="center" wrapText="1"/>
    </xf>
    <xf numFmtId="0" fontId="12" fillId="2" borderId="2" xfId="0" applyFont="1" applyFill="1" applyBorder="1" applyAlignment="1" applyProtection="1">
      <alignment horizontal="center" vertical="center" wrapText="1"/>
      <protection locked="0"/>
    </xf>
    <xf numFmtId="0" fontId="24" fillId="17" borderId="12" xfId="0" applyFont="1" applyFill="1" applyBorder="1" applyAlignment="1" applyProtection="1">
      <alignment horizontal="center" vertical="center" wrapText="1"/>
      <protection locked="0"/>
    </xf>
    <xf numFmtId="0" fontId="24" fillId="18" borderId="12" xfId="0" applyFont="1" applyFill="1" applyBorder="1" applyAlignment="1" applyProtection="1">
      <alignment horizontal="center" vertical="center" wrapText="1"/>
      <protection locked="0"/>
    </xf>
    <xf numFmtId="0" fontId="0" fillId="6" borderId="2" xfId="0" applyFont="1" applyFill="1" applyBorder="1" applyAlignment="1" applyProtection="1">
      <alignment horizontal="center" vertical="center" wrapText="1"/>
    </xf>
    <xf numFmtId="0" fontId="0" fillId="2" borderId="10" xfId="0" applyFont="1" applyFill="1" applyBorder="1" applyAlignment="1">
      <alignment wrapText="1"/>
    </xf>
    <xf numFmtId="0" fontId="19" fillId="0" borderId="6" xfId="0" applyFont="1" applyBorder="1"/>
    <xf numFmtId="0" fontId="18" fillId="5" borderId="8" xfId="0" applyFont="1" applyFill="1" applyBorder="1" applyAlignment="1">
      <alignment wrapText="1"/>
    </xf>
    <xf numFmtId="0" fontId="19" fillId="0" borderId="9" xfId="0" applyFont="1" applyBorder="1"/>
    <xf numFmtId="0" fontId="0" fillId="0" borderId="9"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4" sqref="C4"/>
    </sheetView>
  </sheetViews>
  <sheetFormatPr baseColWidth="10" defaultColWidth="11.1640625" defaultRowHeight="16"/>
  <cols>
    <col min="1" max="1" width="9.6640625" customWidth="1"/>
    <col min="2" max="2" width="117.5" customWidth="1"/>
    <col min="3" max="3" width="76.83203125" customWidth="1"/>
    <col min="4" max="26" width="11.1640625" customWidth="1"/>
  </cols>
  <sheetData>
    <row r="1" spans="1:26">
      <c r="A1" s="2" t="s">
        <v>0</v>
      </c>
      <c r="B1" s="2" t="s">
        <v>3</v>
      </c>
      <c r="C1" s="1"/>
      <c r="D1" s="1"/>
      <c r="E1" s="1"/>
      <c r="F1" s="1"/>
      <c r="G1" s="1"/>
      <c r="H1" s="1"/>
      <c r="I1" s="1"/>
      <c r="J1" s="1"/>
      <c r="K1" s="1"/>
      <c r="L1" s="1"/>
      <c r="M1" s="1"/>
      <c r="N1" s="1"/>
      <c r="O1" s="1"/>
      <c r="P1" s="1"/>
      <c r="Q1" s="1"/>
      <c r="R1" s="1"/>
      <c r="S1" s="1"/>
      <c r="T1" s="1"/>
      <c r="U1" s="1"/>
      <c r="V1" s="1"/>
      <c r="W1" s="1"/>
      <c r="X1" s="1"/>
      <c r="Y1" s="1"/>
      <c r="Z1" s="1"/>
    </row>
    <row r="2" spans="1:26">
      <c r="A2" s="2" t="s">
        <v>4</v>
      </c>
      <c r="B2" s="2" t="s">
        <v>5</v>
      </c>
      <c r="C2" s="1"/>
      <c r="D2" s="1"/>
      <c r="E2" s="1"/>
      <c r="F2" s="1"/>
      <c r="G2" s="1"/>
      <c r="H2" s="1"/>
      <c r="I2" s="1"/>
      <c r="J2" s="1"/>
      <c r="K2" s="1"/>
      <c r="L2" s="1"/>
      <c r="M2" s="1"/>
      <c r="N2" s="1"/>
      <c r="O2" s="1"/>
      <c r="P2" s="1"/>
      <c r="Q2" s="1"/>
      <c r="R2" s="1"/>
      <c r="S2" s="1"/>
      <c r="T2" s="1"/>
      <c r="U2" s="1"/>
      <c r="V2" s="1"/>
      <c r="W2" s="1"/>
      <c r="X2" s="1"/>
      <c r="Y2" s="1"/>
      <c r="Z2" s="1"/>
    </row>
    <row r="3" spans="1:26">
      <c r="A3" s="1"/>
      <c r="B3" s="7"/>
      <c r="C3" s="1"/>
      <c r="D3" s="1"/>
      <c r="E3" s="1"/>
      <c r="F3" s="1"/>
      <c r="G3" s="1"/>
      <c r="H3" s="1"/>
      <c r="I3" s="1"/>
      <c r="J3" s="1"/>
      <c r="K3" s="1"/>
      <c r="L3" s="1"/>
      <c r="M3" s="1"/>
      <c r="N3" s="1"/>
      <c r="O3" s="1"/>
      <c r="P3" s="1"/>
      <c r="Q3" s="1"/>
      <c r="R3" s="1"/>
      <c r="S3" s="1"/>
      <c r="T3" s="1"/>
      <c r="U3" s="1"/>
      <c r="V3" s="1"/>
      <c r="W3" s="1"/>
      <c r="X3" s="1"/>
      <c r="Y3" s="1"/>
      <c r="Z3" s="1"/>
    </row>
    <row r="4" spans="1:26" ht="279">
      <c r="A4" s="1"/>
      <c r="B4" s="91" t="s">
        <v>12</v>
      </c>
      <c r="C4" s="155"/>
      <c r="G4" s="1"/>
      <c r="H4" s="1"/>
      <c r="I4" s="1"/>
      <c r="J4" s="1"/>
      <c r="K4" s="1"/>
      <c r="L4" s="1"/>
      <c r="M4" s="1"/>
      <c r="N4" s="1"/>
      <c r="O4" s="1"/>
      <c r="P4" s="1"/>
      <c r="Q4" s="1"/>
      <c r="R4" s="1"/>
      <c r="S4" s="1"/>
      <c r="T4" s="1"/>
      <c r="U4" s="1"/>
      <c r="V4" s="1"/>
      <c r="W4" s="1"/>
      <c r="X4" s="1"/>
      <c r="Y4" s="1"/>
      <c r="Z4" s="1"/>
    </row>
    <row r="5" spans="1:26" ht="48">
      <c r="A5" s="1"/>
      <c r="B5" s="9" t="s">
        <v>13</v>
      </c>
      <c r="G5" s="1"/>
      <c r="H5" s="1"/>
      <c r="I5" s="1"/>
      <c r="J5" s="1"/>
      <c r="K5" s="1"/>
      <c r="L5" s="1"/>
      <c r="M5" s="1"/>
      <c r="N5" s="1"/>
      <c r="O5" s="1"/>
      <c r="P5" s="1"/>
      <c r="Q5" s="1"/>
      <c r="R5" s="1"/>
      <c r="S5" s="1"/>
      <c r="T5" s="1"/>
      <c r="U5" s="1"/>
      <c r="V5" s="1"/>
      <c r="W5" s="1"/>
      <c r="X5" s="1"/>
      <c r="Y5" s="1"/>
      <c r="Z5" s="1"/>
    </row>
    <row r="6" spans="1:26">
      <c r="A6" s="1"/>
      <c r="B6" s="7"/>
      <c r="C6" s="1"/>
      <c r="D6" s="1"/>
      <c r="E6" s="1"/>
      <c r="F6" s="1"/>
      <c r="G6" s="1"/>
      <c r="H6" s="1"/>
      <c r="I6" s="1"/>
      <c r="J6" s="1"/>
      <c r="K6" s="1"/>
      <c r="L6" s="1"/>
      <c r="M6" s="1"/>
      <c r="N6" s="1"/>
      <c r="O6" s="1"/>
      <c r="P6" s="1"/>
      <c r="Q6" s="1"/>
      <c r="R6" s="1"/>
      <c r="S6" s="1"/>
      <c r="T6" s="1"/>
      <c r="U6" s="1"/>
      <c r="V6" s="1"/>
      <c r="W6" s="1"/>
      <c r="X6" s="1"/>
      <c r="Y6" s="1"/>
      <c r="Z6" s="1"/>
    </row>
    <row r="7" spans="1:26" ht="17">
      <c r="A7" s="1"/>
      <c r="B7" s="10" t="s">
        <v>14</v>
      </c>
      <c r="C7" s="1"/>
      <c r="D7" s="1"/>
      <c r="E7" s="1"/>
      <c r="F7" s="1"/>
      <c r="G7" s="1"/>
      <c r="H7" s="1"/>
      <c r="I7" s="1"/>
      <c r="J7" s="1"/>
      <c r="K7" s="1"/>
      <c r="L7" s="1"/>
      <c r="M7" s="1"/>
      <c r="N7" s="1"/>
      <c r="O7" s="1"/>
      <c r="P7" s="1"/>
      <c r="Q7" s="1"/>
      <c r="R7" s="1"/>
      <c r="S7" s="1"/>
      <c r="T7" s="1"/>
      <c r="U7" s="1"/>
      <c r="V7" s="1"/>
      <c r="W7" s="1"/>
      <c r="X7" s="1"/>
      <c r="Y7" s="1"/>
      <c r="Z7" s="1"/>
    </row>
    <row r="8" spans="1:26">
      <c r="A8" s="1"/>
      <c r="B8" s="7"/>
      <c r="C8" s="1"/>
      <c r="D8" s="1"/>
      <c r="E8" s="1"/>
      <c r="F8" s="1"/>
      <c r="G8" s="1"/>
      <c r="H8" s="1"/>
      <c r="I8" s="1"/>
      <c r="J8" s="1"/>
      <c r="K8" s="1"/>
      <c r="L8" s="1"/>
      <c r="M8" s="1"/>
      <c r="N8" s="1"/>
      <c r="O8" s="1"/>
      <c r="P8" s="1"/>
      <c r="Q8" s="1"/>
      <c r="R8" s="1"/>
      <c r="S8" s="1"/>
      <c r="T8" s="1"/>
      <c r="U8" s="1"/>
      <c r="V8" s="1"/>
      <c r="W8" s="1"/>
      <c r="X8" s="1"/>
      <c r="Y8" s="1"/>
      <c r="Z8" s="1"/>
    </row>
    <row r="9" spans="1:26" ht="17">
      <c r="A9" s="1"/>
      <c r="B9" s="10" t="s">
        <v>15</v>
      </c>
      <c r="C9" s="10"/>
      <c r="G9" s="1"/>
      <c r="H9" s="1"/>
      <c r="I9" s="1"/>
      <c r="J9" s="1"/>
      <c r="K9" s="1"/>
      <c r="L9" s="1"/>
      <c r="M9" s="1"/>
      <c r="N9" s="1"/>
      <c r="O9" s="1"/>
      <c r="P9" s="1"/>
      <c r="Q9" s="1"/>
      <c r="R9" s="1"/>
      <c r="S9" s="1"/>
      <c r="T9" s="1"/>
      <c r="U9" s="1"/>
      <c r="V9" s="1"/>
      <c r="W9" s="1"/>
      <c r="X9" s="1"/>
      <c r="Y9" s="1"/>
      <c r="Z9" s="1"/>
    </row>
    <row r="10" spans="1:26" ht="34">
      <c r="A10" s="1"/>
      <c r="B10" s="11" t="s">
        <v>16</v>
      </c>
      <c r="C10" s="11" t="s">
        <v>17</v>
      </c>
      <c r="G10" s="1"/>
      <c r="H10" s="1"/>
      <c r="I10" s="1"/>
      <c r="J10" s="1"/>
      <c r="K10" s="1"/>
      <c r="L10" s="1"/>
      <c r="M10" s="1"/>
      <c r="N10" s="1"/>
      <c r="O10" s="1"/>
      <c r="P10" s="1"/>
      <c r="Q10" s="1"/>
      <c r="R10" s="1"/>
      <c r="S10" s="1"/>
      <c r="T10" s="1"/>
      <c r="U10" s="1"/>
      <c r="V10" s="1"/>
      <c r="W10" s="1"/>
      <c r="X10" s="1"/>
      <c r="Y10" s="1"/>
      <c r="Z10" s="1"/>
    </row>
    <row r="11" spans="1:26" ht="136">
      <c r="A11" s="1"/>
      <c r="B11" s="11" t="s">
        <v>18</v>
      </c>
      <c r="C11" s="11" t="s">
        <v>19</v>
      </c>
      <c r="G11" s="1"/>
      <c r="H11" s="1"/>
      <c r="I11" s="1"/>
      <c r="J11" s="1"/>
      <c r="K11" s="1"/>
      <c r="L11" s="1"/>
      <c r="M11" s="1"/>
      <c r="N11" s="1"/>
      <c r="O11" s="1"/>
      <c r="P11" s="1"/>
      <c r="Q11" s="1"/>
      <c r="R11" s="1"/>
      <c r="S11" s="1"/>
      <c r="T11" s="1"/>
      <c r="U11" s="1"/>
      <c r="V11" s="1"/>
      <c r="W11" s="1"/>
      <c r="X11" s="1"/>
      <c r="Y11" s="1"/>
      <c r="Z11" s="1"/>
    </row>
    <row r="12" spans="1:26" ht="221">
      <c r="A12" s="1"/>
      <c r="B12" s="11" t="s">
        <v>20</v>
      </c>
      <c r="C12" s="11" t="s">
        <v>21</v>
      </c>
      <c r="G12" s="1"/>
      <c r="H12" s="1"/>
      <c r="I12" s="1"/>
      <c r="J12" s="1"/>
      <c r="K12" s="1"/>
      <c r="L12" s="1"/>
      <c r="M12" s="1"/>
      <c r="N12" s="1"/>
      <c r="O12" s="1"/>
      <c r="P12" s="1"/>
      <c r="Q12" s="1"/>
      <c r="R12" s="1"/>
      <c r="S12" s="1"/>
      <c r="T12" s="1"/>
      <c r="U12" s="1"/>
      <c r="V12" s="1"/>
      <c r="W12" s="1"/>
      <c r="X12" s="1"/>
      <c r="Y12" s="1"/>
      <c r="Z12" s="1"/>
    </row>
    <row r="13" spans="1:26">
      <c r="A13" s="1"/>
      <c r="B13" s="12"/>
      <c r="C13" s="12"/>
      <c r="D13" s="1"/>
      <c r="E13" s="1"/>
      <c r="F13" s="1"/>
      <c r="G13" s="1"/>
      <c r="H13" s="1"/>
      <c r="I13" s="1"/>
      <c r="J13" s="1"/>
      <c r="K13" s="1"/>
      <c r="L13" s="1"/>
      <c r="M13" s="1"/>
      <c r="N13" s="1"/>
      <c r="O13" s="1"/>
      <c r="P13" s="1"/>
      <c r="Q13" s="1"/>
      <c r="R13" s="1"/>
      <c r="S13" s="1"/>
      <c r="T13" s="1"/>
      <c r="U13" s="1"/>
      <c r="V13" s="1"/>
      <c r="W13" s="1"/>
      <c r="X13" s="1"/>
      <c r="Y13" s="1"/>
      <c r="Z13" s="1"/>
    </row>
    <row r="14" spans="1:26" ht="68">
      <c r="A14" s="1"/>
      <c r="B14" s="12" t="s">
        <v>22</v>
      </c>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7"/>
      <c r="C15" s="13"/>
      <c r="D15" s="1"/>
      <c r="E15" s="1"/>
      <c r="F15" s="1"/>
      <c r="G15" s="1"/>
      <c r="H15" s="1"/>
      <c r="I15" s="1"/>
      <c r="J15" s="1"/>
      <c r="K15" s="1"/>
      <c r="L15" s="1"/>
      <c r="M15" s="1"/>
      <c r="N15" s="1"/>
      <c r="O15" s="1"/>
      <c r="P15" s="1"/>
      <c r="Q15" s="1"/>
      <c r="R15" s="1"/>
      <c r="S15" s="1"/>
      <c r="T15" s="1"/>
      <c r="U15" s="1"/>
      <c r="V15" s="1"/>
      <c r="W15" s="1"/>
      <c r="X15" s="1"/>
      <c r="Y15" s="1"/>
      <c r="Z15" s="1"/>
    </row>
    <row r="16" spans="1:26" ht="17">
      <c r="A16" s="1"/>
      <c r="B16" s="10" t="s">
        <v>23</v>
      </c>
      <c r="C16" s="10" t="s">
        <v>24</v>
      </c>
      <c r="D16" s="1"/>
      <c r="E16" s="1"/>
      <c r="F16" s="1"/>
      <c r="G16" s="1"/>
      <c r="H16" s="1"/>
      <c r="I16" s="1"/>
      <c r="J16" s="1"/>
      <c r="K16" s="1"/>
      <c r="L16" s="1"/>
      <c r="M16" s="1"/>
      <c r="N16" s="1"/>
      <c r="O16" s="1"/>
      <c r="P16" s="1"/>
      <c r="Q16" s="1"/>
      <c r="R16" s="1"/>
      <c r="S16" s="1"/>
      <c r="T16" s="1"/>
      <c r="U16" s="1"/>
      <c r="V16" s="1"/>
      <c r="W16" s="1"/>
      <c r="X16" s="1"/>
      <c r="Y16" s="1"/>
      <c r="Z16" s="1"/>
    </row>
    <row r="17" spans="1:26" ht="34">
      <c r="A17" s="1"/>
      <c r="B17" s="6" t="s">
        <v>25</v>
      </c>
      <c r="C17" s="14" t="s">
        <v>26</v>
      </c>
      <c r="D17" s="1"/>
      <c r="E17" s="1"/>
      <c r="F17" s="1"/>
      <c r="G17" s="1"/>
      <c r="H17" s="1"/>
      <c r="I17" s="1"/>
      <c r="J17" s="1"/>
      <c r="K17" s="1"/>
      <c r="L17" s="1"/>
      <c r="M17" s="1"/>
      <c r="N17" s="1"/>
      <c r="O17" s="1"/>
      <c r="P17" s="1"/>
      <c r="Q17" s="1"/>
      <c r="R17" s="1"/>
      <c r="S17" s="1"/>
      <c r="T17" s="1"/>
      <c r="U17" s="1"/>
      <c r="V17" s="1"/>
      <c r="W17" s="1"/>
      <c r="X17" s="1"/>
      <c r="Y17" s="1"/>
      <c r="Z17" s="1"/>
    </row>
    <row r="18" spans="1:26" ht="34">
      <c r="A18" s="1"/>
      <c r="B18" s="6" t="s">
        <v>27</v>
      </c>
      <c r="C18" s="15" t="s">
        <v>28</v>
      </c>
      <c r="D18" s="1"/>
      <c r="E18" s="1"/>
      <c r="F18" s="1"/>
      <c r="G18" s="1"/>
      <c r="H18" s="1"/>
      <c r="I18" s="1"/>
      <c r="J18" s="1"/>
      <c r="K18" s="1"/>
      <c r="L18" s="1"/>
      <c r="M18" s="1"/>
      <c r="N18" s="1"/>
      <c r="O18" s="1"/>
      <c r="P18" s="1"/>
      <c r="Q18" s="1"/>
      <c r="R18" s="1"/>
      <c r="S18" s="1"/>
      <c r="T18" s="1"/>
      <c r="U18" s="1"/>
      <c r="V18" s="1"/>
      <c r="W18" s="1"/>
      <c r="X18" s="1"/>
      <c r="Y18" s="1"/>
      <c r="Z18" s="1"/>
    </row>
    <row r="19" spans="1:26" ht="34">
      <c r="A19" s="1"/>
      <c r="B19" s="6" t="s">
        <v>29</v>
      </c>
      <c r="C19" s="15" t="s">
        <v>30</v>
      </c>
      <c r="D19" s="1"/>
      <c r="E19" s="1"/>
      <c r="F19" s="1"/>
      <c r="G19" s="1"/>
      <c r="H19" s="1"/>
      <c r="I19" s="1"/>
      <c r="J19" s="1"/>
      <c r="K19" s="1"/>
      <c r="L19" s="1"/>
      <c r="M19" s="1"/>
      <c r="N19" s="1"/>
      <c r="O19" s="1"/>
      <c r="P19" s="1"/>
      <c r="Q19" s="1"/>
      <c r="R19" s="1"/>
      <c r="S19" s="1"/>
      <c r="T19" s="1"/>
      <c r="U19" s="1"/>
      <c r="V19" s="1"/>
      <c r="W19" s="1"/>
      <c r="X19" s="1"/>
      <c r="Y19" s="1"/>
      <c r="Z19" s="1"/>
    </row>
    <row r="20" spans="1:26" ht="34">
      <c r="A20" s="1"/>
      <c r="B20" s="6" t="s">
        <v>31</v>
      </c>
      <c r="C20" s="15" t="s">
        <v>32</v>
      </c>
      <c r="D20" s="1"/>
      <c r="E20" s="1"/>
      <c r="F20" s="1"/>
      <c r="G20" s="1"/>
      <c r="H20" s="1"/>
      <c r="I20" s="1"/>
      <c r="J20" s="1"/>
      <c r="K20" s="1"/>
      <c r="L20" s="1"/>
      <c r="M20" s="1"/>
      <c r="N20" s="1"/>
      <c r="O20" s="1"/>
      <c r="P20" s="1"/>
      <c r="Q20" s="1"/>
      <c r="R20" s="1"/>
      <c r="S20" s="1"/>
      <c r="T20" s="1"/>
      <c r="U20" s="1"/>
      <c r="V20" s="1"/>
      <c r="W20" s="1"/>
      <c r="X20" s="1"/>
      <c r="Y20" s="1"/>
      <c r="Z20" s="1"/>
    </row>
    <row r="21" spans="1:26" ht="34">
      <c r="A21" s="1"/>
      <c r="B21" s="6" t="s">
        <v>33</v>
      </c>
      <c r="C21" s="15" t="s">
        <v>34</v>
      </c>
      <c r="D21" s="1"/>
      <c r="E21" s="1"/>
      <c r="F21" s="1"/>
      <c r="G21" s="1"/>
      <c r="H21" s="1"/>
      <c r="I21" s="1"/>
      <c r="J21" s="1"/>
      <c r="K21" s="1"/>
      <c r="L21" s="1"/>
      <c r="M21" s="1"/>
      <c r="N21" s="1"/>
      <c r="O21" s="1"/>
      <c r="P21" s="1"/>
      <c r="Q21" s="1"/>
      <c r="R21" s="1"/>
      <c r="S21" s="1"/>
      <c r="T21" s="1"/>
      <c r="U21" s="1"/>
      <c r="V21" s="1"/>
      <c r="W21" s="1"/>
      <c r="X21" s="1"/>
      <c r="Y21" s="1"/>
      <c r="Z21" s="1"/>
    </row>
    <row r="22" spans="1:26" ht="68">
      <c r="A22" s="1"/>
      <c r="B22" s="6" t="s">
        <v>35</v>
      </c>
      <c r="C22" s="15" t="s">
        <v>36</v>
      </c>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7">
      <c r="A24" s="1"/>
      <c r="B24" s="10" t="s">
        <v>37</v>
      </c>
      <c r="H24" s="1"/>
      <c r="I24" s="1"/>
      <c r="J24" s="1"/>
      <c r="K24" s="1"/>
      <c r="L24" s="1"/>
      <c r="M24" s="1"/>
      <c r="N24" s="1"/>
      <c r="O24" s="1"/>
      <c r="P24" s="1"/>
      <c r="Q24" s="1"/>
      <c r="R24" s="1"/>
      <c r="S24" s="1"/>
      <c r="T24" s="1"/>
      <c r="U24" s="1"/>
      <c r="V24" s="1"/>
      <c r="W24" s="1"/>
      <c r="X24" s="1"/>
      <c r="Y24" s="1"/>
      <c r="Z24" s="1"/>
    </row>
    <row r="25" spans="1:26" ht="68">
      <c r="A25" s="1"/>
      <c r="B25" s="15" t="s">
        <v>38</v>
      </c>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7"/>
      <c r="C27" s="1"/>
      <c r="D27" s="1"/>
      <c r="E27" s="1"/>
      <c r="F27" s="1"/>
      <c r="G27" s="1"/>
      <c r="H27" s="1"/>
      <c r="I27" s="1"/>
      <c r="J27" s="1"/>
      <c r="K27" s="1"/>
      <c r="L27" s="1"/>
      <c r="M27" s="1"/>
      <c r="N27" s="1"/>
      <c r="O27" s="1"/>
      <c r="P27" s="1"/>
      <c r="Q27" s="1"/>
      <c r="R27" s="1"/>
      <c r="S27" s="1"/>
      <c r="T27" s="1"/>
      <c r="U27" s="1"/>
      <c r="V27" s="1"/>
      <c r="W27" s="1"/>
      <c r="X27" s="1"/>
      <c r="Y27" s="1"/>
      <c r="Z27" s="1"/>
    </row>
    <row r="28" spans="1:26" ht="17">
      <c r="A28" s="1"/>
      <c r="B28" s="10" t="s">
        <v>39</v>
      </c>
      <c r="C28" s="1"/>
      <c r="D28" s="1"/>
      <c r="E28" s="1"/>
      <c r="F28" s="1"/>
      <c r="G28" s="1"/>
      <c r="H28" s="1"/>
      <c r="I28" s="1"/>
      <c r="J28" s="1"/>
      <c r="K28" s="1"/>
      <c r="L28" s="1"/>
      <c r="M28" s="1"/>
      <c r="N28" s="1"/>
      <c r="O28" s="1"/>
      <c r="P28" s="1"/>
      <c r="Q28" s="1"/>
      <c r="R28" s="1"/>
      <c r="S28" s="1"/>
      <c r="T28" s="1"/>
      <c r="U28" s="1"/>
      <c r="V28" s="1"/>
      <c r="W28" s="1"/>
      <c r="X28" s="1"/>
      <c r="Y28" s="1"/>
      <c r="Z28" s="1"/>
    </row>
    <row r="29" spans="1:26" ht="17">
      <c r="A29" s="1"/>
      <c r="B29" s="15" t="s">
        <v>40</v>
      </c>
      <c r="D29" s="1"/>
      <c r="E29" s="1"/>
      <c r="F29" s="1"/>
      <c r="G29" s="1"/>
      <c r="H29" s="1"/>
      <c r="I29" s="1"/>
      <c r="J29" s="1"/>
      <c r="K29" s="1"/>
      <c r="L29" s="1"/>
      <c r="M29" s="1"/>
      <c r="N29" s="1"/>
      <c r="O29" s="1"/>
      <c r="P29" s="1"/>
      <c r="Q29" s="1"/>
      <c r="R29" s="1"/>
      <c r="S29" s="1"/>
      <c r="T29" s="1"/>
      <c r="U29" s="1"/>
      <c r="V29" s="1"/>
      <c r="W29" s="1"/>
      <c r="X29" s="1"/>
      <c r="Y29" s="1"/>
      <c r="Z29" s="1"/>
    </row>
    <row r="30" spans="1:26" ht="34">
      <c r="A30" s="1"/>
      <c r="B30" s="15" t="s">
        <v>41</v>
      </c>
      <c r="D30" s="1"/>
      <c r="E30" s="1"/>
      <c r="F30" s="1"/>
      <c r="G30" s="1"/>
      <c r="H30" s="1"/>
      <c r="I30" s="1"/>
      <c r="J30" s="1"/>
      <c r="K30" s="1"/>
      <c r="L30" s="1"/>
      <c r="M30" s="1"/>
      <c r="N30" s="1"/>
      <c r="O30" s="1"/>
      <c r="P30" s="1"/>
      <c r="Q30" s="1"/>
      <c r="R30" s="1"/>
      <c r="S30" s="1"/>
      <c r="T30" s="1"/>
      <c r="U30" s="1"/>
      <c r="V30" s="1"/>
      <c r="W30" s="1"/>
      <c r="X30" s="1"/>
      <c r="Y30" s="1"/>
      <c r="Z30" s="1"/>
    </row>
    <row r="31" spans="1:26" ht="17">
      <c r="A31" s="1"/>
      <c r="B31" s="18" t="s">
        <v>42</v>
      </c>
      <c r="D31" s="1"/>
      <c r="E31" s="1"/>
      <c r="F31" s="1"/>
      <c r="G31" s="1"/>
      <c r="H31" s="1"/>
      <c r="I31" s="1"/>
      <c r="J31" s="1"/>
      <c r="K31" s="1"/>
      <c r="L31" s="1"/>
      <c r="M31" s="1"/>
      <c r="N31" s="1"/>
      <c r="O31" s="1"/>
      <c r="P31" s="1"/>
      <c r="Q31" s="1"/>
      <c r="R31" s="1"/>
      <c r="S31" s="1"/>
      <c r="T31" s="1"/>
      <c r="U31" s="1"/>
      <c r="V31" s="1"/>
      <c r="W31" s="1"/>
      <c r="X31" s="1"/>
      <c r="Y31" s="1"/>
      <c r="Z31" s="1"/>
    </row>
    <row r="32" spans="1:26" ht="17">
      <c r="A32" s="1"/>
      <c r="B32" s="15" t="s">
        <v>47</v>
      </c>
      <c r="D32" s="1"/>
      <c r="E32" s="1"/>
      <c r="F32" s="1"/>
      <c r="G32" s="1"/>
      <c r="H32" s="1"/>
      <c r="I32" s="1"/>
      <c r="J32" s="1"/>
      <c r="K32" s="1"/>
      <c r="L32" s="1"/>
      <c r="M32" s="1"/>
      <c r="N32" s="1"/>
      <c r="O32" s="1"/>
      <c r="P32" s="1"/>
      <c r="Q32" s="1"/>
      <c r="R32" s="1"/>
      <c r="S32" s="1"/>
      <c r="T32" s="1"/>
      <c r="U32" s="1"/>
      <c r="V32" s="1"/>
      <c r="W32" s="1"/>
      <c r="X32" s="1"/>
      <c r="Y32" s="1"/>
      <c r="Z32" s="1"/>
    </row>
    <row r="33" spans="1:26">
      <c r="A33" s="1"/>
      <c r="B33" s="12"/>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2"/>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2"/>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2"/>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2"/>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2"/>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2"/>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2"/>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2"/>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2"/>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2"/>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2"/>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2"/>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2"/>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2"/>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2"/>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2"/>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2"/>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2"/>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2"/>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2"/>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2"/>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2"/>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2"/>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2"/>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2"/>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2"/>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2"/>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2"/>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2"/>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2"/>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2"/>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2"/>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2"/>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2"/>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2"/>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2"/>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2"/>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2"/>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2"/>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2"/>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2"/>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2"/>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2"/>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2"/>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2"/>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2"/>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2"/>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2"/>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2"/>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2"/>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2"/>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2"/>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2"/>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2"/>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2"/>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2"/>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2"/>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2"/>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2"/>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2"/>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2"/>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2"/>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2"/>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2"/>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2"/>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D29"/>
  <sheetViews>
    <sheetView workbookViewId="0">
      <selection activeCell="C30" sqref="C30"/>
    </sheetView>
  </sheetViews>
  <sheetFormatPr baseColWidth="10" defaultColWidth="11.1640625" defaultRowHeight="16"/>
  <cols>
    <col min="1" max="1" width="10.5" customWidth="1"/>
    <col min="2" max="2" width="69.33203125" customWidth="1"/>
    <col min="3" max="3" width="104.1640625" customWidth="1"/>
    <col min="4" max="4" width="51.33203125" customWidth="1"/>
    <col min="5" max="26" width="10.5" customWidth="1"/>
  </cols>
  <sheetData>
    <row r="4" spans="2:4" ht="22">
      <c r="B4" s="1"/>
      <c r="C4" s="4" t="s">
        <v>1</v>
      </c>
      <c r="D4" s="4" t="s">
        <v>9</v>
      </c>
    </row>
    <row r="5" spans="2:4" ht="17">
      <c r="B5" s="6" t="s">
        <v>10</v>
      </c>
      <c r="C5" s="8" t="s">
        <v>11</v>
      </c>
      <c r="D5" s="17"/>
    </row>
    <row r="6" spans="2:4" ht="17">
      <c r="B6" s="6" t="s">
        <v>43</v>
      </c>
      <c r="C6" s="8" t="s">
        <v>44</v>
      </c>
      <c r="D6" s="17"/>
    </row>
    <row r="7" spans="2:4" ht="17">
      <c r="B7" s="6" t="s">
        <v>45</v>
      </c>
      <c r="C7" s="19" t="s">
        <v>46</v>
      </c>
      <c r="D7" s="20"/>
    </row>
    <row r="8" spans="2:4" ht="17">
      <c r="B8" s="6" t="s">
        <v>48</v>
      </c>
      <c r="C8" s="8" t="s">
        <v>49</v>
      </c>
      <c r="D8" s="17"/>
    </row>
    <row r="9" spans="2:4" ht="17">
      <c r="B9" s="6" t="s">
        <v>50</v>
      </c>
      <c r="C9" s="8" t="s">
        <v>51</v>
      </c>
      <c r="D9" s="17"/>
    </row>
    <row r="10" spans="2:4" ht="17">
      <c r="B10" s="6" t="s">
        <v>52</v>
      </c>
      <c r="C10" s="8">
        <v>2008</v>
      </c>
      <c r="D10" s="17"/>
    </row>
    <row r="11" spans="2:4" ht="17">
      <c r="B11" s="6" t="s">
        <v>53</v>
      </c>
      <c r="C11" s="8">
        <v>160</v>
      </c>
      <c r="D11" s="17"/>
    </row>
    <row r="12" spans="2:4" ht="17">
      <c r="B12" s="6" t="s">
        <v>54</v>
      </c>
      <c r="C12" s="8" t="s">
        <v>55</v>
      </c>
      <c r="D12" s="17"/>
    </row>
    <row r="13" spans="2:4" ht="17">
      <c r="B13" s="6" t="s">
        <v>56</v>
      </c>
      <c r="C13" s="8" t="s">
        <v>57</v>
      </c>
      <c r="D13" s="17"/>
    </row>
    <row r="14" spans="2:4" ht="34">
      <c r="B14" s="6" t="s">
        <v>58</v>
      </c>
      <c r="C14" s="22" t="s">
        <v>59</v>
      </c>
      <c r="D14" s="23"/>
    </row>
    <row r="15" spans="2:4" ht="17">
      <c r="B15" s="6" t="s">
        <v>61</v>
      </c>
      <c r="C15" s="8" t="s">
        <v>62</v>
      </c>
      <c r="D15" s="17"/>
    </row>
    <row r="16" spans="2:4" ht="17">
      <c r="B16" s="6" t="s">
        <v>63</v>
      </c>
      <c r="C16" s="22"/>
      <c r="D16" s="23"/>
    </row>
    <row r="17" spans="2:4" ht="17">
      <c r="B17" s="6" t="s">
        <v>64</v>
      </c>
      <c r="C17" s="24">
        <v>0.95</v>
      </c>
      <c r="D17" s="25"/>
    </row>
    <row r="18" spans="2:4" ht="51">
      <c r="B18" s="6" t="s">
        <v>66</v>
      </c>
      <c r="C18" s="8" t="s">
        <v>67</v>
      </c>
      <c r="D18" s="17"/>
    </row>
    <row r="19" spans="2:4" ht="34">
      <c r="B19" s="6" t="s">
        <v>68</v>
      </c>
      <c r="C19" s="8" t="s">
        <v>69</v>
      </c>
      <c r="D19" s="17"/>
    </row>
    <row r="20" spans="2:4" ht="34">
      <c r="B20" s="6" t="s">
        <v>70</v>
      </c>
      <c r="C20" s="22" t="s">
        <v>71</v>
      </c>
      <c r="D20" s="23"/>
    </row>
    <row r="21" spans="2:4" ht="17">
      <c r="B21" s="6" t="s">
        <v>72</v>
      </c>
      <c r="C21" s="8" t="s">
        <v>73</v>
      </c>
      <c r="D21" s="17"/>
    </row>
    <row r="22" spans="2:4" ht="17">
      <c r="B22" s="6" t="s">
        <v>74</v>
      </c>
      <c r="C22" s="26">
        <v>1000</v>
      </c>
      <c r="D22" s="27"/>
    </row>
    <row r="23" spans="2:4" ht="17">
      <c r="B23" s="6" t="s">
        <v>75</v>
      </c>
      <c r="C23" s="26">
        <v>15000</v>
      </c>
      <c r="D23" s="27"/>
    </row>
    <row r="24" spans="2:4" ht="34">
      <c r="B24" s="6" t="s">
        <v>76</v>
      </c>
      <c r="C24" s="26">
        <v>150000000</v>
      </c>
      <c r="D24" s="27"/>
    </row>
    <row r="25" spans="2:4" ht="17">
      <c r="B25" s="6" t="s">
        <v>77</v>
      </c>
      <c r="C25" s="29">
        <v>0.26</v>
      </c>
      <c r="D25" s="30"/>
    </row>
    <row r="26" spans="2:4" ht="17">
      <c r="B26" s="6" t="s">
        <v>80</v>
      </c>
      <c r="C26" s="26" t="s">
        <v>81</v>
      </c>
      <c r="D26" s="27"/>
    </row>
    <row r="27" spans="2:4" ht="17">
      <c r="B27" s="6" t="s">
        <v>82</v>
      </c>
      <c r="C27" s="31">
        <v>0.25</v>
      </c>
      <c r="D27" s="32"/>
    </row>
    <row r="28" spans="2:4" ht="51">
      <c r="B28" s="6" t="s">
        <v>89</v>
      </c>
      <c r="C28" s="8" t="s">
        <v>90</v>
      </c>
      <c r="D28" s="17"/>
    </row>
    <row r="29" spans="2:4" ht="17">
      <c r="B29" s="33" t="s">
        <v>91</v>
      </c>
      <c r="C29" s="6" t="s">
        <v>92</v>
      </c>
      <c r="D29" s="34"/>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4" ht="18" customHeight="1">
      <c r="A1" s="3" t="s">
        <v>2</v>
      </c>
      <c r="B1" s="3" t="s">
        <v>6</v>
      </c>
      <c r="C1" s="3" t="s">
        <v>7</v>
      </c>
      <c r="D1" s="3" t="s">
        <v>8</v>
      </c>
      <c r="E1" s="5"/>
      <c r="F1" s="5"/>
      <c r="G1" s="5"/>
      <c r="H1" s="5"/>
      <c r="I1" s="16"/>
      <c r="J1" s="16"/>
      <c r="K1" s="16"/>
      <c r="L1" s="16"/>
      <c r="M1" s="16"/>
      <c r="N1" s="16"/>
      <c r="O1" s="16"/>
      <c r="P1" s="16"/>
      <c r="Q1" s="16"/>
      <c r="R1" s="16"/>
      <c r="S1" s="16"/>
      <c r="T1" s="16"/>
      <c r="U1" s="16"/>
      <c r="V1" s="16"/>
      <c r="W1" s="16"/>
      <c r="X1" s="16"/>
    </row>
    <row r="2" spans="1:24" ht="90" customHeight="1">
      <c r="A2" s="21"/>
      <c r="B2" s="21" t="s">
        <v>60</v>
      </c>
      <c r="C2" s="28" t="s">
        <v>65</v>
      </c>
      <c r="D2" s="21"/>
      <c r="E2" s="5"/>
      <c r="F2" s="5"/>
      <c r="G2" s="5"/>
      <c r="H2" s="5"/>
      <c r="I2" s="16"/>
      <c r="J2" s="16"/>
      <c r="K2" s="16"/>
      <c r="L2" s="16"/>
      <c r="M2" s="16"/>
      <c r="N2" s="16"/>
      <c r="O2" s="16"/>
      <c r="P2" s="16"/>
      <c r="Q2" s="16"/>
      <c r="R2" s="16"/>
      <c r="S2" s="16"/>
      <c r="T2" s="16"/>
      <c r="U2" s="16"/>
      <c r="V2" s="16"/>
      <c r="W2" s="16"/>
      <c r="X2" s="16"/>
    </row>
    <row r="3" spans="1:24" ht="100.5" customHeight="1">
      <c r="A3" s="21"/>
      <c r="B3" s="21" t="s">
        <v>60</v>
      </c>
      <c r="C3" s="28" t="s">
        <v>78</v>
      </c>
      <c r="D3" s="21" t="s">
        <v>79</v>
      </c>
      <c r="E3" s="5"/>
      <c r="F3" s="5"/>
      <c r="G3" s="5"/>
      <c r="H3" s="5"/>
      <c r="I3" s="16"/>
      <c r="J3" s="16"/>
      <c r="K3" s="16"/>
      <c r="L3" s="16"/>
      <c r="M3" s="16"/>
      <c r="N3" s="16"/>
      <c r="O3" s="16"/>
      <c r="P3" s="16"/>
      <c r="Q3" s="16"/>
      <c r="R3" s="16"/>
      <c r="S3" s="16"/>
      <c r="T3" s="16"/>
      <c r="U3" s="16"/>
      <c r="V3" s="16"/>
      <c r="W3" s="16"/>
      <c r="X3" s="16"/>
    </row>
    <row r="4" spans="1:24" ht="79.5" customHeight="1">
      <c r="A4" s="21"/>
      <c r="B4" s="21" t="s">
        <v>60</v>
      </c>
      <c r="C4" s="28" t="s">
        <v>83</v>
      </c>
      <c r="D4" s="21" t="s">
        <v>84</v>
      </c>
      <c r="E4" s="5"/>
      <c r="F4" s="5"/>
      <c r="G4" s="5"/>
      <c r="H4" s="5"/>
      <c r="I4" s="16"/>
      <c r="J4" s="16"/>
      <c r="K4" s="16"/>
      <c r="L4" s="16"/>
      <c r="M4" s="16"/>
      <c r="N4" s="16"/>
      <c r="O4" s="16"/>
      <c r="P4" s="16"/>
      <c r="Q4" s="16"/>
      <c r="R4" s="16"/>
      <c r="S4" s="16"/>
      <c r="T4" s="16"/>
      <c r="U4" s="16"/>
      <c r="V4" s="16"/>
      <c r="W4" s="16"/>
      <c r="X4" s="16"/>
    </row>
    <row r="5" spans="1:24" ht="57" customHeight="1">
      <c r="A5" s="21"/>
      <c r="B5" s="21"/>
      <c r="C5" s="28"/>
      <c r="D5" s="21"/>
      <c r="E5" s="5"/>
      <c r="F5" s="5"/>
      <c r="G5" s="5"/>
      <c r="H5" s="5"/>
      <c r="I5" s="16"/>
      <c r="J5" s="16"/>
      <c r="K5" s="16"/>
      <c r="L5" s="16"/>
      <c r="M5" s="16"/>
      <c r="N5" s="16"/>
      <c r="O5" s="16"/>
      <c r="P5" s="16"/>
      <c r="Q5" s="16"/>
      <c r="R5" s="16"/>
      <c r="S5" s="16"/>
      <c r="T5" s="16"/>
      <c r="U5" s="16"/>
      <c r="V5" s="16"/>
      <c r="W5" s="16"/>
      <c r="X5" s="16"/>
    </row>
    <row r="6" spans="1:24" ht="39" customHeight="1">
      <c r="A6" s="21"/>
      <c r="B6" s="21" t="s">
        <v>60</v>
      </c>
      <c r="C6" s="28" t="s">
        <v>85</v>
      </c>
      <c r="D6" s="21"/>
      <c r="E6" s="5"/>
      <c r="F6" s="5"/>
      <c r="G6" s="5"/>
      <c r="H6" s="5"/>
      <c r="I6" s="16"/>
      <c r="J6" s="16"/>
      <c r="K6" s="16"/>
      <c r="L6" s="16"/>
      <c r="M6" s="16"/>
      <c r="N6" s="16"/>
      <c r="O6" s="16"/>
      <c r="P6" s="16"/>
      <c r="Q6" s="16"/>
      <c r="R6" s="16"/>
      <c r="S6" s="16"/>
      <c r="T6" s="16"/>
      <c r="U6" s="16"/>
      <c r="V6" s="16"/>
      <c r="W6" s="16"/>
      <c r="X6" s="16"/>
    </row>
    <row r="7" spans="1:24" ht="84" customHeight="1">
      <c r="A7" s="21"/>
      <c r="B7" s="21" t="s">
        <v>86</v>
      </c>
      <c r="C7" s="28" t="s">
        <v>87</v>
      </c>
      <c r="D7" s="21" t="s">
        <v>88</v>
      </c>
      <c r="E7" s="5"/>
      <c r="F7" s="5"/>
      <c r="G7" s="5"/>
      <c r="H7" s="5"/>
      <c r="I7" s="16"/>
      <c r="J7" s="16"/>
      <c r="K7" s="16"/>
      <c r="L7" s="16"/>
      <c r="M7" s="16"/>
      <c r="N7" s="16"/>
      <c r="O7" s="16"/>
      <c r="P7" s="16"/>
      <c r="Q7" s="16"/>
      <c r="R7" s="16"/>
      <c r="S7" s="16"/>
      <c r="T7" s="16"/>
      <c r="U7" s="16"/>
      <c r="V7" s="16"/>
      <c r="W7" s="16"/>
      <c r="X7" s="16"/>
    </row>
    <row r="8" spans="1:24" ht="72" customHeight="1">
      <c r="A8" s="21"/>
      <c r="B8" s="21" t="s">
        <v>86</v>
      </c>
      <c r="C8" s="28" t="s">
        <v>93</v>
      </c>
      <c r="D8" s="21" t="s">
        <v>94</v>
      </c>
      <c r="E8" s="5"/>
      <c r="F8" s="5"/>
      <c r="G8" s="5"/>
      <c r="H8" s="5"/>
      <c r="I8" s="16"/>
      <c r="J8" s="16"/>
      <c r="K8" s="16"/>
      <c r="L8" s="16"/>
      <c r="M8" s="16"/>
      <c r="N8" s="16"/>
      <c r="O8" s="16"/>
      <c r="P8" s="16"/>
      <c r="Q8" s="16"/>
      <c r="R8" s="16"/>
      <c r="S8" s="16"/>
      <c r="T8" s="16"/>
      <c r="U8" s="16"/>
      <c r="V8" s="16"/>
      <c r="W8" s="16"/>
      <c r="X8" s="16"/>
    </row>
    <row r="9" spans="1:24" ht="45" customHeight="1">
      <c r="A9" s="35"/>
      <c r="B9" s="36" t="s">
        <v>95</v>
      </c>
      <c r="C9" s="37" t="s">
        <v>96</v>
      </c>
      <c r="D9" s="36" t="s">
        <v>97</v>
      </c>
      <c r="E9" s="35"/>
      <c r="F9" s="35"/>
      <c r="G9" s="35"/>
      <c r="H9" s="35"/>
      <c r="I9" s="35"/>
      <c r="J9" s="35"/>
      <c r="K9" s="35"/>
      <c r="L9" s="35"/>
      <c r="M9" s="35"/>
      <c r="N9" s="35"/>
      <c r="O9" s="35"/>
      <c r="P9" s="35"/>
      <c r="Q9" s="35"/>
      <c r="R9" s="35"/>
      <c r="S9" s="35"/>
      <c r="T9" s="35"/>
      <c r="U9" s="35"/>
      <c r="V9" s="35"/>
      <c r="W9" s="35"/>
      <c r="X9" s="35"/>
    </row>
    <row r="10" spans="1:24" ht="41.25" customHeight="1">
      <c r="A10" s="16"/>
      <c r="B10" s="21" t="s">
        <v>95</v>
      </c>
      <c r="C10" s="28" t="s">
        <v>98</v>
      </c>
      <c r="D10" s="21" t="s">
        <v>99</v>
      </c>
      <c r="E10" s="16"/>
      <c r="F10" s="16"/>
      <c r="G10" s="16"/>
      <c r="H10" s="16"/>
      <c r="I10" s="16"/>
      <c r="J10" s="16"/>
      <c r="K10" s="16"/>
      <c r="L10" s="16"/>
      <c r="M10" s="16"/>
      <c r="N10" s="16"/>
      <c r="O10" s="16"/>
      <c r="P10" s="16"/>
      <c r="Q10" s="16"/>
      <c r="R10" s="16"/>
      <c r="S10" s="16"/>
      <c r="T10" s="16"/>
      <c r="U10" s="16"/>
      <c r="V10" s="16"/>
      <c r="W10" s="16"/>
      <c r="X10" s="16"/>
    </row>
    <row r="11" spans="1:24" ht="93.75" customHeight="1">
      <c r="A11" s="38"/>
      <c r="B11" s="38" t="s">
        <v>100</v>
      </c>
      <c r="C11" s="38" t="s">
        <v>101</v>
      </c>
      <c r="D11" s="38" t="s">
        <v>102</v>
      </c>
      <c r="E11" s="39"/>
      <c r="F11" s="39"/>
      <c r="G11" s="39"/>
      <c r="H11" s="39"/>
      <c r="I11" s="40"/>
      <c r="J11" s="40"/>
      <c r="K11" s="40"/>
      <c r="L11" s="40"/>
      <c r="M11" s="40"/>
      <c r="N11" s="40"/>
      <c r="O11" s="40"/>
      <c r="P11" s="40"/>
      <c r="Q11" s="40"/>
      <c r="R11" s="40"/>
      <c r="S11" s="40"/>
      <c r="T11" s="40"/>
      <c r="U11" s="40"/>
      <c r="V11" s="40"/>
      <c r="W11" s="40"/>
      <c r="X11" s="40"/>
    </row>
    <row r="12" spans="1:24" ht="61.5" customHeight="1">
      <c r="A12" s="16"/>
      <c r="B12" s="21" t="s">
        <v>100</v>
      </c>
      <c r="C12" s="21" t="s">
        <v>103</v>
      </c>
      <c r="D12" s="21"/>
      <c r="E12" s="16"/>
      <c r="F12" s="16"/>
      <c r="G12" s="16"/>
      <c r="H12" s="16"/>
      <c r="I12" s="16"/>
      <c r="J12" s="16"/>
      <c r="K12" s="16"/>
      <c r="L12" s="16"/>
      <c r="M12" s="16"/>
      <c r="N12" s="16"/>
      <c r="O12" s="16"/>
      <c r="P12" s="16"/>
      <c r="Q12" s="16"/>
      <c r="R12" s="16"/>
      <c r="S12" s="16"/>
      <c r="T12" s="16"/>
      <c r="U12" s="16"/>
      <c r="V12" s="16"/>
      <c r="W12" s="16"/>
      <c r="X12" s="16"/>
    </row>
    <row r="13" spans="1:24" ht="69" customHeight="1">
      <c r="A13" s="21"/>
      <c r="B13" s="21" t="s">
        <v>100</v>
      </c>
      <c r="C13" s="21" t="s">
        <v>104</v>
      </c>
      <c r="D13" s="21"/>
      <c r="E13" s="5"/>
      <c r="F13" s="5"/>
      <c r="G13" s="5"/>
      <c r="H13" s="5"/>
      <c r="I13" s="16"/>
      <c r="J13" s="16"/>
      <c r="K13" s="16"/>
      <c r="L13" s="16"/>
      <c r="M13" s="16"/>
      <c r="N13" s="16"/>
      <c r="O13" s="16"/>
      <c r="P13" s="16"/>
      <c r="Q13" s="16"/>
      <c r="R13" s="16"/>
      <c r="S13" s="16"/>
      <c r="T13" s="16"/>
      <c r="U13" s="16"/>
      <c r="V13" s="16"/>
      <c r="W13" s="16"/>
      <c r="X13" s="16"/>
    </row>
    <row r="14" spans="1:24" ht="96" customHeight="1">
      <c r="A14" s="21"/>
      <c r="B14" s="21" t="s">
        <v>100</v>
      </c>
      <c r="C14" s="21" t="s">
        <v>105</v>
      </c>
      <c r="D14" s="21" t="s">
        <v>106</v>
      </c>
      <c r="E14" s="5"/>
      <c r="F14" s="5"/>
      <c r="G14" s="5"/>
      <c r="H14" s="5"/>
      <c r="I14" s="16"/>
      <c r="J14" s="16"/>
      <c r="K14" s="16"/>
      <c r="L14" s="16"/>
      <c r="M14" s="16"/>
      <c r="N14" s="16"/>
      <c r="O14" s="16"/>
      <c r="P14" s="16"/>
      <c r="Q14" s="16"/>
      <c r="R14" s="16"/>
      <c r="S14" s="16"/>
      <c r="T14" s="16"/>
      <c r="U14" s="16"/>
      <c r="V14" s="16"/>
      <c r="W14" s="16"/>
      <c r="X14" s="16"/>
    </row>
    <row r="15" spans="1:24" ht="87" customHeight="1">
      <c r="A15" s="21"/>
      <c r="B15" s="21" t="s">
        <v>100</v>
      </c>
      <c r="C15" s="21" t="s">
        <v>107</v>
      </c>
      <c r="D15" s="21" t="s">
        <v>108</v>
      </c>
      <c r="E15" s="5"/>
      <c r="F15" s="5"/>
      <c r="G15" s="5"/>
      <c r="H15" s="5"/>
      <c r="I15" s="16"/>
      <c r="J15" s="16"/>
      <c r="K15" s="16"/>
      <c r="L15" s="16"/>
      <c r="M15" s="16"/>
      <c r="N15" s="16"/>
      <c r="O15" s="16"/>
      <c r="P15" s="16"/>
      <c r="Q15" s="16"/>
      <c r="R15" s="16"/>
      <c r="S15" s="16"/>
      <c r="T15" s="16"/>
      <c r="U15" s="16"/>
      <c r="V15" s="16"/>
      <c r="W15" s="16"/>
      <c r="X15" s="16"/>
    </row>
    <row r="16" spans="1:24" ht="62.25" customHeight="1">
      <c r="A16" s="21"/>
      <c r="B16" s="21" t="s">
        <v>100</v>
      </c>
      <c r="C16" s="21" t="s">
        <v>109</v>
      </c>
      <c r="D16" s="21" t="s">
        <v>110</v>
      </c>
      <c r="E16" s="5"/>
      <c r="F16" s="5"/>
      <c r="G16" s="5"/>
      <c r="H16" s="5"/>
      <c r="I16" s="16"/>
      <c r="J16" s="16"/>
      <c r="K16" s="16"/>
      <c r="L16" s="16"/>
      <c r="M16" s="16"/>
      <c r="N16" s="16"/>
      <c r="O16" s="16"/>
      <c r="P16" s="16"/>
      <c r="Q16" s="16"/>
      <c r="R16" s="16"/>
      <c r="S16" s="16"/>
      <c r="T16" s="16"/>
      <c r="U16" s="16"/>
      <c r="V16" s="16"/>
      <c r="W16" s="16"/>
      <c r="X16" s="16"/>
    </row>
    <row r="17" spans="1:24" ht="54" customHeight="1">
      <c r="A17" s="38"/>
      <c r="B17" s="38" t="s">
        <v>100</v>
      </c>
      <c r="C17" s="41" t="s">
        <v>111</v>
      </c>
      <c r="D17" s="38" t="s">
        <v>112</v>
      </c>
      <c r="E17" s="39"/>
      <c r="F17" s="39"/>
      <c r="G17" s="39"/>
      <c r="H17" s="39"/>
      <c r="I17" s="40"/>
      <c r="J17" s="40"/>
      <c r="K17" s="40"/>
      <c r="L17" s="40"/>
      <c r="M17" s="40"/>
      <c r="N17" s="40"/>
      <c r="O17" s="40"/>
      <c r="P17" s="40"/>
      <c r="Q17" s="40"/>
      <c r="R17" s="40"/>
      <c r="S17" s="40"/>
      <c r="T17" s="40"/>
      <c r="U17" s="40"/>
      <c r="V17" s="40"/>
      <c r="W17" s="40"/>
      <c r="X17" s="40"/>
    </row>
    <row r="18" spans="1:24" ht="42.75" customHeight="1">
      <c r="A18" s="16"/>
      <c r="B18" s="21" t="s">
        <v>100</v>
      </c>
      <c r="C18" s="21" t="s">
        <v>113</v>
      </c>
      <c r="D18" s="21"/>
      <c r="E18" s="16"/>
      <c r="F18" s="16"/>
      <c r="G18" s="16"/>
      <c r="H18" s="16"/>
      <c r="I18" s="16"/>
      <c r="J18" s="16"/>
      <c r="K18" s="16"/>
      <c r="L18" s="16"/>
      <c r="M18" s="16"/>
      <c r="N18" s="16"/>
      <c r="O18" s="16"/>
      <c r="P18" s="16"/>
      <c r="Q18" s="16"/>
      <c r="R18" s="16"/>
      <c r="S18" s="16"/>
      <c r="T18" s="16"/>
      <c r="U18" s="16"/>
      <c r="V18" s="16"/>
      <c r="W18" s="16"/>
      <c r="X18" s="16"/>
    </row>
    <row r="19" spans="1:24" ht="97.5" customHeight="1">
      <c r="A19" s="16"/>
      <c r="B19" s="21" t="s">
        <v>100</v>
      </c>
      <c r="C19" s="21" t="s">
        <v>114</v>
      </c>
      <c r="D19" s="21" t="s">
        <v>115</v>
      </c>
      <c r="E19" s="16"/>
      <c r="F19" s="16"/>
      <c r="G19" s="16"/>
      <c r="H19" s="16"/>
      <c r="I19" s="16"/>
      <c r="J19" s="16"/>
      <c r="K19" s="16"/>
      <c r="L19" s="16"/>
      <c r="M19" s="16"/>
      <c r="N19" s="16"/>
      <c r="O19" s="16"/>
      <c r="P19" s="16"/>
      <c r="Q19" s="16"/>
      <c r="R19" s="16"/>
      <c r="S19" s="16"/>
      <c r="T19" s="16"/>
      <c r="U19" s="16"/>
      <c r="V19" s="16"/>
      <c r="W19" s="16"/>
      <c r="X19" s="16"/>
    </row>
    <row r="20" spans="1:24" ht="102" customHeight="1">
      <c r="A20" s="16"/>
      <c r="B20" s="21" t="s">
        <v>100</v>
      </c>
      <c r="C20" s="21" t="s">
        <v>116</v>
      </c>
      <c r="D20" s="21" t="s">
        <v>117</v>
      </c>
      <c r="E20" s="16"/>
      <c r="F20" s="16"/>
      <c r="G20" s="16"/>
      <c r="H20" s="16"/>
      <c r="I20" s="16"/>
      <c r="J20" s="16"/>
      <c r="K20" s="16"/>
      <c r="L20" s="16"/>
      <c r="M20" s="16"/>
      <c r="N20" s="16"/>
      <c r="O20" s="16"/>
      <c r="P20" s="16"/>
      <c r="Q20" s="16"/>
      <c r="R20" s="16"/>
      <c r="S20" s="16"/>
      <c r="T20" s="16"/>
      <c r="U20" s="16"/>
      <c r="V20" s="16"/>
      <c r="W20" s="16"/>
      <c r="X20" s="16"/>
    </row>
    <row r="21" spans="1:24" ht="77.25" customHeight="1">
      <c r="A21" s="16"/>
      <c r="B21" s="21" t="s">
        <v>118</v>
      </c>
      <c r="C21" s="28" t="s">
        <v>119</v>
      </c>
      <c r="D21" s="21" t="s">
        <v>120</v>
      </c>
      <c r="E21" s="16"/>
      <c r="F21" s="16"/>
      <c r="G21" s="16"/>
      <c r="H21" s="16"/>
      <c r="I21" s="16"/>
      <c r="J21" s="16"/>
      <c r="K21" s="16"/>
      <c r="L21" s="16"/>
      <c r="M21" s="16"/>
      <c r="N21" s="16"/>
      <c r="O21" s="16"/>
      <c r="P21" s="16"/>
      <c r="Q21" s="16"/>
      <c r="R21" s="16"/>
      <c r="S21" s="16"/>
      <c r="T21" s="16"/>
      <c r="U21" s="16"/>
      <c r="V21" s="16"/>
      <c r="W21" s="16"/>
      <c r="X21" s="16"/>
    </row>
    <row r="22" spans="1:24" ht="77.25" customHeight="1">
      <c r="A22" s="16"/>
      <c r="B22" s="21" t="s">
        <v>118</v>
      </c>
      <c r="C22" s="28" t="s">
        <v>121</v>
      </c>
      <c r="D22" s="21" t="s">
        <v>122</v>
      </c>
      <c r="E22" s="16"/>
      <c r="F22" s="16"/>
      <c r="G22" s="16"/>
      <c r="H22" s="16"/>
      <c r="I22" s="16"/>
      <c r="J22" s="16"/>
      <c r="K22" s="16"/>
      <c r="L22" s="16"/>
      <c r="M22" s="16"/>
      <c r="N22" s="16"/>
      <c r="O22" s="16"/>
      <c r="P22" s="16"/>
      <c r="Q22" s="16"/>
      <c r="R22" s="16"/>
      <c r="S22" s="16"/>
      <c r="T22" s="16"/>
      <c r="U22" s="16"/>
      <c r="V22" s="16"/>
      <c r="W22" s="16"/>
      <c r="X22" s="16"/>
    </row>
    <row r="23" spans="1:24" ht="96.75" customHeight="1">
      <c r="A23" s="16"/>
      <c r="B23" s="21" t="s">
        <v>118</v>
      </c>
      <c r="C23" s="28" t="s">
        <v>123</v>
      </c>
      <c r="D23" s="21" t="s">
        <v>124</v>
      </c>
      <c r="E23" s="16"/>
      <c r="F23" s="16"/>
      <c r="G23" s="16"/>
      <c r="H23" s="16"/>
      <c r="I23" s="16"/>
      <c r="J23" s="16"/>
      <c r="K23" s="16"/>
      <c r="L23" s="16"/>
      <c r="M23" s="16"/>
      <c r="N23" s="16"/>
      <c r="O23" s="16"/>
      <c r="P23" s="16"/>
      <c r="Q23" s="16"/>
      <c r="R23" s="16"/>
      <c r="S23" s="16"/>
      <c r="T23" s="16"/>
      <c r="U23" s="16"/>
      <c r="V23" s="16"/>
      <c r="W23" s="16"/>
      <c r="X23" s="16"/>
    </row>
    <row r="24" spans="1:24" ht="45" customHeight="1">
      <c r="A24" s="16"/>
      <c r="B24" s="21" t="s">
        <v>118</v>
      </c>
      <c r="C24" s="21" t="s">
        <v>125</v>
      </c>
      <c r="D24" s="21"/>
      <c r="E24" s="16"/>
      <c r="F24" s="16"/>
      <c r="G24" s="16"/>
      <c r="H24" s="16"/>
      <c r="I24" s="16"/>
      <c r="J24" s="16"/>
      <c r="K24" s="16"/>
      <c r="L24" s="16"/>
      <c r="M24" s="16"/>
      <c r="N24" s="16"/>
      <c r="O24" s="16"/>
      <c r="P24" s="16"/>
      <c r="Q24" s="16"/>
      <c r="R24" s="16"/>
      <c r="S24" s="16"/>
      <c r="T24" s="16"/>
      <c r="U24" s="16"/>
      <c r="V24" s="16"/>
      <c r="W24" s="16"/>
      <c r="X24" s="16"/>
    </row>
    <row r="25" spans="1:24" ht="45" customHeight="1">
      <c r="A25" s="16"/>
      <c r="D25" s="21"/>
      <c r="E25" s="16"/>
      <c r="F25" s="16"/>
      <c r="G25" s="16"/>
      <c r="H25" s="16"/>
      <c r="I25" s="16"/>
      <c r="J25" s="16"/>
      <c r="K25" s="16"/>
      <c r="L25" s="16"/>
      <c r="M25" s="16"/>
      <c r="N25" s="16"/>
      <c r="O25" s="16"/>
      <c r="P25" s="16"/>
      <c r="Q25" s="16"/>
      <c r="R25" s="16"/>
      <c r="S25" s="16"/>
      <c r="T25" s="16"/>
      <c r="U25" s="16"/>
      <c r="V25" s="16"/>
      <c r="W25" s="16"/>
      <c r="X25" s="16"/>
    </row>
    <row r="26" spans="1:24" ht="45" customHeight="1">
      <c r="A26" s="16"/>
      <c r="B26" s="21" t="s">
        <v>126</v>
      </c>
      <c r="C26" s="21" t="s">
        <v>127</v>
      </c>
      <c r="D26" s="21"/>
      <c r="E26" s="16"/>
      <c r="F26" s="16"/>
      <c r="G26" s="16"/>
      <c r="H26" s="16"/>
      <c r="I26" s="16"/>
      <c r="J26" s="16"/>
      <c r="K26" s="16"/>
      <c r="L26" s="16"/>
      <c r="M26" s="16"/>
      <c r="N26" s="16"/>
      <c r="O26" s="16"/>
      <c r="P26" s="16"/>
      <c r="Q26" s="16"/>
      <c r="R26" s="16"/>
      <c r="S26" s="16"/>
      <c r="T26" s="16"/>
      <c r="U26" s="16"/>
      <c r="V26" s="16"/>
      <c r="W26" s="16"/>
      <c r="X26" s="16"/>
    </row>
    <row r="27" spans="1:24" ht="46.5" customHeight="1">
      <c r="A27" s="16"/>
      <c r="B27" s="21" t="s">
        <v>128</v>
      </c>
      <c r="C27" s="21" t="s">
        <v>129</v>
      </c>
      <c r="D27" s="21" t="s">
        <v>130</v>
      </c>
      <c r="E27" s="16"/>
      <c r="F27" s="16"/>
      <c r="G27" s="16"/>
      <c r="H27" s="16"/>
      <c r="I27" s="16"/>
      <c r="J27" s="16"/>
      <c r="K27" s="16"/>
      <c r="L27" s="16"/>
      <c r="M27" s="16"/>
      <c r="N27" s="16"/>
      <c r="O27" s="16"/>
      <c r="P27" s="16"/>
      <c r="Q27" s="16"/>
      <c r="R27" s="16"/>
      <c r="S27" s="16"/>
      <c r="T27" s="16"/>
      <c r="U27" s="16"/>
      <c r="V27" s="16"/>
      <c r="W27" s="16"/>
      <c r="X27" s="16"/>
    </row>
    <row r="28" spans="1:24" ht="42" customHeight="1">
      <c r="A28" s="16"/>
      <c r="B28" s="21" t="s">
        <v>128</v>
      </c>
      <c r="C28" s="21" t="s">
        <v>131</v>
      </c>
      <c r="D28" s="21" t="s">
        <v>132</v>
      </c>
      <c r="E28" s="16"/>
      <c r="F28" s="16"/>
      <c r="G28" s="16"/>
      <c r="H28" s="16"/>
      <c r="I28" s="16"/>
      <c r="J28" s="16"/>
      <c r="K28" s="16"/>
      <c r="L28" s="16"/>
      <c r="M28" s="16"/>
      <c r="N28" s="16"/>
      <c r="O28" s="16"/>
      <c r="P28" s="16"/>
      <c r="Q28" s="16"/>
      <c r="R28" s="16"/>
      <c r="S28" s="16"/>
      <c r="T28" s="16"/>
      <c r="U28" s="16"/>
      <c r="V28" s="16"/>
      <c r="W28" s="16"/>
      <c r="X28" s="16"/>
    </row>
    <row r="29" spans="1:24" ht="15.75" customHeight="1"/>
    <row r="30" spans="1:24" ht="15.75" customHeight="1"/>
    <row r="31" spans="1:24" ht="18" customHeight="1">
      <c r="A31" s="16"/>
      <c r="B31" s="21" t="s">
        <v>133</v>
      </c>
      <c r="C31" s="21" t="s">
        <v>134</v>
      </c>
      <c r="D31" s="21" t="s">
        <v>132</v>
      </c>
      <c r="E31" s="16"/>
      <c r="F31" s="16"/>
      <c r="G31" s="16"/>
      <c r="H31" s="16"/>
      <c r="I31" s="16"/>
      <c r="J31" s="16"/>
      <c r="K31" s="16"/>
      <c r="L31" s="16"/>
      <c r="M31" s="16"/>
      <c r="N31" s="16"/>
      <c r="O31" s="16"/>
      <c r="P31" s="16"/>
      <c r="Q31" s="16"/>
      <c r="R31" s="16"/>
      <c r="S31" s="16"/>
      <c r="T31" s="16"/>
      <c r="U31" s="16"/>
      <c r="V31" s="16"/>
      <c r="W31" s="16"/>
      <c r="X31" s="16"/>
    </row>
    <row r="32" spans="1:24" ht="28.5" customHeight="1">
      <c r="A32" s="16"/>
      <c r="B32" s="21" t="s">
        <v>133</v>
      </c>
      <c r="C32" s="21" t="s">
        <v>135</v>
      </c>
      <c r="D32" s="21" t="s">
        <v>136</v>
      </c>
      <c r="E32" s="16"/>
      <c r="F32" s="16"/>
      <c r="G32" s="16"/>
      <c r="H32" s="16"/>
      <c r="I32" s="16"/>
      <c r="J32" s="16"/>
      <c r="K32" s="16"/>
      <c r="L32" s="16"/>
      <c r="M32" s="16"/>
      <c r="N32" s="16"/>
      <c r="O32" s="16"/>
      <c r="P32" s="16"/>
      <c r="Q32" s="16"/>
      <c r="R32" s="16"/>
      <c r="S32" s="16"/>
      <c r="T32" s="16"/>
      <c r="U32" s="16"/>
      <c r="V32" s="16"/>
      <c r="W32" s="16"/>
      <c r="X32" s="16"/>
    </row>
    <row r="33" spans="1:26" ht="18" customHeight="1">
      <c r="A33" s="16"/>
      <c r="B33" s="16" t="s">
        <v>137</v>
      </c>
      <c r="C33" s="21" t="s">
        <v>138</v>
      </c>
      <c r="D33" s="21" t="s">
        <v>139</v>
      </c>
      <c r="E33" s="16"/>
      <c r="F33" s="16"/>
      <c r="G33" s="16"/>
      <c r="H33" s="16"/>
      <c r="I33" s="16"/>
      <c r="J33" s="16"/>
      <c r="K33" s="16"/>
      <c r="L33" s="16"/>
      <c r="M33" s="16"/>
      <c r="N33" s="16"/>
      <c r="O33" s="16"/>
      <c r="P33" s="16"/>
      <c r="Q33" s="16"/>
      <c r="R33" s="16"/>
      <c r="S33" s="16"/>
      <c r="T33" s="16"/>
      <c r="U33" s="16"/>
      <c r="V33" s="16"/>
      <c r="W33" s="16"/>
      <c r="X33" s="16"/>
    </row>
    <row r="34" spans="1:26" ht="18" customHeight="1">
      <c r="A34" s="16"/>
      <c r="B34" s="21" t="s">
        <v>140</v>
      </c>
      <c r="C34" s="21" t="s">
        <v>141</v>
      </c>
      <c r="D34" s="21"/>
      <c r="E34" s="16"/>
      <c r="F34" s="16"/>
      <c r="G34" s="16"/>
      <c r="H34" s="16"/>
      <c r="I34" s="16"/>
      <c r="J34" s="16"/>
      <c r="K34" s="16"/>
      <c r="L34" s="16"/>
      <c r="M34" s="16"/>
      <c r="N34" s="16"/>
      <c r="O34" s="16"/>
      <c r="P34" s="16"/>
      <c r="Q34" s="16"/>
      <c r="R34" s="16"/>
      <c r="S34" s="16"/>
      <c r="T34" s="16"/>
      <c r="U34" s="16"/>
      <c r="V34" s="16"/>
      <c r="W34" s="16"/>
      <c r="X34" s="16"/>
    </row>
    <row r="35" spans="1:26" ht="18" customHeight="1">
      <c r="A35" s="16"/>
      <c r="B35" s="21" t="s">
        <v>140</v>
      </c>
      <c r="C35" s="21" t="s">
        <v>142</v>
      </c>
      <c r="D35" s="21"/>
      <c r="E35" s="16"/>
      <c r="F35" s="16"/>
      <c r="G35" s="16"/>
      <c r="H35" s="16"/>
      <c r="I35" s="16"/>
      <c r="J35" s="16"/>
      <c r="K35" s="16"/>
      <c r="L35" s="16"/>
      <c r="M35" s="16"/>
      <c r="N35" s="16"/>
      <c r="O35" s="16"/>
      <c r="P35" s="16"/>
      <c r="Q35" s="16"/>
      <c r="R35" s="16"/>
      <c r="S35" s="16"/>
      <c r="T35" s="16"/>
      <c r="U35" s="16"/>
      <c r="V35" s="16"/>
      <c r="W35" s="16"/>
      <c r="X35" s="16"/>
    </row>
    <row r="36" spans="1:26" ht="18" customHeight="1">
      <c r="A36" s="16"/>
      <c r="B36" s="21" t="s">
        <v>140</v>
      </c>
      <c r="C36" s="21" t="s">
        <v>143</v>
      </c>
      <c r="D36" s="21"/>
      <c r="E36" s="16"/>
      <c r="F36" s="16"/>
      <c r="G36" s="16"/>
      <c r="H36" s="16"/>
      <c r="I36" s="16"/>
      <c r="J36" s="16"/>
      <c r="K36" s="16"/>
      <c r="L36" s="16"/>
      <c r="M36" s="16"/>
      <c r="N36" s="16"/>
      <c r="O36" s="16"/>
      <c r="P36" s="16"/>
      <c r="Q36" s="16"/>
      <c r="R36" s="16"/>
      <c r="S36" s="16"/>
      <c r="T36" s="16"/>
      <c r="U36" s="16"/>
      <c r="V36" s="16"/>
      <c r="W36" s="16"/>
      <c r="X36" s="16"/>
    </row>
    <row r="37" spans="1:26" ht="18" customHeight="1">
      <c r="A37" s="5"/>
      <c r="B37" s="21" t="s">
        <v>140</v>
      </c>
      <c r="C37" s="21" t="s">
        <v>144</v>
      </c>
      <c r="D37" s="21"/>
      <c r="E37" s="16"/>
      <c r="F37" s="16"/>
      <c r="G37" s="16"/>
      <c r="H37" s="16"/>
      <c r="I37" s="16"/>
      <c r="J37" s="16"/>
      <c r="K37" s="16"/>
      <c r="L37" s="16"/>
      <c r="M37" s="16"/>
      <c r="N37" s="16"/>
      <c r="O37" s="16"/>
      <c r="P37" s="16"/>
      <c r="Q37" s="16"/>
      <c r="R37" s="16"/>
      <c r="S37" s="16"/>
      <c r="T37" s="16"/>
      <c r="U37" s="16"/>
      <c r="V37" s="16"/>
      <c r="W37" s="16"/>
      <c r="X37" s="16"/>
    </row>
    <row r="38" spans="1:26" ht="18" customHeight="1">
      <c r="A38" s="16"/>
      <c r="B38" s="21" t="s">
        <v>140</v>
      </c>
      <c r="C38" s="21" t="s">
        <v>145</v>
      </c>
      <c r="D38" s="21"/>
      <c r="E38" s="16"/>
      <c r="F38" s="16"/>
      <c r="G38" s="16"/>
      <c r="H38" s="16"/>
      <c r="I38" s="16"/>
      <c r="J38" s="16"/>
      <c r="K38" s="16"/>
      <c r="L38" s="16"/>
      <c r="M38" s="16"/>
      <c r="N38" s="16"/>
      <c r="O38" s="16"/>
      <c r="P38" s="16"/>
      <c r="Q38" s="16"/>
      <c r="R38" s="16"/>
      <c r="S38" s="16"/>
      <c r="T38" s="16"/>
      <c r="U38" s="16"/>
      <c r="V38" s="16"/>
      <c r="W38" s="16"/>
      <c r="X38" s="16"/>
    </row>
    <row r="39" spans="1:26" ht="18" customHeight="1">
      <c r="A39" s="16"/>
      <c r="B39" s="21" t="s">
        <v>140</v>
      </c>
      <c r="C39" s="21" t="s">
        <v>146</v>
      </c>
      <c r="D39" s="21"/>
      <c r="E39" s="16"/>
      <c r="F39" s="16"/>
      <c r="G39" s="16"/>
      <c r="H39" s="16"/>
      <c r="I39" s="16"/>
      <c r="J39" s="16"/>
      <c r="K39" s="16"/>
      <c r="L39" s="16"/>
      <c r="M39" s="16"/>
      <c r="N39" s="16"/>
      <c r="O39" s="16"/>
      <c r="P39" s="16"/>
      <c r="Q39" s="16"/>
      <c r="R39" s="16"/>
      <c r="S39" s="16"/>
      <c r="T39" s="16"/>
      <c r="U39" s="16"/>
      <c r="V39" s="16"/>
      <c r="W39" s="16"/>
      <c r="X39" s="16"/>
    </row>
    <row r="40" spans="1:26" ht="18" customHeight="1">
      <c r="A40" s="16"/>
      <c r="B40" s="21"/>
      <c r="C40" s="21"/>
      <c r="D40" s="21"/>
      <c r="E40" s="16"/>
      <c r="F40" s="16"/>
      <c r="G40" s="16"/>
      <c r="H40" s="16"/>
      <c r="I40" s="16"/>
      <c r="J40" s="16"/>
      <c r="K40" s="16"/>
      <c r="L40" s="16"/>
      <c r="M40" s="16"/>
      <c r="N40" s="16"/>
      <c r="O40" s="16"/>
      <c r="P40" s="16"/>
      <c r="Q40" s="16"/>
      <c r="R40" s="16"/>
      <c r="S40" s="16"/>
      <c r="T40" s="16"/>
      <c r="U40" s="16"/>
      <c r="V40" s="16"/>
      <c r="W40" s="16"/>
      <c r="X40" s="16"/>
    </row>
    <row r="41" spans="1:26" ht="18" customHeight="1">
      <c r="A41" s="16"/>
      <c r="B41" s="21"/>
      <c r="C41" s="21"/>
      <c r="D41" s="21"/>
      <c r="E41" s="16"/>
      <c r="F41" s="16"/>
      <c r="G41" s="16"/>
      <c r="H41" s="16"/>
      <c r="I41" s="16"/>
      <c r="J41" s="16"/>
      <c r="K41" s="16"/>
      <c r="L41" s="16"/>
      <c r="M41" s="16"/>
      <c r="N41" s="16"/>
      <c r="O41" s="16"/>
      <c r="P41" s="16"/>
      <c r="Q41" s="16"/>
      <c r="R41" s="16"/>
      <c r="S41" s="16"/>
      <c r="T41" s="16"/>
      <c r="U41" s="16"/>
      <c r="V41" s="16"/>
      <c r="W41" s="16"/>
      <c r="X41" s="16"/>
    </row>
    <row r="42" spans="1:26" ht="18" customHeight="1">
      <c r="A42" s="16"/>
      <c r="B42" s="21"/>
      <c r="C42" s="21"/>
      <c r="D42" s="21"/>
      <c r="E42" s="16"/>
      <c r="F42" s="16"/>
      <c r="G42" s="16"/>
      <c r="H42" s="16"/>
      <c r="I42" s="16"/>
      <c r="J42" s="16"/>
      <c r="K42" s="16"/>
      <c r="L42" s="16"/>
      <c r="M42" s="16"/>
      <c r="N42" s="16"/>
      <c r="O42" s="16"/>
      <c r="P42" s="16"/>
      <c r="Q42" s="16"/>
      <c r="R42" s="16"/>
      <c r="S42" s="16"/>
      <c r="T42" s="16"/>
      <c r="U42" s="16"/>
      <c r="V42" s="16"/>
      <c r="W42" s="16"/>
      <c r="X42" s="16"/>
      <c r="Y42" s="16"/>
      <c r="Z42" s="16"/>
    </row>
    <row r="43" spans="1:26" ht="18" customHeight="1">
      <c r="A43" s="16"/>
      <c r="B43" s="21"/>
      <c r="C43" s="21"/>
      <c r="D43" s="21"/>
      <c r="E43" s="16"/>
      <c r="F43" s="16"/>
      <c r="G43" s="16"/>
      <c r="H43" s="16"/>
      <c r="I43" s="16"/>
      <c r="J43" s="16"/>
      <c r="K43" s="16"/>
      <c r="L43" s="16"/>
      <c r="M43" s="16"/>
      <c r="N43" s="16"/>
      <c r="O43" s="16"/>
      <c r="P43" s="16"/>
      <c r="Q43" s="16"/>
      <c r="R43" s="16"/>
      <c r="S43" s="16"/>
      <c r="T43" s="16"/>
      <c r="U43" s="16"/>
      <c r="V43" s="16"/>
      <c r="W43" s="16"/>
      <c r="X43" s="16"/>
      <c r="Y43" s="16"/>
      <c r="Z43" s="16"/>
    </row>
    <row r="44" spans="1:26" ht="18" customHeight="1">
      <c r="A44" s="16"/>
      <c r="B44" s="21"/>
      <c r="C44" s="21"/>
      <c r="D44" s="21"/>
      <c r="E44" s="16"/>
      <c r="F44" s="16"/>
      <c r="G44" s="16"/>
      <c r="H44" s="16"/>
      <c r="I44" s="16"/>
      <c r="J44" s="16"/>
      <c r="K44" s="16"/>
      <c r="L44" s="16"/>
      <c r="M44" s="16"/>
      <c r="N44" s="16"/>
      <c r="O44" s="16"/>
      <c r="P44" s="16"/>
      <c r="Q44" s="16"/>
      <c r="R44" s="16"/>
      <c r="S44" s="16"/>
      <c r="T44" s="16"/>
      <c r="U44" s="16"/>
      <c r="V44" s="16"/>
      <c r="W44" s="16"/>
      <c r="X44" s="16"/>
      <c r="Y44" s="16"/>
      <c r="Z44" s="16"/>
    </row>
    <row r="45" spans="1:26" ht="18" customHeight="1">
      <c r="A45" s="16"/>
      <c r="B45" s="21"/>
      <c r="C45" s="21"/>
      <c r="D45" s="21"/>
      <c r="E45" s="16"/>
      <c r="F45" s="16"/>
      <c r="G45" s="16"/>
      <c r="H45" s="16"/>
      <c r="I45" s="16"/>
      <c r="J45" s="16"/>
      <c r="K45" s="16"/>
      <c r="L45" s="16"/>
      <c r="M45" s="16"/>
      <c r="N45" s="16"/>
      <c r="O45" s="16"/>
      <c r="P45" s="16"/>
      <c r="Q45" s="16"/>
      <c r="R45" s="16"/>
      <c r="S45" s="16"/>
      <c r="T45" s="16"/>
      <c r="U45" s="16"/>
      <c r="V45" s="16"/>
      <c r="W45" s="16"/>
      <c r="X45" s="16"/>
      <c r="Y45" s="16"/>
      <c r="Z45" s="16"/>
    </row>
    <row r="46" spans="1:26" ht="18" customHeight="1">
      <c r="A46" s="16"/>
      <c r="B46" s="21"/>
      <c r="C46" s="21"/>
      <c r="D46" s="21"/>
      <c r="E46" s="16"/>
      <c r="F46" s="16"/>
      <c r="G46" s="16"/>
      <c r="H46" s="16"/>
      <c r="I46" s="16"/>
      <c r="J46" s="16"/>
      <c r="K46" s="16"/>
      <c r="L46" s="16"/>
      <c r="M46" s="16"/>
      <c r="N46" s="16"/>
      <c r="O46" s="16"/>
      <c r="P46" s="16"/>
      <c r="Q46" s="16"/>
      <c r="R46" s="16"/>
      <c r="S46" s="16"/>
      <c r="T46" s="16"/>
      <c r="U46" s="16"/>
      <c r="V46" s="16"/>
      <c r="W46" s="16"/>
      <c r="X46" s="16"/>
      <c r="Y46" s="16"/>
      <c r="Z46" s="16"/>
    </row>
    <row r="47" spans="1:26" ht="18" customHeight="1">
      <c r="A47" s="16"/>
      <c r="B47" s="21"/>
      <c r="C47" s="21"/>
      <c r="D47" s="21"/>
      <c r="E47" s="16"/>
      <c r="F47" s="16"/>
      <c r="G47" s="16"/>
      <c r="H47" s="16"/>
      <c r="I47" s="16"/>
      <c r="J47" s="16"/>
      <c r="K47" s="16"/>
      <c r="L47" s="16"/>
      <c r="M47" s="16"/>
      <c r="N47" s="16"/>
      <c r="O47" s="16"/>
      <c r="P47" s="16"/>
      <c r="Q47" s="16"/>
      <c r="R47" s="16"/>
      <c r="S47" s="16"/>
      <c r="T47" s="16"/>
      <c r="U47" s="16"/>
      <c r="V47" s="16"/>
      <c r="W47" s="16"/>
      <c r="X47" s="16"/>
      <c r="Y47" s="16"/>
      <c r="Z47" s="16"/>
    </row>
    <row r="48" spans="1:26" ht="18" customHeight="1">
      <c r="A48" s="16"/>
      <c r="B48" s="21"/>
      <c r="C48" s="21"/>
      <c r="D48" s="21"/>
      <c r="E48" s="16"/>
      <c r="F48" s="16"/>
      <c r="G48" s="16"/>
      <c r="H48" s="16"/>
      <c r="I48" s="16"/>
      <c r="J48" s="16"/>
      <c r="K48" s="16"/>
      <c r="L48" s="16"/>
      <c r="M48" s="16"/>
      <c r="N48" s="16"/>
      <c r="O48" s="16"/>
      <c r="P48" s="16"/>
      <c r="Q48" s="16"/>
      <c r="R48" s="16"/>
      <c r="S48" s="16"/>
      <c r="T48" s="16"/>
      <c r="U48" s="16"/>
      <c r="V48" s="16"/>
      <c r="W48" s="16"/>
      <c r="X48" s="16"/>
      <c r="Y48" s="16"/>
      <c r="Z48" s="16"/>
    </row>
    <row r="49" spans="1:26" ht="18" customHeight="1">
      <c r="A49" s="16"/>
      <c r="B49" s="21"/>
      <c r="C49" s="21"/>
      <c r="D49" s="21"/>
      <c r="E49" s="16"/>
      <c r="F49" s="16"/>
      <c r="G49" s="16"/>
      <c r="H49" s="16"/>
      <c r="I49" s="16"/>
      <c r="J49" s="16"/>
      <c r="K49" s="16"/>
      <c r="L49" s="16"/>
      <c r="M49" s="16"/>
      <c r="N49" s="16"/>
      <c r="O49" s="16"/>
      <c r="P49" s="16"/>
      <c r="Q49" s="16"/>
      <c r="R49" s="16"/>
      <c r="S49" s="16"/>
      <c r="T49" s="16"/>
      <c r="U49" s="16"/>
      <c r="V49" s="16"/>
      <c r="W49" s="16"/>
      <c r="X49" s="16"/>
      <c r="Y49" s="16"/>
      <c r="Z49" s="16"/>
    </row>
    <row r="50" spans="1:26" ht="18" customHeight="1">
      <c r="A50" s="16"/>
      <c r="B50" s="21"/>
      <c r="C50" s="21"/>
      <c r="D50" s="21"/>
      <c r="E50" s="16"/>
      <c r="F50" s="16"/>
      <c r="G50" s="16"/>
      <c r="H50" s="16"/>
      <c r="I50" s="16"/>
      <c r="J50" s="16"/>
      <c r="K50" s="16"/>
      <c r="L50" s="16"/>
      <c r="M50" s="16"/>
      <c r="N50" s="16"/>
      <c r="O50" s="16"/>
      <c r="P50" s="16"/>
      <c r="Q50" s="16"/>
      <c r="R50" s="16"/>
      <c r="S50" s="16"/>
      <c r="T50" s="16"/>
      <c r="U50" s="16"/>
      <c r="V50" s="16"/>
      <c r="W50" s="16"/>
      <c r="X50" s="16"/>
      <c r="Y50" s="16"/>
      <c r="Z50" s="16"/>
    </row>
    <row r="51" spans="1:26" ht="18" customHeight="1">
      <c r="A51" s="16"/>
      <c r="B51" s="21"/>
      <c r="C51" s="21"/>
      <c r="D51" s="21"/>
      <c r="E51" s="16"/>
      <c r="F51" s="16"/>
      <c r="G51" s="16"/>
      <c r="H51" s="16"/>
      <c r="I51" s="16"/>
      <c r="J51" s="16"/>
      <c r="K51" s="16"/>
      <c r="L51" s="16"/>
      <c r="M51" s="16"/>
      <c r="N51" s="16"/>
      <c r="O51" s="16"/>
      <c r="P51" s="16"/>
      <c r="Q51" s="16"/>
      <c r="R51" s="16"/>
      <c r="S51" s="16"/>
      <c r="T51" s="16"/>
      <c r="U51" s="16"/>
      <c r="V51" s="16"/>
      <c r="W51" s="16"/>
      <c r="X51" s="16"/>
      <c r="Y51" s="16"/>
      <c r="Z51" s="16"/>
    </row>
    <row r="52" spans="1:26" ht="18" customHeight="1">
      <c r="A52" s="16"/>
      <c r="B52" s="21"/>
      <c r="C52" s="21"/>
      <c r="D52" s="21"/>
      <c r="E52" s="16"/>
      <c r="F52" s="16"/>
      <c r="G52" s="16"/>
      <c r="H52" s="16"/>
      <c r="I52" s="16"/>
      <c r="J52" s="16"/>
      <c r="K52" s="16"/>
      <c r="L52" s="16"/>
      <c r="M52" s="16"/>
      <c r="N52" s="16"/>
      <c r="O52" s="16"/>
      <c r="P52" s="16"/>
      <c r="Q52" s="16"/>
      <c r="R52" s="16"/>
      <c r="S52" s="16"/>
      <c r="T52" s="16"/>
      <c r="U52" s="16"/>
      <c r="V52" s="16"/>
      <c r="W52" s="16"/>
      <c r="X52" s="16"/>
      <c r="Y52" s="16"/>
      <c r="Z52" s="16"/>
    </row>
    <row r="53" spans="1:26" ht="18" customHeight="1">
      <c r="A53" s="16"/>
      <c r="B53" s="21"/>
      <c r="C53" s="21"/>
      <c r="D53" s="21"/>
      <c r="E53" s="16"/>
      <c r="F53" s="16"/>
      <c r="G53" s="16"/>
      <c r="H53" s="16"/>
      <c r="I53" s="16"/>
      <c r="J53" s="16"/>
      <c r="K53" s="16"/>
      <c r="L53" s="16"/>
      <c r="M53" s="16"/>
      <c r="N53" s="16"/>
      <c r="O53" s="16"/>
      <c r="P53" s="16"/>
      <c r="Q53" s="16"/>
      <c r="R53" s="16"/>
      <c r="S53" s="16"/>
      <c r="T53" s="16"/>
      <c r="U53" s="16"/>
      <c r="V53" s="16"/>
      <c r="W53" s="16"/>
      <c r="X53" s="16"/>
      <c r="Y53" s="16"/>
      <c r="Z53" s="16"/>
    </row>
    <row r="54" spans="1:26" ht="18" customHeight="1">
      <c r="A54" s="16"/>
      <c r="B54" s="21"/>
      <c r="C54" s="21"/>
      <c r="D54" s="21"/>
      <c r="E54" s="16"/>
      <c r="F54" s="16"/>
      <c r="G54" s="16"/>
      <c r="H54" s="16"/>
      <c r="I54" s="16"/>
      <c r="J54" s="16"/>
      <c r="K54" s="16"/>
      <c r="L54" s="16"/>
      <c r="M54" s="16"/>
      <c r="N54" s="16"/>
      <c r="O54" s="16"/>
      <c r="P54" s="16"/>
      <c r="Q54" s="16"/>
      <c r="R54" s="16"/>
      <c r="S54" s="16"/>
      <c r="T54" s="16"/>
      <c r="U54" s="16"/>
      <c r="V54" s="16"/>
      <c r="W54" s="16"/>
      <c r="X54" s="16"/>
      <c r="Y54" s="16"/>
      <c r="Z54" s="16"/>
    </row>
    <row r="55" spans="1:26" ht="18" customHeight="1">
      <c r="A55" s="16"/>
      <c r="B55" s="21"/>
      <c r="C55" s="21"/>
      <c r="D55" s="21"/>
      <c r="E55" s="16"/>
      <c r="F55" s="16"/>
      <c r="G55" s="16"/>
      <c r="H55" s="16"/>
      <c r="I55" s="16"/>
      <c r="J55" s="16"/>
      <c r="K55" s="16"/>
      <c r="L55" s="16"/>
      <c r="M55" s="16"/>
      <c r="N55" s="16"/>
      <c r="O55" s="16"/>
      <c r="P55" s="16"/>
      <c r="Q55" s="16"/>
      <c r="R55" s="16"/>
      <c r="S55" s="16"/>
      <c r="T55" s="16"/>
      <c r="U55" s="16"/>
      <c r="V55" s="16"/>
      <c r="W55" s="16"/>
      <c r="X55" s="16"/>
      <c r="Y55" s="16"/>
      <c r="Z55" s="16"/>
    </row>
    <row r="56" spans="1:26" ht="18" customHeight="1">
      <c r="A56" s="16"/>
      <c r="B56" s="21"/>
      <c r="C56" s="21"/>
      <c r="D56" s="21"/>
      <c r="E56" s="16"/>
      <c r="F56" s="16"/>
      <c r="G56" s="16"/>
      <c r="H56" s="16"/>
      <c r="I56" s="16"/>
      <c r="J56" s="16"/>
      <c r="K56" s="16"/>
      <c r="L56" s="16"/>
      <c r="M56" s="16"/>
      <c r="N56" s="16"/>
      <c r="O56" s="16"/>
      <c r="P56" s="16"/>
      <c r="Q56" s="16"/>
      <c r="R56" s="16"/>
      <c r="S56" s="16"/>
      <c r="T56" s="16"/>
      <c r="U56" s="16"/>
      <c r="V56" s="16"/>
      <c r="W56" s="16"/>
      <c r="X56" s="16"/>
      <c r="Y56" s="16"/>
      <c r="Z56" s="16"/>
    </row>
    <row r="57" spans="1:26" ht="18" customHeight="1">
      <c r="A57" s="16"/>
      <c r="B57" s="21"/>
      <c r="C57" s="21"/>
      <c r="D57" s="21"/>
      <c r="E57" s="16"/>
      <c r="F57" s="16"/>
      <c r="G57" s="16"/>
      <c r="H57" s="16"/>
      <c r="I57" s="16"/>
      <c r="J57" s="16"/>
      <c r="K57" s="16"/>
      <c r="L57" s="16"/>
      <c r="M57" s="16"/>
      <c r="N57" s="16"/>
      <c r="O57" s="16"/>
      <c r="P57" s="16"/>
      <c r="Q57" s="16"/>
      <c r="R57" s="16"/>
      <c r="S57" s="16"/>
      <c r="T57" s="16"/>
      <c r="U57" s="16"/>
      <c r="V57" s="16"/>
      <c r="W57" s="16"/>
      <c r="X57" s="16"/>
      <c r="Y57" s="16"/>
      <c r="Z57" s="16"/>
    </row>
    <row r="58" spans="1:26" ht="18" customHeight="1">
      <c r="A58" s="16"/>
      <c r="B58" s="21"/>
      <c r="C58" s="21"/>
      <c r="D58" s="21"/>
      <c r="E58" s="16"/>
      <c r="F58" s="16"/>
      <c r="G58" s="16"/>
      <c r="H58" s="16"/>
      <c r="I58" s="16"/>
      <c r="J58" s="16"/>
      <c r="K58" s="16"/>
      <c r="L58" s="16"/>
      <c r="M58" s="16"/>
      <c r="N58" s="16"/>
      <c r="O58" s="16"/>
      <c r="P58" s="16"/>
      <c r="Q58" s="16"/>
      <c r="R58" s="16"/>
      <c r="S58" s="16"/>
      <c r="T58" s="16"/>
      <c r="U58" s="16"/>
      <c r="V58" s="16"/>
      <c r="W58" s="16"/>
      <c r="X58" s="16"/>
      <c r="Y58" s="16"/>
      <c r="Z58" s="16"/>
    </row>
    <row r="59" spans="1:26" ht="18" customHeight="1">
      <c r="A59" s="16"/>
      <c r="B59" s="21"/>
      <c r="C59" s="21"/>
      <c r="D59" s="21"/>
      <c r="E59" s="16"/>
      <c r="F59" s="16"/>
      <c r="G59" s="16"/>
      <c r="H59" s="16"/>
      <c r="I59" s="16"/>
      <c r="J59" s="16"/>
      <c r="K59" s="16"/>
      <c r="L59" s="16"/>
      <c r="M59" s="16"/>
      <c r="N59" s="16"/>
      <c r="O59" s="16"/>
      <c r="P59" s="16"/>
      <c r="Q59" s="16"/>
      <c r="R59" s="16"/>
      <c r="S59" s="16"/>
      <c r="T59" s="16"/>
      <c r="U59" s="16"/>
      <c r="V59" s="16"/>
      <c r="W59" s="16"/>
      <c r="X59" s="16"/>
      <c r="Y59" s="16"/>
      <c r="Z59" s="16"/>
    </row>
    <row r="60" spans="1:26" ht="18" customHeight="1">
      <c r="A60" s="16"/>
      <c r="B60" s="21"/>
      <c r="C60" s="21"/>
      <c r="D60" s="21"/>
      <c r="E60" s="16"/>
      <c r="F60" s="16"/>
      <c r="G60" s="16"/>
      <c r="H60" s="16"/>
      <c r="I60" s="16"/>
      <c r="J60" s="16"/>
      <c r="K60" s="16"/>
      <c r="L60" s="16"/>
      <c r="M60" s="16"/>
      <c r="N60" s="16"/>
      <c r="O60" s="16"/>
      <c r="P60" s="16"/>
      <c r="Q60" s="16"/>
      <c r="R60" s="16"/>
      <c r="S60" s="16"/>
      <c r="T60" s="16"/>
      <c r="U60" s="16"/>
      <c r="V60" s="16"/>
      <c r="W60" s="16"/>
      <c r="X60" s="16"/>
      <c r="Y60" s="16"/>
      <c r="Z60" s="16"/>
    </row>
    <row r="61" spans="1:26" ht="18" customHeight="1">
      <c r="A61" s="16"/>
      <c r="B61" s="21"/>
      <c r="C61" s="21"/>
      <c r="D61" s="21"/>
      <c r="E61" s="16"/>
      <c r="F61" s="16"/>
      <c r="G61" s="16"/>
      <c r="H61" s="16"/>
      <c r="I61" s="16"/>
      <c r="J61" s="16"/>
      <c r="K61" s="16"/>
      <c r="L61" s="16"/>
      <c r="M61" s="16"/>
      <c r="N61" s="16"/>
      <c r="O61" s="16"/>
      <c r="P61" s="16"/>
      <c r="Q61" s="16"/>
      <c r="R61" s="16"/>
      <c r="S61" s="16"/>
      <c r="T61" s="16"/>
      <c r="U61" s="16"/>
      <c r="V61" s="16"/>
      <c r="W61" s="16"/>
      <c r="X61" s="16"/>
      <c r="Y61" s="16"/>
      <c r="Z61" s="16"/>
    </row>
    <row r="62" spans="1:26" ht="18" customHeight="1">
      <c r="A62" s="16"/>
      <c r="B62" s="21"/>
      <c r="C62" s="21"/>
      <c r="D62" s="21"/>
      <c r="E62" s="16"/>
      <c r="F62" s="16"/>
      <c r="G62" s="16"/>
      <c r="H62" s="16"/>
      <c r="I62" s="16"/>
      <c r="J62" s="16"/>
      <c r="K62" s="16"/>
      <c r="L62" s="16"/>
      <c r="M62" s="16"/>
      <c r="N62" s="16"/>
      <c r="O62" s="16"/>
      <c r="P62" s="16"/>
      <c r="Q62" s="16"/>
      <c r="R62" s="16"/>
      <c r="S62" s="16"/>
      <c r="T62" s="16"/>
      <c r="U62" s="16"/>
      <c r="V62" s="16"/>
      <c r="W62" s="16"/>
      <c r="X62" s="16"/>
      <c r="Y62" s="16"/>
      <c r="Z62" s="16"/>
    </row>
    <row r="63" spans="1:26" ht="18" customHeight="1">
      <c r="A63" s="16"/>
      <c r="B63" s="21"/>
      <c r="C63" s="21"/>
      <c r="D63" s="21"/>
      <c r="E63" s="16"/>
      <c r="F63" s="16"/>
      <c r="G63" s="16"/>
      <c r="H63" s="16"/>
      <c r="I63" s="16"/>
      <c r="J63" s="16"/>
      <c r="K63" s="16"/>
      <c r="L63" s="16"/>
      <c r="M63" s="16"/>
      <c r="N63" s="16"/>
      <c r="O63" s="16"/>
      <c r="P63" s="16"/>
      <c r="Q63" s="16"/>
      <c r="R63" s="16"/>
      <c r="S63" s="16"/>
      <c r="T63" s="16"/>
      <c r="U63" s="16"/>
      <c r="V63" s="16"/>
      <c r="W63" s="16"/>
      <c r="X63" s="16"/>
      <c r="Y63" s="16"/>
      <c r="Z63" s="16"/>
    </row>
    <row r="64" spans="1:26" ht="18" customHeight="1">
      <c r="A64" s="16"/>
      <c r="B64" s="21"/>
      <c r="C64" s="21"/>
      <c r="D64" s="21"/>
      <c r="E64" s="16"/>
      <c r="F64" s="16"/>
      <c r="G64" s="16"/>
      <c r="H64" s="16"/>
      <c r="I64" s="16"/>
      <c r="J64" s="16"/>
      <c r="K64" s="16"/>
      <c r="L64" s="16"/>
      <c r="M64" s="16"/>
      <c r="N64" s="16"/>
      <c r="O64" s="16"/>
      <c r="P64" s="16"/>
      <c r="Q64" s="16"/>
      <c r="R64" s="16"/>
      <c r="S64" s="16"/>
      <c r="T64" s="16"/>
      <c r="U64" s="16"/>
      <c r="V64" s="16"/>
      <c r="W64" s="16"/>
      <c r="X64" s="16"/>
      <c r="Y64" s="16"/>
      <c r="Z64" s="16"/>
    </row>
    <row r="65" spans="1:26" ht="18" customHeight="1">
      <c r="A65" s="16"/>
      <c r="B65" s="21"/>
      <c r="C65" s="21"/>
      <c r="D65" s="21"/>
      <c r="E65" s="16"/>
      <c r="F65" s="16"/>
      <c r="G65" s="16"/>
      <c r="H65" s="16"/>
      <c r="I65" s="16"/>
      <c r="J65" s="16"/>
      <c r="K65" s="16"/>
      <c r="L65" s="16"/>
      <c r="M65" s="16"/>
      <c r="N65" s="16"/>
      <c r="O65" s="16"/>
      <c r="P65" s="16"/>
      <c r="Q65" s="16"/>
      <c r="R65" s="16"/>
      <c r="S65" s="16"/>
      <c r="T65" s="16"/>
      <c r="U65" s="16"/>
      <c r="V65" s="16"/>
      <c r="W65" s="16"/>
      <c r="X65" s="16"/>
      <c r="Y65" s="16"/>
      <c r="Z65" s="16"/>
    </row>
    <row r="66" spans="1:26" ht="18" customHeight="1">
      <c r="A66" s="16"/>
      <c r="B66" s="5"/>
      <c r="C66" s="21"/>
      <c r="D66" s="21"/>
      <c r="E66" s="16"/>
      <c r="F66" s="16"/>
      <c r="G66" s="16"/>
      <c r="H66" s="16"/>
      <c r="I66" s="16"/>
      <c r="J66" s="16"/>
      <c r="K66" s="16"/>
      <c r="L66" s="16"/>
      <c r="M66" s="16"/>
      <c r="N66" s="16"/>
      <c r="O66" s="16"/>
      <c r="P66" s="16"/>
      <c r="Q66" s="16"/>
      <c r="R66" s="16"/>
      <c r="S66" s="16"/>
      <c r="T66" s="16"/>
      <c r="U66" s="16"/>
      <c r="V66" s="16"/>
      <c r="W66" s="16"/>
      <c r="X66" s="16"/>
      <c r="Y66" s="16"/>
      <c r="Z66" s="16"/>
    </row>
    <row r="67" spans="1:26" ht="18" customHeight="1">
      <c r="A67" s="16"/>
      <c r="B67" s="16"/>
      <c r="C67" s="21"/>
      <c r="D67" s="21"/>
      <c r="E67" s="16"/>
      <c r="F67" s="16"/>
      <c r="G67" s="16"/>
      <c r="H67" s="16"/>
      <c r="I67" s="16"/>
      <c r="J67" s="16"/>
      <c r="K67" s="16"/>
      <c r="L67" s="16"/>
      <c r="M67" s="16"/>
      <c r="N67" s="16"/>
      <c r="O67" s="16"/>
      <c r="P67" s="16"/>
      <c r="Q67" s="16"/>
      <c r="R67" s="16"/>
      <c r="S67" s="16"/>
      <c r="T67" s="16"/>
      <c r="U67" s="16"/>
      <c r="V67" s="16"/>
      <c r="W67" s="16"/>
      <c r="X67" s="16"/>
      <c r="Y67" s="16"/>
      <c r="Z67" s="16"/>
    </row>
    <row r="68" spans="1:26" ht="18" customHeight="1">
      <c r="A68" s="16"/>
      <c r="B68" s="16"/>
      <c r="C68" s="21"/>
      <c r="D68" s="21"/>
      <c r="E68" s="16"/>
      <c r="F68" s="16"/>
      <c r="G68" s="16"/>
      <c r="H68" s="16"/>
      <c r="I68" s="16"/>
      <c r="J68" s="16"/>
      <c r="K68" s="16"/>
      <c r="L68" s="16"/>
      <c r="M68" s="16"/>
      <c r="N68" s="16"/>
      <c r="O68" s="16"/>
      <c r="P68" s="16"/>
      <c r="Q68" s="16"/>
      <c r="R68" s="16"/>
      <c r="S68" s="16"/>
      <c r="T68" s="16"/>
      <c r="U68" s="16"/>
      <c r="V68" s="16"/>
      <c r="W68" s="16"/>
      <c r="X68" s="16"/>
      <c r="Y68" s="16"/>
      <c r="Z68" s="16"/>
    </row>
    <row r="69" spans="1:26" ht="18" customHeight="1">
      <c r="A69" s="16"/>
      <c r="B69" s="16"/>
      <c r="C69" s="21"/>
      <c r="D69" s="21"/>
      <c r="E69" s="16"/>
      <c r="F69" s="16"/>
      <c r="G69" s="16"/>
      <c r="H69" s="16"/>
      <c r="I69" s="16"/>
      <c r="J69" s="16"/>
      <c r="K69" s="16"/>
      <c r="L69" s="16"/>
      <c r="M69" s="16"/>
      <c r="N69" s="16"/>
      <c r="O69" s="16"/>
      <c r="P69" s="16"/>
      <c r="Q69" s="16"/>
      <c r="R69" s="16"/>
      <c r="S69" s="16"/>
      <c r="T69" s="16"/>
      <c r="U69" s="16"/>
      <c r="V69" s="16"/>
      <c r="W69" s="16"/>
      <c r="X69" s="16"/>
      <c r="Y69" s="16"/>
      <c r="Z69" s="16"/>
    </row>
    <row r="70" spans="1:26" ht="18" customHeight="1">
      <c r="A70" s="16"/>
      <c r="B70" s="16"/>
      <c r="C70" s="21"/>
      <c r="D70" s="21"/>
      <c r="E70" s="16"/>
      <c r="F70" s="16"/>
      <c r="G70" s="16"/>
      <c r="H70" s="16"/>
      <c r="I70" s="16"/>
      <c r="J70" s="16"/>
      <c r="K70" s="16"/>
      <c r="L70" s="16"/>
      <c r="M70" s="16"/>
      <c r="N70" s="16"/>
      <c r="O70" s="16"/>
      <c r="P70" s="16"/>
      <c r="Q70" s="16"/>
      <c r="R70" s="16"/>
      <c r="S70" s="16"/>
      <c r="T70" s="16"/>
      <c r="U70" s="16"/>
      <c r="V70" s="16"/>
      <c r="W70" s="16"/>
      <c r="X70" s="16"/>
      <c r="Y70" s="16"/>
      <c r="Z70" s="16"/>
    </row>
    <row r="71" spans="1:26" ht="18" customHeight="1">
      <c r="A71" s="16"/>
      <c r="B71" s="16"/>
      <c r="C71" s="21"/>
      <c r="D71" s="21"/>
      <c r="E71" s="16"/>
      <c r="F71" s="16"/>
      <c r="G71" s="16"/>
      <c r="H71" s="16"/>
      <c r="I71" s="16"/>
      <c r="J71" s="16"/>
      <c r="K71" s="16"/>
      <c r="L71" s="16"/>
      <c r="M71" s="16"/>
      <c r="N71" s="16"/>
      <c r="O71" s="16"/>
      <c r="P71" s="16"/>
      <c r="Q71" s="16"/>
      <c r="R71" s="16"/>
      <c r="S71" s="16"/>
      <c r="T71" s="16"/>
      <c r="U71" s="16"/>
      <c r="V71" s="16"/>
      <c r="W71" s="16"/>
      <c r="X71" s="16"/>
      <c r="Y71" s="16"/>
      <c r="Z71" s="16"/>
    </row>
    <row r="72" spans="1:26" ht="18" customHeight="1">
      <c r="A72" s="16"/>
      <c r="B72" s="16"/>
      <c r="C72" s="21"/>
      <c r="D72" s="21"/>
      <c r="E72" s="16"/>
      <c r="F72" s="16"/>
      <c r="G72" s="16"/>
      <c r="H72" s="16"/>
      <c r="I72" s="16"/>
      <c r="J72" s="16"/>
      <c r="K72" s="16"/>
      <c r="L72" s="16"/>
      <c r="M72" s="16"/>
      <c r="N72" s="16"/>
      <c r="O72" s="16"/>
      <c r="P72" s="16"/>
      <c r="Q72" s="16"/>
      <c r="R72" s="16"/>
      <c r="S72" s="16"/>
      <c r="T72" s="16"/>
      <c r="U72" s="16"/>
      <c r="V72" s="16"/>
      <c r="W72" s="16"/>
      <c r="X72" s="16"/>
      <c r="Y72" s="16"/>
      <c r="Z72" s="16"/>
    </row>
    <row r="73" spans="1:26" ht="18" customHeight="1">
      <c r="A73" s="16"/>
      <c r="B73" s="16"/>
      <c r="C73" s="21"/>
      <c r="D73" s="21"/>
      <c r="E73" s="16"/>
      <c r="F73" s="16"/>
      <c r="G73" s="16"/>
      <c r="H73" s="16"/>
      <c r="I73" s="16"/>
      <c r="J73" s="16"/>
      <c r="K73" s="16"/>
      <c r="L73" s="16"/>
      <c r="M73" s="16"/>
      <c r="N73" s="16"/>
      <c r="O73" s="16"/>
      <c r="P73" s="16"/>
      <c r="Q73" s="16"/>
      <c r="R73" s="16"/>
      <c r="S73" s="16"/>
      <c r="T73" s="16"/>
      <c r="U73" s="16"/>
      <c r="V73" s="16"/>
      <c r="W73" s="16"/>
      <c r="X73" s="16"/>
      <c r="Y73" s="16"/>
      <c r="Z73" s="16"/>
    </row>
    <row r="74" spans="1:26" ht="18" customHeight="1">
      <c r="A74" s="16"/>
      <c r="B74" s="16"/>
      <c r="C74" s="21"/>
      <c r="D74" s="21"/>
      <c r="E74" s="16"/>
      <c r="F74" s="16"/>
      <c r="G74" s="16"/>
      <c r="H74" s="16"/>
      <c r="I74" s="16"/>
      <c r="J74" s="16"/>
      <c r="K74" s="16"/>
      <c r="L74" s="16"/>
      <c r="M74" s="16"/>
      <c r="N74" s="16"/>
      <c r="O74" s="16"/>
      <c r="P74" s="16"/>
      <c r="Q74" s="16"/>
      <c r="R74" s="16"/>
      <c r="S74" s="16"/>
      <c r="T74" s="16"/>
      <c r="U74" s="16"/>
      <c r="V74" s="16"/>
      <c r="W74" s="16"/>
      <c r="X74" s="16"/>
      <c r="Y74" s="16"/>
      <c r="Z74" s="16"/>
    </row>
    <row r="75" spans="1:26" ht="18" customHeight="1">
      <c r="A75" s="16"/>
      <c r="B75" s="16"/>
      <c r="C75" s="21"/>
      <c r="D75" s="21"/>
      <c r="E75" s="16"/>
      <c r="F75" s="16"/>
      <c r="G75" s="16"/>
      <c r="H75" s="16"/>
      <c r="I75" s="16"/>
      <c r="J75" s="16"/>
      <c r="K75" s="16"/>
      <c r="L75" s="16"/>
      <c r="M75" s="16"/>
      <c r="N75" s="16"/>
      <c r="O75" s="16"/>
      <c r="P75" s="16"/>
      <c r="Q75" s="16"/>
      <c r="R75" s="16"/>
      <c r="S75" s="16"/>
      <c r="T75" s="16"/>
      <c r="U75" s="16"/>
      <c r="V75" s="16"/>
      <c r="W75" s="16"/>
      <c r="X75" s="16"/>
      <c r="Y75" s="16"/>
      <c r="Z75" s="16"/>
    </row>
    <row r="76" spans="1:26" ht="18" customHeight="1">
      <c r="A76" s="16"/>
      <c r="B76" s="16"/>
      <c r="C76" s="21"/>
      <c r="D76" s="21"/>
      <c r="E76" s="16"/>
      <c r="F76" s="16"/>
      <c r="G76" s="16"/>
      <c r="H76" s="16"/>
      <c r="I76" s="16"/>
      <c r="J76" s="16"/>
      <c r="K76" s="16"/>
      <c r="L76" s="16"/>
      <c r="M76" s="16"/>
      <c r="N76" s="16"/>
      <c r="O76" s="16"/>
      <c r="P76" s="16"/>
      <c r="Q76" s="16"/>
      <c r="R76" s="16"/>
      <c r="S76" s="16"/>
      <c r="T76" s="16"/>
      <c r="U76" s="16"/>
      <c r="V76" s="16"/>
      <c r="W76" s="16"/>
      <c r="X76" s="16"/>
      <c r="Y76" s="16"/>
      <c r="Z76" s="16"/>
    </row>
    <row r="77" spans="1:26" ht="18" customHeight="1">
      <c r="A77" s="16"/>
      <c r="B77" s="16"/>
      <c r="C77" s="21"/>
      <c r="D77" s="21"/>
      <c r="E77" s="16"/>
      <c r="F77" s="16"/>
      <c r="G77" s="16"/>
      <c r="H77" s="16"/>
      <c r="I77" s="16"/>
      <c r="J77" s="16"/>
      <c r="K77" s="16"/>
      <c r="L77" s="16"/>
      <c r="M77" s="16"/>
      <c r="N77" s="16"/>
      <c r="O77" s="16"/>
      <c r="P77" s="16"/>
      <c r="Q77" s="16"/>
      <c r="R77" s="16"/>
      <c r="S77" s="16"/>
      <c r="T77" s="16"/>
      <c r="U77" s="16"/>
      <c r="V77" s="16"/>
      <c r="W77" s="16"/>
      <c r="X77" s="16"/>
      <c r="Y77" s="16"/>
      <c r="Z77" s="16"/>
    </row>
    <row r="78" spans="1:26" ht="18" customHeight="1">
      <c r="A78" s="16"/>
      <c r="B78" s="16"/>
      <c r="C78" s="21"/>
      <c r="D78" s="21"/>
      <c r="E78" s="16"/>
      <c r="F78" s="16"/>
      <c r="G78" s="16"/>
      <c r="H78" s="16"/>
      <c r="I78" s="16"/>
      <c r="J78" s="16"/>
      <c r="K78" s="16"/>
      <c r="L78" s="16"/>
      <c r="M78" s="16"/>
      <c r="N78" s="16"/>
      <c r="O78" s="16"/>
      <c r="P78" s="16"/>
      <c r="Q78" s="16"/>
      <c r="R78" s="16"/>
      <c r="S78" s="16"/>
      <c r="T78" s="16"/>
      <c r="U78" s="16"/>
      <c r="V78" s="16"/>
      <c r="W78" s="16"/>
      <c r="X78" s="16"/>
      <c r="Y78" s="16"/>
      <c r="Z78" s="16"/>
    </row>
    <row r="79" spans="1:26" ht="18" customHeight="1">
      <c r="A79" s="16"/>
      <c r="B79" s="16"/>
      <c r="C79" s="21"/>
      <c r="D79" s="21"/>
      <c r="E79" s="16"/>
      <c r="F79" s="16"/>
      <c r="G79" s="16"/>
      <c r="H79" s="16"/>
      <c r="I79" s="16"/>
      <c r="J79" s="16"/>
      <c r="K79" s="16"/>
      <c r="L79" s="16"/>
      <c r="M79" s="16"/>
      <c r="N79" s="16"/>
      <c r="O79" s="16"/>
      <c r="P79" s="16"/>
      <c r="Q79" s="16"/>
      <c r="R79" s="16"/>
      <c r="S79" s="16"/>
      <c r="T79" s="16"/>
      <c r="U79" s="16"/>
      <c r="V79" s="16"/>
      <c r="W79" s="16"/>
      <c r="X79" s="16"/>
      <c r="Y79" s="16"/>
      <c r="Z79" s="16"/>
    </row>
    <row r="80" spans="1:26" ht="18" customHeight="1">
      <c r="A80" s="16"/>
      <c r="B80" s="16"/>
      <c r="C80" s="21"/>
      <c r="D80" s="21"/>
      <c r="E80" s="16"/>
      <c r="F80" s="16"/>
      <c r="G80" s="16"/>
      <c r="H80" s="16"/>
      <c r="I80" s="16"/>
      <c r="J80" s="16"/>
      <c r="K80" s="16"/>
      <c r="L80" s="16"/>
      <c r="M80" s="16"/>
      <c r="N80" s="16"/>
      <c r="O80" s="16"/>
      <c r="P80" s="16"/>
      <c r="Q80" s="16"/>
      <c r="R80" s="16"/>
      <c r="S80" s="16"/>
      <c r="T80" s="16"/>
      <c r="U80" s="16"/>
      <c r="V80" s="16"/>
      <c r="W80" s="16"/>
      <c r="X80" s="16"/>
      <c r="Y80" s="16"/>
      <c r="Z80" s="16"/>
    </row>
    <row r="81" spans="1:26" ht="18" customHeight="1">
      <c r="A81" s="5"/>
      <c r="B81" s="16"/>
      <c r="C81" s="21"/>
      <c r="D81" s="21"/>
      <c r="E81" s="16"/>
      <c r="F81" s="16"/>
      <c r="G81" s="16"/>
      <c r="H81" s="16"/>
      <c r="I81" s="16"/>
      <c r="J81" s="16"/>
      <c r="K81" s="16"/>
      <c r="L81" s="16"/>
      <c r="M81" s="16"/>
      <c r="N81" s="16"/>
      <c r="O81" s="16"/>
      <c r="P81" s="16"/>
      <c r="Q81" s="16"/>
      <c r="R81" s="16"/>
      <c r="S81" s="16"/>
      <c r="T81" s="16"/>
      <c r="U81" s="16"/>
      <c r="V81" s="16"/>
      <c r="W81" s="16"/>
      <c r="X81" s="16"/>
      <c r="Y81" s="16"/>
      <c r="Z81" s="16"/>
    </row>
    <row r="82" spans="1:26" ht="18" customHeight="1">
      <c r="A82" s="16"/>
      <c r="B82" s="16"/>
      <c r="C82" s="21"/>
      <c r="D82" s="21"/>
      <c r="E82" s="16"/>
      <c r="F82" s="16"/>
      <c r="G82" s="16"/>
      <c r="H82" s="16"/>
      <c r="I82" s="16"/>
      <c r="J82" s="16"/>
      <c r="K82" s="16"/>
      <c r="L82" s="16"/>
      <c r="M82" s="16"/>
      <c r="N82" s="16"/>
      <c r="O82" s="16"/>
      <c r="P82" s="16"/>
      <c r="Q82" s="16"/>
      <c r="R82" s="16"/>
      <c r="S82" s="16"/>
      <c r="T82" s="16"/>
      <c r="U82" s="16"/>
      <c r="V82" s="16"/>
      <c r="W82" s="16"/>
      <c r="X82" s="16"/>
      <c r="Y82" s="16"/>
      <c r="Z82" s="16"/>
    </row>
    <row r="83" spans="1:26" ht="18" customHeight="1">
      <c r="A83" s="16"/>
      <c r="B83" s="16"/>
      <c r="C83" s="21"/>
      <c r="D83" s="21"/>
      <c r="E83" s="16"/>
      <c r="F83" s="16"/>
      <c r="G83" s="16"/>
      <c r="H83" s="16"/>
      <c r="I83" s="16"/>
      <c r="J83" s="16"/>
      <c r="K83" s="16"/>
      <c r="L83" s="16"/>
      <c r="M83" s="16"/>
      <c r="N83" s="16"/>
      <c r="O83" s="16"/>
      <c r="P83" s="16"/>
      <c r="Q83" s="16"/>
      <c r="R83" s="16"/>
      <c r="S83" s="16"/>
      <c r="T83" s="16"/>
      <c r="U83" s="16"/>
      <c r="V83" s="16"/>
      <c r="W83" s="16"/>
      <c r="X83" s="16"/>
      <c r="Y83" s="16"/>
      <c r="Z83" s="16"/>
    </row>
    <row r="84" spans="1:26" ht="18" customHeight="1">
      <c r="A84" s="16"/>
      <c r="B84" s="16"/>
      <c r="C84" s="21"/>
      <c r="D84" s="21"/>
      <c r="E84" s="16"/>
      <c r="F84" s="16"/>
      <c r="G84" s="16"/>
      <c r="H84" s="16"/>
      <c r="I84" s="16"/>
      <c r="J84" s="16"/>
      <c r="K84" s="16"/>
      <c r="L84" s="16"/>
      <c r="M84" s="16"/>
      <c r="N84" s="16"/>
      <c r="O84" s="16"/>
      <c r="P84" s="16"/>
      <c r="Q84" s="16"/>
      <c r="R84" s="16"/>
      <c r="S84" s="16"/>
      <c r="T84" s="16"/>
      <c r="U84" s="16"/>
      <c r="V84" s="16"/>
      <c r="W84" s="16"/>
      <c r="X84" s="16"/>
      <c r="Y84" s="16"/>
      <c r="Z84" s="16"/>
    </row>
    <row r="85" spans="1:26" ht="18" customHeight="1">
      <c r="A85" s="16"/>
      <c r="B85" s="16"/>
      <c r="C85" s="21"/>
      <c r="D85" s="21"/>
      <c r="E85" s="16"/>
      <c r="F85" s="16"/>
      <c r="G85" s="16"/>
      <c r="H85" s="16"/>
      <c r="I85" s="16"/>
      <c r="J85" s="16"/>
      <c r="K85" s="16"/>
      <c r="L85" s="16"/>
      <c r="M85" s="16"/>
      <c r="N85" s="16"/>
      <c r="O85" s="16"/>
      <c r="P85" s="16"/>
      <c r="Q85" s="16"/>
      <c r="R85" s="16"/>
      <c r="S85" s="16"/>
      <c r="T85" s="16"/>
      <c r="U85" s="16"/>
      <c r="V85" s="16"/>
      <c r="W85" s="16"/>
      <c r="X85" s="16"/>
      <c r="Y85" s="16"/>
      <c r="Z85" s="16"/>
    </row>
    <row r="86" spans="1:26" ht="18" customHeight="1">
      <c r="A86" s="16"/>
      <c r="B86" s="16"/>
      <c r="C86" s="21"/>
      <c r="D86" s="21"/>
      <c r="E86" s="16"/>
      <c r="F86" s="16"/>
      <c r="G86" s="16"/>
      <c r="H86" s="16"/>
      <c r="I86" s="16"/>
      <c r="J86" s="16"/>
      <c r="K86" s="16"/>
      <c r="L86" s="16"/>
      <c r="M86" s="16"/>
      <c r="N86" s="16"/>
      <c r="O86" s="16"/>
      <c r="P86" s="16"/>
      <c r="Q86" s="16"/>
      <c r="R86" s="16"/>
      <c r="S86" s="16"/>
      <c r="T86" s="16"/>
      <c r="U86" s="16"/>
      <c r="V86" s="16"/>
      <c r="W86" s="16"/>
      <c r="X86" s="16"/>
      <c r="Y86" s="16"/>
      <c r="Z86" s="16"/>
    </row>
    <row r="87" spans="1:26" ht="18" customHeight="1">
      <c r="A87" s="16"/>
      <c r="B87" s="16"/>
      <c r="C87" s="21"/>
      <c r="D87" s="21"/>
      <c r="E87" s="16"/>
      <c r="F87" s="16"/>
      <c r="G87" s="16"/>
      <c r="H87" s="16"/>
      <c r="I87" s="16"/>
      <c r="J87" s="16"/>
      <c r="K87" s="16"/>
      <c r="L87" s="16"/>
      <c r="M87" s="16"/>
      <c r="N87" s="16"/>
      <c r="O87" s="16"/>
      <c r="P87" s="16"/>
      <c r="Q87" s="16"/>
      <c r="R87" s="16"/>
      <c r="S87" s="16"/>
      <c r="T87" s="16"/>
      <c r="U87" s="16"/>
      <c r="V87" s="16"/>
      <c r="W87" s="16"/>
      <c r="X87" s="16"/>
      <c r="Y87" s="16"/>
      <c r="Z87" s="16"/>
    </row>
    <row r="88" spans="1:26" ht="18" customHeight="1">
      <c r="A88" s="16"/>
      <c r="B88" s="16"/>
      <c r="C88" s="21"/>
      <c r="D88" s="21"/>
      <c r="E88" s="16"/>
      <c r="F88" s="16"/>
      <c r="G88" s="16"/>
      <c r="H88" s="16"/>
      <c r="I88" s="16"/>
      <c r="J88" s="16"/>
      <c r="K88" s="16"/>
      <c r="L88" s="16"/>
      <c r="M88" s="16"/>
      <c r="N88" s="16"/>
      <c r="O88" s="16"/>
      <c r="P88" s="16"/>
      <c r="Q88" s="16"/>
      <c r="R88" s="16"/>
      <c r="S88" s="16"/>
      <c r="T88" s="16"/>
      <c r="U88" s="16"/>
      <c r="V88" s="16"/>
      <c r="W88" s="16"/>
      <c r="X88" s="16"/>
      <c r="Y88" s="16"/>
      <c r="Z88" s="16"/>
    </row>
    <row r="89" spans="1:26" ht="18" customHeight="1">
      <c r="A89" s="16"/>
      <c r="B89" s="16"/>
      <c r="C89" s="21"/>
      <c r="D89" s="21"/>
      <c r="E89" s="16"/>
      <c r="F89" s="16"/>
      <c r="G89" s="16"/>
      <c r="H89" s="16"/>
      <c r="I89" s="16"/>
      <c r="J89" s="16"/>
      <c r="K89" s="16"/>
      <c r="L89" s="16"/>
      <c r="M89" s="16"/>
      <c r="N89" s="16"/>
      <c r="O89" s="16"/>
      <c r="P89" s="16"/>
      <c r="Q89" s="16"/>
      <c r="R89" s="16"/>
      <c r="S89" s="16"/>
      <c r="T89" s="16"/>
      <c r="U89" s="16"/>
      <c r="V89" s="16"/>
      <c r="W89" s="16"/>
      <c r="X89" s="16"/>
      <c r="Y89" s="16"/>
      <c r="Z89" s="16"/>
    </row>
    <row r="90" spans="1:26" ht="18" customHeight="1">
      <c r="A90" s="16"/>
      <c r="B90" s="16"/>
      <c r="C90" s="21"/>
      <c r="D90" s="21"/>
      <c r="E90" s="16"/>
      <c r="F90" s="16"/>
      <c r="G90" s="16"/>
      <c r="H90" s="16"/>
      <c r="I90" s="16"/>
      <c r="J90" s="16"/>
      <c r="K90" s="16"/>
      <c r="L90" s="16"/>
      <c r="M90" s="16"/>
      <c r="N90" s="16"/>
      <c r="O90" s="16"/>
      <c r="P90" s="16"/>
      <c r="Q90" s="16"/>
      <c r="R90" s="16"/>
      <c r="S90" s="16"/>
      <c r="T90" s="16"/>
      <c r="U90" s="16"/>
      <c r="V90" s="16"/>
      <c r="W90" s="16"/>
      <c r="X90" s="16"/>
      <c r="Y90" s="16"/>
      <c r="Z90" s="16"/>
    </row>
    <row r="91" spans="1:26" ht="18" customHeight="1">
      <c r="A91" s="5"/>
      <c r="B91" s="16"/>
      <c r="C91" s="21"/>
      <c r="D91" s="21"/>
      <c r="E91" s="16"/>
      <c r="F91" s="16"/>
      <c r="G91" s="16"/>
      <c r="H91" s="16"/>
      <c r="I91" s="16"/>
      <c r="J91" s="16"/>
      <c r="K91" s="16"/>
      <c r="L91" s="16"/>
      <c r="M91" s="16"/>
      <c r="N91" s="16"/>
      <c r="O91" s="16"/>
      <c r="P91" s="16"/>
      <c r="Q91" s="16"/>
      <c r="R91" s="16"/>
      <c r="S91" s="16"/>
      <c r="T91" s="16"/>
      <c r="U91" s="16"/>
      <c r="V91" s="16"/>
      <c r="W91" s="16"/>
      <c r="X91" s="16"/>
      <c r="Y91" s="16"/>
      <c r="Z91" s="16"/>
    </row>
    <row r="92" spans="1:26" ht="18" customHeight="1">
      <c r="A92" s="16"/>
      <c r="B92" s="5"/>
      <c r="C92" s="21"/>
      <c r="D92" s="21"/>
      <c r="E92" s="16"/>
      <c r="F92" s="16"/>
      <c r="G92" s="16"/>
      <c r="H92" s="16"/>
      <c r="I92" s="16"/>
      <c r="J92" s="16"/>
      <c r="K92" s="16"/>
      <c r="L92" s="16"/>
      <c r="M92" s="16"/>
      <c r="N92" s="16"/>
      <c r="O92" s="16"/>
      <c r="P92" s="16"/>
      <c r="Q92" s="16"/>
      <c r="R92" s="16"/>
      <c r="S92" s="16"/>
      <c r="T92" s="16"/>
      <c r="U92" s="16"/>
      <c r="V92" s="16"/>
      <c r="W92" s="16"/>
      <c r="X92" s="16"/>
      <c r="Y92" s="16"/>
      <c r="Z92" s="16"/>
    </row>
    <row r="93" spans="1:26" ht="18" customHeight="1">
      <c r="A93" s="16"/>
      <c r="B93" s="5"/>
      <c r="C93" s="21"/>
      <c r="D93" s="21"/>
      <c r="E93" s="16"/>
      <c r="F93" s="16"/>
      <c r="G93" s="16"/>
      <c r="H93" s="16"/>
      <c r="I93" s="16"/>
      <c r="J93" s="16"/>
      <c r="K93" s="16"/>
      <c r="L93" s="16"/>
      <c r="M93" s="16"/>
      <c r="N93" s="16"/>
      <c r="O93" s="16"/>
      <c r="P93" s="16"/>
      <c r="Q93" s="16"/>
      <c r="R93" s="16"/>
      <c r="S93" s="16"/>
      <c r="T93" s="16"/>
      <c r="U93" s="16"/>
      <c r="V93" s="16"/>
      <c r="W93" s="16"/>
      <c r="X93" s="16"/>
      <c r="Y93" s="16"/>
      <c r="Z93" s="16"/>
    </row>
    <row r="94" spans="1:26" ht="18" customHeight="1">
      <c r="A94" s="16"/>
      <c r="B94" s="5"/>
      <c r="C94" s="21"/>
      <c r="D94" s="21"/>
      <c r="E94" s="16"/>
      <c r="F94" s="16"/>
      <c r="G94" s="16"/>
      <c r="H94" s="16"/>
      <c r="I94" s="16"/>
      <c r="J94" s="16"/>
      <c r="K94" s="16"/>
      <c r="L94" s="16"/>
      <c r="M94" s="16"/>
      <c r="N94" s="16"/>
      <c r="O94" s="16"/>
      <c r="P94" s="16"/>
      <c r="Q94" s="16"/>
      <c r="R94" s="16"/>
      <c r="S94" s="16"/>
      <c r="T94" s="16"/>
      <c r="U94" s="16"/>
      <c r="V94" s="16"/>
      <c r="W94" s="16"/>
      <c r="X94" s="16"/>
      <c r="Y94" s="16"/>
      <c r="Z94" s="16"/>
    </row>
    <row r="95" spans="1:26" ht="18" customHeight="1">
      <c r="A95" s="16"/>
      <c r="B95" s="5"/>
      <c r="C95" s="21"/>
      <c r="D95" s="21"/>
      <c r="E95" s="16"/>
      <c r="F95" s="16"/>
      <c r="G95" s="16"/>
      <c r="H95" s="16"/>
      <c r="I95" s="16"/>
      <c r="J95" s="16"/>
      <c r="K95" s="16"/>
      <c r="L95" s="16"/>
      <c r="M95" s="16"/>
      <c r="N95" s="16"/>
      <c r="O95" s="16"/>
      <c r="P95" s="16"/>
      <c r="Q95" s="16"/>
      <c r="R95" s="16"/>
      <c r="S95" s="16"/>
      <c r="T95" s="16"/>
      <c r="U95" s="16"/>
      <c r="V95" s="16"/>
      <c r="W95" s="16"/>
      <c r="X95" s="16"/>
      <c r="Y95" s="16"/>
      <c r="Z95" s="16"/>
    </row>
    <row r="96" spans="1:26" ht="18" customHeight="1">
      <c r="A96" s="16"/>
      <c r="B96" s="5"/>
      <c r="C96" s="21"/>
      <c r="D96" s="21"/>
      <c r="E96" s="16"/>
      <c r="F96" s="16"/>
      <c r="G96" s="16"/>
      <c r="H96" s="16"/>
      <c r="I96" s="16"/>
      <c r="J96" s="16"/>
      <c r="K96" s="16"/>
      <c r="L96" s="16"/>
      <c r="M96" s="16"/>
      <c r="N96" s="16"/>
      <c r="O96" s="16"/>
      <c r="P96" s="16"/>
      <c r="Q96" s="16"/>
      <c r="R96" s="16"/>
      <c r="S96" s="16"/>
      <c r="T96" s="16"/>
      <c r="U96" s="16"/>
      <c r="V96" s="16"/>
      <c r="W96" s="16"/>
      <c r="X96" s="16"/>
      <c r="Y96" s="16"/>
      <c r="Z96" s="16"/>
    </row>
    <row r="97" spans="1:26" ht="18" customHeight="1">
      <c r="A97" s="16"/>
      <c r="B97" s="5"/>
      <c r="C97" s="21"/>
      <c r="D97" s="21"/>
      <c r="E97" s="16"/>
      <c r="F97" s="16"/>
      <c r="G97" s="16"/>
      <c r="H97" s="16"/>
      <c r="I97" s="16"/>
      <c r="J97" s="16"/>
      <c r="K97" s="16"/>
      <c r="L97" s="16"/>
      <c r="M97" s="16"/>
      <c r="N97" s="16"/>
      <c r="O97" s="16"/>
      <c r="P97" s="16"/>
      <c r="Q97" s="16"/>
      <c r="R97" s="16"/>
      <c r="S97" s="16"/>
      <c r="T97" s="16"/>
      <c r="U97" s="16"/>
      <c r="V97" s="16"/>
      <c r="W97" s="16"/>
      <c r="X97" s="16"/>
      <c r="Y97" s="16"/>
      <c r="Z97" s="16"/>
    </row>
    <row r="98" spans="1:26" ht="18" customHeight="1">
      <c r="A98" s="16"/>
      <c r="B98" s="5"/>
      <c r="C98" s="21"/>
      <c r="D98" s="21"/>
      <c r="E98" s="16"/>
      <c r="F98" s="16"/>
      <c r="G98" s="16"/>
      <c r="H98" s="16"/>
      <c r="I98" s="16"/>
      <c r="J98" s="16"/>
      <c r="K98" s="16"/>
      <c r="L98" s="16"/>
      <c r="M98" s="16"/>
      <c r="N98" s="16"/>
      <c r="O98" s="16"/>
      <c r="P98" s="16"/>
      <c r="Q98" s="16"/>
      <c r="R98" s="16"/>
      <c r="S98" s="16"/>
      <c r="T98" s="16"/>
      <c r="U98" s="16"/>
      <c r="V98" s="16"/>
      <c r="W98" s="16"/>
      <c r="X98" s="16"/>
      <c r="Y98" s="16"/>
      <c r="Z98" s="16"/>
    </row>
    <row r="99" spans="1:26" ht="18" customHeight="1">
      <c r="A99" s="16"/>
      <c r="B99" s="16"/>
      <c r="C99" s="21"/>
      <c r="D99" s="21"/>
      <c r="E99" s="16"/>
      <c r="F99" s="58" t="s">
        <v>165</v>
      </c>
      <c r="G99" s="16"/>
      <c r="H99" s="16"/>
      <c r="I99" s="16"/>
      <c r="J99" s="16"/>
      <c r="K99" s="16"/>
      <c r="L99" s="16"/>
      <c r="M99" s="16"/>
      <c r="N99" s="16"/>
      <c r="O99" s="16"/>
      <c r="P99" s="16"/>
      <c r="Q99" s="16"/>
      <c r="R99" s="16"/>
      <c r="S99" s="16"/>
      <c r="T99" s="16"/>
      <c r="U99" s="16"/>
      <c r="V99" s="16"/>
      <c r="W99" s="16"/>
      <c r="X99" s="16"/>
      <c r="Y99" s="16"/>
      <c r="Z99" s="16"/>
    </row>
    <row r="100" spans="1:26" ht="18" customHeight="1">
      <c r="A100" s="16"/>
      <c r="B100" s="16"/>
      <c r="C100" s="21"/>
      <c r="D100" s="21"/>
      <c r="E100" s="16"/>
      <c r="F100" s="16" t="s">
        <v>60</v>
      </c>
      <c r="G100" s="16"/>
      <c r="H100" s="16"/>
      <c r="I100" s="16"/>
      <c r="J100" s="16"/>
      <c r="K100" s="16"/>
      <c r="L100" s="16"/>
      <c r="M100" s="16"/>
      <c r="N100" s="16"/>
      <c r="O100" s="16"/>
      <c r="P100" s="16"/>
      <c r="Q100" s="16"/>
      <c r="R100" s="16"/>
      <c r="S100" s="16"/>
      <c r="T100" s="16"/>
      <c r="U100" s="16"/>
      <c r="V100" s="16"/>
      <c r="W100" s="16"/>
      <c r="X100" s="16"/>
      <c r="Y100" s="16"/>
      <c r="Z100" s="16"/>
    </row>
    <row r="101" spans="1:26" ht="18" customHeight="1">
      <c r="A101" s="5"/>
      <c r="B101" s="16"/>
      <c r="C101" s="21"/>
      <c r="D101" s="21"/>
      <c r="E101" s="16"/>
      <c r="F101" s="16" t="s">
        <v>86</v>
      </c>
      <c r="G101" s="16"/>
      <c r="H101" s="16"/>
      <c r="I101" s="16"/>
      <c r="J101" s="16"/>
      <c r="K101" s="16"/>
      <c r="L101" s="16"/>
      <c r="M101" s="16"/>
      <c r="N101" s="16"/>
      <c r="O101" s="16"/>
      <c r="P101" s="16"/>
      <c r="Q101" s="16"/>
      <c r="R101" s="16"/>
      <c r="S101" s="16"/>
      <c r="T101" s="16"/>
      <c r="U101" s="16"/>
      <c r="V101" s="16"/>
      <c r="W101" s="16"/>
      <c r="X101" s="16"/>
      <c r="Y101" s="16"/>
      <c r="Z101" s="16"/>
    </row>
    <row r="102" spans="1:26" ht="18" customHeight="1">
      <c r="A102" s="16"/>
      <c r="B102" s="5"/>
      <c r="C102" s="21"/>
      <c r="D102" s="21"/>
      <c r="E102" s="16"/>
      <c r="F102" s="16" t="s">
        <v>100</v>
      </c>
      <c r="G102" s="16"/>
      <c r="H102" s="16"/>
      <c r="I102" s="16"/>
      <c r="J102" s="16"/>
      <c r="K102" s="16"/>
      <c r="L102" s="16"/>
      <c r="M102" s="16"/>
      <c r="N102" s="16"/>
      <c r="O102" s="16"/>
      <c r="P102" s="16"/>
      <c r="Q102" s="16"/>
      <c r="R102" s="16"/>
      <c r="S102" s="16"/>
      <c r="T102" s="16"/>
      <c r="U102" s="16"/>
      <c r="V102" s="16"/>
      <c r="W102" s="16"/>
      <c r="X102" s="16"/>
      <c r="Y102" s="16"/>
      <c r="Z102" s="16"/>
    </row>
    <row r="103" spans="1:26" ht="18" customHeight="1">
      <c r="A103" s="16"/>
      <c r="B103" s="16"/>
      <c r="C103" s="21"/>
      <c r="D103" s="21"/>
      <c r="E103" s="16"/>
      <c r="F103" s="16" t="s">
        <v>118</v>
      </c>
      <c r="G103" s="16"/>
      <c r="H103" s="16"/>
      <c r="I103" s="16"/>
      <c r="J103" s="16"/>
      <c r="K103" s="16"/>
      <c r="L103" s="16"/>
      <c r="M103" s="16"/>
      <c r="N103" s="16"/>
      <c r="O103" s="16"/>
      <c r="P103" s="16"/>
      <c r="Q103" s="16"/>
      <c r="R103" s="16"/>
      <c r="S103" s="16"/>
      <c r="T103" s="16"/>
      <c r="U103" s="16"/>
      <c r="V103" s="16"/>
      <c r="W103" s="16"/>
      <c r="X103" s="16"/>
      <c r="Y103" s="16"/>
      <c r="Z103" s="16"/>
    </row>
    <row r="104" spans="1:26" ht="18" customHeight="1">
      <c r="A104" s="16"/>
      <c r="B104" s="16"/>
      <c r="C104" s="21"/>
      <c r="D104" s="21"/>
      <c r="E104" s="16"/>
      <c r="F104" s="16" t="s">
        <v>126</v>
      </c>
      <c r="G104" s="16"/>
      <c r="H104" s="16"/>
      <c r="I104" s="16"/>
      <c r="J104" s="16"/>
      <c r="K104" s="16"/>
      <c r="L104" s="16"/>
      <c r="M104" s="16"/>
      <c r="N104" s="16"/>
      <c r="O104" s="16"/>
      <c r="P104" s="16"/>
      <c r="Q104" s="16"/>
      <c r="R104" s="16"/>
      <c r="S104" s="16"/>
      <c r="T104" s="16"/>
      <c r="U104" s="16"/>
      <c r="V104" s="16"/>
      <c r="W104" s="16"/>
      <c r="X104" s="16"/>
      <c r="Y104" s="16"/>
      <c r="Z104" s="16"/>
    </row>
    <row r="105" spans="1:26" ht="18" customHeight="1">
      <c r="A105" s="16"/>
      <c r="B105" s="16"/>
      <c r="C105" s="21"/>
      <c r="D105" s="21"/>
      <c r="E105" s="16"/>
      <c r="F105" s="16" t="s">
        <v>128</v>
      </c>
      <c r="G105" s="16"/>
      <c r="H105" s="16"/>
      <c r="I105" s="16"/>
      <c r="J105" s="16"/>
      <c r="K105" s="16"/>
      <c r="L105" s="16"/>
      <c r="M105" s="16"/>
      <c r="N105" s="16"/>
      <c r="O105" s="16"/>
      <c r="P105" s="16"/>
      <c r="Q105" s="16"/>
      <c r="R105" s="16"/>
      <c r="S105" s="16"/>
      <c r="T105" s="16"/>
      <c r="U105" s="16"/>
      <c r="V105" s="16"/>
      <c r="W105" s="16"/>
      <c r="X105" s="16"/>
      <c r="Y105" s="16"/>
      <c r="Z105" s="16"/>
    </row>
    <row r="106" spans="1:26" ht="18" customHeight="1">
      <c r="A106" s="16"/>
      <c r="B106" s="16"/>
      <c r="C106" s="21"/>
      <c r="D106" s="21"/>
      <c r="E106" s="16"/>
      <c r="F106" s="16" t="s">
        <v>95</v>
      </c>
      <c r="G106" s="16"/>
      <c r="H106" s="16"/>
      <c r="I106" s="16"/>
      <c r="J106" s="16"/>
      <c r="K106" s="16"/>
      <c r="L106" s="16"/>
      <c r="M106" s="16"/>
      <c r="N106" s="16"/>
      <c r="O106" s="16"/>
      <c r="P106" s="16"/>
      <c r="Q106" s="16"/>
      <c r="R106" s="16"/>
      <c r="S106" s="16"/>
      <c r="T106" s="16"/>
      <c r="U106" s="16"/>
      <c r="V106" s="16"/>
      <c r="W106" s="16"/>
      <c r="X106" s="16"/>
      <c r="Y106" s="16"/>
      <c r="Z106" s="16"/>
    </row>
    <row r="107" spans="1:26" ht="18" customHeight="1">
      <c r="A107" s="16"/>
      <c r="B107" s="16"/>
      <c r="C107" s="21"/>
      <c r="D107" s="21"/>
      <c r="E107" s="16"/>
      <c r="F107" s="16" t="s">
        <v>133</v>
      </c>
      <c r="G107" s="16"/>
      <c r="H107" s="16"/>
      <c r="I107" s="16"/>
      <c r="J107" s="16"/>
      <c r="K107" s="16"/>
      <c r="L107" s="16"/>
      <c r="M107" s="16"/>
      <c r="N107" s="16"/>
      <c r="O107" s="16"/>
      <c r="P107" s="16"/>
      <c r="Q107" s="16"/>
      <c r="R107" s="16"/>
      <c r="S107" s="16"/>
      <c r="T107" s="16"/>
      <c r="U107" s="16"/>
      <c r="V107" s="16"/>
      <c r="W107" s="16"/>
      <c r="X107" s="16"/>
      <c r="Y107" s="16"/>
      <c r="Z107" s="16"/>
    </row>
    <row r="108" spans="1:26" ht="18" customHeight="1">
      <c r="A108" s="16"/>
      <c r="B108" s="5"/>
      <c r="C108" s="21"/>
      <c r="D108" s="21"/>
      <c r="E108" s="16"/>
      <c r="F108" s="16" t="s">
        <v>137</v>
      </c>
      <c r="G108" s="16"/>
      <c r="H108" s="16"/>
      <c r="I108" s="16"/>
      <c r="J108" s="16"/>
      <c r="K108" s="16"/>
      <c r="L108" s="16"/>
      <c r="M108" s="16"/>
      <c r="N108" s="16"/>
      <c r="O108" s="16"/>
      <c r="P108" s="16"/>
      <c r="Q108" s="16"/>
      <c r="R108" s="16"/>
      <c r="S108" s="16"/>
      <c r="T108" s="16"/>
      <c r="U108" s="16"/>
      <c r="V108" s="16"/>
      <c r="W108" s="16"/>
      <c r="X108" s="16"/>
      <c r="Y108" s="16"/>
      <c r="Z108" s="16"/>
    </row>
    <row r="109" spans="1:26" ht="18" customHeight="1">
      <c r="A109" s="5"/>
      <c r="B109" s="16"/>
      <c r="C109" s="21"/>
      <c r="D109" s="21"/>
      <c r="E109" s="16"/>
      <c r="F109" s="16" t="s">
        <v>140</v>
      </c>
      <c r="G109" s="16"/>
      <c r="H109" s="16"/>
      <c r="I109" s="16"/>
      <c r="J109" s="16"/>
      <c r="K109" s="16"/>
      <c r="L109" s="16"/>
      <c r="M109" s="16"/>
      <c r="N109" s="16"/>
      <c r="O109" s="16"/>
      <c r="P109" s="16"/>
      <c r="Q109" s="16"/>
      <c r="R109" s="16"/>
      <c r="S109" s="16"/>
      <c r="T109" s="16"/>
      <c r="U109" s="16"/>
      <c r="V109" s="16"/>
      <c r="W109" s="16"/>
      <c r="X109" s="16"/>
      <c r="Y109" s="16"/>
      <c r="Z109" s="16"/>
    </row>
    <row r="110" spans="1:26" ht="18" customHeight="1">
      <c r="A110" s="16"/>
      <c r="B110" s="5"/>
      <c r="C110" s="21"/>
      <c r="D110" s="21"/>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8" customHeight="1">
      <c r="A111" s="16"/>
      <c r="B111" s="16"/>
      <c r="C111" s="21"/>
      <c r="D111" s="21"/>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8" customHeight="1">
      <c r="A112" s="16"/>
      <c r="B112" s="16"/>
      <c r="C112" s="21"/>
      <c r="D112" s="21"/>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8" customHeight="1">
      <c r="A113" s="16"/>
      <c r="B113" s="16"/>
      <c r="C113" s="21"/>
      <c r="D113" s="21"/>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8" customHeight="1">
      <c r="A114" s="16"/>
      <c r="B114" s="5"/>
      <c r="C114" s="21"/>
      <c r="D114" s="21"/>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8" customHeight="1">
      <c r="A115" s="16"/>
      <c r="B115" s="16"/>
      <c r="C115" s="21"/>
      <c r="D115" s="21"/>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8" customHeight="1">
      <c r="A116" s="16"/>
      <c r="B116" s="16"/>
      <c r="C116" s="21"/>
      <c r="D116" s="21"/>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8" customHeight="1">
      <c r="A117" s="16"/>
      <c r="B117" s="16"/>
      <c r="C117" s="21"/>
      <c r="D117" s="21"/>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8" customHeight="1">
      <c r="A118" s="16"/>
      <c r="B118" s="16"/>
      <c r="C118" s="21"/>
      <c r="D118" s="21"/>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8" customHeight="1">
      <c r="A119" s="16"/>
      <c r="B119" s="16"/>
      <c r="C119" s="21"/>
      <c r="D119" s="21"/>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8" customHeight="1">
      <c r="A120" s="16"/>
      <c r="B120" s="16"/>
      <c r="C120" s="21"/>
      <c r="D120" s="21"/>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8" customHeight="1">
      <c r="A121" s="16"/>
      <c r="B121" s="16"/>
      <c r="C121" s="21"/>
      <c r="D121" s="21"/>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8" customHeight="1">
      <c r="A122" s="5"/>
      <c r="B122" s="16"/>
      <c r="C122" s="21"/>
      <c r="D122" s="21"/>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8" customHeight="1">
      <c r="A123" s="16"/>
      <c r="B123" s="5"/>
      <c r="C123" s="21"/>
      <c r="D123" s="21"/>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8" customHeight="1">
      <c r="A124" s="16"/>
      <c r="B124" s="16"/>
      <c r="C124" s="21"/>
      <c r="D124" s="21"/>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8" customHeight="1">
      <c r="A125" s="16"/>
      <c r="B125" s="16"/>
      <c r="C125" s="21"/>
      <c r="D125" s="21"/>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8" customHeight="1">
      <c r="A126" s="16"/>
      <c r="B126" s="16"/>
      <c r="C126" s="21"/>
      <c r="D126" s="21"/>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8" customHeight="1">
      <c r="A127" s="16"/>
      <c r="B127" s="16"/>
      <c r="C127" s="21"/>
      <c r="D127" s="21"/>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8" customHeight="1">
      <c r="A128" s="16"/>
      <c r="B128" s="16"/>
      <c r="C128" s="21"/>
      <c r="D128" s="21"/>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8" customHeight="1">
      <c r="A129" s="16"/>
      <c r="B129" s="16"/>
      <c r="C129" s="21"/>
      <c r="D129" s="21"/>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8" customHeight="1">
      <c r="A130" s="16"/>
      <c r="B130" s="16"/>
      <c r="C130" s="21"/>
      <c r="D130" s="21"/>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8" customHeight="1">
      <c r="A131" s="16"/>
      <c r="B131" s="16"/>
      <c r="C131" s="21"/>
      <c r="D131" s="21"/>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8" customHeight="1">
      <c r="A132" s="16"/>
      <c r="B132" s="16"/>
      <c r="C132" s="21"/>
      <c r="D132" s="21"/>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8" customHeight="1">
      <c r="A133" s="16"/>
      <c r="B133" s="16"/>
      <c r="C133" s="21"/>
      <c r="D133" s="21"/>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8" customHeight="1">
      <c r="A134" s="16"/>
      <c r="B134" s="16"/>
      <c r="C134" s="21"/>
      <c r="D134" s="21"/>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8" customHeight="1">
      <c r="A135" s="16"/>
      <c r="B135" s="16"/>
      <c r="C135" s="21"/>
      <c r="D135" s="21"/>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8" customHeight="1">
      <c r="A136" s="16"/>
      <c r="B136" s="16"/>
      <c r="C136" s="21"/>
      <c r="D136" s="21"/>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8" customHeight="1">
      <c r="A137" s="16"/>
      <c r="B137" s="16"/>
      <c r="C137" s="21"/>
      <c r="D137" s="21"/>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8" customHeight="1">
      <c r="A138" s="16"/>
      <c r="B138" s="16"/>
      <c r="C138" s="21"/>
      <c r="D138" s="21"/>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8" customHeight="1">
      <c r="A139" s="16"/>
      <c r="B139" s="16"/>
      <c r="C139" s="21"/>
      <c r="D139" s="21"/>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8" customHeight="1">
      <c r="A140" s="16"/>
      <c r="B140" s="16"/>
      <c r="C140" s="21"/>
      <c r="D140" s="21"/>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8" customHeight="1">
      <c r="A141" s="16"/>
      <c r="B141" s="16"/>
      <c r="C141" s="21"/>
      <c r="D141" s="21"/>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8" customHeight="1">
      <c r="A142" s="16"/>
      <c r="B142" s="16"/>
      <c r="C142" s="21"/>
      <c r="D142" s="21"/>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8" customHeight="1">
      <c r="A143" s="16"/>
      <c r="B143" s="5"/>
      <c r="C143" s="21"/>
      <c r="D143" s="21"/>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8" customHeight="1">
      <c r="A144" s="16"/>
      <c r="B144" s="16"/>
      <c r="C144" s="21"/>
      <c r="D144" s="21"/>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8" customHeight="1">
      <c r="A145" s="16"/>
      <c r="B145" s="16"/>
      <c r="C145" s="21"/>
      <c r="D145" s="21"/>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8" customHeight="1">
      <c r="A146" s="16"/>
      <c r="B146" s="16"/>
      <c r="C146" s="21"/>
      <c r="D146" s="21"/>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8" customHeight="1">
      <c r="A147" s="16"/>
      <c r="B147" s="16"/>
      <c r="C147" s="21"/>
      <c r="D147" s="21"/>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8" customHeight="1">
      <c r="A148" s="16"/>
      <c r="B148" s="16"/>
      <c r="C148" s="21"/>
      <c r="D148" s="21"/>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8" customHeight="1">
      <c r="A149" s="16"/>
      <c r="B149" s="16"/>
      <c r="C149" s="21"/>
      <c r="D149" s="21"/>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8" customHeight="1">
      <c r="A150" s="16"/>
      <c r="B150" s="16"/>
      <c r="C150" s="21"/>
      <c r="D150" s="21"/>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8" customHeight="1">
      <c r="A151" s="16"/>
      <c r="B151" s="5"/>
      <c r="C151" s="21"/>
      <c r="D151" s="21"/>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8" customHeight="1">
      <c r="A152" s="16"/>
      <c r="B152" s="16"/>
      <c r="C152" s="21"/>
      <c r="D152" s="21"/>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8" customHeight="1">
      <c r="A153" s="16"/>
      <c r="B153" s="16"/>
      <c r="C153" s="21"/>
      <c r="D153" s="21"/>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8" customHeight="1">
      <c r="A154" s="16"/>
      <c r="B154" s="16"/>
      <c r="C154" s="21"/>
      <c r="D154" s="21"/>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8" customHeight="1">
      <c r="A155" s="5"/>
      <c r="B155" s="16"/>
      <c r="C155" s="21"/>
      <c r="D155" s="21"/>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8" customHeight="1">
      <c r="A156" s="16"/>
      <c r="B156" s="16"/>
      <c r="C156" s="21"/>
      <c r="D156" s="21"/>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8" customHeight="1">
      <c r="A157" s="16"/>
      <c r="B157" s="16"/>
      <c r="C157" s="21"/>
      <c r="D157" s="21"/>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8" customHeight="1">
      <c r="A158" s="16"/>
      <c r="B158" s="16"/>
      <c r="C158" s="21"/>
      <c r="D158" s="21"/>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8" customHeight="1">
      <c r="A159" s="16"/>
      <c r="B159" s="16"/>
      <c r="C159" s="21"/>
      <c r="D159" s="21"/>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8" customHeight="1">
      <c r="A160" s="16"/>
      <c r="B160" s="16"/>
      <c r="C160" s="21"/>
      <c r="D160" s="21"/>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8" customHeight="1">
      <c r="A161" s="16"/>
      <c r="B161" s="16"/>
      <c r="C161" s="21"/>
      <c r="D161" s="21"/>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8" customHeight="1">
      <c r="A162" s="16"/>
      <c r="B162" s="16"/>
      <c r="C162" s="21"/>
      <c r="D162" s="21"/>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8" customHeight="1">
      <c r="A163" s="16"/>
      <c r="B163" s="16"/>
      <c r="C163" s="21"/>
      <c r="D163" s="21"/>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8" customHeight="1">
      <c r="A164" s="16"/>
      <c r="B164" s="16"/>
      <c r="C164" s="21"/>
      <c r="D164" s="21"/>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8" customHeight="1">
      <c r="A165" s="16"/>
      <c r="B165" s="16"/>
      <c r="C165" s="21"/>
      <c r="D165" s="21"/>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8" customHeight="1">
      <c r="A166" s="16"/>
      <c r="B166" s="16"/>
      <c r="C166" s="21"/>
      <c r="D166" s="21"/>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8" customHeight="1">
      <c r="A167" s="16"/>
      <c r="B167" s="16"/>
      <c r="C167" s="21"/>
      <c r="D167" s="21"/>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8" customHeight="1">
      <c r="A168" s="16"/>
      <c r="B168" s="16"/>
      <c r="C168" s="21"/>
      <c r="D168" s="21"/>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8" customHeight="1">
      <c r="A169" s="16"/>
      <c r="B169" s="16"/>
      <c r="C169" s="21"/>
      <c r="D169" s="21"/>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8" customHeight="1">
      <c r="A170" s="16"/>
      <c r="B170" s="16"/>
      <c r="C170" s="21"/>
      <c r="D170" s="21"/>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8" customHeight="1">
      <c r="A171" s="16"/>
      <c r="B171" s="16"/>
      <c r="C171" s="21"/>
      <c r="D171" s="21"/>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8" customHeight="1">
      <c r="A172" s="16"/>
      <c r="B172" s="16"/>
      <c r="C172" s="21"/>
      <c r="D172" s="21"/>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8" customHeight="1">
      <c r="A173" s="16"/>
      <c r="B173" s="16"/>
      <c r="C173" s="21"/>
      <c r="D173" s="21"/>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8" customHeight="1">
      <c r="A174" s="16"/>
      <c r="B174" s="16"/>
      <c r="C174" s="21"/>
      <c r="D174" s="21"/>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8" customHeight="1">
      <c r="A175" s="16"/>
      <c r="B175" s="16"/>
      <c r="C175" s="21"/>
      <c r="D175" s="21"/>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8" customHeight="1">
      <c r="A176" s="16"/>
      <c r="B176" s="16"/>
      <c r="C176" s="21"/>
      <c r="D176" s="21"/>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8" customHeight="1">
      <c r="A177" s="16"/>
      <c r="B177" s="16"/>
      <c r="C177" s="21"/>
      <c r="D177" s="21"/>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8" customHeight="1">
      <c r="A178" s="16"/>
      <c r="B178" s="16"/>
      <c r="C178" s="21"/>
      <c r="D178" s="21"/>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8" customHeight="1">
      <c r="A179" s="16"/>
      <c r="B179" s="16"/>
      <c r="C179" s="21"/>
      <c r="D179" s="21"/>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8" customHeight="1">
      <c r="A180" s="16"/>
      <c r="B180" s="16"/>
      <c r="C180" s="21"/>
      <c r="D180" s="21"/>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8" customHeight="1">
      <c r="A181" s="16"/>
      <c r="B181" s="16"/>
      <c r="C181" s="21"/>
      <c r="D181" s="21"/>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8" customHeight="1">
      <c r="A182" s="16"/>
      <c r="B182" s="16"/>
      <c r="C182" s="21"/>
      <c r="D182" s="21"/>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8" customHeight="1">
      <c r="A183" s="16"/>
      <c r="B183" s="16"/>
      <c r="C183" s="21"/>
      <c r="D183" s="21"/>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8" customHeight="1">
      <c r="A184" s="16"/>
      <c r="B184" s="16"/>
      <c r="C184" s="21"/>
      <c r="D184" s="21"/>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8" customHeight="1">
      <c r="A185" s="16"/>
      <c r="B185" s="16"/>
      <c r="C185" s="21"/>
      <c r="D185" s="21"/>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8" customHeight="1">
      <c r="A186" s="16"/>
      <c r="B186" s="16"/>
      <c r="C186" s="21"/>
      <c r="D186" s="21"/>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8" customHeight="1">
      <c r="A187" s="16"/>
      <c r="B187" s="16"/>
      <c r="C187" s="21"/>
      <c r="D187" s="21"/>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8" customHeight="1">
      <c r="A188" s="16"/>
      <c r="B188" s="16"/>
      <c r="C188" s="21"/>
      <c r="D188" s="21"/>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8" customHeight="1">
      <c r="A189" s="16"/>
      <c r="B189" s="16"/>
      <c r="C189" s="21"/>
      <c r="D189" s="21"/>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8" customHeight="1">
      <c r="A190" s="16"/>
      <c r="B190" s="16"/>
      <c r="C190" s="21"/>
      <c r="D190" s="21"/>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8" customHeight="1">
      <c r="A191" s="16"/>
      <c r="B191" s="16"/>
      <c r="C191" s="21"/>
      <c r="D191" s="21"/>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8" customHeight="1">
      <c r="A192" s="16"/>
      <c r="B192" s="16"/>
      <c r="C192" s="21"/>
      <c r="D192" s="21"/>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8" customHeight="1">
      <c r="A193" s="16"/>
      <c r="B193" s="16"/>
      <c r="C193" s="21"/>
      <c r="D193" s="21"/>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8" customHeight="1">
      <c r="A194" s="16"/>
      <c r="B194" s="16"/>
      <c r="C194" s="21"/>
      <c r="D194" s="21"/>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8" customHeight="1">
      <c r="A195" s="16"/>
      <c r="B195" s="16"/>
      <c r="C195" s="21"/>
      <c r="D195" s="21"/>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8" customHeight="1">
      <c r="A196" s="16"/>
      <c r="B196" s="16"/>
      <c r="C196" s="21"/>
      <c r="D196" s="21"/>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8" customHeight="1">
      <c r="A197" s="16"/>
      <c r="B197" s="16"/>
      <c r="C197" s="21"/>
      <c r="D197" s="21"/>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8" customHeight="1">
      <c r="A198" s="16"/>
      <c r="B198" s="16"/>
      <c r="C198" s="21"/>
      <c r="D198" s="21"/>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8" customHeight="1">
      <c r="A199" s="16"/>
      <c r="B199" s="16"/>
      <c r="C199" s="21"/>
      <c r="D199" s="21"/>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8" customHeight="1">
      <c r="A200" s="16"/>
      <c r="B200" s="16"/>
      <c r="C200" s="21"/>
      <c r="D200" s="21"/>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8" customHeight="1">
      <c r="A201" s="16"/>
      <c r="B201" s="16"/>
      <c r="C201" s="21"/>
      <c r="D201" s="21"/>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8" customHeight="1">
      <c r="A202" s="16"/>
      <c r="B202" s="16"/>
      <c r="C202" s="21"/>
      <c r="D202" s="21"/>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8" customHeight="1">
      <c r="A203" s="16"/>
      <c r="B203" s="16"/>
      <c r="C203" s="21"/>
      <c r="D203" s="21"/>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8" customHeight="1">
      <c r="A204" s="16"/>
      <c r="B204" s="16"/>
      <c r="C204" s="21"/>
      <c r="D204" s="21"/>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8" customHeight="1">
      <c r="A205" s="16"/>
      <c r="B205" s="16"/>
      <c r="C205" s="21"/>
      <c r="D205" s="21"/>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8" customHeight="1">
      <c r="A206" s="16"/>
      <c r="B206" s="16"/>
      <c r="C206" s="21"/>
      <c r="D206" s="21"/>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8" customHeight="1">
      <c r="A207" s="16"/>
      <c r="B207" s="16"/>
      <c r="C207" s="21"/>
      <c r="D207" s="21"/>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8" customHeight="1">
      <c r="A208" s="16"/>
      <c r="B208" s="16"/>
      <c r="C208" s="21"/>
      <c r="D208" s="21"/>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8" customHeight="1">
      <c r="A209" s="16"/>
      <c r="B209" s="16"/>
      <c r="C209" s="21"/>
      <c r="D209" s="21"/>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8" customHeight="1">
      <c r="A210" s="16"/>
      <c r="B210" s="16"/>
      <c r="C210" s="21"/>
      <c r="D210" s="21"/>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8" customHeight="1">
      <c r="A211" s="16"/>
      <c r="B211" s="16"/>
      <c r="C211" s="21"/>
      <c r="D211" s="21"/>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8" customHeight="1">
      <c r="A212" s="16"/>
      <c r="B212" s="16"/>
      <c r="C212" s="21"/>
      <c r="D212" s="21"/>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8" customHeight="1">
      <c r="A213" s="16"/>
      <c r="B213" s="16"/>
      <c r="C213" s="21"/>
      <c r="D213" s="21"/>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8" customHeight="1">
      <c r="A214" s="16"/>
      <c r="B214" s="16"/>
      <c r="C214" s="21"/>
      <c r="D214" s="21"/>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8" customHeight="1">
      <c r="A215" s="16"/>
      <c r="B215" s="16"/>
      <c r="C215" s="21"/>
      <c r="D215" s="21"/>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8" customHeight="1">
      <c r="A216" s="16"/>
      <c r="B216" s="16"/>
      <c r="C216" s="21"/>
      <c r="D216" s="21"/>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8" customHeight="1">
      <c r="A217" s="16"/>
      <c r="B217" s="16"/>
      <c r="C217" s="21"/>
      <c r="D217" s="21"/>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8" customHeight="1">
      <c r="A218" s="16"/>
      <c r="B218" s="16"/>
      <c r="C218" s="21"/>
      <c r="D218" s="21"/>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8" customHeight="1">
      <c r="A219" s="16"/>
      <c r="B219" s="16"/>
      <c r="C219" s="21"/>
      <c r="D219" s="21"/>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8" customHeight="1">
      <c r="A220" s="16"/>
      <c r="B220" s="16"/>
      <c r="C220" s="21"/>
      <c r="D220" s="21"/>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8" customHeight="1">
      <c r="A221" s="16"/>
      <c r="B221" s="16"/>
      <c r="C221" s="21"/>
      <c r="D221" s="21"/>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8" customHeight="1">
      <c r="A222" s="16"/>
      <c r="B222" s="16"/>
      <c r="C222" s="21"/>
      <c r="D222" s="21"/>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8" customHeight="1">
      <c r="A223" s="16"/>
      <c r="B223" s="16"/>
      <c r="C223" s="21"/>
      <c r="D223" s="21"/>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8" customHeight="1">
      <c r="A224" s="16"/>
      <c r="B224" s="16"/>
      <c r="C224" s="21"/>
      <c r="D224" s="21"/>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8" customHeight="1">
      <c r="A225" s="16"/>
      <c r="B225" s="16"/>
      <c r="C225" s="21"/>
      <c r="D225" s="21"/>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8" customHeight="1">
      <c r="A226" s="16"/>
      <c r="B226" s="16"/>
      <c r="C226" s="21"/>
      <c r="D226" s="21"/>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8" customHeight="1">
      <c r="A227" s="16"/>
      <c r="B227" s="16"/>
      <c r="C227" s="21"/>
      <c r="D227" s="21"/>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8" customHeight="1">
      <c r="A228" s="16"/>
      <c r="B228" s="16"/>
      <c r="C228" s="21"/>
      <c r="D228" s="21"/>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8" customHeight="1">
      <c r="A229" s="16"/>
      <c r="B229" s="16"/>
      <c r="C229" s="21"/>
      <c r="D229" s="21"/>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8" customHeight="1">
      <c r="A230" s="16"/>
      <c r="B230" s="16"/>
      <c r="C230" s="21"/>
      <c r="D230" s="21"/>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8" customHeight="1">
      <c r="A231" s="16"/>
      <c r="B231" s="16"/>
      <c r="C231" s="21"/>
      <c r="D231" s="21"/>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8" customHeight="1">
      <c r="A232" s="16"/>
      <c r="B232" s="16"/>
      <c r="C232" s="21"/>
      <c r="D232" s="21"/>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8" customHeight="1">
      <c r="A233" s="16"/>
      <c r="B233" s="16"/>
      <c r="C233" s="21"/>
      <c r="D233" s="21"/>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8" customHeight="1">
      <c r="A234" s="16"/>
      <c r="B234" s="16"/>
      <c r="C234" s="21"/>
      <c r="D234" s="21"/>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8" customHeight="1">
      <c r="A235" s="16"/>
      <c r="B235" s="16"/>
      <c r="C235" s="21"/>
      <c r="D235" s="21"/>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8" customHeight="1">
      <c r="A236" s="16"/>
      <c r="B236" s="16"/>
      <c r="C236" s="21"/>
      <c r="D236" s="21"/>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8" customHeight="1">
      <c r="A237" s="16"/>
      <c r="B237" s="16"/>
      <c r="C237" s="21"/>
      <c r="D237" s="21"/>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8" customHeight="1">
      <c r="A238" s="16"/>
      <c r="B238" s="16"/>
      <c r="C238" s="21"/>
      <c r="D238" s="21"/>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8" customHeight="1">
      <c r="A239" s="16"/>
      <c r="B239" s="16"/>
      <c r="C239" s="21"/>
      <c r="D239" s="21"/>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8" customHeight="1">
      <c r="A240" s="16"/>
      <c r="B240" s="16"/>
      <c r="C240" s="21"/>
      <c r="D240" s="21"/>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8" customHeight="1">
      <c r="A241" s="16"/>
      <c r="B241" s="16"/>
      <c r="C241" s="21"/>
      <c r="D241" s="21"/>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8" customHeight="1">
      <c r="A242" s="16"/>
      <c r="B242" s="16"/>
      <c r="C242" s="21"/>
      <c r="D242" s="21"/>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8" customHeight="1">
      <c r="A243" s="16"/>
      <c r="B243" s="16"/>
      <c r="C243" s="21"/>
      <c r="D243" s="21"/>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8" customHeight="1">
      <c r="A244" s="16"/>
      <c r="B244" s="16"/>
      <c r="C244" s="21"/>
      <c r="D244" s="21"/>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8" customHeight="1">
      <c r="A245" s="16"/>
      <c r="B245" s="16"/>
      <c r="C245" s="21"/>
      <c r="D245" s="21"/>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8" customHeight="1">
      <c r="A246" s="16"/>
      <c r="B246" s="16"/>
      <c r="C246" s="21"/>
      <c r="D246" s="21"/>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8" customHeight="1">
      <c r="A247" s="16"/>
      <c r="B247" s="16"/>
      <c r="C247" s="21"/>
      <c r="D247" s="21"/>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8" customHeight="1">
      <c r="A248" s="16"/>
      <c r="B248" s="16"/>
      <c r="C248" s="21"/>
      <c r="D248" s="21"/>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8" customHeight="1">
      <c r="A249" s="16"/>
      <c r="B249" s="16"/>
      <c r="C249" s="21"/>
      <c r="D249" s="21"/>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8" customHeight="1">
      <c r="A250" s="16"/>
      <c r="B250" s="16"/>
      <c r="C250" s="21"/>
      <c r="D250" s="21"/>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8" customHeight="1">
      <c r="A251" s="16"/>
      <c r="B251" s="16"/>
      <c r="C251" s="21"/>
      <c r="D251" s="21"/>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8" customHeight="1">
      <c r="A252" s="16"/>
      <c r="B252" s="16"/>
      <c r="C252" s="21"/>
      <c r="D252" s="21"/>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8" customHeight="1">
      <c r="A253" s="16"/>
      <c r="B253" s="16"/>
      <c r="C253" s="21"/>
      <c r="D253" s="21"/>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8" customHeight="1">
      <c r="A254" s="16"/>
      <c r="B254" s="16"/>
      <c r="C254" s="21"/>
      <c r="D254" s="21"/>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8" customHeight="1">
      <c r="A255" s="16"/>
      <c r="B255" s="16"/>
      <c r="C255" s="21"/>
      <c r="D255" s="21"/>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8" customHeight="1">
      <c r="A256" s="16"/>
      <c r="B256" s="16"/>
      <c r="C256" s="21"/>
      <c r="D256" s="21"/>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8" customHeight="1">
      <c r="A257" s="16"/>
      <c r="B257" s="16"/>
      <c r="C257" s="21"/>
      <c r="D257" s="21"/>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8" customHeight="1">
      <c r="A258" s="16"/>
      <c r="B258" s="16"/>
      <c r="C258" s="21"/>
      <c r="D258" s="21"/>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8" customHeight="1">
      <c r="A259" s="16"/>
      <c r="B259" s="16"/>
      <c r="C259" s="21"/>
      <c r="D259" s="21"/>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8" customHeight="1">
      <c r="A260" s="16"/>
      <c r="B260" s="16"/>
      <c r="C260" s="21"/>
      <c r="D260" s="21"/>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8" customHeight="1">
      <c r="A261" s="16"/>
      <c r="B261" s="16"/>
      <c r="C261" s="21"/>
      <c r="D261" s="21"/>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8" customHeight="1">
      <c r="A262" s="16"/>
      <c r="B262" s="16"/>
      <c r="C262" s="21"/>
      <c r="D262" s="21"/>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8" customHeight="1">
      <c r="A263" s="16"/>
      <c r="B263" s="16"/>
      <c r="C263" s="21"/>
      <c r="D263" s="21"/>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8" customHeight="1">
      <c r="A264" s="16"/>
      <c r="B264" s="16"/>
      <c r="C264" s="21"/>
      <c r="D264" s="21"/>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8" customHeight="1">
      <c r="A265" s="16"/>
      <c r="B265" s="16"/>
      <c r="C265" s="21"/>
      <c r="D265" s="21"/>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8" customHeight="1">
      <c r="A266" s="16"/>
      <c r="B266" s="16"/>
      <c r="C266" s="21"/>
      <c r="D266" s="21"/>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8" customHeight="1">
      <c r="A267" s="16"/>
      <c r="B267" s="16"/>
      <c r="C267" s="21"/>
      <c r="D267" s="21"/>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8" customHeight="1">
      <c r="A268" s="16"/>
      <c r="B268" s="16"/>
      <c r="C268" s="21"/>
      <c r="D268" s="21"/>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8" customHeight="1">
      <c r="A269" s="16"/>
      <c r="B269" s="16"/>
      <c r="C269" s="21"/>
      <c r="D269" s="21"/>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8" customHeight="1">
      <c r="A270" s="16"/>
      <c r="B270" s="16"/>
      <c r="C270" s="21"/>
      <c r="D270" s="21"/>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8" customHeight="1">
      <c r="A271" s="16"/>
      <c r="B271" s="16"/>
      <c r="C271" s="21"/>
      <c r="D271" s="21"/>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8" customHeight="1">
      <c r="A272" s="16"/>
      <c r="B272" s="16"/>
      <c r="C272" s="21"/>
      <c r="D272" s="21"/>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8" customHeight="1">
      <c r="A273" s="16"/>
      <c r="B273" s="16"/>
      <c r="C273" s="21"/>
      <c r="D273" s="21"/>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8" customHeight="1">
      <c r="A274" s="16"/>
      <c r="B274" s="16"/>
      <c r="C274" s="21"/>
      <c r="D274" s="21"/>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8" customHeight="1">
      <c r="A275" s="16"/>
      <c r="B275" s="16"/>
      <c r="C275" s="21"/>
      <c r="D275" s="21"/>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8" customHeight="1">
      <c r="A276" s="16"/>
      <c r="B276" s="16"/>
      <c r="C276" s="21"/>
      <c r="D276" s="21"/>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8" customHeight="1">
      <c r="A277" s="16"/>
      <c r="B277" s="16"/>
      <c r="C277" s="21"/>
      <c r="D277" s="21"/>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8" customHeight="1">
      <c r="A278" s="16"/>
      <c r="B278" s="16"/>
      <c r="C278" s="21"/>
      <c r="D278" s="21"/>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8" customHeight="1">
      <c r="A279" s="16"/>
      <c r="B279" s="16"/>
      <c r="C279" s="21"/>
      <c r="D279" s="21"/>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8" customHeight="1">
      <c r="A280" s="16"/>
      <c r="B280" s="16"/>
      <c r="C280" s="21"/>
      <c r="D280" s="21"/>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8" customHeight="1">
      <c r="A281" s="16"/>
      <c r="B281" s="16"/>
      <c r="C281" s="21"/>
      <c r="D281" s="21"/>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8" customHeight="1">
      <c r="A282" s="16"/>
      <c r="B282" s="16"/>
      <c r="C282" s="21"/>
      <c r="D282" s="21"/>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8" customHeight="1">
      <c r="A283" s="16"/>
      <c r="B283" s="16"/>
      <c r="C283" s="21"/>
      <c r="D283" s="21"/>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8" customHeight="1">
      <c r="A284" s="16"/>
      <c r="B284" s="16"/>
      <c r="C284" s="21"/>
      <c r="D284" s="21"/>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8" customHeight="1">
      <c r="A285" s="16"/>
      <c r="B285" s="16"/>
      <c r="C285" s="21"/>
      <c r="D285" s="21"/>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8" customHeight="1">
      <c r="A286" s="16"/>
      <c r="B286" s="16"/>
      <c r="C286" s="21"/>
      <c r="D286" s="21"/>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8" customHeight="1">
      <c r="A287" s="16"/>
      <c r="B287" s="16"/>
      <c r="C287" s="21"/>
      <c r="D287" s="21"/>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8" customHeight="1">
      <c r="A288" s="16"/>
      <c r="B288" s="16"/>
      <c r="C288" s="21"/>
      <c r="D288" s="21"/>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8" customHeight="1">
      <c r="A289" s="16"/>
      <c r="B289" s="16"/>
      <c r="C289" s="21"/>
      <c r="D289" s="21"/>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8" customHeight="1">
      <c r="A290" s="16"/>
      <c r="B290" s="16"/>
      <c r="C290" s="21"/>
      <c r="D290" s="21"/>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8" customHeight="1">
      <c r="A291" s="16"/>
      <c r="B291" s="16"/>
      <c r="C291" s="21"/>
      <c r="D291" s="21"/>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8" customHeight="1">
      <c r="A292" s="16"/>
      <c r="B292" s="16"/>
      <c r="C292" s="21"/>
      <c r="D292" s="21"/>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8" customHeight="1">
      <c r="A293" s="16"/>
      <c r="B293" s="16"/>
      <c r="C293" s="21"/>
      <c r="D293" s="21"/>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8" customHeight="1">
      <c r="A294" s="16"/>
      <c r="B294" s="16"/>
      <c r="C294" s="21"/>
      <c r="D294" s="21"/>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8" customHeight="1">
      <c r="A295" s="16"/>
      <c r="B295" s="16"/>
      <c r="C295" s="21"/>
      <c r="D295" s="21"/>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8" customHeight="1">
      <c r="A296" s="16"/>
      <c r="B296" s="16"/>
      <c r="C296" s="21"/>
      <c r="D296" s="21"/>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8" customHeight="1">
      <c r="A297" s="16"/>
      <c r="B297" s="16"/>
      <c r="C297" s="21"/>
      <c r="D297" s="21"/>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8" customHeight="1">
      <c r="A298" s="16"/>
      <c r="B298" s="16"/>
      <c r="C298" s="21"/>
      <c r="D298" s="21"/>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8" customHeight="1">
      <c r="A299" s="16"/>
      <c r="B299" s="16"/>
      <c r="C299" s="21"/>
      <c r="D299" s="21"/>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8" customHeight="1">
      <c r="A300" s="16"/>
      <c r="B300" s="16"/>
      <c r="C300" s="21"/>
      <c r="D300" s="21"/>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8" customHeight="1">
      <c r="A301" s="16"/>
      <c r="B301" s="16"/>
      <c r="C301" s="21"/>
      <c r="D301" s="21"/>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8" customHeight="1">
      <c r="A302" s="16"/>
      <c r="B302" s="16"/>
      <c r="C302" s="21"/>
      <c r="D302" s="21"/>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8" customHeight="1">
      <c r="A303" s="16"/>
      <c r="B303" s="16"/>
      <c r="C303" s="21"/>
      <c r="D303" s="21"/>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8" customHeight="1">
      <c r="A304" s="16"/>
      <c r="B304" s="16"/>
      <c r="C304" s="21"/>
      <c r="D304" s="21"/>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8" customHeight="1">
      <c r="A305" s="16"/>
      <c r="B305" s="16"/>
      <c r="C305" s="21"/>
      <c r="D305" s="21"/>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8" customHeight="1">
      <c r="A306" s="16"/>
      <c r="B306" s="16"/>
      <c r="C306" s="21"/>
      <c r="D306" s="21"/>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8" customHeight="1">
      <c r="A307" s="16"/>
      <c r="B307" s="16"/>
      <c r="C307" s="21"/>
      <c r="D307" s="21"/>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8" customHeight="1">
      <c r="A308" s="16"/>
      <c r="B308" s="16"/>
      <c r="C308" s="21"/>
      <c r="D308" s="21"/>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8" customHeight="1">
      <c r="A309" s="16"/>
      <c r="B309" s="16"/>
      <c r="C309" s="21"/>
      <c r="D309" s="21"/>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00"/>
  <sheetViews>
    <sheetView workbookViewId="0">
      <pane xSplit="3" ySplit="2" topLeftCell="D3" activePane="bottomRight" state="frozen"/>
      <selection pane="topRight" activeCell="D1" sqref="D1"/>
      <selection pane="bottomLeft" activeCell="A3" sqref="A3"/>
      <selection pane="bottomRight" activeCell="W95" sqref="W95"/>
    </sheetView>
  </sheetViews>
  <sheetFormatPr baseColWidth="10" defaultColWidth="11.1640625" defaultRowHeight="16"/>
  <cols>
    <col min="1" max="1" width="6.33203125" hidden="1" customWidth="1"/>
    <col min="2" max="2" width="4" hidden="1" customWidth="1"/>
    <col min="3" max="3" width="20.5" customWidth="1"/>
    <col min="4" max="4" width="40.5" customWidth="1"/>
    <col min="5" max="5" width="39.6640625" customWidth="1"/>
    <col min="6" max="6" width="6.83203125" style="104" customWidth="1"/>
    <col min="7" max="7" width="50.5" style="104" customWidth="1"/>
    <col min="8" max="10" width="6.83203125" style="104" customWidth="1"/>
    <col min="11" max="11" width="10.83203125" style="104" customWidth="1"/>
    <col min="12" max="12" width="25.83203125" style="104" customWidth="1"/>
    <col min="13" max="13" width="6.83203125" style="104" customWidth="1"/>
    <col min="14" max="14" width="6.83203125" style="99" customWidth="1"/>
    <col min="15" max="15" width="50.83203125" style="99" customWidth="1"/>
    <col min="16" max="16" width="10.83203125" style="99" customWidth="1"/>
    <col min="17" max="17" width="6.83203125" style="99" customWidth="1"/>
    <col min="18" max="18" width="10.83203125" style="99" customWidth="1"/>
    <col min="19" max="19" width="6.83203125" style="99" customWidth="1"/>
    <col min="20" max="20" width="25.83203125" style="99" customWidth="1"/>
    <col min="21" max="21" width="10.83203125" style="99" customWidth="1"/>
    <col min="22" max="22" width="6.83203125" customWidth="1"/>
    <col min="23" max="23" width="10.83203125" customWidth="1"/>
    <col min="24" max="24" width="6.83203125" customWidth="1"/>
    <col min="25" max="25" width="8.83203125" customWidth="1"/>
    <col min="26" max="37" width="10.5" customWidth="1"/>
  </cols>
  <sheetData>
    <row r="1" spans="1:37" ht="17">
      <c r="A1" s="42"/>
      <c r="C1" s="42"/>
      <c r="D1" s="1"/>
      <c r="E1" s="1"/>
      <c r="F1" s="103" t="s">
        <v>147</v>
      </c>
      <c r="G1" s="103" t="s">
        <v>147</v>
      </c>
      <c r="H1" s="103" t="s">
        <v>147</v>
      </c>
      <c r="I1" s="103" t="s">
        <v>147</v>
      </c>
      <c r="J1" s="103" t="s">
        <v>978</v>
      </c>
      <c r="K1" s="103" t="s">
        <v>978</v>
      </c>
      <c r="L1" s="103" t="s">
        <v>978</v>
      </c>
      <c r="M1" s="103" t="s">
        <v>978</v>
      </c>
      <c r="N1" s="147" t="s">
        <v>1006</v>
      </c>
      <c r="O1" s="147" t="s">
        <v>1006</v>
      </c>
      <c r="P1" s="147" t="s">
        <v>1006</v>
      </c>
      <c r="Q1" s="147" t="s">
        <v>1006</v>
      </c>
      <c r="R1" s="147" t="s">
        <v>1006</v>
      </c>
      <c r="S1" s="147" t="s">
        <v>1006</v>
      </c>
      <c r="T1" s="147" t="s">
        <v>1006</v>
      </c>
      <c r="U1" s="147" t="s">
        <v>1006</v>
      </c>
      <c r="V1" s="43" t="s">
        <v>1006</v>
      </c>
      <c r="W1" s="43" t="s">
        <v>1006</v>
      </c>
      <c r="Z1" s="46"/>
      <c r="AA1" s="46"/>
      <c r="AB1" s="46"/>
      <c r="AC1" s="46"/>
      <c r="AD1" s="46"/>
      <c r="AE1" s="46"/>
      <c r="AF1" s="46"/>
      <c r="AG1" s="46"/>
      <c r="AH1" s="46"/>
      <c r="AI1" s="46"/>
      <c r="AJ1" s="46"/>
      <c r="AK1" s="46"/>
    </row>
    <row r="2" spans="1:37" ht="120">
      <c r="A2" s="42"/>
      <c r="C2" s="42"/>
      <c r="D2" s="47" t="s">
        <v>7</v>
      </c>
      <c r="E2" s="47" t="s">
        <v>8</v>
      </c>
      <c r="F2" s="106" t="s">
        <v>148</v>
      </c>
      <c r="G2" s="106" t="s">
        <v>149</v>
      </c>
      <c r="H2" s="107" t="s">
        <v>150</v>
      </c>
      <c r="I2" s="107" t="s">
        <v>153</v>
      </c>
      <c r="J2" s="109" t="s">
        <v>150</v>
      </c>
      <c r="K2" s="109" t="s">
        <v>977</v>
      </c>
      <c r="L2" s="108" t="s">
        <v>24</v>
      </c>
      <c r="M2" s="109" t="s">
        <v>153</v>
      </c>
      <c r="N2" s="148" t="s">
        <v>148</v>
      </c>
      <c r="O2" s="148" t="s">
        <v>976</v>
      </c>
      <c r="P2" s="148" t="s">
        <v>152</v>
      </c>
      <c r="Q2" s="149" t="s">
        <v>150</v>
      </c>
      <c r="R2" s="149" t="s">
        <v>977</v>
      </c>
      <c r="S2" s="148" t="s">
        <v>151</v>
      </c>
      <c r="T2" s="148" t="s">
        <v>24</v>
      </c>
      <c r="U2" s="148" t="s">
        <v>152</v>
      </c>
      <c r="V2" s="94" t="s">
        <v>153</v>
      </c>
      <c r="W2" s="94" t="s">
        <v>154</v>
      </c>
      <c r="X2" s="92" t="s">
        <v>975</v>
      </c>
      <c r="Y2" s="51" t="s">
        <v>155</v>
      </c>
      <c r="Z2" s="46"/>
      <c r="AA2" s="46"/>
      <c r="AB2" s="46"/>
      <c r="AC2" s="46"/>
      <c r="AD2" s="46"/>
      <c r="AE2" s="46"/>
      <c r="AF2" s="46"/>
      <c r="AG2" s="46"/>
      <c r="AH2" s="46"/>
      <c r="AI2" s="46"/>
      <c r="AJ2" s="46"/>
      <c r="AK2" s="46"/>
    </row>
    <row r="3" spans="1:37">
      <c r="A3" s="42"/>
      <c r="C3" s="42"/>
      <c r="D3" s="46"/>
      <c r="E3" s="46"/>
      <c r="F3" s="101"/>
      <c r="G3" s="101"/>
      <c r="H3" s="101"/>
      <c r="I3" s="101"/>
      <c r="Y3" s="46"/>
      <c r="Z3" s="46"/>
      <c r="AA3" s="46"/>
      <c r="AB3" s="46"/>
      <c r="AC3" s="46"/>
      <c r="AD3" s="46"/>
      <c r="AE3" s="46"/>
      <c r="AF3" s="46"/>
      <c r="AG3" s="46"/>
      <c r="AH3" s="46"/>
      <c r="AI3" s="46"/>
      <c r="AJ3" s="46"/>
      <c r="AK3" s="46"/>
    </row>
    <row r="4" spans="1:37">
      <c r="A4" s="42"/>
      <c r="C4" s="42"/>
      <c r="D4" s="46"/>
      <c r="E4" s="46"/>
      <c r="F4" s="101"/>
      <c r="G4" s="101"/>
      <c r="H4" s="101"/>
      <c r="I4" s="101"/>
      <c r="Y4" s="46"/>
      <c r="Z4" s="46"/>
      <c r="AA4" s="46"/>
      <c r="AB4" s="46"/>
      <c r="AC4" s="46"/>
      <c r="AD4" s="46"/>
      <c r="AE4" s="46"/>
      <c r="AF4" s="46"/>
      <c r="AG4" s="46"/>
      <c r="AH4" s="46"/>
      <c r="AI4" s="46"/>
      <c r="AJ4" s="46"/>
      <c r="AK4" s="46"/>
    </row>
    <row r="5" spans="1:37">
      <c r="A5" s="42"/>
      <c r="C5" s="42"/>
      <c r="D5" s="46"/>
      <c r="E5" s="46"/>
      <c r="F5" s="101"/>
      <c r="G5" s="101"/>
      <c r="H5" s="101"/>
      <c r="I5" s="101"/>
      <c r="Y5" s="46"/>
      <c r="Z5" s="46"/>
      <c r="AA5" s="46"/>
      <c r="AB5" s="46"/>
      <c r="AC5" s="46"/>
      <c r="AD5" s="46"/>
      <c r="AE5" s="46"/>
      <c r="AF5" s="46"/>
      <c r="AG5" s="46"/>
      <c r="AH5" s="46"/>
      <c r="AI5" s="46"/>
      <c r="AJ5" s="46"/>
      <c r="AK5" s="46"/>
    </row>
    <row r="6" spans="1:37" ht="17">
      <c r="A6" s="44"/>
      <c r="B6" s="1"/>
      <c r="C6" s="44"/>
      <c r="D6" s="1"/>
      <c r="E6" s="1"/>
      <c r="F6" s="103" t="s">
        <v>147</v>
      </c>
      <c r="G6" s="103" t="s">
        <v>147</v>
      </c>
      <c r="H6" s="103" t="s">
        <v>147</v>
      </c>
      <c r="I6" s="103" t="s">
        <v>147</v>
      </c>
      <c r="J6" s="103" t="s">
        <v>978</v>
      </c>
      <c r="K6" s="103" t="s">
        <v>978</v>
      </c>
      <c r="L6" s="103" t="s">
        <v>978</v>
      </c>
      <c r="M6" s="103" t="s">
        <v>978</v>
      </c>
      <c r="N6" s="147" t="s">
        <v>1006</v>
      </c>
      <c r="O6" s="147" t="s">
        <v>1006</v>
      </c>
      <c r="P6" s="147" t="s">
        <v>1006</v>
      </c>
      <c r="Q6" s="147" t="s">
        <v>1006</v>
      </c>
      <c r="R6" s="147" t="s">
        <v>1006</v>
      </c>
      <c r="S6" s="147" t="s">
        <v>1006</v>
      </c>
      <c r="T6" s="147" t="s">
        <v>1006</v>
      </c>
      <c r="U6" s="147" t="s">
        <v>1006</v>
      </c>
      <c r="V6" s="43" t="s">
        <v>1006</v>
      </c>
      <c r="W6" s="43" t="s">
        <v>1006</v>
      </c>
      <c r="Z6" s="1"/>
      <c r="AA6" s="1"/>
      <c r="AB6" s="1"/>
      <c r="AC6" s="1"/>
      <c r="AD6" s="1"/>
      <c r="AE6" s="1"/>
      <c r="AF6" s="1"/>
      <c r="AG6" s="1"/>
      <c r="AH6" s="1"/>
      <c r="AI6" s="1"/>
      <c r="AJ6" s="1"/>
      <c r="AK6" s="1"/>
    </row>
    <row r="7" spans="1:37" ht="120">
      <c r="A7" s="44" t="s">
        <v>156</v>
      </c>
      <c r="B7" s="52"/>
      <c r="C7" s="53" t="s">
        <v>157</v>
      </c>
      <c r="D7" s="47" t="s">
        <v>7</v>
      </c>
      <c r="E7" s="47" t="s">
        <v>8</v>
      </c>
      <c r="F7" s="106" t="s">
        <v>148</v>
      </c>
      <c r="G7" s="106" t="s">
        <v>149</v>
      </c>
      <c r="H7" s="107" t="s">
        <v>150</v>
      </c>
      <c r="I7" s="107" t="s">
        <v>153</v>
      </c>
      <c r="J7" s="109" t="s">
        <v>150</v>
      </c>
      <c r="K7" s="109" t="s">
        <v>977</v>
      </c>
      <c r="L7" s="108" t="s">
        <v>24</v>
      </c>
      <c r="M7" s="109" t="s">
        <v>153</v>
      </c>
      <c r="N7" s="148" t="s">
        <v>148</v>
      </c>
      <c r="O7" s="148" t="s">
        <v>976</v>
      </c>
      <c r="P7" s="148" t="s">
        <v>152</v>
      </c>
      <c r="Q7" s="149" t="s">
        <v>150</v>
      </c>
      <c r="R7" s="149" t="s">
        <v>977</v>
      </c>
      <c r="S7" s="148" t="s">
        <v>151</v>
      </c>
      <c r="T7" s="148" t="s">
        <v>24</v>
      </c>
      <c r="U7" s="148" t="s">
        <v>152</v>
      </c>
      <c r="V7" s="94" t="s">
        <v>153</v>
      </c>
      <c r="W7" s="94" t="s">
        <v>154</v>
      </c>
      <c r="X7" s="92" t="s">
        <v>975</v>
      </c>
      <c r="Y7" s="51" t="s">
        <v>155</v>
      </c>
      <c r="Z7" s="52"/>
      <c r="AA7" s="52"/>
      <c r="AB7" s="52"/>
      <c r="AC7" s="52"/>
      <c r="AD7" s="52"/>
      <c r="AE7" s="52"/>
      <c r="AF7" s="52"/>
      <c r="AG7" s="52"/>
      <c r="AH7" s="52"/>
      <c r="AI7" s="52"/>
      <c r="AJ7" s="52"/>
      <c r="AK7" s="52"/>
    </row>
    <row r="8" spans="1:37" ht="68">
      <c r="A8" s="44">
        <v>1</v>
      </c>
      <c r="B8" s="1"/>
      <c r="C8" s="54" t="s">
        <v>158</v>
      </c>
      <c r="D8" s="55" t="s">
        <v>159</v>
      </c>
      <c r="E8" s="55"/>
      <c r="F8" s="122" t="s">
        <v>160</v>
      </c>
      <c r="G8" s="128" t="s">
        <v>161</v>
      </c>
      <c r="H8" s="122">
        <v>4</v>
      </c>
      <c r="I8" s="126"/>
      <c r="J8" s="141"/>
      <c r="K8" s="142"/>
      <c r="L8" s="142"/>
      <c r="M8" s="141"/>
      <c r="N8" s="95"/>
      <c r="O8" s="96"/>
      <c r="P8" s="96"/>
      <c r="Q8" s="97"/>
      <c r="R8" s="98"/>
      <c r="S8" s="95"/>
      <c r="T8" s="96"/>
      <c r="U8" s="96"/>
      <c r="V8" s="140"/>
      <c r="W8" s="139"/>
      <c r="X8" s="93" t="str">
        <f>IF(S8&lt;&gt;"",S8,IF(N8&lt;&gt;"",N8,IF(F8&lt;&gt;"",F8,"")))</f>
        <v>5</v>
      </c>
      <c r="Y8" s="54">
        <f>IF(V8&lt;&gt;"",V8,IF(Q8&lt;&gt;"",Q8,IF(M8&lt;&gt;"",M8,IF(J8&lt;&gt;"",J8,IF(I8&lt;&gt;"",I8,IF(H8&lt;&gt;"",H8,""))))))</f>
        <v>4</v>
      </c>
      <c r="Z8" s="1"/>
      <c r="AA8" s="1"/>
      <c r="AB8" s="1"/>
      <c r="AC8" s="1"/>
      <c r="AD8" s="1"/>
      <c r="AE8" s="1"/>
      <c r="AF8" s="1"/>
      <c r="AG8" s="1"/>
      <c r="AH8" s="1"/>
      <c r="AI8" s="1"/>
      <c r="AJ8" s="1"/>
      <c r="AK8" s="1"/>
    </row>
    <row r="9" spans="1:37" ht="85">
      <c r="A9" s="44">
        <v>2</v>
      </c>
      <c r="C9" s="54" t="s">
        <v>162</v>
      </c>
      <c r="D9" s="55" t="s">
        <v>163</v>
      </c>
      <c r="E9" s="55"/>
      <c r="F9" s="122" t="s">
        <v>160</v>
      </c>
      <c r="G9" s="128" t="s">
        <v>164</v>
      </c>
      <c r="H9" s="122">
        <v>2</v>
      </c>
      <c r="I9" s="126">
        <v>3</v>
      </c>
      <c r="J9" s="141"/>
      <c r="K9" s="142"/>
      <c r="L9" s="142"/>
      <c r="M9" s="141"/>
      <c r="N9" s="95"/>
      <c r="O9" s="96"/>
      <c r="P9" s="96"/>
      <c r="Q9" s="97"/>
      <c r="R9" s="98"/>
      <c r="S9" s="95"/>
      <c r="T9" s="96"/>
      <c r="U9" s="96"/>
      <c r="V9" s="140"/>
      <c r="W9" s="139"/>
      <c r="X9" s="93" t="str">
        <f>IF(S9&lt;&gt;"",S9,IF(N9&lt;&gt;"",N9,IF(F9&lt;&gt;"",F9,"")))</f>
        <v>5</v>
      </c>
      <c r="Y9" s="54">
        <f>IF(V9&lt;&gt;"",V9,IF(Q9&lt;&gt;"",Q9,IF(M9&lt;&gt;"",M9,IF(J9&lt;&gt;"",J9,IF(I9&lt;&gt;"",I9,IF(H9&lt;&gt;"",H9,""))))))</f>
        <v>3</v>
      </c>
      <c r="Z9" s="46"/>
      <c r="AA9" s="46"/>
      <c r="AB9" s="46"/>
      <c r="AC9" s="46"/>
      <c r="AD9" s="46"/>
      <c r="AE9" s="46"/>
      <c r="AF9" s="46"/>
      <c r="AG9" s="46"/>
      <c r="AH9" s="46"/>
      <c r="AI9" s="46"/>
      <c r="AJ9" s="46"/>
      <c r="AK9" s="46"/>
    </row>
    <row r="10" spans="1:37" ht="85">
      <c r="A10" s="44">
        <v>3</v>
      </c>
      <c r="C10" s="59" t="s">
        <v>166</v>
      </c>
      <c r="D10" s="60" t="s">
        <v>167</v>
      </c>
      <c r="E10" s="60"/>
      <c r="F10" s="143" t="s">
        <v>168</v>
      </c>
      <c r="G10" s="144" t="s">
        <v>169</v>
      </c>
      <c r="H10" s="145">
        <v>0</v>
      </c>
      <c r="I10" s="146">
        <v>2</v>
      </c>
      <c r="J10" s="141"/>
      <c r="K10" s="142"/>
      <c r="L10" s="142"/>
      <c r="M10" s="141"/>
      <c r="N10" s="95"/>
      <c r="O10" s="96"/>
      <c r="P10" s="96"/>
      <c r="Q10" s="97"/>
      <c r="R10" s="98"/>
      <c r="S10" s="95"/>
      <c r="T10" s="96"/>
      <c r="U10" s="96"/>
      <c r="V10" s="140"/>
      <c r="W10" s="139"/>
      <c r="X10" s="93" t="str">
        <f>IF(S10&lt;&gt;"",S10,IF(N10&lt;&gt;"",N10,IF(F10&lt;&gt;"",F10,"")))</f>
        <v>4</v>
      </c>
      <c r="Y10" s="54">
        <f>IF(V10&lt;&gt;"",V10,IF(Q10&lt;&gt;"",Q10,IF(M10&lt;&gt;"",M10,IF(J10&lt;&gt;"",J10,IF(I10&lt;&gt;"",I10,IF(H10&lt;&gt;"",H10,""))))))</f>
        <v>2</v>
      </c>
      <c r="Z10" s="46"/>
      <c r="AA10" s="46"/>
      <c r="AB10" s="46"/>
      <c r="AC10" s="46"/>
      <c r="AD10" s="46"/>
      <c r="AE10" s="46"/>
      <c r="AF10" s="46"/>
      <c r="AG10" s="46"/>
      <c r="AH10" s="46"/>
      <c r="AI10" s="46"/>
      <c r="AJ10" s="46"/>
      <c r="AK10" s="46"/>
    </row>
    <row r="11" spans="1:37" ht="17">
      <c r="A11" s="44" t="s">
        <v>170</v>
      </c>
      <c r="C11" s="46"/>
      <c r="D11" s="46"/>
      <c r="E11" s="46"/>
      <c r="F11" s="132" t="s">
        <v>170</v>
      </c>
      <c r="G11" s="132"/>
      <c r="H11" s="132"/>
      <c r="I11" s="101"/>
      <c r="L11" s="138"/>
      <c r="Y11" s="46"/>
      <c r="Z11" s="46"/>
      <c r="AA11" s="46"/>
      <c r="AB11" s="46"/>
      <c r="AC11" s="46"/>
      <c r="AD11" s="46"/>
      <c r="AE11" s="46"/>
      <c r="AF11" s="46"/>
      <c r="AG11" s="46"/>
      <c r="AH11" s="46"/>
      <c r="AI11" s="46"/>
      <c r="AJ11" s="46"/>
      <c r="AK11" s="46"/>
    </row>
    <row r="12" spans="1:37" ht="17">
      <c r="A12" s="44" t="s">
        <v>170</v>
      </c>
      <c r="C12" s="46"/>
      <c r="D12" s="46"/>
      <c r="E12" s="46"/>
      <c r="F12" s="132" t="s">
        <v>170</v>
      </c>
      <c r="G12" s="132"/>
      <c r="H12" s="132"/>
      <c r="I12" s="101"/>
      <c r="L12" s="138"/>
      <c r="Y12" s="46"/>
      <c r="Z12" s="46"/>
      <c r="AA12" s="46"/>
      <c r="AB12" s="46"/>
      <c r="AC12" s="46"/>
      <c r="AD12" s="46"/>
      <c r="AE12" s="46"/>
      <c r="AF12" s="46"/>
      <c r="AG12" s="46"/>
      <c r="AH12" s="46"/>
      <c r="AI12" s="46"/>
      <c r="AJ12" s="46"/>
      <c r="AK12" s="46"/>
    </row>
    <row r="13" spans="1:37" ht="17">
      <c r="A13" s="44" t="s">
        <v>170</v>
      </c>
      <c r="C13" s="46"/>
      <c r="D13" s="46"/>
      <c r="E13" s="46"/>
      <c r="F13" s="132" t="s">
        <v>170</v>
      </c>
      <c r="G13" s="132"/>
      <c r="H13" s="132"/>
      <c r="I13" s="101"/>
      <c r="L13" s="138"/>
      <c r="Y13" s="46"/>
      <c r="Z13" s="46"/>
      <c r="AA13" s="46"/>
      <c r="AB13" s="46"/>
      <c r="AC13" s="46"/>
      <c r="AD13" s="46"/>
      <c r="AE13" s="46"/>
      <c r="AF13" s="46"/>
      <c r="AG13" s="46"/>
      <c r="AH13" s="46"/>
      <c r="AI13" s="46"/>
      <c r="AJ13" s="46"/>
      <c r="AK13" s="46"/>
    </row>
    <row r="14" spans="1:37" ht="40">
      <c r="A14" s="44" t="s">
        <v>170</v>
      </c>
      <c r="C14" s="53" t="s">
        <v>171</v>
      </c>
      <c r="D14" s="46"/>
      <c r="E14" s="46"/>
      <c r="F14" s="132" t="s">
        <v>170</v>
      </c>
      <c r="G14" s="132"/>
      <c r="H14" s="132"/>
      <c r="I14" s="101"/>
      <c r="L14" s="138"/>
      <c r="Y14" s="46"/>
      <c r="Z14" s="46"/>
      <c r="AA14" s="46"/>
      <c r="AB14" s="46"/>
      <c r="AC14" s="46"/>
      <c r="AD14" s="46"/>
      <c r="AE14" s="46"/>
      <c r="AF14" s="46"/>
      <c r="AG14" s="46"/>
      <c r="AH14" s="46"/>
      <c r="AI14" s="46"/>
      <c r="AJ14" s="46"/>
      <c r="AK14" s="46"/>
    </row>
    <row r="15" spans="1:37" ht="68">
      <c r="A15" s="44">
        <v>4</v>
      </c>
      <c r="C15" s="54" t="s">
        <v>172</v>
      </c>
      <c r="D15" s="55" t="s">
        <v>173</v>
      </c>
      <c r="E15" s="55"/>
      <c r="F15" s="122" t="s">
        <v>168</v>
      </c>
      <c r="G15" s="128" t="s">
        <v>174</v>
      </c>
      <c r="H15" s="122">
        <v>4</v>
      </c>
      <c r="I15" s="126"/>
      <c r="J15" s="141"/>
      <c r="K15" s="142"/>
      <c r="L15" s="142"/>
      <c r="M15" s="141"/>
      <c r="N15" s="95"/>
      <c r="O15" s="96"/>
      <c r="P15" s="96"/>
      <c r="Q15" s="97"/>
      <c r="R15" s="98"/>
      <c r="S15" s="95"/>
      <c r="T15" s="96"/>
      <c r="U15" s="96"/>
      <c r="V15" s="140"/>
      <c r="W15" s="139"/>
      <c r="X15" s="93" t="str">
        <f t="shared" ref="X15:X24" si="0">IF(S15&lt;&gt;"",S15,IF(N15&lt;&gt;"",N15,IF(F15&lt;&gt;"",F15,"")))</f>
        <v>4</v>
      </c>
      <c r="Y15" s="54">
        <f t="shared" ref="Y15:Y24" si="1">IF(V15&lt;&gt;"",V15,IF(Q15&lt;&gt;"",Q15,IF(M15&lt;&gt;"",M15,IF(J15&lt;&gt;"",J15,IF(I15&lt;&gt;"",I15,IF(H15&lt;&gt;"",H15,""))))))</f>
        <v>4</v>
      </c>
      <c r="Z15" s="46"/>
      <c r="AA15" s="46"/>
      <c r="AB15" s="46"/>
      <c r="AC15" s="46"/>
      <c r="AD15" s="46"/>
      <c r="AE15" s="46"/>
      <c r="AF15" s="46"/>
      <c r="AG15" s="46"/>
      <c r="AH15" s="46"/>
      <c r="AI15" s="46"/>
      <c r="AJ15" s="46"/>
      <c r="AK15" s="46"/>
    </row>
    <row r="16" spans="1:37" ht="51">
      <c r="A16" s="44">
        <v>5</v>
      </c>
      <c r="C16" s="59" t="s">
        <v>175</v>
      </c>
      <c r="D16" s="55" t="s">
        <v>176</v>
      </c>
      <c r="E16" s="55"/>
      <c r="F16" s="122" t="s">
        <v>177</v>
      </c>
      <c r="G16" s="128" t="s">
        <v>178</v>
      </c>
      <c r="H16" s="122">
        <v>3</v>
      </c>
      <c r="I16" s="126"/>
      <c r="J16" s="141"/>
      <c r="K16" s="142"/>
      <c r="L16" s="142"/>
      <c r="M16" s="141"/>
      <c r="N16" s="95"/>
      <c r="O16" s="96"/>
      <c r="P16" s="96"/>
      <c r="Q16" s="97"/>
      <c r="R16" s="98"/>
      <c r="S16" s="95"/>
      <c r="T16" s="96"/>
      <c r="U16" s="96"/>
      <c r="V16" s="140"/>
      <c r="W16" s="139"/>
      <c r="X16" s="93" t="str">
        <f t="shared" si="0"/>
        <v>3</v>
      </c>
      <c r="Y16" s="54">
        <f t="shared" si="1"/>
        <v>3</v>
      </c>
      <c r="Z16" s="46"/>
      <c r="AA16" s="46"/>
      <c r="AB16" s="46"/>
      <c r="AC16" s="46"/>
      <c r="AD16" s="46"/>
      <c r="AE16" s="46"/>
      <c r="AF16" s="46"/>
      <c r="AG16" s="46"/>
      <c r="AH16" s="46"/>
      <c r="AI16" s="46"/>
      <c r="AJ16" s="46"/>
      <c r="AK16" s="46"/>
    </row>
    <row r="17" spans="1:37" ht="34">
      <c r="A17" s="44">
        <v>6</v>
      </c>
      <c r="C17" s="59" t="s">
        <v>179</v>
      </c>
      <c r="D17" s="60" t="s">
        <v>180</v>
      </c>
      <c r="E17" s="60"/>
      <c r="F17" s="143" t="s">
        <v>177</v>
      </c>
      <c r="G17" s="144"/>
      <c r="H17" s="145">
        <v>3</v>
      </c>
      <c r="I17" s="146"/>
      <c r="J17" s="141"/>
      <c r="K17" s="142"/>
      <c r="L17" s="142"/>
      <c r="M17" s="141"/>
      <c r="N17" s="95"/>
      <c r="O17" s="96"/>
      <c r="P17" s="96"/>
      <c r="Q17" s="97"/>
      <c r="R17" s="98"/>
      <c r="S17" s="95"/>
      <c r="T17" s="96"/>
      <c r="U17" s="96"/>
      <c r="V17" s="140"/>
      <c r="W17" s="139"/>
      <c r="X17" s="93" t="str">
        <f t="shared" si="0"/>
        <v>3</v>
      </c>
      <c r="Y17" s="54">
        <f t="shared" si="1"/>
        <v>3</v>
      </c>
      <c r="Z17" s="46"/>
      <c r="AA17" s="46"/>
      <c r="AB17" s="46"/>
      <c r="AC17" s="46"/>
      <c r="AD17" s="46"/>
      <c r="AE17" s="46"/>
      <c r="AF17" s="46"/>
      <c r="AG17" s="46"/>
      <c r="AH17" s="46"/>
      <c r="AI17" s="46"/>
      <c r="AJ17" s="46"/>
      <c r="AK17" s="46"/>
    </row>
    <row r="18" spans="1:37" ht="34">
      <c r="A18" s="44">
        <v>7</v>
      </c>
      <c r="C18" s="59" t="s">
        <v>181</v>
      </c>
      <c r="D18" s="60" t="s">
        <v>182</v>
      </c>
      <c r="E18" s="60"/>
      <c r="F18" s="143" t="s">
        <v>177</v>
      </c>
      <c r="G18" s="144"/>
      <c r="H18" s="145">
        <v>3</v>
      </c>
      <c r="I18" s="146"/>
      <c r="J18" s="141"/>
      <c r="K18" s="142"/>
      <c r="L18" s="142"/>
      <c r="M18" s="141"/>
      <c r="N18" s="95"/>
      <c r="O18" s="96"/>
      <c r="P18" s="96"/>
      <c r="Q18" s="97"/>
      <c r="R18" s="98"/>
      <c r="S18" s="95"/>
      <c r="T18" s="96"/>
      <c r="U18" s="96"/>
      <c r="V18" s="140"/>
      <c r="W18" s="139"/>
      <c r="X18" s="93" t="str">
        <f t="shared" si="0"/>
        <v>3</v>
      </c>
      <c r="Y18" s="54">
        <f t="shared" si="1"/>
        <v>3</v>
      </c>
      <c r="Z18" s="46"/>
      <c r="AA18" s="46"/>
      <c r="AB18" s="46"/>
      <c r="AC18" s="46"/>
      <c r="AD18" s="46"/>
      <c r="AE18" s="46"/>
      <c r="AF18" s="46"/>
      <c r="AG18" s="46"/>
      <c r="AH18" s="46"/>
      <c r="AI18" s="46"/>
      <c r="AJ18" s="46"/>
      <c r="AK18" s="46"/>
    </row>
    <row r="19" spans="1:37" ht="68">
      <c r="A19" s="44">
        <v>8</v>
      </c>
      <c r="C19" s="59" t="s">
        <v>183</v>
      </c>
      <c r="D19" s="60" t="s">
        <v>184</v>
      </c>
      <c r="E19" s="60"/>
      <c r="F19" s="143" t="s">
        <v>168</v>
      </c>
      <c r="G19" s="144" t="s">
        <v>185</v>
      </c>
      <c r="H19" s="145">
        <v>3</v>
      </c>
      <c r="I19" s="146"/>
      <c r="J19" s="141"/>
      <c r="K19" s="142"/>
      <c r="L19" s="142"/>
      <c r="M19" s="141"/>
      <c r="N19" s="95"/>
      <c r="O19" s="96"/>
      <c r="P19" s="96"/>
      <c r="Q19" s="97"/>
      <c r="R19" s="98"/>
      <c r="S19" s="95"/>
      <c r="T19" s="96"/>
      <c r="U19" s="96"/>
      <c r="V19" s="140"/>
      <c r="W19" s="139"/>
      <c r="X19" s="93" t="str">
        <f t="shared" si="0"/>
        <v>4</v>
      </c>
      <c r="Y19" s="54">
        <f t="shared" si="1"/>
        <v>3</v>
      </c>
      <c r="Z19" s="46"/>
      <c r="AA19" s="46"/>
      <c r="AB19" s="46"/>
      <c r="AC19" s="46"/>
      <c r="AD19" s="46"/>
      <c r="AE19" s="46"/>
      <c r="AF19" s="46"/>
      <c r="AG19" s="46"/>
      <c r="AH19" s="46"/>
      <c r="AI19" s="46"/>
      <c r="AJ19" s="46"/>
      <c r="AK19" s="46"/>
    </row>
    <row r="20" spans="1:37" ht="51">
      <c r="A20" s="44">
        <v>9</v>
      </c>
      <c r="C20" s="59" t="s">
        <v>186</v>
      </c>
      <c r="D20" s="60" t="s">
        <v>187</v>
      </c>
      <c r="E20" s="60"/>
      <c r="F20" s="143" t="s">
        <v>188</v>
      </c>
      <c r="G20" s="144"/>
      <c r="H20" s="145">
        <v>1</v>
      </c>
      <c r="I20" s="146"/>
      <c r="J20" s="141"/>
      <c r="K20" s="142"/>
      <c r="L20" s="142"/>
      <c r="M20" s="141"/>
      <c r="N20" s="95"/>
      <c r="O20" s="96"/>
      <c r="P20" s="96"/>
      <c r="Q20" s="97"/>
      <c r="R20" s="98"/>
      <c r="S20" s="95"/>
      <c r="T20" s="96"/>
      <c r="U20" s="96"/>
      <c r="V20" s="140"/>
      <c r="W20" s="139"/>
      <c r="X20" s="93" t="str">
        <f t="shared" si="0"/>
        <v>1</v>
      </c>
      <c r="Y20" s="54">
        <f t="shared" si="1"/>
        <v>1</v>
      </c>
      <c r="Z20" s="46"/>
      <c r="AA20" s="46"/>
      <c r="AB20" s="46"/>
      <c r="AC20" s="46"/>
      <c r="AD20" s="46"/>
      <c r="AE20" s="46"/>
      <c r="AF20" s="46"/>
      <c r="AG20" s="46"/>
      <c r="AH20" s="46"/>
      <c r="AI20" s="46"/>
      <c r="AJ20" s="46"/>
      <c r="AK20" s="46"/>
    </row>
    <row r="21" spans="1:37" ht="68">
      <c r="A21" s="44">
        <v>10</v>
      </c>
      <c r="C21" s="59" t="s">
        <v>189</v>
      </c>
      <c r="D21" s="60" t="s">
        <v>190</v>
      </c>
      <c r="E21" s="60"/>
      <c r="F21" s="143" t="s">
        <v>191</v>
      </c>
      <c r="G21" s="144" t="s">
        <v>192</v>
      </c>
      <c r="H21" s="145">
        <v>2</v>
      </c>
      <c r="I21" s="146"/>
      <c r="J21" s="141"/>
      <c r="K21" s="142"/>
      <c r="L21" s="142"/>
      <c r="M21" s="141"/>
      <c r="N21" s="95"/>
      <c r="O21" s="96"/>
      <c r="P21" s="96"/>
      <c r="Q21" s="97"/>
      <c r="R21" s="98"/>
      <c r="S21" s="95"/>
      <c r="T21" s="96"/>
      <c r="U21" s="96"/>
      <c r="V21" s="140"/>
      <c r="W21" s="139"/>
      <c r="X21" s="93" t="str">
        <f t="shared" si="0"/>
        <v>2</v>
      </c>
      <c r="Y21" s="54">
        <f t="shared" si="1"/>
        <v>2</v>
      </c>
      <c r="Z21" s="46"/>
      <c r="AA21" s="46"/>
      <c r="AB21" s="46"/>
      <c r="AC21" s="46"/>
      <c r="AD21" s="46"/>
      <c r="AE21" s="46"/>
      <c r="AF21" s="46"/>
      <c r="AG21" s="46"/>
      <c r="AH21" s="46"/>
      <c r="AI21" s="46"/>
      <c r="AJ21" s="46"/>
      <c r="AK21" s="46"/>
    </row>
    <row r="22" spans="1:37" ht="51">
      <c r="A22" s="44">
        <v>11</v>
      </c>
      <c r="C22" s="59" t="s">
        <v>193</v>
      </c>
      <c r="D22" s="60" t="s">
        <v>194</v>
      </c>
      <c r="E22" s="60"/>
      <c r="F22" s="143" t="s">
        <v>177</v>
      </c>
      <c r="G22" s="144"/>
      <c r="H22" s="145">
        <v>3</v>
      </c>
      <c r="I22" s="146"/>
      <c r="J22" s="141"/>
      <c r="K22" s="142"/>
      <c r="L22" s="142"/>
      <c r="M22" s="141"/>
      <c r="N22" s="95"/>
      <c r="O22" s="96"/>
      <c r="P22" s="96"/>
      <c r="Q22" s="97"/>
      <c r="R22" s="98"/>
      <c r="S22" s="95"/>
      <c r="T22" s="96"/>
      <c r="U22" s="96"/>
      <c r="V22" s="140"/>
      <c r="W22" s="139"/>
      <c r="X22" s="93" t="str">
        <f t="shared" si="0"/>
        <v>3</v>
      </c>
      <c r="Y22" s="54">
        <f t="shared" si="1"/>
        <v>3</v>
      </c>
      <c r="Z22" s="46"/>
      <c r="AA22" s="46"/>
      <c r="AB22" s="46"/>
      <c r="AC22" s="46"/>
      <c r="AD22" s="46"/>
      <c r="AE22" s="46"/>
      <c r="AF22" s="46"/>
      <c r="AG22" s="46"/>
      <c r="AH22" s="46"/>
      <c r="AI22" s="46"/>
      <c r="AJ22" s="46"/>
      <c r="AK22" s="46"/>
    </row>
    <row r="23" spans="1:37" ht="51">
      <c r="A23" s="44">
        <v>12</v>
      </c>
      <c r="C23" s="59" t="s">
        <v>195</v>
      </c>
      <c r="D23" s="60" t="s">
        <v>196</v>
      </c>
      <c r="E23" s="60"/>
      <c r="F23" s="143" t="s">
        <v>197</v>
      </c>
      <c r="G23" s="144"/>
      <c r="H23" s="145">
        <v>0</v>
      </c>
      <c r="I23" s="146">
        <v>4</v>
      </c>
      <c r="J23" s="141"/>
      <c r="K23" s="142"/>
      <c r="L23" s="142"/>
      <c r="M23" s="141"/>
      <c r="N23" s="95"/>
      <c r="O23" s="96"/>
      <c r="P23" s="96"/>
      <c r="Q23" s="97"/>
      <c r="R23" s="98"/>
      <c r="S23" s="95"/>
      <c r="T23" s="96"/>
      <c r="U23" s="96"/>
      <c r="V23" s="140"/>
      <c r="W23" s="139"/>
      <c r="X23" s="93" t="str">
        <f t="shared" si="0"/>
        <v>0</v>
      </c>
      <c r="Y23" s="54">
        <f t="shared" si="1"/>
        <v>4</v>
      </c>
      <c r="Z23" s="46"/>
      <c r="AA23" s="46"/>
      <c r="AB23" s="46"/>
      <c r="AC23" s="46"/>
      <c r="AD23" s="46"/>
      <c r="AE23" s="46"/>
      <c r="AF23" s="46"/>
      <c r="AG23" s="46"/>
      <c r="AH23" s="46"/>
      <c r="AI23" s="46"/>
      <c r="AJ23" s="46"/>
      <c r="AK23" s="46"/>
    </row>
    <row r="24" spans="1:37" ht="34">
      <c r="A24" s="44">
        <v>13</v>
      </c>
      <c r="C24" s="59" t="s">
        <v>198</v>
      </c>
      <c r="D24" s="60" t="s">
        <v>199</v>
      </c>
      <c r="E24" s="60"/>
      <c r="F24" s="143" t="s">
        <v>177</v>
      </c>
      <c r="G24" s="144"/>
      <c r="H24" s="145">
        <v>2</v>
      </c>
      <c r="I24" s="146"/>
      <c r="J24" s="141"/>
      <c r="K24" s="142"/>
      <c r="L24" s="142"/>
      <c r="M24" s="141"/>
      <c r="N24" s="95"/>
      <c r="O24" s="96"/>
      <c r="P24" s="96"/>
      <c r="Q24" s="97"/>
      <c r="R24" s="98"/>
      <c r="S24" s="95"/>
      <c r="T24" s="96"/>
      <c r="U24" s="96"/>
      <c r="V24" s="140"/>
      <c r="W24" s="139"/>
      <c r="X24" s="93" t="str">
        <f t="shared" si="0"/>
        <v>3</v>
      </c>
      <c r="Y24" s="54">
        <f t="shared" si="1"/>
        <v>2</v>
      </c>
      <c r="Z24" s="46"/>
      <c r="AA24" s="46"/>
      <c r="AB24" s="46"/>
      <c r="AC24" s="46"/>
      <c r="AD24" s="46"/>
      <c r="AE24" s="46"/>
      <c r="AF24" s="46"/>
      <c r="AG24" s="46"/>
      <c r="AH24" s="46"/>
      <c r="AI24" s="46"/>
      <c r="AJ24" s="46"/>
      <c r="AK24" s="46"/>
    </row>
    <row r="25" spans="1:37" ht="17">
      <c r="A25" s="44" t="s">
        <v>170</v>
      </c>
      <c r="C25" s="46"/>
      <c r="D25" s="46"/>
      <c r="E25" s="46"/>
      <c r="F25" s="132"/>
      <c r="G25" s="132"/>
      <c r="H25" s="132"/>
      <c r="I25" s="101"/>
      <c r="L25" s="138"/>
      <c r="Y25" s="46"/>
      <c r="Z25" s="46"/>
      <c r="AA25" s="46"/>
      <c r="AB25" s="46"/>
      <c r="AC25" s="46"/>
      <c r="AD25" s="46"/>
      <c r="AE25" s="46"/>
      <c r="AF25" s="46"/>
      <c r="AG25" s="46"/>
      <c r="AH25" s="46"/>
      <c r="AI25" s="46"/>
      <c r="AJ25" s="46"/>
      <c r="AK25" s="46"/>
    </row>
    <row r="26" spans="1:37" ht="17">
      <c r="A26" s="44" t="s">
        <v>170</v>
      </c>
      <c r="C26" s="46"/>
      <c r="D26" s="46"/>
      <c r="E26" s="46"/>
      <c r="F26" s="132"/>
      <c r="G26" s="132"/>
      <c r="H26" s="132"/>
      <c r="I26" s="101"/>
      <c r="L26" s="138"/>
      <c r="Y26" s="46"/>
      <c r="Z26" s="46"/>
      <c r="AA26" s="46"/>
      <c r="AB26" s="46"/>
      <c r="AC26" s="46"/>
      <c r="AD26" s="46"/>
      <c r="AE26" s="46"/>
      <c r="AF26" s="46"/>
      <c r="AG26" s="46"/>
      <c r="AH26" s="46"/>
      <c r="AI26" s="46"/>
      <c r="AJ26" s="46"/>
      <c r="AK26" s="46"/>
    </row>
    <row r="27" spans="1:37" ht="17">
      <c r="A27" s="44" t="s">
        <v>170</v>
      </c>
      <c r="C27" s="46"/>
      <c r="D27" s="46"/>
      <c r="E27" s="46"/>
      <c r="F27" s="132"/>
      <c r="G27" s="132"/>
      <c r="H27" s="132"/>
      <c r="I27" s="101"/>
      <c r="L27" s="138"/>
      <c r="Y27" s="46"/>
      <c r="Z27" s="46"/>
      <c r="AA27" s="46"/>
      <c r="AB27" s="46"/>
      <c r="AC27" s="46"/>
      <c r="AD27" s="46"/>
      <c r="AE27" s="46"/>
      <c r="AF27" s="46"/>
      <c r="AG27" s="46"/>
      <c r="AH27" s="46"/>
      <c r="AI27" s="46"/>
      <c r="AJ27" s="46"/>
      <c r="AK27" s="46"/>
    </row>
    <row r="28" spans="1:37" ht="20">
      <c r="A28" s="44" t="s">
        <v>170</v>
      </c>
      <c r="C28" s="53" t="s">
        <v>200</v>
      </c>
      <c r="D28" s="46"/>
      <c r="E28" s="46"/>
      <c r="F28" s="132"/>
      <c r="G28" s="132"/>
      <c r="H28" s="132"/>
      <c r="I28" s="101"/>
      <c r="L28" s="138"/>
      <c r="Y28" s="46"/>
      <c r="Z28" s="46"/>
      <c r="AA28" s="46"/>
      <c r="AB28" s="46"/>
      <c r="AC28" s="46"/>
      <c r="AD28" s="46"/>
      <c r="AE28" s="46"/>
      <c r="AF28" s="46"/>
      <c r="AG28" s="46"/>
      <c r="AH28" s="46"/>
      <c r="AI28" s="46"/>
      <c r="AJ28" s="46"/>
      <c r="AK28" s="46"/>
    </row>
    <row r="29" spans="1:37" ht="119">
      <c r="A29" s="44">
        <v>14</v>
      </c>
      <c r="C29" s="54" t="s">
        <v>201</v>
      </c>
      <c r="D29" s="55" t="s">
        <v>202</v>
      </c>
      <c r="E29" s="55"/>
      <c r="F29" s="122" t="s">
        <v>188</v>
      </c>
      <c r="G29" s="128" t="s">
        <v>203</v>
      </c>
      <c r="H29" s="122">
        <v>0</v>
      </c>
      <c r="I29" s="126"/>
      <c r="J29" s="141"/>
      <c r="K29" s="142"/>
      <c r="L29" s="142"/>
      <c r="M29" s="141"/>
      <c r="N29" s="95"/>
      <c r="O29" s="96"/>
      <c r="P29" s="96"/>
      <c r="Q29" s="97"/>
      <c r="R29" s="98"/>
      <c r="S29" s="95"/>
      <c r="T29" s="96"/>
      <c r="U29" s="96"/>
      <c r="V29" s="140"/>
      <c r="W29" s="139"/>
      <c r="X29" s="93" t="str">
        <f t="shared" ref="X29:X60" si="2">IF(S29&lt;&gt;"",S29,IF(N29&lt;&gt;"",N29,IF(F29&lt;&gt;"",F29,"")))</f>
        <v>1</v>
      </c>
      <c r="Y29" s="54">
        <f t="shared" ref="Y29:Y60" si="3">IF(V29&lt;&gt;"",V29,IF(Q29&lt;&gt;"",Q29,IF(M29&lt;&gt;"",M29,IF(J29&lt;&gt;"",J29,IF(I29&lt;&gt;"",I29,IF(H29&lt;&gt;"",H29,""))))))</f>
        <v>0</v>
      </c>
      <c r="Z29" s="46"/>
      <c r="AA29" s="46"/>
      <c r="AB29" s="46"/>
      <c r="AC29" s="46"/>
      <c r="AD29" s="46"/>
      <c r="AE29" s="46"/>
      <c r="AF29" s="46"/>
      <c r="AG29" s="46"/>
      <c r="AH29" s="46"/>
      <c r="AI29" s="46"/>
      <c r="AJ29" s="46"/>
      <c r="AK29" s="46"/>
    </row>
    <row r="30" spans="1:37" ht="51">
      <c r="A30" s="44">
        <v>15</v>
      </c>
      <c r="C30" s="59" t="s">
        <v>204</v>
      </c>
      <c r="D30" s="60" t="s">
        <v>205</v>
      </c>
      <c r="E30" s="60"/>
      <c r="F30" s="143" t="s">
        <v>170</v>
      </c>
      <c r="G30" s="144" t="s">
        <v>206</v>
      </c>
      <c r="H30" s="145">
        <v>3</v>
      </c>
      <c r="I30" s="146"/>
      <c r="J30" s="141"/>
      <c r="K30" s="142"/>
      <c r="L30" s="142"/>
      <c r="M30" s="141"/>
      <c r="N30" s="95"/>
      <c r="O30" s="96"/>
      <c r="P30" s="96"/>
      <c r="Q30" s="97"/>
      <c r="R30" s="98"/>
      <c r="S30" s="95"/>
      <c r="T30" s="96"/>
      <c r="U30" s="96"/>
      <c r="V30" s="140"/>
      <c r="W30" s="139"/>
      <c r="X30" s="93" t="str">
        <f t="shared" si="2"/>
        <v/>
      </c>
      <c r="Y30" s="54">
        <f t="shared" si="3"/>
        <v>3</v>
      </c>
      <c r="Z30" s="46"/>
      <c r="AA30" s="46"/>
      <c r="AB30" s="46"/>
      <c r="AC30" s="46"/>
      <c r="AD30" s="46"/>
      <c r="AE30" s="46"/>
      <c r="AF30" s="46"/>
      <c r="AG30" s="46"/>
      <c r="AH30" s="46"/>
      <c r="AI30" s="46"/>
      <c r="AJ30" s="46"/>
      <c r="AK30" s="46"/>
    </row>
    <row r="31" spans="1:37" ht="51">
      <c r="A31" s="44">
        <v>16</v>
      </c>
      <c r="C31" s="59" t="s">
        <v>207</v>
      </c>
      <c r="D31" s="60" t="s">
        <v>208</v>
      </c>
      <c r="E31" s="60"/>
      <c r="F31" s="143" t="s">
        <v>177</v>
      </c>
      <c r="G31" s="144" t="s">
        <v>209</v>
      </c>
      <c r="H31" s="145">
        <v>4</v>
      </c>
      <c r="I31" s="146"/>
      <c r="J31" s="141"/>
      <c r="K31" s="142"/>
      <c r="L31" s="142"/>
      <c r="M31" s="141"/>
      <c r="N31" s="95"/>
      <c r="O31" s="96"/>
      <c r="P31" s="96"/>
      <c r="Q31" s="97"/>
      <c r="R31" s="98"/>
      <c r="S31" s="95"/>
      <c r="T31" s="96"/>
      <c r="U31" s="96"/>
      <c r="V31" s="140"/>
      <c r="W31" s="139"/>
      <c r="X31" s="93" t="str">
        <f t="shared" si="2"/>
        <v>3</v>
      </c>
      <c r="Y31" s="54">
        <f t="shared" si="3"/>
        <v>4</v>
      </c>
      <c r="Z31" s="46"/>
      <c r="AA31" s="46"/>
      <c r="AB31" s="46"/>
      <c r="AC31" s="46"/>
      <c r="AD31" s="46"/>
      <c r="AE31" s="46"/>
      <c r="AF31" s="46"/>
      <c r="AG31" s="46"/>
      <c r="AH31" s="46"/>
      <c r="AI31" s="46"/>
      <c r="AJ31" s="46"/>
      <c r="AK31" s="46"/>
    </row>
    <row r="32" spans="1:37" ht="119">
      <c r="A32" s="44">
        <v>17</v>
      </c>
      <c r="C32" s="59" t="s">
        <v>210</v>
      </c>
      <c r="D32" s="60" t="s">
        <v>211</v>
      </c>
      <c r="E32" s="60"/>
      <c r="F32" s="143" t="s">
        <v>177</v>
      </c>
      <c r="G32" s="144" t="s">
        <v>212</v>
      </c>
      <c r="H32" s="145">
        <v>3</v>
      </c>
      <c r="I32" s="146"/>
      <c r="J32" s="141"/>
      <c r="K32" s="142"/>
      <c r="L32" s="142"/>
      <c r="M32" s="141"/>
      <c r="N32" s="95"/>
      <c r="O32" s="96"/>
      <c r="P32" s="96"/>
      <c r="Q32" s="97"/>
      <c r="R32" s="98"/>
      <c r="S32" s="95"/>
      <c r="T32" s="96"/>
      <c r="U32" s="96"/>
      <c r="V32" s="140"/>
      <c r="W32" s="139"/>
      <c r="X32" s="93" t="str">
        <f t="shared" si="2"/>
        <v>3</v>
      </c>
      <c r="Y32" s="54">
        <f t="shared" si="3"/>
        <v>3</v>
      </c>
      <c r="Z32" s="46"/>
      <c r="AA32" s="46"/>
      <c r="AB32" s="46"/>
      <c r="AC32" s="46"/>
      <c r="AD32" s="46"/>
      <c r="AE32" s="46"/>
      <c r="AF32" s="46"/>
      <c r="AG32" s="46"/>
      <c r="AH32" s="46"/>
      <c r="AI32" s="46"/>
      <c r="AJ32" s="46"/>
      <c r="AK32" s="46"/>
    </row>
    <row r="33" spans="1:37" ht="68">
      <c r="A33" s="44">
        <v>18</v>
      </c>
      <c r="C33" s="59" t="s">
        <v>213</v>
      </c>
      <c r="D33" s="60" t="s">
        <v>214</v>
      </c>
      <c r="E33" s="60"/>
      <c r="F33" s="143" t="s">
        <v>197</v>
      </c>
      <c r="G33" s="144"/>
      <c r="H33" s="145">
        <v>2</v>
      </c>
      <c r="I33" s="146"/>
      <c r="J33" s="141"/>
      <c r="K33" s="142"/>
      <c r="L33" s="142"/>
      <c r="M33" s="141"/>
      <c r="N33" s="95"/>
      <c r="O33" s="96"/>
      <c r="P33" s="96"/>
      <c r="Q33" s="97"/>
      <c r="R33" s="98"/>
      <c r="S33" s="95"/>
      <c r="T33" s="96"/>
      <c r="U33" s="96"/>
      <c r="V33" s="140"/>
      <c r="W33" s="139"/>
      <c r="X33" s="93" t="str">
        <f t="shared" si="2"/>
        <v>0</v>
      </c>
      <c r="Y33" s="54">
        <f t="shared" si="3"/>
        <v>2</v>
      </c>
      <c r="Z33" s="46"/>
      <c r="AA33" s="46"/>
      <c r="AB33" s="46"/>
      <c r="AC33" s="46"/>
      <c r="AD33" s="46"/>
      <c r="AE33" s="46"/>
      <c r="AF33" s="46"/>
      <c r="AG33" s="46"/>
      <c r="AH33" s="46"/>
      <c r="AI33" s="46"/>
      <c r="AJ33" s="46"/>
      <c r="AK33" s="46"/>
    </row>
    <row r="34" spans="1:37" ht="85">
      <c r="A34" s="44">
        <v>19</v>
      </c>
      <c r="C34" s="59" t="s">
        <v>215</v>
      </c>
      <c r="D34" s="60" t="s">
        <v>216</v>
      </c>
      <c r="E34" s="60"/>
      <c r="F34" s="143" t="s">
        <v>191</v>
      </c>
      <c r="G34" s="144" t="s">
        <v>217</v>
      </c>
      <c r="H34" s="145">
        <v>2</v>
      </c>
      <c r="I34" s="146"/>
      <c r="J34" s="141"/>
      <c r="K34" s="142"/>
      <c r="L34" s="142"/>
      <c r="M34" s="141"/>
      <c r="N34" s="95"/>
      <c r="O34" s="96"/>
      <c r="P34" s="96"/>
      <c r="Q34" s="97"/>
      <c r="R34" s="98"/>
      <c r="S34" s="95"/>
      <c r="T34" s="96"/>
      <c r="U34" s="96"/>
      <c r="V34" s="140"/>
      <c r="W34" s="139"/>
      <c r="X34" s="93" t="str">
        <f t="shared" si="2"/>
        <v>2</v>
      </c>
      <c r="Y34" s="54">
        <f t="shared" si="3"/>
        <v>2</v>
      </c>
      <c r="Z34" s="46"/>
      <c r="AA34" s="46"/>
      <c r="AB34" s="46"/>
      <c r="AC34" s="46"/>
      <c r="AD34" s="46"/>
      <c r="AE34" s="46"/>
      <c r="AF34" s="46"/>
      <c r="AG34" s="46"/>
      <c r="AH34" s="46"/>
      <c r="AI34" s="46"/>
      <c r="AJ34" s="46"/>
      <c r="AK34" s="46"/>
    </row>
    <row r="35" spans="1:37" ht="51">
      <c r="A35" s="44">
        <v>20</v>
      </c>
      <c r="C35" s="59" t="s">
        <v>218</v>
      </c>
      <c r="D35" s="60" t="s">
        <v>219</v>
      </c>
      <c r="E35" s="60"/>
      <c r="F35" s="143" t="s">
        <v>170</v>
      </c>
      <c r="G35" s="144"/>
      <c r="H35" s="145">
        <v>3</v>
      </c>
      <c r="I35" s="146"/>
      <c r="J35" s="141"/>
      <c r="K35" s="142"/>
      <c r="L35" s="142"/>
      <c r="M35" s="141"/>
      <c r="N35" s="95"/>
      <c r="O35" s="96"/>
      <c r="P35" s="96"/>
      <c r="Q35" s="97"/>
      <c r="R35" s="98"/>
      <c r="S35" s="95"/>
      <c r="T35" s="96"/>
      <c r="U35" s="96"/>
      <c r="V35" s="140"/>
      <c r="W35" s="139"/>
      <c r="X35" s="93" t="str">
        <f t="shared" si="2"/>
        <v/>
      </c>
      <c r="Y35" s="54">
        <f t="shared" si="3"/>
        <v>3</v>
      </c>
      <c r="Z35" s="46"/>
      <c r="AA35" s="46"/>
      <c r="AB35" s="46"/>
      <c r="AC35" s="46"/>
      <c r="AD35" s="46"/>
      <c r="AE35" s="46"/>
      <c r="AF35" s="46"/>
      <c r="AG35" s="46"/>
      <c r="AH35" s="46"/>
      <c r="AI35" s="46"/>
      <c r="AJ35" s="46"/>
      <c r="AK35" s="46"/>
    </row>
    <row r="36" spans="1:37" ht="51">
      <c r="A36" s="44">
        <v>21</v>
      </c>
      <c r="C36" s="59" t="s">
        <v>220</v>
      </c>
      <c r="D36" s="60" t="s">
        <v>221</v>
      </c>
      <c r="E36" s="60"/>
      <c r="F36" s="143" t="s">
        <v>177</v>
      </c>
      <c r="G36" s="144" t="s">
        <v>222</v>
      </c>
      <c r="H36" s="145">
        <v>4</v>
      </c>
      <c r="I36" s="146"/>
      <c r="J36" s="141"/>
      <c r="K36" s="142"/>
      <c r="L36" s="142"/>
      <c r="M36" s="141"/>
      <c r="N36" s="95"/>
      <c r="O36" s="96"/>
      <c r="P36" s="96"/>
      <c r="Q36" s="97"/>
      <c r="R36" s="98"/>
      <c r="S36" s="95"/>
      <c r="T36" s="96"/>
      <c r="U36" s="96"/>
      <c r="V36" s="140"/>
      <c r="W36" s="139"/>
      <c r="X36" s="93" t="str">
        <f t="shared" si="2"/>
        <v>3</v>
      </c>
      <c r="Y36" s="54">
        <f t="shared" si="3"/>
        <v>4</v>
      </c>
      <c r="Z36" s="46"/>
      <c r="AA36" s="46"/>
      <c r="AB36" s="46"/>
      <c r="AC36" s="46"/>
      <c r="AD36" s="46"/>
      <c r="AE36" s="46"/>
      <c r="AF36" s="46"/>
      <c r="AG36" s="46"/>
      <c r="AH36" s="46"/>
      <c r="AI36" s="46"/>
      <c r="AJ36" s="46"/>
      <c r="AK36" s="46"/>
    </row>
    <row r="37" spans="1:37" ht="68">
      <c r="A37" s="44">
        <v>22</v>
      </c>
      <c r="C37" s="59" t="s">
        <v>223</v>
      </c>
      <c r="D37" s="60" t="s">
        <v>224</v>
      </c>
      <c r="E37" s="60"/>
      <c r="F37" s="143" t="s">
        <v>177</v>
      </c>
      <c r="G37" s="144" t="s">
        <v>225</v>
      </c>
      <c r="H37" s="145">
        <v>3</v>
      </c>
      <c r="I37" s="146"/>
      <c r="J37" s="141"/>
      <c r="K37" s="142"/>
      <c r="L37" s="142"/>
      <c r="M37" s="141"/>
      <c r="N37" s="95"/>
      <c r="O37" s="96"/>
      <c r="P37" s="96"/>
      <c r="Q37" s="97"/>
      <c r="R37" s="98"/>
      <c r="S37" s="95"/>
      <c r="T37" s="96"/>
      <c r="U37" s="96"/>
      <c r="V37" s="140"/>
      <c r="W37" s="139"/>
      <c r="X37" s="93" t="str">
        <f t="shared" si="2"/>
        <v>3</v>
      </c>
      <c r="Y37" s="54">
        <f t="shared" si="3"/>
        <v>3</v>
      </c>
      <c r="Z37" s="46"/>
      <c r="AA37" s="46"/>
      <c r="AB37" s="46"/>
      <c r="AC37" s="46"/>
      <c r="AD37" s="46"/>
      <c r="AE37" s="46"/>
      <c r="AF37" s="46"/>
      <c r="AG37" s="46"/>
      <c r="AH37" s="46"/>
      <c r="AI37" s="46"/>
      <c r="AJ37" s="46"/>
      <c r="AK37" s="46"/>
    </row>
    <row r="38" spans="1:37" ht="68">
      <c r="A38" s="44">
        <v>23</v>
      </c>
      <c r="C38" s="59" t="s">
        <v>226</v>
      </c>
      <c r="D38" s="60" t="s">
        <v>227</v>
      </c>
      <c r="E38" s="60"/>
      <c r="F38" s="143" t="s">
        <v>197</v>
      </c>
      <c r="G38" s="144" t="s">
        <v>228</v>
      </c>
      <c r="H38" s="145">
        <v>3</v>
      </c>
      <c r="I38" s="146"/>
      <c r="J38" s="141"/>
      <c r="K38" s="142"/>
      <c r="L38" s="142"/>
      <c r="M38" s="141"/>
      <c r="N38" s="95"/>
      <c r="O38" s="96"/>
      <c r="P38" s="96"/>
      <c r="Q38" s="97"/>
      <c r="R38" s="98"/>
      <c r="S38" s="95"/>
      <c r="T38" s="96"/>
      <c r="U38" s="96"/>
      <c r="V38" s="140"/>
      <c r="W38" s="139"/>
      <c r="X38" s="93" t="str">
        <f t="shared" si="2"/>
        <v>0</v>
      </c>
      <c r="Y38" s="54">
        <f t="shared" si="3"/>
        <v>3</v>
      </c>
      <c r="Z38" s="46"/>
      <c r="AA38" s="46"/>
      <c r="AB38" s="46"/>
      <c r="AC38" s="46"/>
      <c r="AD38" s="46"/>
      <c r="AE38" s="46"/>
      <c r="AF38" s="46"/>
      <c r="AG38" s="46"/>
      <c r="AH38" s="46"/>
      <c r="AI38" s="46"/>
      <c r="AJ38" s="46"/>
      <c r="AK38" s="46"/>
    </row>
    <row r="39" spans="1:37" ht="51">
      <c r="A39" s="44">
        <v>24</v>
      </c>
      <c r="B39" s="66"/>
      <c r="C39" s="59" t="s">
        <v>229</v>
      </c>
      <c r="D39" s="60" t="s">
        <v>230</v>
      </c>
      <c r="E39" s="60"/>
      <c r="F39" s="143" t="s">
        <v>170</v>
      </c>
      <c r="G39" s="144"/>
      <c r="H39" s="145">
        <v>3</v>
      </c>
      <c r="I39" s="146"/>
      <c r="J39" s="141">
        <v>4</v>
      </c>
      <c r="K39" s="142" t="s">
        <v>979</v>
      </c>
      <c r="L39" s="142"/>
      <c r="M39" s="141">
        <v>4</v>
      </c>
      <c r="N39" s="95"/>
      <c r="O39" s="96"/>
      <c r="P39" s="96"/>
      <c r="Q39" s="97"/>
      <c r="R39" s="98"/>
      <c r="S39" s="95"/>
      <c r="T39" s="96"/>
      <c r="U39" s="96"/>
      <c r="V39" s="140"/>
      <c r="W39" s="139"/>
      <c r="X39" s="93" t="str">
        <f t="shared" si="2"/>
        <v/>
      </c>
      <c r="Y39" s="54">
        <f t="shared" si="3"/>
        <v>4</v>
      </c>
      <c r="Z39" s="46"/>
      <c r="AA39" s="46"/>
      <c r="AB39" s="46"/>
      <c r="AC39" s="46"/>
      <c r="AD39" s="46"/>
      <c r="AE39" s="46"/>
      <c r="AF39" s="46"/>
      <c r="AG39" s="46"/>
      <c r="AH39" s="46"/>
      <c r="AI39" s="46"/>
      <c r="AJ39" s="46"/>
      <c r="AK39" s="46"/>
    </row>
    <row r="40" spans="1:37" ht="119">
      <c r="A40" s="44">
        <v>25</v>
      </c>
      <c r="C40" s="59" t="s">
        <v>231</v>
      </c>
      <c r="D40" s="60" t="s">
        <v>232</v>
      </c>
      <c r="E40" s="60"/>
      <c r="F40" s="143" t="s">
        <v>177</v>
      </c>
      <c r="G40" s="144" t="s">
        <v>233</v>
      </c>
      <c r="H40" s="145">
        <v>3</v>
      </c>
      <c r="I40" s="146"/>
      <c r="J40" s="141">
        <v>4</v>
      </c>
      <c r="K40" s="142" t="s">
        <v>979</v>
      </c>
      <c r="L40" s="142"/>
      <c r="M40" s="141">
        <v>4</v>
      </c>
      <c r="N40" s="95"/>
      <c r="O40" s="96"/>
      <c r="P40" s="96"/>
      <c r="Q40" s="97"/>
      <c r="R40" s="98"/>
      <c r="S40" s="95"/>
      <c r="T40" s="96"/>
      <c r="U40" s="96"/>
      <c r="V40" s="140"/>
      <c r="W40" s="139"/>
      <c r="X40" s="93" t="str">
        <f t="shared" si="2"/>
        <v>3</v>
      </c>
      <c r="Y40" s="54">
        <f t="shared" si="3"/>
        <v>4</v>
      </c>
      <c r="Z40" s="46"/>
      <c r="AA40" s="46"/>
      <c r="AB40" s="46"/>
      <c r="AC40" s="46"/>
      <c r="AD40" s="46"/>
      <c r="AE40" s="46"/>
      <c r="AF40" s="46"/>
      <c r="AG40" s="46"/>
      <c r="AH40" s="46"/>
      <c r="AI40" s="46"/>
      <c r="AJ40" s="46"/>
      <c r="AK40" s="46"/>
    </row>
    <row r="41" spans="1:37" ht="34">
      <c r="A41" s="44">
        <v>26</v>
      </c>
      <c r="C41" s="59" t="s">
        <v>234</v>
      </c>
      <c r="D41" s="60" t="s">
        <v>235</v>
      </c>
      <c r="E41" s="60"/>
      <c r="F41" s="143" t="s">
        <v>170</v>
      </c>
      <c r="G41" s="144">
        <v>2017</v>
      </c>
      <c r="H41" s="145">
        <v>3</v>
      </c>
      <c r="I41" s="146"/>
      <c r="J41" s="141">
        <v>4</v>
      </c>
      <c r="K41" s="142" t="s">
        <v>979</v>
      </c>
      <c r="L41" s="142"/>
      <c r="M41" s="141">
        <v>4</v>
      </c>
      <c r="N41" s="95"/>
      <c r="O41" s="96"/>
      <c r="P41" s="96"/>
      <c r="Q41" s="97"/>
      <c r="R41" s="98"/>
      <c r="S41" s="95"/>
      <c r="T41" s="96"/>
      <c r="U41" s="96"/>
      <c r="V41" s="140"/>
      <c r="W41" s="139"/>
      <c r="X41" s="93" t="str">
        <f t="shared" si="2"/>
        <v/>
      </c>
      <c r="Y41" s="54">
        <f t="shared" si="3"/>
        <v>4</v>
      </c>
      <c r="Z41" s="46"/>
      <c r="AA41" s="46"/>
      <c r="AB41" s="46"/>
      <c r="AC41" s="46"/>
      <c r="AD41" s="46"/>
      <c r="AE41" s="46"/>
      <c r="AF41" s="46"/>
      <c r="AG41" s="46"/>
      <c r="AH41" s="46"/>
      <c r="AI41" s="46"/>
      <c r="AJ41" s="46"/>
      <c r="AK41" s="46"/>
    </row>
    <row r="42" spans="1:37" ht="34">
      <c r="A42" s="44">
        <v>27</v>
      </c>
      <c r="C42" s="59" t="s">
        <v>236</v>
      </c>
      <c r="D42" s="60" t="s">
        <v>237</v>
      </c>
      <c r="E42" s="60"/>
      <c r="F42" s="143" t="s">
        <v>170</v>
      </c>
      <c r="G42" s="144"/>
      <c r="H42" s="145">
        <v>3</v>
      </c>
      <c r="I42" s="146"/>
      <c r="J42" s="141"/>
      <c r="K42" s="142"/>
      <c r="L42" s="142"/>
      <c r="M42" s="141"/>
      <c r="N42" s="95"/>
      <c r="O42" s="96"/>
      <c r="P42" s="96"/>
      <c r="Q42" s="97"/>
      <c r="R42" s="98"/>
      <c r="S42" s="95"/>
      <c r="T42" s="96"/>
      <c r="U42" s="96"/>
      <c r="V42" s="140"/>
      <c r="W42" s="139"/>
      <c r="X42" s="93" t="str">
        <f t="shared" si="2"/>
        <v/>
      </c>
      <c r="Y42" s="54">
        <f t="shared" si="3"/>
        <v>3</v>
      </c>
      <c r="Z42" s="46"/>
      <c r="AA42" s="46"/>
      <c r="AB42" s="46"/>
      <c r="AC42" s="46"/>
      <c r="AD42" s="46"/>
      <c r="AE42" s="46"/>
      <c r="AF42" s="46"/>
      <c r="AG42" s="46"/>
      <c r="AH42" s="46"/>
      <c r="AI42" s="46"/>
      <c r="AJ42" s="46"/>
      <c r="AK42" s="46"/>
    </row>
    <row r="43" spans="1:37" ht="68">
      <c r="A43" s="44">
        <v>28</v>
      </c>
      <c r="C43" s="59" t="s">
        <v>238</v>
      </c>
      <c r="D43" s="60" t="s">
        <v>239</v>
      </c>
      <c r="E43" s="60"/>
      <c r="F43" s="143" t="s">
        <v>177</v>
      </c>
      <c r="G43" s="144" t="s">
        <v>240</v>
      </c>
      <c r="H43" s="145">
        <v>3</v>
      </c>
      <c r="I43" s="146"/>
      <c r="J43" s="141"/>
      <c r="K43" s="142"/>
      <c r="L43" s="142"/>
      <c r="M43" s="141"/>
      <c r="N43" s="95"/>
      <c r="O43" s="96"/>
      <c r="P43" s="96"/>
      <c r="Q43" s="97"/>
      <c r="R43" s="98"/>
      <c r="S43" s="95"/>
      <c r="T43" s="96"/>
      <c r="U43" s="96"/>
      <c r="V43" s="140"/>
      <c r="W43" s="139"/>
      <c r="X43" s="93" t="str">
        <f t="shared" si="2"/>
        <v>3</v>
      </c>
      <c r="Y43" s="54">
        <f t="shared" si="3"/>
        <v>3</v>
      </c>
      <c r="Z43" s="46"/>
      <c r="AA43" s="46"/>
      <c r="AB43" s="46"/>
      <c r="AC43" s="46"/>
      <c r="AD43" s="46"/>
      <c r="AE43" s="46"/>
      <c r="AF43" s="46"/>
      <c r="AG43" s="46"/>
      <c r="AH43" s="46"/>
      <c r="AI43" s="46"/>
      <c r="AJ43" s="46"/>
      <c r="AK43" s="46"/>
    </row>
    <row r="44" spans="1:37" ht="34">
      <c r="A44" s="44">
        <v>29</v>
      </c>
      <c r="C44" s="59" t="s">
        <v>241</v>
      </c>
      <c r="D44" s="60" t="s">
        <v>242</v>
      </c>
      <c r="E44" s="60"/>
      <c r="F44" s="143" t="s">
        <v>177</v>
      </c>
      <c r="G44" s="144" t="s">
        <v>243</v>
      </c>
      <c r="H44" s="145">
        <v>3</v>
      </c>
      <c r="I44" s="146"/>
      <c r="J44" s="141"/>
      <c r="K44" s="142"/>
      <c r="L44" s="142"/>
      <c r="M44" s="141"/>
      <c r="N44" s="95"/>
      <c r="O44" s="96"/>
      <c r="P44" s="96"/>
      <c r="Q44" s="97"/>
      <c r="R44" s="98"/>
      <c r="S44" s="95"/>
      <c r="T44" s="96"/>
      <c r="U44" s="96"/>
      <c r="V44" s="140"/>
      <c r="W44" s="139"/>
      <c r="X44" s="93" t="str">
        <f t="shared" si="2"/>
        <v>3</v>
      </c>
      <c r="Y44" s="54">
        <f t="shared" si="3"/>
        <v>3</v>
      </c>
      <c r="Z44" s="46"/>
      <c r="AA44" s="46"/>
      <c r="AB44" s="46"/>
      <c r="AC44" s="46"/>
      <c r="AD44" s="46"/>
      <c r="AE44" s="46"/>
      <c r="AF44" s="46"/>
      <c r="AG44" s="46"/>
      <c r="AH44" s="46"/>
      <c r="AI44" s="46"/>
      <c r="AJ44" s="46"/>
      <c r="AK44" s="46"/>
    </row>
    <row r="45" spans="1:37" ht="85">
      <c r="A45" s="44">
        <v>30</v>
      </c>
      <c r="C45" s="59" t="s">
        <v>244</v>
      </c>
      <c r="D45" s="60" t="s">
        <v>245</v>
      </c>
      <c r="E45" s="60"/>
      <c r="F45" s="143" t="s">
        <v>177</v>
      </c>
      <c r="G45" s="144" t="s">
        <v>246</v>
      </c>
      <c r="H45" s="145">
        <v>3</v>
      </c>
      <c r="I45" s="146"/>
      <c r="J45" s="141"/>
      <c r="K45" s="142"/>
      <c r="L45" s="142"/>
      <c r="M45" s="141"/>
      <c r="N45" s="95"/>
      <c r="O45" s="96"/>
      <c r="P45" s="96"/>
      <c r="Q45" s="97"/>
      <c r="R45" s="98"/>
      <c r="S45" s="95"/>
      <c r="T45" s="96"/>
      <c r="U45" s="96"/>
      <c r="V45" s="140"/>
      <c r="W45" s="139"/>
      <c r="X45" s="93" t="str">
        <f t="shared" si="2"/>
        <v>3</v>
      </c>
      <c r="Y45" s="54">
        <f t="shared" si="3"/>
        <v>3</v>
      </c>
      <c r="Z45" s="46"/>
      <c r="AA45" s="46"/>
      <c r="AB45" s="46"/>
      <c r="AC45" s="46"/>
      <c r="AD45" s="46"/>
      <c r="AE45" s="46"/>
      <c r="AF45" s="46"/>
      <c r="AG45" s="46"/>
      <c r="AH45" s="46"/>
      <c r="AI45" s="46"/>
      <c r="AJ45" s="46"/>
      <c r="AK45" s="46"/>
    </row>
    <row r="46" spans="1:37" ht="34">
      <c r="A46" s="44">
        <v>31</v>
      </c>
      <c r="C46" s="59" t="s">
        <v>247</v>
      </c>
      <c r="D46" s="60" t="s">
        <v>248</v>
      </c>
      <c r="E46" s="60"/>
      <c r="F46" s="143" t="s">
        <v>170</v>
      </c>
      <c r="G46" s="144"/>
      <c r="H46" s="145">
        <v>3</v>
      </c>
      <c r="I46" s="146"/>
      <c r="J46" s="141"/>
      <c r="K46" s="142"/>
      <c r="L46" s="142"/>
      <c r="M46" s="141"/>
      <c r="N46" s="95"/>
      <c r="O46" s="96"/>
      <c r="P46" s="96"/>
      <c r="Q46" s="97"/>
      <c r="R46" s="98"/>
      <c r="S46" s="95"/>
      <c r="T46" s="96"/>
      <c r="U46" s="96"/>
      <c r="V46" s="140"/>
      <c r="W46" s="139"/>
      <c r="X46" s="93" t="str">
        <f t="shared" si="2"/>
        <v/>
      </c>
      <c r="Y46" s="54">
        <f t="shared" si="3"/>
        <v>3</v>
      </c>
      <c r="Z46" s="46"/>
      <c r="AA46" s="46"/>
      <c r="AB46" s="46"/>
      <c r="AC46" s="46"/>
      <c r="AD46" s="46"/>
      <c r="AE46" s="46"/>
      <c r="AF46" s="46"/>
      <c r="AG46" s="46"/>
      <c r="AH46" s="46"/>
      <c r="AI46" s="46"/>
      <c r="AJ46" s="46"/>
      <c r="AK46" s="46"/>
    </row>
    <row r="47" spans="1:37" ht="51">
      <c r="A47" s="44">
        <v>32</v>
      </c>
      <c r="C47" s="59" t="s">
        <v>249</v>
      </c>
      <c r="D47" s="60" t="s">
        <v>250</v>
      </c>
      <c r="E47" s="60"/>
      <c r="F47" s="143" t="s">
        <v>170</v>
      </c>
      <c r="G47" s="144"/>
      <c r="H47" s="145">
        <v>3</v>
      </c>
      <c r="I47" s="146"/>
      <c r="J47" s="141"/>
      <c r="K47" s="142"/>
      <c r="L47" s="142"/>
      <c r="M47" s="141"/>
      <c r="N47" s="95"/>
      <c r="O47" s="96"/>
      <c r="P47" s="96"/>
      <c r="Q47" s="97"/>
      <c r="R47" s="98"/>
      <c r="S47" s="95"/>
      <c r="T47" s="96"/>
      <c r="U47" s="96"/>
      <c r="V47" s="140"/>
      <c r="W47" s="139"/>
      <c r="X47" s="93" t="str">
        <f t="shared" si="2"/>
        <v/>
      </c>
      <c r="Y47" s="54">
        <f t="shared" si="3"/>
        <v>3</v>
      </c>
      <c r="Z47" s="46"/>
      <c r="AA47" s="46"/>
      <c r="AB47" s="46"/>
      <c r="AC47" s="46"/>
      <c r="AD47" s="46"/>
      <c r="AE47" s="46"/>
      <c r="AF47" s="46"/>
      <c r="AG47" s="46"/>
      <c r="AH47" s="46"/>
      <c r="AI47" s="46"/>
      <c r="AJ47" s="46"/>
      <c r="AK47" s="46"/>
    </row>
    <row r="48" spans="1:37" ht="289">
      <c r="A48" s="44">
        <v>33</v>
      </c>
      <c r="C48" s="59" t="s">
        <v>251</v>
      </c>
      <c r="D48" s="60" t="s">
        <v>252</v>
      </c>
      <c r="E48" s="60"/>
      <c r="F48" s="143" t="s">
        <v>168</v>
      </c>
      <c r="G48" s="144" t="s">
        <v>253</v>
      </c>
      <c r="H48" s="145">
        <v>4</v>
      </c>
      <c r="I48" s="146"/>
      <c r="J48" s="141"/>
      <c r="K48" s="142"/>
      <c r="L48" s="142"/>
      <c r="M48" s="141"/>
      <c r="N48" s="95"/>
      <c r="O48" s="96"/>
      <c r="P48" s="96"/>
      <c r="Q48" s="97"/>
      <c r="R48" s="98"/>
      <c r="S48" s="95"/>
      <c r="T48" s="96"/>
      <c r="U48" s="96"/>
      <c r="V48" s="140"/>
      <c r="W48" s="139"/>
      <c r="X48" s="93" t="str">
        <f t="shared" si="2"/>
        <v>4</v>
      </c>
      <c r="Y48" s="54">
        <f t="shared" si="3"/>
        <v>4</v>
      </c>
      <c r="Z48" s="46"/>
      <c r="AA48" s="46"/>
      <c r="AB48" s="46"/>
      <c r="AC48" s="46"/>
      <c r="AD48" s="46"/>
      <c r="AE48" s="46"/>
      <c r="AF48" s="46"/>
      <c r="AG48" s="46"/>
      <c r="AH48" s="46"/>
      <c r="AI48" s="46"/>
      <c r="AJ48" s="46"/>
      <c r="AK48" s="46"/>
    </row>
    <row r="49" spans="1:37" ht="102">
      <c r="A49" s="44">
        <v>34</v>
      </c>
      <c r="C49" s="59" t="s">
        <v>254</v>
      </c>
      <c r="D49" s="60" t="s">
        <v>255</v>
      </c>
      <c r="E49" s="60"/>
      <c r="F49" s="143" t="s">
        <v>168</v>
      </c>
      <c r="G49" s="144" t="s">
        <v>256</v>
      </c>
      <c r="H49" s="145">
        <v>3</v>
      </c>
      <c r="I49" s="146"/>
      <c r="J49" s="141"/>
      <c r="K49" s="142"/>
      <c r="L49" s="142"/>
      <c r="M49" s="141"/>
      <c r="N49" s="95"/>
      <c r="O49" s="96"/>
      <c r="P49" s="96"/>
      <c r="Q49" s="97"/>
      <c r="R49" s="98"/>
      <c r="S49" s="95"/>
      <c r="T49" s="96"/>
      <c r="U49" s="96"/>
      <c r="V49" s="140"/>
      <c r="W49" s="139"/>
      <c r="X49" s="93" t="str">
        <f t="shared" si="2"/>
        <v>4</v>
      </c>
      <c r="Y49" s="54">
        <f t="shared" si="3"/>
        <v>3</v>
      </c>
      <c r="Z49" s="46"/>
      <c r="AA49" s="46"/>
      <c r="AB49" s="46"/>
      <c r="AC49" s="46"/>
      <c r="AD49" s="46"/>
      <c r="AE49" s="46"/>
      <c r="AF49" s="46"/>
      <c r="AG49" s="46"/>
      <c r="AH49" s="46"/>
      <c r="AI49" s="46"/>
      <c r="AJ49" s="46"/>
      <c r="AK49" s="46"/>
    </row>
    <row r="50" spans="1:37" ht="51">
      <c r="A50" s="44">
        <v>35</v>
      </c>
      <c r="C50" s="59" t="s">
        <v>257</v>
      </c>
      <c r="D50" s="60" t="s">
        <v>258</v>
      </c>
      <c r="E50" s="60"/>
      <c r="F50" s="143" t="s">
        <v>170</v>
      </c>
      <c r="G50" s="144" t="s">
        <v>259</v>
      </c>
      <c r="H50" s="145">
        <v>4</v>
      </c>
      <c r="I50" s="146"/>
      <c r="J50" s="141"/>
      <c r="K50" s="142"/>
      <c r="L50" s="142"/>
      <c r="M50" s="141"/>
      <c r="N50" s="95"/>
      <c r="O50" s="96"/>
      <c r="P50" s="96"/>
      <c r="Q50" s="97"/>
      <c r="R50" s="98"/>
      <c r="S50" s="95"/>
      <c r="T50" s="96"/>
      <c r="U50" s="96"/>
      <c r="V50" s="140"/>
      <c r="W50" s="139"/>
      <c r="X50" s="93" t="str">
        <f t="shared" si="2"/>
        <v/>
      </c>
      <c r="Y50" s="54">
        <f t="shared" si="3"/>
        <v>4</v>
      </c>
      <c r="Z50" s="46"/>
      <c r="AA50" s="46"/>
      <c r="AB50" s="46"/>
      <c r="AC50" s="46"/>
      <c r="AD50" s="46"/>
      <c r="AE50" s="46"/>
      <c r="AF50" s="46"/>
      <c r="AG50" s="46"/>
      <c r="AH50" s="46"/>
      <c r="AI50" s="46"/>
      <c r="AJ50" s="46"/>
      <c r="AK50" s="46"/>
    </row>
    <row r="51" spans="1:37" ht="170">
      <c r="A51" s="44">
        <v>36</v>
      </c>
      <c r="C51" s="59" t="s">
        <v>260</v>
      </c>
      <c r="D51" s="60" t="s">
        <v>261</v>
      </c>
      <c r="E51" s="60"/>
      <c r="F51" s="143" t="s">
        <v>197</v>
      </c>
      <c r="G51" s="144"/>
      <c r="H51" s="145">
        <v>0</v>
      </c>
      <c r="I51" s="146"/>
      <c r="J51" s="141"/>
      <c r="K51" s="142"/>
      <c r="L51" s="142"/>
      <c r="M51" s="141"/>
      <c r="N51" s="95"/>
      <c r="O51" s="96"/>
      <c r="P51" s="96"/>
      <c r="Q51" s="97"/>
      <c r="R51" s="98"/>
      <c r="S51" s="95"/>
      <c r="T51" s="96"/>
      <c r="U51" s="96"/>
      <c r="V51" s="140"/>
      <c r="W51" s="139"/>
      <c r="X51" s="93" t="str">
        <f t="shared" si="2"/>
        <v>0</v>
      </c>
      <c r="Y51" s="54">
        <f t="shared" si="3"/>
        <v>0</v>
      </c>
      <c r="Z51" s="46"/>
      <c r="AA51" s="46"/>
      <c r="AB51" s="46"/>
      <c r="AC51" s="46"/>
      <c r="AD51" s="46"/>
      <c r="AE51" s="46"/>
      <c r="AF51" s="46"/>
      <c r="AG51" s="46"/>
      <c r="AH51" s="46"/>
      <c r="AI51" s="46"/>
      <c r="AJ51" s="46"/>
      <c r="AK51" s="46"/>
    </row>
    <row r="52" spans="1:37" ht="68">
      <c r="A52" s="44">
        <v>37</v>
      </c>
      <c r="C52" s="59" t="s">
        <v>262</v>
      </c>
      <c r="D52" s="60" t="s">
        <v>263</v>
      </c>
      <c r="E52" s="60"/>
      <c r="F52" s="143" t="s">
        <v>177</v>
      </c>
      <c r="G52" s="144" t="s">
        <v>264</v>
      </c>
      <c r="H52" s="145">
        <v>4</v>
      </c>
      <c r="I52" s="146"/>
      <c r="J52" s="141"/>
      <c r="K52" s="142"/>
      <c r="L52" s="142"/>
      <c r="M52" s="141"/>
      <c r="N52" s="95"/>
      <c r="O52" s="96"/>
      <c r="P52" s="96"/>
      <c r="Q52" s="97"/>
      <c r="R52" s="98"/>
      <c r="S52" s="95"/>
      <c r="T52" s="96"/>
      <c r="U52" s="96"/>
      <c r="V52" s="140"/>
      <c r="W52" s="139"/>
      <c r="X52" s="93" t="str">
        <f t="shared" si="2"/>
        <v>3</v>
      </c>
      <c r="Y52" s="54">
        <f t="shared" si="3"/>
        <v>4</v>
      </c>
      <c r="Z52" s="46"/>
      <c r="AA52" s="46"/>
      <c r="AB52" s="46"/>
      <c r="AC52" s="46"/>
      <c r="AD52" s="46"/>
      <c r="AE52" s="46"/>
      <c r="AF52" s="46"/>
      <c r="AG52" s="46"/>
      <c r="AH52" s="46"/>
      <c r="AI52" s="46"/>
      <c r="AJ52" s="46"/>
      <c r="AK52" s="46"/>
    </row>
    <row r="53" spans="1:37" ht="51">
      <c r="A53" s="44">
        <v>38</v>
      </c>
      <c r="C53" s="59" t="s">
        <v>265</v>
      </c>
      <c r="D53" s="60" t="s">
        <v>266</v>
      </c>
      <c r="E53" s="60"/>
      <c r="F53" s="143" t="s">
        <v>197</v>
      </c>
      <c r="G53" s="144"/>
      <c r="H53" s="145">
        <v>0</v>
      </c>
      <c r="I53" s="146"/>
      <c r="J53" s="141"/>
      <c r="K53" s="142"/>
      <c r="L53" s="142"/>
      <c r="M53" s="141"/>
      <c r="N53" s="95"/>
      <c r="O53" s="96"/>
      <c r="P53" s="96"/>
      <c r="Q53" s="97"/>
      <c r="R53" s="98"/>
      <c r="S53" s="95"/>
      <c r="T53" s="96"/>
      <c r="U53" s="96"/>
      <c r="V53" s="140"/>
      <c r="W53" s="139"/>
      <c r="X53" s="93" t="str">
        <f t="shared" si="2"/>
        <v>0</v>
      </c>
      <c r="Y53" s="54">
        <f t="shared" si="3"/>
        <v>0</v>
      </c>
      <c r="Z53" s="46"/>
      <c r="AA53" s="46"/>
      <c r="AB53" s="46"/>
      <c r="AC53" s="46"/>
      <c r="AD53" s="46"/>
      <c r="AE53" s="46"/>
      <c r="AF53" s="46"/>
      <c r="AG53" s="46"/>
      <c r="AH53" s="46"/>
      <c r="AI53" s="46"/>
      <c r="AJ53" s="46"/>
      <c r="AK53" s="46"/>
    </row>
    <row r="54" spans="1:37" ht="323">
      <c r="A54" s="44">
        <v>39</v>
      </c>
      <c r="C54" s="59" t="s">
        <v>267</v>
      </c>
      <c r="D54" s="60" t="s">
        <v>268</v>
      </c>
      <c r="E54" s="60"/>
      <c r="F54" s="143" t="s">
        <v>168</v>
      </c>
      <c r="G54" s="144" t="s">
        <v>269</v>
      </c>
      <c r="H54" s="145">
        <v>4</v>
      </c>
      <c r="I54" s="146"/>
      <c r="J54" s="141"/>
      <c r="K54" s="142"/>
      <c r="L54" s="142"/>
      <c r="M54" s="141"/>
      <c r="N54" s="95"/>
      <c r="O54" s="96"/>
      <c r="P54" s="96"/>
      <c r="Q54" s="97"/>
      <c r="R54" s="98"/>
      <c r="S54" s="95"/>
      <c r="T54" s="96"/>
      <c r="U54" s="96"/>
      <c r="V54" s="140"/>
      <c r="W54" s="139"/>
      <c r="X54" s="93" t="str">
        <f t="shared" si="2"/>
        <v>4</v>
      </c>
      <c r="Y54" s="54">
        <f t="shared" si="3"/>
        <v>4</v>
      </c>
      <c r="Z54" s="46"/>
      <c r="AA54" s="46"/>
      <c r="AB54" s="46"/>
      <c r="AC54" s="46"/>
      <c r="AD54" s="46"/>
      <c r="AE54" s="46"/>
      <c r="AF54" s="46"/>
      <c r="AG54" s="46"/>
      <c r="AH54" s="46"/>
      <c r="AI54" s="46"/>
      <c r="AJ54" s="46"/>
      <c r="AK54" s="46"/>
    </row>
    <row r="55" spans="1:37" ht="153">
      <c r="A55" s="44">
        <v>40</v>
      </c>
      <c r="C55" s="59" t="s">
        <v>270</v>
      </c>
      <c r="D55" s="60" t="s">
        <v>271</v>
      </c>
      <c r="E55" s="60"/>
      <c r="F55" s="143" t="s">
        <v>168</v>
      </c>
      <c r="G55" s="144" t="s">
        <v>272</v>
      </c>
      <c r="H55" s="145">
        <v>3</v>
      </c>
      <c r="I55" s="146"/>
      <c r="J55" s="141"/>
      <c r="K55" s="142"/>
      <c r="L55" s="142"/>
      <c r="M55" s="141"/>
      <c r="N55" s="95"/>
      <c r="O55" s="96"/>
      <c r="P55" s="96"/>
      <c r="Q55" s="97"/>
      <c r="R55" s="98"/>
      <c r="S55" s="95"/>
      <c r="T55" s="96"/>
      <c r="U55" s="96"/>
      <c r="V55" s="140"/>
      <c r="W55" s="139"/>
      <c r="X55" s="93" t="str">
        <f t="shared" si="2"/>
        <v>4</v>
      </c>
      <c r="Y55" s="54">
        <f t="shared" si="3"/>
        <v>3</v>
      </c>
      <c r="Z55" s="46"/>
      <c r="AA55" s="46"/>
      <c r="AB55" s="46"/>
      <c r="AC55" s="46"/>
      <c r="AD55" s="46"/>
      <c r="AE55" s="46"/>
      <c r="AF55" s="46"/>
      <c r="AG55" s="46"/>
      <c r="AH55" s="46"/>
      <c r="AI55" s="46"/>
      <c r="AJ55" s="46"/>
      <c r="AK55" s="46"/>
    </row>
    <row r="56" spans="1:37" ht="34">
      <c r="A56" s="44">
        <v>41</v>
      </c>
      <c r="C56" s="59" t="s">
        <v>273</v>
      </c>
      <c r="D56" s="60" t="s">
        <v>274</v>
      </c>
      <c r="E56" s="60"/>
      <c r="F56" s="143" t="s">
        <v>168</v>
      </c>
      <c r="G56" s="144"/>
      <c r="H56" s="145">
        <v>3</v>
      </c>
      <c r="I56" s="146"/>
      <c r="J56" s="141"/>
      <c r="K56" s="142"/>
      <c r="L56" s="142"/>
      <c r="M56" s="141"/>
      <c r="N56" s="95"/>
      <c r="O56" s="96"/>
      <c r="P56" s="96"/>
      <c r="Q56" s="97"/>
      <c r="R56" s="98"/>
      <c r="S56" s="95"/>
      <c r="T56" s="96"/>
      <c r="U56" s="96"/>
      <c r="V56" s="140"/>
      <c r="W56" s="139"/>
      <c r="X56" s="93" t="str">
        <f t="shared" si="2"/>
        <v>4</v>
      </c>
      <c r="Y56" s="54">
        <f t="shared" si="3"/>
        <v>3</v>
      </c>
      <c r="Z56" s="46"/>
      <c r="AA56" s="46"/>
      <c r="AB56" s="46"/>
      <c r="AC56" s="46"/>
      <c r="AD56" s="46"/>
      <c r="AE56" s="46"/>
      <c r="AF56" s="46"/>
      <c r="AG56" s="46"/>
      <c r="AH56" s="46"/>
      <c r="AI56" s="46"/>
      <c r="AJ56" s="46"/>
      <c r="AK56" s="46"/>
    </row>
    <row r="57" spans="1:37" ht="119">
      <c r="A57" s="44">
        <v>42</v>
      </c>
      <c r="C57" s="59" t="s">
        <v>275</v>
      </c>
      <c r="D57" s="60" t="s">
        <v>276</v>
      </c>
      <c r="E57" s="60"/>
      <c r="F57" s="143" t="s">
        <v>191</v>
      </c>
      <c r="G57" s="144" t="s">
        <v>277</v>
      </c>
      <c r="H57" s="145">
        <v>2</v>
      </c>
      <c r="I57" s="146"/>
      <c r="J57" s="141"/>
      <c r="K57" s="142"/>
      <c r="L57" s="142"/>
      <c r="M57" s="141"/>
      <c r="N57" s="95"/>
      <c r="O57" s="96"/>
      <c r="P57" s="96"/>
      <c r="Q57" s="97"/>
      <c r="R57" s="98"/>
      <c r="S57" s="95"/>
      <c r="T57" s="96"/>
      <c r="U57" s="96"/>
      <c r="V57" s="140"/>
      <c r="W57" s="139"/>
      <c r="X57" s="93" t="str">
        <f t="shared" si="2"/>
        <v>2</v>
      </c>
      <c r="Y57" s="54">
        <f t="shared" si="3"/>
        <v>2</v>
      </c>
      <c r="Z57" s="46"/>
      <c r="AA57" s="46"/>
      <c r="AB57" s="46"/>
      <c r="AC57" s="46"/>
      <c r="AD57" s="46"/>
      <c r="AE57" s="46"/>
      <c r="AF57" s="46"/>
      <c r="AG57" s="46"/>
      <c r="AH57" s="46"/>
      <c r="AI57" s="46"/>
      <c r="AJ57" s="46"/>
      <c r="AK57" s="46"/>
    </row>
    <row r="58" spans="1:37" ht="51">
      <c r="A58" s="44">
        <v>43</v>
      </c>
      <c r="C58" s="59" t="s">
        <v>278</v>
      </c>
      <c r="D58" s="60" t="s">
        <v>279</v>
      </c>
      <c r="E58" s="60"/>
      <c r="F58" s="143" t="s">
        <v>197</v>
      </c>
      <c r="G58" s="144"/>
      <c r="H58" s="145">
        <v>0</v>
      </c>
      <c r="I58" s="146"/>
      <c r="J58" s="141"/>
      <c r="K58" s="142"/>
      <c r="L58" s="142"/>
      <c r="M58" s="141"/>
      <c r="N58" s="95"/>
      <c r="O58" s="96"/>
      <c r="P58" s="96"/>
      <c r="Q58" s="97"/>
      <c r="R58" s="98"/>
      <c r="S58" s="95"/>
      <c r="T58" s="96"/>
      <c r="U58" s="96"/>
      <c r="V58" s="140"/>
      <c r="W58" s="139"/>
      <c r="X58" s="93" t="str">
        <f t="shared" si="2"/>
        <v>0</v>
      </c>
      <c r="Y58" s="54">
        <f t="shared" si="3"/>
        <v>0</v>
      </c>
      <c r="Z58" s="46"/>
      <c r="AA58" s="46"/>
      <c r="AB58" s="46"/>
      <c r="AC58" s="46"/>
      <c r="AD58" s="46"/>
      <c r="AE58" s="46"/>
      <c r="AF58" s="46"/>
      <c r="AG58" s="46"/>
      <c r="AH58" s="46"/>
      <c r="AI58" s="46"/>
      <c r="AJ58" s="46"/>
      <c r="AK58" s="46"/>
    </row>
    <row r="59" spans="1:37" ht="51">
      <c r="A59" s="44">
        <v>44</v>
      </c>
      <c r="C59" s="59" t="s">
        <v>280</v>
      </c>
      <c r="D59" s="60" t="s">
        <v>281</v>
      </c>
      <c r="E59" s="60"/>
      <c r="F59" s="143" t="s">
        <v>197</v>
      </c>
      <c r="G59" s="144"/>
      <c r="H59" s="145">
        <v>0</v>
      </c>
      <c r="I59" s="146"/>
      <c r="J59" s="141"/>
      <c r="K59" s="142"/>
      <c r="L59" s="142"/>
      <c r="M59" s="141"/>
      <c r="N59" s="95"/>
      <c r="O59" s="96"/>
      <c r="P59" s="96"/>
      <c r="Q59" s="97"/>
      <c r="R59" s="98"/>
      <c r="S59" s="95"/>
      <c r="T59" s="96"/>
      <c r="U59" s="96"/>
      <c r="V59" s="140"/>
      <c r="W59" s="139"/>
      <c r="X59" s="93" t="str">
        <f t="shared" si="2"/>
        <v>0</v>
      </c>
      <c r="Y59" s="54">
        <f t="shared" si="3"/>
        <v>0</v>
      </c>
      <c r="Z59" s="46"/>
      <c r="AA59" s="46"/>
      <c r="AB59" s="46"/>
      <c r="AC59" s="46"/>
      <c r="AD59" s="46"/>
      <c r="AE59" s="46"/>
      <c r="AF59" s="46"/>
      <c r="AG59" s="46"/>
      <c r="AH59" s="46"/>
      <c r="AI59" s="46"/>
      <c r="AJ59" s="46"/>
      <c r="AK59" s="46"/>
    </row>
    <row r="60" spans="1:37" ht="68">
      <c r="A60" s="44">
        <v>45</v>
      </c>
      <c r="C60" s="59" t="s">
        <v>282</v>
      </c>
      <c r="D60" s="60" t="s">
        <v>283</v>
      </c>
      <c r="E60" s="60"/>
      <c r="F60" s="143" t="s">
        <v>177</v>
      </c>
      <c r="G60" s="144" t="s">
        <v>284</v>
      </c>
      <c r="H60" s="145">
        <v>0</v>
      </c>
      <c r="I60" s="146"/>
      <c r="J60" s="141"/>
      <c r="K60" s="142"/>
      <c r="L60" s="142"/>
      <c r="M60" s="141"/>
      <c r="N60" s="95"/>
      <c r="O60" s="96"/>
      <c r="P60" s="96"/>
      <c r="Q60" s="97"/>
      <c r="R60" s="98"/>
      <c r="S60" s="95"/>
      <c r="T60" s="96"/>
      <c r="U60" s="96"/>
      <c r="V60" s="140"/>
      <c r="W60" s="139"/>
      <c r="X60" s="93" t="str">
        <f t="shared" si="2"/>
        <v>3</v>
      </c>
      <c r="Y60" s="54">
        <f t="shared" si="3"/>
        <v>0</v>
      </c>
      <c r="Z60" s="46"/>
      <c r="AA60" s="46"/>
      <c r="AB60" s="46"/>
      <c r="AC60" s="46"/>
      <c r="AD60" s="46"/>
      <c r="AE60" s="46"/>
      <c r="AF60" s="46"/>
      <c r="AG60" s="46"/>
      <c r="AH60" s="46"/>
      <c r="AI60" s="46"/>
      <c r="AJ60" s="46"/>
      <c r="AK60" s="46"/>
    </row>
    <row r="61" spans="1:37" ht="17">
      <c r="A61" s="44" t="s">
        <v>170</v>
      </c>
      <c r="C61" s="46"/>
      <c r="D61" s="46"/>
      <c r="E61" s="46"/>
      <c r="F61" s="132" t="s">
        <v>170</v>
      </c>
      <c r="G61" s="132"/>
      <c r="H61" s="132"/>
      <c r="I61" s="101"/>
      <c r="L61" s="138"/>
      <c r="Y61" s="46"/>
      <c r="Z61" s="46"/>
      <c r="AA61" s="46"/>
      <c r="AB61" s="46"/>
      <c r="AC61" s="46"/>
      <c r="AD61" s="46"/>
      <c r="AE61" s="46"/>
      <c r="AF61" s="46"/>
      <c r="AG61" s="46"/>
      <c r="AH61" s="46"/>
      <c r="AI61" s="46"/>
      <c r="AJ61" s="46"/>
      <c r="AK61" s="46"/>
    </row>
    <row r="62" spans="1:37" ht="17">
      <c r="A62" s="44" t="s">
        <v>170</v>
      </c>
      <c r="C62" s="46"/>
      <c r="D62" s="46"/>
      <c r="E62" s="46"/>
      <c r="F62" s="132" t="s">
        <v>170</v>
      </c>
      <c r="G62" s="132"/>
      <c r="H62" s="132"/>
      <c r="I62" s="101"/>
      <c r="L62" s="138"/>
      <c r="Y62" s="46"/>
      <c r="Z62" s="46"/>
      <c r="AA62" s="46"/>
      <c r="AB62" s="46"/>
      <c r="AC62" s="46"/>
      <c r="AD62" s="46"/>
      <c r="AE62" s="46"/>
      <c r="AF62" s="46"/>
      <c r="AG62" s="46"/>
      <c r="AH62" s="46"/>
      <c r="AI62" s="46"/>
      <c r="AJ62" s="46"/>
      <c r="AK62" s="46"/>
    </row>
    <row r="63" spans="1:37" ht="17">
      <c r="A63" s="44" t="s">
        <v>170</v>
      </c>
      <c r="C63" s="46"/>
      <c r="D63" s="46"/>
      <c r="E63" s="46"/>
      <c r="F63" s="132" t="s">
        <v>170</v>
      </c>
      <c r="G63" s="132"/>
      <c r="H63" s="132"/>
      <c r="I63" s="101"/>
      <c r="L63" s="138"/>
      <c r="Y63" s="46"/>
      <c r="Z63" s="46"/>
      <c r="AA63" s="46"/>
      <c r="AB63" s="46"/>
      <c r="AC63" s="46"/>
      <c r="AD63" s="46"/>
      <c r="AE63" s="46"/>
      <c r="AF63" s="46"/>
      <c r="AG63" s="46"/>
      <c r="AH63" s="46"/>
      <c r="AI63" s="46"/>
      <c r="AJ63" s="46"/>
      <c r="AK63" s="46"/>
    </row>
    <row r="64" spans="1:37" ht="20">
      <c r="A64" s="44" t="s">
        <v>170</v>
      </c>
      <c r="C64" s="53" t="s">
        <v>285</v>
      </c>
      <c r="D64" s="46"/>
      <c r="E64" s="46"/>
      <c r="F64" s="132" t="s">
        <v>170</v>
      </c>
      <c r="G64" s="132"/>
      <c r="H64" s="132"/>
      <c r="I64" s="101"/>
      <c r="L64" s="138"/>
      <c r="Y64" s="46"/>
      <c r="Z64" s="46"/>
      <c r="AA64" s="46"/>
      <c r="AB64" s="46"/>
      <c r="AC64" s="46"/>
      <c r="AD64" s="46"/>
      <c r="AE64" s="46"/>
      <c r="AF64" s="46"/>
      <c r="AG64" s="46"/>
      <c r="AH64" s="46"/>
      <c r="AI64" s="46"/>
      <c r="AJ64" s="46"/>
      <c r="AK64" s="46"/>
    </row>
    <row r="65" spans="1:37" ht="102">
      <c r="A65" s="44">
        <v>46</v>
      </c>
      <c r="C65" s="54" t="s">
        <v>286</v>
      </c>
      <c r="D65" s="55" t="s">
        <v>287</v>
      </c>
      <c r="E65" s="55" t="s">
        <v>288</v>
      </c>
      <c r="F65" s="122" t="s">
        <v>168</v>
      </c>
      <c r="G65" s="128" t="s">
        <v>289</v>
      </c>
      <c r="H65" s="122">
        <v>3</v>
      </c>
      <c r="I65" s="126"/>
      <c r="J65" s="141"/>
      <c r="K65" s="142"/>
      <c r="L65" s="142"/>
      <c r="M65" s="141">
        <v>3</v>
      </c>
      <c r="N65" s="95"/>
      <c r="O65" s="96"/>
      <c r="P65" s="96"/>
      <c r="Q65" s="97"/>
      <c r="R65" s="98"/>
      <c r="S65" s="95"/>
      <c r="T65" s="96"/>
      <c r="U65" s="96"/>
      <c r="V65" s="140"/>
      <c r="W65" s="139"/>
      <c r="X65" s="93" t="str">
        <f t="shared" ref="X65:X82" si="4">IF(S65&lt;&gt;"",S65,IF(N65&lt;&gt;"",N65,IF(F65&lt;&gt;"",F65,"")))</f>
        <v>4</v>
      </c>
      <c r="Y65" s="54">
        <f t="shared" ref="Y65:Y82" si="5">IF(V65&lt;&gt;"",V65,IF(Q65&lt;&gt;"",Q65,IF(M65&lt;&gt;"",M65,IF(J65&lt;&gt;"",J65,IF(I65&lt;&gt;"",I65,IF(H65&lt;&gt;"",H65,""))))))</f>
        <v>3</v>
      </c>
      <c r="Z65" s="46"/>
      <c r="AA65" s="46"/>
      <c r="AB65" s="46"/>
      <c r="AC65" s="46"/>
      <c r="AD65" s="46"/>
      <c r="AE65" s="46"/>
      <c r="AF65" s="46"/>
      <c r="AG65" s="46"/>
      <c r="AH65" s="46"/>
      <c r="AI65" s="46"/>
      <c r="AJ65" s="46"/>
      <c r="AK65" s="46"/>
    </row>
    <row r="66" spans="1:37" ht="51">
      <c r="A66" s="44">
        <v>47</v>
      </c>
      <c r="C66" s="59" t="s">
        <v>290</v>
      </c>
      <c r="D66" s="60" t="s">
        <v>291</v>
      </c>
      <c r="E66" s="60" t="s">
        <v>292</v>
      </c>
      <c r="F66" s="143" t="s">
        <v>168</v>
      </c>
      <c r="G66" s="144"/>
      <c r="H66" s="145">
        <v>3</v>
      </c>
      <c r="I66" s="146"/>
      <c r="J66" s="141"/>
      <c r="K66" s="142"/>
      <c r="L66" s="142"/>
      <c r="M66" s="141">
        <v>3</v>
      </c>
      <c r="N66" s="95"/>
      <c r="O66" s="96"/>
      <c r="P66" s="96"/>
      <c r="Q66" s="97"/>
      <c r="R66" s="98"/>
      <c r="S66" s="95"/>
      <c r="T66" s="96"/>
      <c r="U66" s="96"/>
      <c r="V66" s="140"/>
      <c r="W66" s="139"/>
      <c r="X66" s="93" t="str">
        <f t="shared" si="4"/>
        <v>4</v>
      </c>
      <c r="Y66" s="54">
        <f t="shared" si="5"/>
        <v>3</v>
      </c>
      <c r="Z66" s="46"/>
      <c r="AA66" s="46"/>
      <c r="AB66" s="46"/>
      <c r="AC66" s="46"/>
      <c r="AD66" s="46"/>
      <c r="AE66" s="46"/>
      <c r="AF66" s="46"/>
      <c r="AG66" s="46"/>
      <c r="AH66" s="46"/>
      <c r="AI66" s="46"/>
      <c r="AJ66" s="46"/>
      <c r="AK66" s="46"/>
    </row>
    <row r="67" spans="1:37" ht="119">
      <c r="A67" s="44">
        <v>48</v>
      </c>
      <c r="C67" s="59" t="s">
        <v>290</v>
      </c>
      <c r="D67" s="60" t="s">
        <v>293</v>
      </c>
      <c r="E67" s="60" t="s">
        <v>294</v>
      </c>
      <c r="F67" s="143" t="s">
        <v>168</v>
      </c>
      <c r="G67" s="144" t="s">
        <v>295</v>
      </c>
      <c r="H67" s="145">
        <v>3</v>
      </c>
      <c r="I67" s="146"/>
      <c r="J67" s="141"/>
      <c r="K67" s="142"/>
      <c r="L67" s="142"/>
      <c r="M67" s="141">
        <v>3</v>
      </c>
      <c r="N67" s="95"/>
      <c r="O67" s="96"/>
      <c r="P67" s="96"/>
      <c r="Q67" s="97"/>
      <c r="R67" s="98"/>
      <c r="S67" s="95"/>
      <c r="T67" s="96"/>
      <c r="U67" s="96"/>
      <c r="V67" s="140"/>
      <c r="W67" s="139"/>
      <c r="X67" s="93" t="str">
        <f t="shared" si="4"/>
        <v>4</v>
      </c>
      <c r="Y67" s="54">
        <f t="shared" si="5"/>
        <v>3</v>
      </c>
      <c r="Z67" s="46"/>
      <c r="AA67" s="46"/>
      <c r="AB67" s="46"/>
      <c r="AC67" s="46"/>
      <c r="AD67" s="46"/>
      <c r="AE67" s="46"/>
      <c r="AF67" s="46"/>
      <c r="AG67" s="46"/>
      <c r="AH67" s="46"/>
      <c r="AI67" s="46"/>
      <c r="AJ67" s="46"/>
      <c r="AK67" s="46"/>
    </row>
    <row r="68" spans="1:37" ht="68">
      <c r="A68" s="44">
        <v>49</v>
      </c>
      <c r="C68" s="59" t="s">
        <v>290</v>
      </c>
      <c r="D68" s="60" t="s">
        <v>296</v>
      </c>
      <c r="E68" s="60" t="s">
        <v>297</v>
      </c>
      <c r="F68" s="143" t="s">
        <v>177</v>
      </c>
      <c r="G68" s="144" t="s">
        <v>298</v>
      </c>
      <c r="H68" s="145">
        <v>3</v>
      </c>
      <c r="I68" s="146"/>
      <c r="J68" s="141"/>
      <c r="K68" s="142"/>
      <c r="L68" s="142"/>
      <c r="M68" s="141">
        <v>3</v>
      </c>
      <c r="N68" s="95"/>
      <c r="O68" s="96"/>
      <c r="P68" s="96"/>
      <c r="Q68" s="97"/>
      <c r="R68" s="98"/>
      <c r="S68" s="95"/>
      <c r="T68" s="96"/>
      <c r="U68" s="96"/>
      <c r="V68" s="140"/>
      <c r="W68" s="139"/>
      <c r="X68" s="93" t="str">
        <f t="shared" si="4"/>
        <v>3</v>
      </c>
      <c r="Y68" s="54">
        <f t="shared" si="5"/>
        <v>3</v>
      </c>
      <c r="Z68" s="46"/>
      <c r="AA68" s="46"/>
      <c r="AB68" s="46"/>
      <c r="AC68" s="46"/>
      <c r="AD68" s="46"/>
      <c r="AE68" s="46"/>
      <c r="AF68" s="46"/>
      <c r="AG68" s="46"/>
      <c r="AH68" s="46"/>
      <c r="AI68" s="46"/>
      <c r="AJ68" s="46"/>
      <c r="AK68" s="46"/>
    </row>
    <row r="69" spans="1:37" ht="51">
      <c r="A69" s="44">
        <v>50</v>
      </c>
      <c r="C69" s="59" t="s">
        <v>299</v>
      </c>
      <c r="D69" s="60" t="s">
        <v>300</v>
      </c>
      <c r="E69" s="60" t="s">
        <v>301</v>
      </c>
      <c r="F69" s="143" t="s">
        <v>168</v>
      </c>
      <c r="G69" s="144" t="s">
        <v>302</v>
      </c>
      <c r="H69" s="145">
        <v>3</v>
      </c>
      <c r="I69" s="146"/>
      <c r="J69" s="141"/>
      <c r="K69" s="142"/>
      <c r="L69" s="142"/>
      <c r="M69" s="141">
        <v>3</v>
      </c>
      <c r="N69" s="95"/>
      <c r="O69" s="96"/>
      <c r="P69" s="96"/>
      <c r="Q69" s="97"/>
      <c r="R69" s="98"/>
      <c r="S69" s="95"/>
      <c r="T69" s="96"/>
      <c r="U69" s="96"/>
      <c r="V69" s="140"/>
      <c r="W69" s="139"/>
      <c r="X69" s="93" t="str">
        <f t="shared" si="4"/>
        <v>4</v>
      </c>
      <c r="Y69" s="54">
        <f t="shared" si="5"/>
        <v>3</v>
      </c>
      <c r="Z69" s="46"/>
      <c r="AA69" s="46"/>
      <c r="AB69" s="46"/>
      <c r="AC69" s="46"/>
      <c r="AD69" s="46"/>
      <c r="AE69" s="46"/>
      <c r="AF69" s="46"/>
      <c r="AG69" s="46"/>
      <c r="AH69" s="46"/>
      <c r="AI69" s="46"/>
      <c r="AJ69" s="46"/>
      <c r="AK69" s="46"/>
    </row>
    <row r="70" spans="1:37" ht="34">
      <c r="A70" s="44">
        <v>51</v>
      </c>
      <c r="C70" s="59" t="s">
        <v>303</v>
      </c>
      <c r="D70" s="60" t="s">
        <v>304</v>
      </c>
      <c r="E70" s="60" t="s">
        <v>305</v>
      </c>
      <c r="F70" s="143" t="s">
        <v>177</v>
      </c>
      <c r="G70" s="144" t="s">
        <v>306</v>
      </c>
      <c r="H70" s="145">
        <v>3</v>
      </c>
      <c r="I70" s="146"/>
      <c r="J70" s="141"/>
      <c r="K70" s="142"/>
      <c r="L70" s="142"/>
      <c r="M70" s="141">
        <v>3</v>
      </c>
      <c r="N70" s="95"/>
      <c r="O70" s="96"/>
      <c r="P70" s="96"/>
      <c r="Q70" s="97"/>
      <c r="R70" s="98"/>
      <c r="S70" s="95"/>
      <c r="T70" s="96"/>
      <c r="U70" s="96"/>
      <c r="V70" s="140"/>
      <c r="W70" s="139"/>
      <c r="X70" s="93" t="str">
        <f t="shared" si="4"/>
        <v>3</v>
      </c>
      <c r="Y70" s="54">
        <f t="shared" si="5"/>
        <v>3</v>
      </c>
      <c r="Z70" s="46"/>
      <c r="AA70" s="46"/>
      <c r="AB70" s="46"/>
      <c r="AC70" s="46"/>
      <c r="AD70" s="46"/>
      <c r="AE70" s="46"/>
      <c r="AF70" s="46"/>
      <c r="AG70" s="46"/>
      <c r="AH70" s="46"/>
      <c r="AI70" s="46"/>
      <c r="AJ70" s="46"/>
      <c r="AK70" s="46"/>
    </row>
    <row r="71" spans="1:37" ht="85">
      <c r="A71" s="44">
        <v>52</v>
      </c>
      <c r="C71" s="59" t="s">
        <v>303</v>
      </c>
      <c r="D71" s="60" t="s">
        <v>307</v>
      </c>
      <c r="E71" s="60" t="s">
        <v>308</v>
      </c>
      <c r="F71" s="143" t="s">
        <v>177</v>
      </c>
      <c r="G71" s="144" t="s">
        <v>309</v>
      </c>
      <c r="H71" s="145">
        <v>3</v>
      </c>
      <c r="I71" s="146"/>
      <c r="J71" s="141"/>
      <c r="K71" s="142"/>
      <c r="L71" s="142"/>
      <c r="M71" s="141">
        <v>3</v>
      </c>
      <c r="N71" s="95"/>
      <c r="O71" s="96"/>
      <c r="P71" s="96"/>
      <c r="Q71" s="97"/>
      <c r="R71" s="98"/>
      <c r="S71" s="95"/>
      <c r="T71" s="96"/>
      <c r="U71" s="96"/>
      <c r="V71" s="140"/>
      <c r="W71" s="139"/>
      <c r="X71" s="93" t="str">
        <f t="shared" si="4"/>
        <v>3</v>
      </c>
      <c r="Y71" s="54">
        <f t="shared" si="5"/>
        <v>3</v>
      </c>
      <c r="Z71" s="46"/>
      <c r="AA71" s="46"/>
      <c r="AB71" s="46"/>
      <c r="AC71" s="46"/>
      <c r="AD71" s="46"/>
      <c r="AE71" s="46"/>
      <c r="AF71" s="46"/>
      <c r="AG71" s="46"/>
      <c r="AH71" s="46"/>
      <c r="AI71" s="46"/>
      <c r="AJ71" s="46"/>
      <c r="AK71" s="46"/>
    </row>
    <row r="72" spans="1:37" ht="51">
      <c r="A72" s="44">
        <v>53</v>
      </c>
      <c r="C72" s="59" t="s">
        <v>303</v>
      </c>
      <c r="D72" s="60" t="s">
        <v>310</v>
      </c>
      <c r="E72" s="60" t="s">
        <v>311</v>
      </c>
      <c r="F72" s="143" t="s">
        <v>177</v>
      </c>
      <c r="G72" s="144" t="s">
        <v>312</v>
      </c>
      <c r="H72" s="145">
        <v>3</v>
      </c>
      <c r="I72" s="146"/>
      <c r="J72" s="141"/>
      <c r="K72" s="142"/>
      <c r="L72" s="142"/>
      <c r="M72" s="141">
        <v>3</v>
      </c>
      <c r="N72" s="95"/>
      <c r="O72" s="96"/>
      <c r="P72" s="96"/>
      <c r="Q72" s="97"/>
      <c r="R72" s="98"/>
      <c r="S72" s="95"/>
      <c r="T72" s="96"/>
      <c r="U72" s="96"/>
      <c r="V72" s="140"/>
      <c r="W72" s="139"/>
      <c r="X72" s="93" t="str">
        <f t="shared" si="4"/>
        <v>3</v>
      </c>
      <c r="Y72" s="54">
        <f t="shared" si="5"/>
        <v>3</v>
      </c>
      <c r="Z72" s="46"/>
      <c r="AA72" s="46"/>
      <c r="AB72" s="46"/>
      <c r="AC72" s="46"/>
      <c r="AD72" s="46"/>
      <c r="AE72" s="46"/>
      <c r="AF72" s="46"/>
      <c r="AG72" s="46"/>
      <c r="AH72" s="46"/>
      <c r="AI72" s="46"/>
      <c r="AJ72" s="46"/>
      <c r="AK72" s="46"/>
    </row>
    <row r="73" spans="1:37" ht="153">
      <c r="A73" s="44">
        <v>54</v>
      </c>
      <c r="C73" s="59" t="s">
        <v>313</v>
      </c>
      <c r="D73" s="60" t="s">
        <v>314</v>
      </c>
      <c r="E73" s="60" t="s">
        <v>315</v>
      </c>
      <c r="F73" s="143" t="s">
        <v>191</v>
      </c>
      <c r="G73" s="144" t="s">
        <v>316</v>
      </c>
      <c r="H73" s="145">
        <v>2</v>
      </c>
      <c r="I73" s="146"/>
      <c r="J73" s="141"/>
      <c r="K73" s="142"/>
      <c r="L73" s="142"/>
      <c r="M73" s="141">
        <v>2</v>
      </c>
      <c r="N73" s="95"/>
      <c r="O73" s="96"/>
      <c r="P73" s="96"/>
      <c r="Q73" s="97"/>
      <c r="R73" s="98"/>
      <c r="S73" s="95"/>
      <c r="T73" s="96"/>
      <c r="U73" s="96"/>
      <c r="V73" s="140"/>
      <c r="W73" s="139"/>
      <c r="X73" s="93" t="str">
        <f t="shared" si="4"/>
        <v>2</v>
      </c>
      <c r="Y73" s="54">
        <f t="shared" si="5"/>
        <v>2</v>
      </c>
      <c r="Z73" s="46"/>
      <c r="AA73" s="46"/>
      <c r="AB73" s="46"/>
      <c r="AC73" s="46"/>
      <c r="AD73" s="46"/>
      <c r="AE73" s="46"/>
      <c r="AF73" s="46"/>
      <c r="AG73" s="46"/>
      <c r="AH73" s="46"/>
      <c r="AI73" s="46"/>
      <c r="AJ73" s="46"/>
      <c r="AK73" s="46"/>
    </row>
    <row r="74" spans="1:37" ht="119">
      <c r="A74" s="44">
        <v>55</v>
      </c>
      <c r="C74" s="59" t="s">
        <v>317</v>
      </c>
      <c r="D74" s="60" t="s">
        <v>318</v>
      </c>
      <c r="E74" s="60" t="s">
        <v>319</v>
      </c>
      <c r="F74" s="143" t="s">
        <v>197</v>
      </c>
      <c r="G74" s="144"/>
      <c r="H74" s="145">
        <v>0</v>
      </c>
      <c r="I74" s="146"/>
      <c r="J74" s="141"/>
      <c r="K74" s="142"/>
      <c r="L74" s="142"/>
      <c r="M74" s="141">
        <v>0</v>
      </c>
      <c r="N74" s="95"/>
      <c r="O74" s="96"/>
      <c r="P74" s="96"/>
      <c r="Q74" s="97"/>
      <c r="R74" s="98"/>
      <c r="S74" s="95"/>
      <c r="T74" s="96"/>
      <c r="U74" s="96"/>
      <c r="V74" s="140"/>
      <c r="W74" s="139"/>
      <c r="X74" s="93" t="str">
        <f t="shared" si="4"/>
        <v>0</v>
      </c>
      <c r="Y74" s="54">
        <f t="shared" si="5"/>
        <v>0</v>
      </c>
      <c r="Z74" s="46"/>
      <c r="AA74" s="46"/>
      <c r="AB74" s="46"/>
      <c r="AC74" s="46"/>
      <c r="AD74" s="46"/>
      <c r="AE74" s="46"/>
      <c r="AF74" s="46"/>
      <c r="AG74" s="46"/>
      <c r="AH74" s="46"/>
      <c r="AI74" s="46"/>
      <c r="AJ74" s="46"/>
      <c r="AK74" s="46"/>
    </row>
    <row r="75" spans="1:37" ht="136">
      <c r="A75" s="44">
        <v>56</v>
      </c>
      <c r="C75" s="59" t="s">
        <v>320</v>
      </c>
      <c r="D75" s="60" t="s">
        <v>321</v>
      </c>
      <c r="E75" s="60" t="s">
        <v>322</v>
      </c>
      <c r="F75" s="143" t="s">
        <v>197</v>
      </c>
      <c r="G75" s="144"/>
      <c r="H75" s="145">
        <v>0</v>
      </c>
      <c r="I75" s="146"/>
      <c r="J75" s="141"/>
      <c r="K75" s="142"/>
      <c r="L75" s="142"/>
      <c r="M75" s="141">
        <v>0</v>
      </c>
      <c r="N75" s="95"/>
      <c r="O75" s="96"/>
      <c r="P75" s="96"/>
      <c r="Q75" s="97"/>
      <c r="R75" s="98"/>
      <c r="S75" s="95"/>
      <c r="T75" s="96"/>
      <c r="U75" s="96"/>
      <c r="V75" s="140"/>
      <c r="W75" s="139"/>
      <c r="X75" s="93" t="str">
        <f t="shared" si="4"/>
        <v>0</v>
      </c>
      <c r="Y75" s="54">
        <f t="shared" si="5"/>
        <v>0</v>
      </c>
      <c r="Z75" s="46"/>
      <c r="AA75" s="46"/>
      <c r="AB75" s="46"/>
      <c r="AC75" s="46"/>
      <c r="AD75" s="46"/>
      <c r="AE75" s="46"/>
      <c r="AF75" s="46"/>
      <c r="AG75" s="46"/>
      <c r="AH75" s="46"/>
      <c r="AI75" s="46"/>
      <c r="AJ75" s="46"/>
      <c r="AK75" s="46"/>
    </row>
    <row r="76" spans="1:37" ht="85">
      <c r="A76" s="44">
        <v>57</v>
      </c>
      <c r="C76" s="59" t="s">
        <v>323</v>
      </c>
      <c r="D76" s="60" t="s">
        <v>324</v>
      </c>
      <c r="E76" s="60" t="s">
        <v>325</v>
      </c>
      <c r="F76" s="143" t="s">
        <v>197</v>
      </c>
      <c r="G76" s="144"/>
      <c r="H76" s="145">
        <v>0</v>
      </c>
      <c r="I76" s="146"/>
      <c r="J76" s="141"/>
      <c r="K76" s="142"/>
      <c r="L76" s="142"/>
      <c r="M76" s="141">
        <v>0</v>
      </c>
      <c r="N76" s="95"/>
      <c r="O76" s="96"/>
      <c r="P76" s="96"/>
      <c r="Q76" s="97"/>
      <c r="R76" s="98"/>
      <c r="S76" s="95"/>
      <c r="T76" s="96"/>
      <c r="U76" s="96"/>
      <c r="V76" s="140"/>
      <c r="W76" s="139"/>
      <c r="X76" s="93" t="str">
        <f t="shared" si="4"/>
        <v>0</v>
      </c>
      <c r="Y76" s="54">
        <f t="shared" si="5"/>
        <v>0</v>
      </c>
      <c r="Z76" s="46"/>
      <c r="AA76" s="46"/>
      <c r="AB76" s="46"/>
      <c r="AC76" s="46"/>
      <c r="AD76" s="46"/>
      <c r="AE76" s="46"/>
      <c r="AF76" s="46"/>
      <c r="AG76" s="46"/>
      <c r="AH76" s="46"/>
      <c r="AI76" s="46"/>
      <c r="AJ76" s="46"/>
      <c r="AK76" s="46"/>
    </row>
    <row r="77" spans="1:37" ht="85">
      <c r="A77" s="44">
        <v>58</v>
      </c>
      <c r="C77" s="59" t="s">
        <v>326</v>
      </c>
      <c r="D77" s="60" t="s">
        <v>327</v>
      </c>
      <c r="E77" s="60" t="s">
        <v>328</v>
      </c>
      <c r="F77" s="143" t="s">
        <v>177</v>
      </c>
      <c r="G77" s="144" t="s">
        <v>329</v>
      </c>
      <c r="H77" s="145">
        <v>3</v>
      </c>
      <c r="I77" s="146"/>
      <c r="J77" s="141"/>
      <c r="K77" s="142"/>
      <c r="L77" s="142"/>
      <c r="M77" s="141">
        <v>3</v>
      </c>
      <c r="N77" s="95"/>
      <c r="O77" s="96"/>
      <c r="P77" s="96"/>
      <c r="Q77" s="97"/>
      <c r="R77" s="98"/>
      <c r="S77" s="95"/>
      <c r="T77" s="96"/>
      <c r="U77" s="96"/>
      <c r="V77" s="140"/>
      <c r="W77" s="139"/>
      <c r="X77" s="93" t="str">
        <f t="shared" si="4"/>
        <v>3</v>
      </c>
      <c r="Y77" s="54">
        <f t="shared" si="5"/>
        <v>3</v>
      </c>
      <c r="Z77" s="46"/>
      <c r="AA77" s="46"/>
      <c r="AB77" s="46"/>
      <c r="AC77" s="46"/>
      <c r="AD77" s="46"/>
      <c r="AE77" s="46"/>
      <c r="AF77" s="46"/>
      <c r="AG77" s="46"/>
      <c r="AH77" s="46"/>
      <c r="AI77" s="46"/>
      <c r="AJ77" s="46"/>
      <c r="AK77" s="46"/>
    </row>
    <row r="78" spans="1:37" ht="85">
      <c r="A78" s="44">
        <v>59</v>
      </c>
      <c r="C78" s="59" t="s">
        <v>330</v>
      </c>
      <c r="D78" s="60" t="s">
        <v>331</v>
      </c>
      <c r="E78" s="60" t="s">
        <v>332</v>
      </c>
      <c r="F78" s="143" t="s">
        <v>197</v>
      </c>
      <c r="G78" s="144"/>
      <c r="H78" s="145">
        <v>0</v>
      </c>
      <c r="I78" s="146"/>
      <c r="J78" s="141"/>
      <c r="K78" s="142"/>
      <c r="L78" s="142"/>
      <c r="M78" s="141">
        <v>0</v>
      </c>
      <c r="N78" s="95"/>
      <c r="O78" s="96"/>
      <c r="P78" s="96"/>
      <c r="Q78" s="97"/>
      <c r="R78" s="98"/>
      <c r="S78" s="95"/>
      <c r="T78" s="96"/>
      <c r="U78" s="96"/>
      <c r="V78" s="140"/>
      <c r="W78" s="139"/>
      <c r="X78" s="93" t="str">
        <f t="shared" si="4"/>
        <v>0</v>
      </c>
      <c r="Y78" s="54">
        <f t="shared" si="5"/>
        <v>0</v>
      </c>
      <c r="Z78" s="46"/>
      <c r="AA78" s="46"/>
      <c r="AB78" s="46"/>
      <c r="AC78" s="46"/>
      <c r="AD78" s="46"/>
      <c r="AE78" s="46"/>
      <c r="AF78" s="46"/>
      <c r="AG78" s="46"/>
      <c r="AH78" s="46"/>
      <c r="AI78" s="46"/>
      <c r="AJ78" s="46"/>
      <c r="AK78" s="46"/>
    </row>
    <row r="79" spans="1:37" ht="221">
      <c r="A79" s="44">
        <v>60</v>
      </c>
      <c r="C79" s="59" t="s">
        <v>333</v>
      </c>
      <c r="D79" s="60" t="s">
        <v>334</v>
      </c>
      <c r="E79" s="60" t="s">
        <v>335</v>
      </c>
      <c r="F79" s="143" t="s">
        <v>177</v>
      </c>
      <c r="G79" s="144" t="s">
        <v>336</v>
      </c>
      <c r="H79" s="145">
        <v>2</v>
      </c>
      <c r="I79" s="146"/>
      <c r="J79" s="141">
        <v>3</v>
      </c>
      <c r="K79" s="142" t="s">
        <v>980</v>
      </c>
      <c r="L79" s="142" t="s">
        <v>981</v>
      </c>
      <c r="M79" s="141">
        <v>3</v>
      </c>
      <c r="N79" s="95"/>
      <c r="O79" s="96"/>
      <c r="P79" s="96"/>
      <c r="Q79" s="97"/>
      <c r="R79" s="98"/>
      <c r="S79" s="95"/>
      <c r="T79" s="96"/>
      <c r="U79" s="96"/>
      <c r="V79" s="140"/>
      <c r="W79" s="139"/>
      <c r="X79" s="93" t="str">
        <f t="shared" si="4"/>
        <v>3</v>
      </c>
      <c r="Y79" s="54">
        <f t="shared" si="5"/>
        <v>3</v>
      </c>
      <c r="Z79" s="46"/>
      <c r="AA79" s="46"/>
      <c r="AB79" s="46"/>
      <c r="AC79" s="46"/>
      <c r="AD79" s="46"/>
      <c r="AE79" s="46"/>
      <c r="AF79" s="46"/>
      <c r="AG79" s="46"/>
      <c r="AH79" s="46"/>
      <c r="AI79" s="46"/>
      <c r="AJ79" s="46"/>
      <c r="AK79" s="46"/>
    </row>
    <row r="80" spans="1:37" ht="170">
      <c r="A80" s="44">
        <v>61</v>
      </c>
      <c r="C80" s="59" t="s">
        <v>337</v>
      </c>
      <c r="D80" s="60" t="s">
        <v>338</v>
      </c>
      <c r="E80" s="60" t="s">
        <v>339</v>
      </c>
      <c r="F80" s="143" t="s">
        <v>177</v>
      </c>
      <c r="G80" s="144" t="s">
        <v>340</v>
      </c>
      <c r="H80" s="145">
        <v>3</v>
      </c>
      <c r="I80" s="146"/>
      <c r="J80" s="141">
        <v>3</v>
      </c>
      <c r="K80" s="142" t="s">
        <v>982</v>
      </c>
      <c r="L80" s="142" t="s">
        <v>981</v>
      </c>
      <c r="M80" s="141">
        <v>3</v>
      </c>
      <c r="N80" s="95"/>
      <c r="O80" s="96"/>
      <c r="P80" s="96"/>
      <c r="Q80" s="97"/>
      <c r="R80" s="98"/>
      <c r="S80" s="95"/>
      <c r="T80" s="96"/>
      <c r="U80" s="96"/>
      <c r="V80" s="140"/>
      <c r="W80" s="139"/>
      <c r="X80" s="93" t="str">
        <f t="shared" si="4"/>
        <v>3</v>
      </c>
      <c r="Y80" s="54">
        <f t="shared" si="5"/>
        <v>3</v>
      </c>
      <c r="Z80" s="46"/>
      <c r="AA80" s="46"/>
      <c r="AB80" s="46"/>
      <c r="AC80" s="46"/>
      <c r="AD80" s="46"/>
      <c r="AE80" s="46"/>
      <c r="AF80" s="46"/>
      <c r="AG80" s="46"/>
      <c r="AH80" s="46"/>
      <c r="AI80" s="46"/>
      <c r="AJ80" s="46"/>
      <c r="AK80" s="46"/>
    </row>
    <row r="81" spans="1:37" ht="356">
      <c r="A81" s="44">
        <v>62</v>
      </c>
      <c r="C81" s="59" t="s">
        <v>341</v>
      </c>
      <c r="D81" s="60" t="s">
        <v>342</v>
      </c>
      <c r="E81" s="60" t="s">
        <v>343</v>
      </c>
      <c r="F81" s="143" t="s">
        <v>160</v>
      </c>
      <c r="G81" s="144" t="s">
        <v>344</v>
      </c>
      <c r="H81" s="145">
        <v>2</v>
      </c>
      <c r="I81" s="146"/>
      <c r="J81" s="141">
        <v>3</v>
      </c>
      <c r="K81" s="142" t="s">
        <v>982</v>
      </c>
      <c r="L81" s="142" t="s">
        <v>981</v>
      </c>
      <c r="M81" s="141">
        <v>3</v>
      </c>
      <c r="N81" s="95"/>
      <c r="O81" s="96"/>
      <c r="P81" s="96"/>
      <c r="Q81" s="97"/>
      <c r="R81" s="98"/>
      <c r="S81" s="95"/>
      <c r="T81" s="96"/>
      <c r="U81" s="96"/>
      <c r="V81" s="140"/>
      <c r="W81" s="139"/>
      <c r="X81" s="93" t="str">
        <f t="shared" si="4"/>
        <v>5</v>
      </c>
      <c r="Y81" s="54">
        <f t="shared" si="5"/>
        <v>3</v>
      </c>
      <c r="Z81" s="46"/>
      <c r="AA81" s="46"/>
      <c r="AB81" s="46"/>
      <c r="AC81" s="46"/>
      <c r="AD81" s="46"/>
      <c r="AE81" s="46"/>
      <c r="AF81" s="46"/>
      <c r="AG81" s="46"/>
      <c r="AH81" s="46"/>
      <c r="AI81" s="46"/>
      <c r="AJ81" s="46"/>
      <c r="AK81" s="46"/>
    </row>
    <row r="82" spans="1:37" ht="136">
      <c r="A82" s="44">
        <v>63</v>
      </c>
      <c r="C82" s="59" t="s">
        <v>345</v>
      </c>
      <c r="D82" s="60" t="s">
        <v>346</v>
      </c>
      <c r="E82" s="60" t="s">
        <v>347</v>
      </c>
      <c r="F82" s="143" t="s">
        <v>191</v>
      </c>
      <c r="G82" s="144" t="s">
        <v>348</v>
      </c>
      <c r="H82" s="145">
        <v>3</v>
      </c>
      <c r="I82" s="146"/>
      <c r="J82" s="141"/>
      <c r="K82" s="142"/>
      <c r="L82" s="142"/>
      <c r="M82" s="141">
        <v>3</v>
      </c>
      <c r="N82" s="95"/>
      <c r="O82" s="96"/>
      <c r="P82" s="96"/>
      <c r="Q82" s="97"/>
      <c r="R82" s="98"/>
      <c r="S82" s="95"/>
      <c r="T82" s="96"/>
      <c r="U82" s="96"/>
      <c r="V82" s="140"/>
      <c r="W82" s="139"/>
      <c r="X82" s="93" t="str">
        <f t="shared" si="4"/>
        <v>2</v>
      </c>
      <c r="Y82" s="54">
        <f t="shared" si="5"/>
        <v>3</v>
      </c>
      <c r="Z82" s="46"/>
      <c r="AA82" s="46"/>
      <c r="AB82" s="46"/>
      <c r="AC82" s="46"/>
      <c r="AD82" s="46"/>
      <c r="AE82" s="46"/>
      <c r="AF82" s="46"/>
      <c r="AG82" s="46"/>
      <c r="AH82" s="46"/>
      <c r="AI82" s="46"/>
      <c r="AJ82" s="46"/>
      <c r="AK82" s="46"/>
    </row>
    <row r="83" spans="1:37" ht="17">
      <c r="A83" s="44" t="s">
        <v>170</v>
      </c>
      <c r="C83" s="46"/>
      <c r="D83" s="46"/>
      <c r="E83" s="46"/>
      <c r="F83" s="132" t="s">
        <v>170</v>
      </c>
      <c r="G83" s="132"/>
      <c r="H83" s="132"/>
      <c r="I83" s="101"/>
      <c r="L83" s="138"/>
      <c r="Y83" s="46"/>
      <c r="Z83" s="46"/>
      <c r="AA83" s="46"/>
      <c r="AB83" s="46"/>
      <c r="AC83" s="46"/>
      <c r="AD83" s="46"/>
      <c r="AE83" s="46"/>
      <c r="AF83" s="46"/>
      <c r="AG83" s="46"/>
      <c r="AH83" s="46"/>
      <c r="AI83" s="46"/>
      <c r="AJ83" s="46"/>
      <c r="AK83" s="46"/>
    </row>
    <row r="84" spans="1:37" ht="17">
      <c r="A84" s="44" t="s">
        <v>170</v>
      </c>
      <c r="C84" s="46"/>
      <c r="D84" s="46"/>
      <c r="E84" s="46"/>
      <c r="F84" s="132" t="s">
        <v>170</v>
      </c>
      <c r="G84" s="132"/>
      <c r="H84" s="132"/>
      <c r="I84" s="101"/>
      <c r="L84" s="138"/>
      <c r="Y84" s="46"/>
      <c r="Z84" s="46"/>
      <c r="AA84" s="46"/>
      <c r="AB84" s="46"/>
      <c r="AC84" s="46"/>
      <c r="AD84" s="46"/>
      <c r="AE84" s="46"/>
      <c r="AF84" s="46"/>
      <c r="AG84" s="46"/>
      <c r="AH84" s="46"/>
      <c r="AI84" s="46"/>
      <c r="AJ84" s="46"/>
      <c r="AK84" s="46"/>
    </row>
    <row r="85" spans="1:37" ht="17">
      <c r="A85" s="44" t="s">
        <v>170</v>
      </c>
      <c r="C85" s="46"/>
      <c r="D85" s="46"/>
      <c r="E85" s="46"/>
      <c r="F85" s="132" t="s">
        <v>170</v>
      </c>
      <c r="G85" s="132"/>
      <c r="H85" s="132"/>
      <c r="I85" s="101"/>
      <c r="L85" s="138"/>
      <c r="Y85" s="46"/>
      <c r="Z85" s="46"/>
      <c r="AA85" s="46"/>
      <c r="AB85" s="46"/>
      <c r="AC85" s="46"/>
      <c r="AD85" s="46"/>
      <c r="AE85" s="46"/>
      <c r="AF85" s="46"/>
      <c r="AG85" s="46"/>
      <c r="AH85" s="46"/>
      <c r="AI85" s="46"/>
      <c r="AJ85" s="46"/>
      <c r="AK85" s="46"/>
    </row>
    <row r="86" spans="1:37" ht="40">
      <c r="A86" s="44" t="s">
        <v>170</v>
      </c>
      <c r="C86" s="53" t="s">
        <v>349</v>
      </c>
      <c r="D86" s="46"/>
      <c r="E86" s="46"/>
      <c r="F86" s="132" t="s">
        <v>170</v>
      </c>
      <c r="G86" s="132"/>
      <c r="H86" s="132"/>
      <c r="I86" s="101"/>
      <c r="L86" s="138"/>
      <c r="Y86" s="46"/>
      <c r="Z86" s="46"/>
      <c r="AA86" s="46"/>
      <c r="AB86" s="46"/>
      <c r="AC86" s="46"/>
      <c r="AD86" s="46"/>
      <c r="AE86" s="46"/>
      <c r="AF86" s="46"/>
      <c r="AG86" s="46"/>
      <c r="AH86" s="46"/>
      <c r="AI86" s="46"/>
      <c r="AJ86" s="46"/>
      <c r="AK86" s="46"/>
    </row>
    <row r="87" spans="1:37" ht="85">
      <c r="A87" s="44">
        <v>64</v>
      </c>
      <c r="C87" s="54" t="s">
        <v>350</v>
      </c>
      <c r="D87" s="55" t="s">
        <v>351</v>
      </c>
      <c r="E87" s="67" t="s">
        <v>351</v>
      </c>
      <c r="F87" s="122" t="s">
        <v>170</v>
      </c>
      <c r="G87" s="128" t="s">
        <v>352</v>
      </c>
      <c r="H87" s="122">
        <v>3</v>
      </c>
      <c r="I87" s="126"/>
      <c r="J87" s="141"/>
      <c r="K87" s="142"/>
      <c r="L87" s="142"/>
      <c r="M87" s="141"/>
      <c r="N87" s="95"/>
      <c r="O87" s="96"/>
      <c r="P87" s="96"/>
      <c r="Q87" s="97"/>
      <c r="R87" s="98"/>
      <c r="S87" s="95"/>
      <c r="T87" s="96"/>
      <c r="U87" s="96"/>
      <c r="V87" s="140"/>
      <c r="W87" s="139"/>
      <c r="X87" s="93" t="str">
        <f t="shared" ref="X87:X95" si="6">IF(S87&lt;&gt;"",S87,IF(N87&lt;&gt;"",N87,IF(F87&lt;&gt;"",F87,"")))</f>
        <v/>
      </c>
      <c r="Y87" s="54">
        <f t="shared" ref="Y87:Y95" si="7">IF(V87&lt;&gt;"",V87,IF(Q87&lt;&gt;"",Q87,IF(M87&lt;&gt;"",M87,IF(J87&lt;&gt;"",J87,IF(I87&lt;&gt;"",I87,IF(H87&lt;&gt;"",H87,""))))))</f>
        <v>3</v>
      </c>
      <c r="Z87" s="46"/>
      <c r="AA87" s="46"/>
      <c r="AB87" s="46"/>
      <c r="AC87" s="46"/>
      <c r="AD87" s="46"/>
      <c r="AE87" s="46"/>
      <c r="AF87" s="46"/>
      <c r="AG87" s="46"/>
      <c r="AH87" s="46"/>
      <c r="AI87" s="46"/>
      <c r="AJ87" s="46"/>
      <c r="AK87" s="46"/>
    </row>
    <row r="88" spans="1:37" ht="51">
      <c r="A88" s="44">
        <v>65</v>
      </c>
      <c r="C88" s="59" t="s">
        <v>353</v>
      </c>
      <c r="D88" s="60" t="s">
        <v>354</v>
      </c>
      <c r="E88" s="68" t="s">
        <v>354</v>
      </c>
      <c r="F88" s="143" t="s">
        <v>197</v>
      </c>
      <c r="G88" s="144" t="s">
        <v>355</v>
      </c>
      <c r="H88" s="145">
        <v>0</v>
      </c>
      <c r="I88" s="146"/>
      <c r="J88" s="141"/>
      <c r="K88" s="142"/>
      <c r="L88" s="142"/>
      <c r="M88" s="141"/>
      <c r="N88" s="95"/>
      <c r="O88" s="96"/>
      <c r="P88" s="96"/>
      <c r="Q88" s="97"/>
      <c r="R88" s="98"/>
      <c r="S88" s="95"/>
      <c r="T88" s="96"/>
      <c r="U88" s="96"/>
      <c r="V88" s="140"/>
      <c r="W88" s="139"/>
      <c r="X88" s="93" t="str">
        <f t="shared" si="6"/>
        <v>0</v>
      </c>
      <c r="Y88" s="54">
        <f t="shared" si="7"/>
        <v>0</v>
      </c>
      <c r="Z88" s="46"/>
      <c r="AA88" s="46"/>
      <c r="AB88" s="46"/>
      <c r="AC88" s="46"/>
      <c r="AD88" s="46"/>
      <c r="AE88" s="46"/>
      <c r="AF88" s="46"/>
      <c r="AG88" s="46"/>
      <c r="AH88" s="46"/>
      <c r="AI88" s="46"/>
      <c r="AJ88" s="46"/>
      <c r="AK88" s="46"/>
    </row>
    <row r="89" spans="1:37" ht="102">
      <c r="A89" s="44">
        <v>66</v>
      </c>
      <c r="C89" s="59" t="s">
        <v>356</v>
      </c>
      <c r="D89" s="60" t="s">
        <v>357</v>
      </c>
      <c r="E89" s="68" t="s">
        <v>357</v>
      </c>
      <c r="F89" s="143" t="s">
        <v>191</v>
      </c>
      <c r="G89" s="144" t="s">
        <v>358</v>
      </c>
      <c r="H89" s="145">
        <v>2</v>
      </c>
      <c r="I89" s="146"/>
      <c r="J89" s="141"/>
      <c r="K89" s="142"/>
      <c r="L89" s="142"/>
      <c r="M89" s="141"/>
      <c r="N89" s="95"/>
      <c r="O89" s="96"/>
      <c r="P89" s="96"/>
      <c r="Q89" s="97"/>
      <c r="R89" s="98"/>
      <c r="S89" s="95"/>
      <c r="T89" s="96"/>
      <c r="U89" s="96"/>
      <c r="V89" s="140"/>
      <c r="W89" s="139"/>
      <c r="X89" s="93" t="str">
        <f t="shared" si="6"/>
        <v>2</v>
      </c>
      <c r="Y89" s="54">
        <f t="shared" si="7"/>
        <v>2</v>
      </c>
      <c r="Z89" s="46"/>
      <c r="AA89" s="46"/>
      <c r="AB89" s="46"/>
      <c r="AC89" s="46"/>
      <c r="AD89" s="46"/>
      <c r="AE89" s="46"/>
      <c r="AF89" s="46"/>
      <c r="AG89" s="46"/>
      <c r="AH89" s="46"/>
      <c r="AI89" s="46"/>
      <c r="AJ89" s="46"/>
      <c r="AK89" s="46"/>
    </row>
    <row r="90" spans="1:37" ht="68">
      <c r="A90" s="44">
        <v>67</v>
      </c>
      <c r="C90" s="59" t="s">
        <v>359</v>
      </c>
      <c r="D90" s="60" t="s">
        <v>360</v>
      </c>
      <c r="E90" s="68" t="s">
        <v>360</v>
      </c>
      <c r="F90" s="143" t="s">
        <v>197</v>
      </c>
      <c r="G90" s="144"/>
      <c r="H90" s="145">
        <v>0</v>
      </c>
      <c r="I90" s="146"/>
      <c r="J90" s="141"/>
      <c r="K90" s="142"/>
      <c r="L90" s="142"/>
      <c r="M90" s="141"/>
      <c r="N90" s="95"/>
      <c r="O90" s="96"/>
      <c r="P90" s="96"/>
      <c r="Q90" s="97"/>
      <c r="R90" s="98"/>
      <c r="S90" s="95"/>
      <c r="T90" s="96"/>
      <c r="U90" s="96"/>
      <c r="V90" s="140"/>
      <c r="W90" s="139"/>
      <c r="X90" s="93" t="str">
        <f t="shared" si="6"/>
        <v>0</v>
      </c>
      <c r="Y90" s="54">
        <f t="shared" si="7"/>
        <v>0</v>
      </c>
      <c r="Z90" s="46"/>
      <c r="AA90" s="46"/>
      <c r="AB90" s="46"/>
      <c r="AC90" s="46"/>
      <c r="AD90" s="46"/>
      <c r="AE90" s="46"/>
      <c r="AF90" s="46"/>
      <c r="AG90" s="46"/>
      <c r="AH90" s="46"/>
      <c r="AI90" s="46"/>
      <c r="AJ90" s="46"/>
      <c r="AK90" s="46"/>
    </row>
    <row r="91" spans="1:37" ht="51">
      <c r="A91" s="44">
        <v>68</v>
      </c>
      <c r="C91" s="59" t="s">
        <v>361</v>
      </c>
      <c r="D91" s="60" t="s">
        <v>362</v>
      </c>
      <c r="E91" s="68" t="s">
        <v>362</v>
      </c>
      <c r="F91" s="143" t="s">
        <v>197</v>
      </c>
      <c r="G91" s="144" t="s">
        <v>363</v>
      </c>
      <c r="H91" s="145">
        <v>0</v>
      </c>
      <c r="I91" s="146"/>
      <c r="J91" s="141"/>
      <c r="K91" s="142"/>
      <c r="L91" s="142"/>
      <c r="M91" s="141"/>
      <c r="N91" s="95"/>
      <c r="O91" s="96"/>
      <c r="P91" s="96"/>
      <c r="Q91" s="97"/>
      <c r="R91" s="98"/>
      <c r="S91" s="95"/>
      <c r="T91" s="96"/>
      <c r="U91" s="96"/>
      <c r="V91" s="140"/>
      <c r="W91" s="139"/>
      <c r="X91" s="93" t="str">
        <f t="shared" si="6"/>
        <v>0</v>
      </c>
      <c r="Y91" s="54">
        <f t="shared" si="7"/>
        <v>0</v>
      </c>
      <c r="Z91" s="46"/>
      <c r="AA91" s="46"/>
      <c r="AB91" s="46"/>
      <c r="AC91" s="46"/>
      <c r="AD91" s="46"/>
      <c r="AE91" s="46"/>
      <c r="AF91" s="46"/>
      <c r="AG91" s="46"/>
      <c r="AH91" s="46"/>
      <c r="AI91" s="46"/>
      <c r="AJ91" s="46"/>
      <c r="AK91" s="46"/>
    </row>
    <row r="92" spans="1:37" ht="68">
      <c r="A92" s="44">
        <v>69</v>
      </c>
      <c r="C92" s="59" t="s">
        <v>364</v>
      </c>
      <c r="D92" s="60" t="s">
        <v>365</v>
      </c>
      <c r="E92" s="68" t="s">
        <v>365</v>
      </c>
      <c r="F92" s="143" t="s">
        <v>188</v>
      </c>
      <c r="G92" s="144" t="s">
        <v>366</v>
      </c>
      <c r="H92" s="145">
        <v>1</v>
      </c>
      <c r="I92" s="146"/>
      <c r="J92" s="141"/>
      <c r="K92" s="142"/>
      <c r="L92" s="142"/>
      <c r="M92" s="141"/>
      <c r="N92" s="95"/>
      <c r="O92" s="96"/>
      <c r="P92" s="96"/>
      <c r="Q92" s="97"/>
      <c r="R92" s="98"/>
      <c r="S92" s="95"/>
      <c r="T92" s="96"/>
      <c r="U92" s="96"/>
      <c r="V92" s="140"/>
      <c r="W92" s="139"/>
      <c r="X92" s="93" t="str">
        <f t="shared" si="6"/>
        <v>1</v>
      </c>
      <c r="Y92" s="54">
        <f t="shared" si="7"/>
        <v>1</v>
      </c>
      <c r="Z92" s="46"/>
      <c r="AA92" s="46"/>
      <c r="AB92" s="46"/>
      <c r="AC92" s="46"/>
      <c r="AD92" s="46"/>
      <c r="AE92" s="46"/>
      <c r="AF92" s="46"/>
      <c r="AG92" s="46"/>
      <c r="AH92" s="46"/>
      <c r="AI92" s="46"/>
      <c r="AJ92" s="46"/>
      <c r="AK92" s="46"/>
    </row>
    <row r="93" spans="1:37" ht="85">
      <c r="A93" s="44">
        <v>70</v>
      </c>
      <c r="C93" s="59" t="s">
        <v>367</v>
      </c>
      <c r="D93" s="60" t="s">
        <v>368</v>
      </c>
      <c r="E93" s="68" t="s">
        <v>368</v>
      </c>
      <c r="F93" s="143" t="s">
        <v>188</v>
      </c>
      <c r="G93" s="144" t="s">
        <v>369</v>
      </c>
      <c r="H93" s="145">
        <v>1</v>
      </c>
      <c r="I93" s="146"/>
      <c r="J93" s="141"/>
      <c r="K93" s="142"/>
      <c r="L93" s="142"/>
      <c r="M93" s="141"/>
      <c r="N93" s="95"/>
      <c r="O93" s="96"/>
      <c r="P93" s="96"/>
      <c r="Q93" s="97"/>
      <c r="R93" s="98"/>
      <c r="S93" s="95"/>
      <c r="T93" s="96"/>
      <c r="U93" s="96"/>
      <c r="V93" s="140"/>
      <c r="W93" s="139"/>
      <c r="X93" s="93" t="str">
        <f t="shared" si="6"/>
        <v>1</v>
      </c>
      <c r="Y93" s="54">
        <f t="shared" si="7"/>
        <v>1</v>
      </c>
      <c r="Z93" s="46"/>
      <c r="AA93" s="46"/>
      <c r="AB93" s="46"/>
      <c r="AC93" s="46"/>
      <c r="AD93" s="46"/>
      <c r="AE93" s="46"/>
      <c r="AF93" s="46"/>
      <c r="AG93" s="46"/>
      <c r="AH93" s="46"/>
      <c r="AI93" s="46"/>
      <c r="AJ93" s="46"/>
      <c r="AK93" s="46"/>
    </row>
    <row r="94" spans="1:37" ht="51">
      <c r="A94" s="44">
        <v>71</v>
      </c>
      <c r="C94" s="59" t="s">
        <v>370</v>
      </c>
      <c r="D94" s="60" t="s">
        <v>371</v>
      </c>
      <c r="E94" s="68" t="s">
        <v>371</v>
      </c>
      <c r="F94" s="143" t="s">
        <v>191</v>
      </c>
      <c r="G94" s="144" t="s">
        <v>372</v>
      </c>
      <c r="H94" s="145">
        <v>2</v>
      </c>
      <c r="I94" s="146"/>
      <c r="J94" s="141"/>
      <c r="K94" s="142"/>
      <c r="L94" s="142"/>
      <c r="M94" s="141"/>
      <c r="N94" s="95"/>
      <c r="O94" s="96"/>
      <c r="P94" s="96"/>
      <c r="Q94" s="97"/>
      <c r="R94" s="98"/>
      <c r="S94" s="95"/>
      <c r="T94" s="96"/>
      <c r="U94" s="96"/>
      <c r="V94" s="140"/>
      <c r="W94" s="139"/>
      <c r="X94" s="93" t="str">
        <f t="shared" si="6"/>
        <v>2</v>
      </c>
      <c r="Y94" s="54">
        <f t="shared" si="7"/>
        <v>2</v>
      </c>
      <c r="Z94" s="46"/>
      <c r="AA94" s="46"/>
      <c r="AB94" s="46"/>
      <c r="AC94" s="46"/>
      <c r="AD94" s="46"/>
      <c r="AE94" s="46"/>
      <c r="AF94" s="46"/>
      <c r="AG94" s="46"/>
      <c r="AH94" s="46"/>
      <c r="AI94" s="46"/>
      <c r="AJ94" s="46"/>
      <c r="AK94" s="46"/>
    </row>
    <row r="95" spans="1:37" ht="34">
      <c r="A95" s="44">
        <v>72</v>
      </c>
      <c r="C95" s="59" t="s">
        <v>373</v>
      </c>
      <c r="D95" s="60" t="s">
        <v>374</v>
      </c>
      <c r="E95" s="68" t="s">
        <v>374</v>
      </c>
      <c r="F95" s="143" t="s">
        <v>197</v>
      </c>
      <c r="G95" s="144"/>
      <c r="H95" s="145">
        <v>0</v>
      </c>
      <c r="I95" s="146"/>
      <c r="J95" s="141"/>
      <c r="K95" s="142"/>
      <c r="L95" s="142"/>
      <c r="M95" s="141"/>
      <c r="N95" s="95"/>
      <c r="O95" s="96"/>
      <c r="P95" s="96"/>
      <c r="Q95" s="97"/>
      <c r="R95" s="98"/>
      <c r="S95" s="95"/>
      <c r="T95" s="96"/>
      <c r="U95" s="96"/>
      <c r="V95" s="140"/>
      <c r="W95" s="139"/>
      <c r="X95" s="93" t="str">
        <f t="shared" si="6"/>
        <v>0</v>
      </c>
      <c r="Y95" s="54">
        <f t="shared" si="7"/>
        <v>0</v>
      </c>
      <c r="Z95" s="46"/>
      <c r="AA95" s="46"/>
      <c r="AB95" s="46"/>
      <c r="AC95" s="46"/>
      <c r="AD95" s="46"/>
      <c r="AE95" s="46"/>
      <c r="AF95" s="46"/>
      <c r="AG95" s="46"/>
      <c r="AH95" s="46"/>
      <c r="AI95" s="46"/>
      <c r="AJ95" s="46"/>
      <c r="AK95" s="46"/>
    </row>
    <row r="96" spans="1:37">
      <c r="A96" s="42"/>
      <c r="C96" s="42"/>
      <c r="D96" s="46"/>
      <c r="E96" s="46"/>
      <c r="F96" s="132"/>
      <c r="G96" s="132"/>
      <c r="H96" s="132"/>
      <c r="I96" s="101"/>
      <c r="L96" s="138"/>
      <c r="Y96" s="46"/>
      <c r="Z96" s="46"/>
      <c r="AA96" s="46"/>
      <c r="AB96" s="46"/>
      <c r="AC96" s="46"/>
      <c r="AD96" s="46"/>
      <c r="AE96" s="46"/>
      <c r="AF96" s="46"/>
      <c r="AG96" s="46"/>
      <c r="AH96" s="46"/>
      <c r="AI96" s="46"/>
      <c r="AJ96" s="46"/>
      <c r="AK96" s="46"/>
    </row>
    <row r="97" spans="1:37">
      <c r="A97" s="42"/>
      <c r="C97" s="42"/>
      <c r="D97" s="46"/>
      <c r="E97" s="46"/>
      <c r="F97" s="132"/>
      <c r="G97" s="132"/>
      <c r="H97" s="132"/>
      <c r="I97" s="101"/>
      <c r="L97" s="138"/>
      <c r="Y97" s="46"/>
      <c r="Z97" s="46"/>
      <c r="AA97" s="46"/>
      <c r="AB97" s="46"/>
      <c r="AC97" s="46"/>
      <c r="AD97" s="46"/>
      <c r="AE97" s="46"/>
      <c r="AF97" s="46"/>
      <c r="AG97" s="46"/>
      <c r="AH97" s="46"/>
      <c r="AI97" s="46"/>
      <c r="AJ97" s="46"/>
      <c r="AK97" s="46"/>
    </row>
    <row r="98" spans="1:37">
      <c r="A98" s="42"/>
      <c r="C98" s="42"/>
      <c r="D98" s="46"/>
      <c r="E98" s="46"/>
      <c r="F98" s="132"/>
      <c r="G98" s="132"/>
      <c r="H98" s="132"/>
      <c r="I98" s="101"/>
      <c r="L98" s="138"/>
      <c r="Y98" s="46"/>
      <c r="Z98" s="46"/>
      <c r="AA98" s="46"/>
      <c r="AB98" s="46"/>
      <c r="AC98" s="46"/>
      <c r="AD98" s="46"/>
      <c r="AE98" s="46"/>
      <c r="AF98" s="46"/>
      <c r="AG98" s="46"/>
      <c r="AH98" s="46"/>
      <c r="AI98" s="46"/>
      <c r="AJ98" s="46"/>
      <c r="AK98" s="46"/>
    </row>
    <row r="99" spans="1:37">
      <c r="A99" s="42"/>
      <c r="C99" s="42"/>
      <c r="D99" s="46"/>
      <c r="E99" s="46"/>
      <c r="F99" s="132"/>
      <c r="G99" s="132"/>
      <c r="H99" s="132"/>
      <c r="I99" s="101"/>
      <c r="L99" s="138"/>
      <c r="Y99" s="46"/>
      <c r="Z99" s="46"/>
      <c r="AA99" s="46"/>
      <c r="AB99" s="46"/>
      <c r="AC99" s="46"/>
      <c r="AD99" s="46"/>
      <c r="AE99" s="46"/>
      <c r="AF99" s="46"/>
      <c r="AG99" s="46"/>
      <c r="AH99" s="46"/>
      <c r="AI99" s="46"/>
      <c r="AJ99" s="46"/>
      <c r="AK99" s="46"/>
    </row>
    <row r="100" spans="1:37">
      <c r="A100" s="42"/>
      <c r="C100" s="42"/>
      <c r="D100" s="46"/>
      <c r="E100" s="46"/>
      <c r="F100" s="132"/>
      <c r="G100" s="132"/>
      <c r="H100" s="132"/>
      <c r="I100" s="101"/>
      <c r="L100" s="138"/>
      <c r="Y100" s="46"/>
      <c r="Z100" s="46"/>
      <c r="AA100" s="46"/>
      <c r="AB100" s="46"/>
      <c r="AC100" s="46"/>
      <c r="AD100" s="46"/>
      <c r="AE100" s="46"/>
      <c r="AF100" s="46"/>
      <c r="AG100" s="46"/>
      <c r="AH100" s="46"/>
      <c r="AI100" s="46"/>
      <c r="AJ100" s="46"/>
      <c r="AK100" s="46"/>
    </row>
    <row r="101" spans="1:37">
      <c r="A101" s="42"/>
      <c r="C101" s="42"/>
      <c r="D101" s="46"/>
      <c r="E101" s="46"/>
      <c r="F101" s="132"/>
      <c r="G101" s="132"/>
      <c r="H101" s="132"/>
      <c r="I101" s="101"/>
      <c r="L101" s="138"/>
      <c r="Y101" s="46"/>
      <c r="Z101" s="46"/>
      <c r="AA101" s="46"/>
      <c r="AB101" s="46"/>
      <c r="AC101" s="46"/>
      <c r="AD101" s="46"/>
      <c r="AE101" s="46"/>
      <c r="AF101" s="46"/>
      <c r="AG101" s="46"/>
      <c r="AH101" s="46"/>
      <c r="AI101" s="46"/>
      <c r="AJ101" s="46"/>
      <c r="AK101" s="46"/>
    </row>
    <row r="102" spans="1:37">
      <c r="A102" s="42"/>
      <c r="C102" s="42"/>
      <c r="D102" s="46"/>
      <c r="E102" s="46"/>
      <c r="F102" s="132"/>
      <c r="G102" s="132"/>
      <c r="H102" s="132"/>
      <c r="I102" s="101"/>
      <c r="L102" s="138"/>
      <c r="Y102" s="46"/>
      <c r="Z102" s="46"/>
      <c r="AA102" s="46"/>
      <c r="AB102" s="46"/>
      <c r="AC102" s="46"/>
      <c r="AD102" s="46"/>
      <c r="AE102" s="46"/>
      <c r="AF102" s="46"/>
      <c r="AG102" s="46"/>
      <c r="AH102" s="46"/>
      <c r="AI102" s="46"/>
      <c r="AJ102" s="46"/>
      <c r="AK102" s="46"/>
    </row>
    <row r="103" spans="1:37">
      <c r="A103" s="42"/>
      <c r="C103" s="42"/>
      <c r="D103" s="46"/>
      <c r="E103" s="46"/>
      <c r="F103" s="132"/>
      <c r="G103" s="132"/>
      <c r="H103" s="132"/>
      <c r="I103" s="101"/>
      <c r="L103" s="138"/>
      <c r="Y103" s="46"/>
      <c r="Z103" s="46"/>
      <c r="AA103" s="46"/>
      <c r="AB103" s="46"/>
      <c r="AC103" s="46"/>
      <c r="AD103" s="46"/>
      <c r="AE103" s="46"/>
      <c r="AF103" s="46"/>
      <c r="AG103" s="46"/>
      <c r="AH103" s="46"/>
      <c r="AI103" s="46"/>
      <c r="AJ103" s="46"/>
      <c r="AK103" s="46"/>
    </row>
    <row r="104" spans="1:37">
      <c r="A104" s="42"/>
      <c r="C104" s="42"/>
      <c r="D104" s="46"/>
      <c r="E104" s="46"/>
      <c r="F104" s="132"/>
      <c r="G104" s="132"/>
      <c r="H104" s="132"/>
      <c r="I104" s="101"/>
      <c r="L104" s="138"/>
      <c r="Y104" s="46"/>
      <c r="Z104" s="46"/>
      <c r="AA104" s="46"/>
      <c r="AB104" s="46"/>
      <c r="AC104" s="46"/>
      <c r="AD104" s="46"/>
      <c r="AE104" s="46"/>
      <c r="AF104" s="46"/>
      <c r="AG104" s="46"/>
      <c r="AH104" s="46"/>
      <c r="AI104" s="46"/>
      <c r="AJ104" s="46"/>
      <c r="AK104" s="46"/>
    </row>
    <row r="105" spans="1:37">
      <c r="A105" s="42"/>
      <c r="C105" s="42"/>
      <c r="D105" s="46"/>
      <c r="E105" s="46"/>
      <c r="F105" s="132"/>
      <c r="G105" s="132"/>
      <c r="H105" s="132"/>
      <c r="I105" s="101"/>
      <c r="L105" s="138"/>
      <c r="Y105" s="46"/>
      <c r="Z105" s="46"/>
      <c r="AA105" s="46"/>
      <c r="AB105" s="46"/>
      <c r="AC105" s="46"/>
      <c r="AD105" s="46"/>
      <c r="AE105" s="46"/>
      <c r="AF105" s="46"/>
      <c r="AG105" s="46"/>
      <c r="AH105" s="46"/>
      <c r="AI105" s="46"/>
      <c r="AJ105" s="46"/>
      <c r="AK105" s="46"/>
    </row>
    <row r="106" spans="1:37">
      <c r="A106" s="42"/>
      <c r="C106" s="42"/>
      <c r="D106" s="46"/>
      <c r="E106" s="46"/>
      <c r="F106" s="132"/>
      <c r="G106" s="132"/>
      <c r="H106" s="132"/>
      <c r="I106" s="101"/>
      <c r="L106" s="138"/>
      <c r="Y106" s="46"/>
      <c r="Z106" s="46"/>
      <c r="AA106" s="46"/>
      <c r="AB106" s="46"/>
      <c r="AC106" s="46"/>
      <c r="AD106" s="46"/>
      <c r="AE106" s="46"/>
      <c r="AF106" s="46"/>
      <c r="AG106" s="46"/>
      <c r="AH106" s="46"/>
      <c r="AI106" s="46"/>
      <c r="AJ106" s="46"/>
      <c r="AK106" s="46"/>
    </row>
    <row r="107" spans="1:37">
      <c r="A107" s="42"/>
      <c r="C107" s="42"/>
      <c r="D107" s="46"/>
      <c r="E107" s="46"/>
      <c r="F107" s="132"/>
      <c r="G107" s="132"/>
      <c r="H107" s="132"/>
      <c r="I107" s="101"/>
      <c r="L107" s="138"/>
      <c r="Y107" s="46"/>
      <c r="Z107" s="46"/>
      <c r="AA107" s="46"/>
      <c r="AB107" s="46"/>
      <c r="AC107" s="46"/>
      <c r="AD107" s="46"/>
      <c r="AE107" s="46"/>
      <c r="AF107" s="46"/>
      <c r="AG107" s="46"/>
      <c r="AH107" s="46"/>
      <c r="AI107" s="46"/>
      <c r="AJ107" s="46"/>
      <c r="AK107" s="46"/>
    </row>
    <row r="108" spans="1:37">
      <c r="A108" s="42"/>
      <c r="C108" s="42"/>
      <c r="D108" s="46"/>
      <c r="E108" s="46"/>
      <c r="F108" s="132"/>
      <c r="G108" s="132"/>
      <c r="H108" s="132"/>
      <c r="I108" s="101"/>
      <c r="L108" s="138"/>
      <c r="Y108" s="46"/>
      <c r="Z108" s="46"/>
      <c r="AA108" s="46"/>
      <c r="AB108" s="46"/>
      <c r="AC108" s="46"/>
      <c r="AD108" s="46"/>
      <c r="AE108" s="46"/>
      <c r="AF108" s="46"/>
      <c r="AG108" s="46"/>
      <c r="AH108" s="46"/>
      <c r="AI108" s="46"/>
      <c r="AJ108" s="46"/>
      <c r="AK108" s="46"/>
    </row>
    <row r="109" spans="1:37">
      <c r="A109" s="42"/>
      <c r="C109" s="42"/>
      <c r="D109" s="46"/>
      <c r="E109" s="46"/>
      <c r="F109" s="132"/>
      <c r="G109" s="132"/>
      <c r="H109" s="132"/>
      <c r="I109" s="101"/>
      <c r="L109" s="138"/>
      <c r="Y109" s="46"/>
      <c r="Z109" s="46"/>
      <c r="AA109" s="46"/>
      <c r="AB109" s="46"/>
      <c r="AC109" s="46"/>
      <c r="AD109" s="46"/>
      <c r="AE109" s="46"/>
      <c r="AF109" s="46"/>
      <c r="AG109" s="46"/>
      <c r="AH109" s="46"/>
      <c r="AI109" s="46"/>
      <c r="AJ109" s="46"/>
      <c r="AK109" s="46"/>
    </row>
    <row r="110" spans="1:37">
      <c r="A110" s="42"/>
      <c r="C110" s="42"/>
      <c r="D110" s="46"/>
      <c r="E110" s="46"/>
      <c r="F110" s="132"/>
      <c r="G110" s="132"/>
      <c r="H110" s="132"/>
      <c r="I110" s="101"/>
      <c r="L110" s="138"/>
      <c r="Y110" s="46"/>
      <c r="Z110" s="46"/>
      <c r="AA110" s="46"/>
      <c r="AB110" s="46"/>
      <c r="AC110" s="46"/>
      <c r="AD110" s="46"/>
      <c r="AE110" s="46"/>
      <c r="AF110" s="46"/>
      <c r="AG110" s="46"/>
      <c r="AH110" s="46"/>
      <c r="AI110" s="46"/>
      <c r="AJ110" s="46"/>
      <c r="AK110" s="46"/>
    </row>
    <row r="111" spans="1:37">
      <c r="A111" s="42"/>
      <c r="C111" s="42"/>
      <c r="D111" s="46"/>
      <c r="E111" s="46"/>
      <c r="F111" s="132"/>
      <c r="G111" s="132"/>
      <c r="H111" s="132"/>
      <c r="I111" s="101"/>
      <c r="L111" s="138"/>
      <c r="Y111" s="46"/>
      <c r="Z111" s="46"/>
      <c r="AA111" s="46"/>
      <c r="AB111" s="46"/>
      <c r="AC111" s="46"/>
      <c r="AD111" s="46"/>
      <c r="AE111" s="46"/>
      <c r="AF111" s="46"/>
      <c r="AG111" s="46"/>
      <c r="AH111" s="46"/>
      <c r="AI111" s="46"/>
      <c r="AJ111" s="46"/>
      <c r="AK111" s="46"/>
    </row>
    <row r="112" spans="1:37">
      <c r="A112" s="42"/>
      <c r="C112" s="42"/>
      <c r="D112" s="46"/>
      <c r="E112" s="46"/>
      <c r="F112" s="132"/>
      <c r="G112" s="132"/>
      <c r="H112" s="132"/>
      <c r="I112" s="101"/>
      <c r="L112" s="138"/>
      <c r="Y112" s="46"/>
      <c r="Z112" s="46"/>
      <c r="AA112" s="46"/>
      <c r="AB112" s="46"/>
      <c r="AC112" s="46"/>
      <c r="AD112" s="46"/>
      <c r="AE112" s="46"/>
      <c r="AF112" s="46"/>
      <c r="AG112" s="46"/>
      <c r="AH112" s="46"/>
      <c r="AI112" s="46"/>
      <c r="AJ112" s="46"/>
      <c r="AK112" s="46"/>
    </row>
    <row r="113" spans="1:37">
      <c r="A113" s="42"/>
      <c r="C113" s="42"/>
      <c r="D113" s="46"/>
      <c r="E113" s="46"/>
      <c r="F113" s="132"/>
      <c r="G113" s="132"/>
      <c r="H113" s="132"/>
      <c r="I113" s="101"/>
      <c r="L113" s="138"/>
      <c r="Y113" s="46"/>
      <c r="Z113" s="46"/>
      <c r="AA113" s="46"/>
      <c r="AB113" s="46"/>
      <c r="AC113" s="46"/>
      <c r="AD113" s="46"/>
      <c r="AE113" s="46"/>
      <c r="AF113" s="46"/>
      <c r="AG113" s="46"/>
      <c r="AH113" s="46"/>
      <c r="AI113" s="46"/>
      <c r="AJ113" s="46"/>
      <c r="AK113" s="46"/>
    </row>
    <row r="114" spans="1:37">
      <c r="A114" s="42"/>
      <c r="C114" s="42"/>
      <c r="D114" s="46"/>
      <c r="E114" s="46"/>
      <c r="F114" s="132"/>
      <c r="G114" s="132"/>
      <c r="H114" s="132"/>
      <c r="I114" s="101"/>
      <c r="L114" s="138"/>
      <c r="Y114" s="46"/>
      <c r="Z114" s="46"/>
      <c r="AA114" s="46"/>
      <c r="AB114" s="46"/>
      <c r="AC114" s="46"/>
      <c r="AD114" s="46"/>
      <c r="AE114" s="46"/>
      <c r="AF114" s="46"/>
      <c r="AG114" s="46"/>
      <c r="AH114" s="46"/>
      <c r="AI114" s="46"/>
      <c r="AJ114" s="46"/>
      <c r="AK114" s="46"/>
    </row>
    <row r="115" spans="1:37">
      <c r="A115" s="42"/>
      <c r="C115" s="42"/>
      <c r="D115" s="46"/>
      <c r="E115" s="46"/>
      <c r="F115" s="132"/>
      <c r="G115" s="132"/>
      <c r="H115" s="132"/>
      <c r="I115" s="101"/>
      <c r="L115" s="138"/>
      <c r="Y115" s="46"/>
      <c r="Z115" s="46"/>
      <c r="AA115" s="46"/>
      <c r="AB115" s="46"/>
      <c r="AC115" s="46"/>
      <c r="AD115" s="46"/>
      <c r="AE115" s="46"/>
      <c r="AF115" s="46"/>
      <c r="AG115" s="46"/>
      <c r="AH115" s="46"/>
      <c r="AI115" s="46"/>
      <c r="AJ115" s="46"/>
      <c r="AK115" s="46"/>
    </row>
    <row r="116" spans="1:37">
      <c r="A116" s="42"/>
      <c r="C116" s="42"/>
      <c r="D116" s="46"/>
      <c r="E116" s="46"/>
      <c r="F116" s="132"/>
      <c r="G116" s="132"/>
      <c r="H116" s="132"/>
      <c r="I116" s="101"/>
      <c r="L116" s="138"/>
      <c r="Y116" s="46"/>
      <c r="Z116" s="46"/>
      <c r="AA116" s="46"/>
      <c r="AB116" s="46"/>
      <c r="AC116" s="46"/>
      <c r="AD116" s="46"/>
      <c r="AE116" s="46"/>
      <c r="AF116" s="46"/>
      <c r="AG116" s="46"/>
      <c r="AH116" s="46"/>
      <c r="AI116" s="46"/>
      <c r="AJ116" s="46"/>
      <c r="AK116" s="46"/>
    </row>
    <row r="117" spans="1:37">
      <c r="A117" s="42"/>
      <c r="C117" s="42"/>
      <c r="D117" s="46"/>
      <c r="E117" s="46"/>
      <c r="F117" s="132"/>
      <c r="G117" s="132"/>
      <c r="H117" s="132"/>
      <c r="I117" s="101"/>
      <c r="L117" s="138"/>
      <c r="Y117" s="46"/>
      <c r="Z117" s="46"/>
      <c r="AA117" s="46"/>
      <c r="AB117" s="46"/>
      <c r="AC117" s="46"/>
      <c r="AD117" s="46"/>
      <c r="AE117" s="46"/>
      <c r="AF117" s="46"/>
      <c r="AG117" s="46"/>
      <c r="AH117" s="46"/>
      <c r="AI117" s="46"/>
      <c r="AJ117" s="46"/>
      <c r="AK117" s="46"/>
    </row>
    <row r="118" spans="1:37">
      <c r="A118" s="42"/>
      <c r="C118" s="42"/>
      <c r="D118" s="46"/>
      <c r="E118" s="46"/>
      <c r="F118" s="132"/>
      <c r="G118" s="132"/>
      <c r="H118" s="132"/>
      <c r="I118" s="101"/>
      <c r="L118" s="138"/>
      <c r="Y118" s="46"/>
      <c r="Z118" s="46"/>
      <c r="AA118" s="46"/>
      <c r="AB118" s="46"/>
      <c r="AC118" s="46"/>
      <c r="AD118" s="46"/>
      <c r="AE118" s="46"/>
      <c r="AF118" s="46"/>
      <c r="AG118" s="46"/>
      <c r="AH118" s="46"/>
      <c r="AI118" s="46"/>
      <c r="AJ118" s="46"/>
      <c r="AK118" s="46"/>
    </row>
    <row r="119" spans="1:37">
      <c r="A119" s="42"/>
      <c r="C119" s="42"/>
      <c r="D119" s="46"/>
      <c r="E119" s="46"/>
      <c r="F119" s="132"/>
      <c r="G119" s="132"/>
      <c r="H119" s="132"/>
      <c r="I119" s="101"/>
      <c r="L119" s="138"/>
      <c r="Y119" s="46"/>
      <c r="Z119" s="46"/>
      <c r="AA119" s="46"/>
      <c r="AB119" s="46"/>
      <c r="AC119" s="46"/>
      <c r="AD119" s="46"/>
      <c r="AE119" s="46"/>
      <c r="AF119" s="46"/>
      <c r="AG119" s="46"/>
      <c r="AH119" s="46"/>
      <c r="AI119" s="46"/>
      <c r="AJ119" s="46"/>
      <c r="AK119" s="46"/>
    </row>
    <row r="120" spans="1:37">
      <c r="A120" s="42"/>
      <c r="C120" s="42"/>
      <c r="D120" s="46"/>
      <c r="E120" s="46"/>
      <c r="F120" s="132"/>
      <c r="G120" s="132"/>
      <c r="H120" s="132"/>
      <c r="I120" s="101"/>
      <c r="L120" s="138"/>
      <c r="Y120" s="46"/>
      <c r="Z120" s="46"/>
      <c r="AA120" s="46"/>
      <c r="AB120" s="46"/>
      <c r="AC120" s="46"/>
      <c r="AD120" s="46"/>
      <c r="AE120" s="46"/>
      <c r="AF120" s="46"/>
      <c r="AG120" s="46"/>
      <c r="AH120" s="46"/>
      <c r="AI120" s="46"/>
      <c r="AJ120" s="46"/>
      <c r="AK120" s="46"/>
    </row>
    <row r="121" spans="1:37">
      <c r="A121" s="42"/>
      <c r="C121" s="42"/>
      <c r="D121" s="46"/>
      <c r="E121" s="46"/>
      <c r="F121" s="132"/>
      <c r="G121" s="132"/>
      <c r="H121" s="132"/>
      <c r="I121" s="101"/>
      <c r="L121" s="138"/>
      <c r="Y121" s="46"/>
      <c r="Z121" s="46"/>
      <c r="AA121" s="46"/>
      <c r="AB121" s="46"/>
      <c r="AC121" s="46"/>
      <c r="AD121" s="46"/>
      <c r="AE121" s="46"/>
      <c r="AF121" s="46"/>
      <c r="AG121" s="46"/>
      <c r="AH121" s="46"/>
      <c r="AI121" s="46"/>
      <c r="AJ121" s="46"/>
      <c r="AK121" s="46"/>
    </row>
    <row r="122" spans="1:37">
      <c r="A122" s="42"/>
      <c r="C122" s="42"/>
      <c r="D122" s="46"/>
      <c r="E122" s="46"/>
      <c r="F122" s="132"/>
      <c r="G122" s="132"/>
      <c r="H122" s="132"/>
      <c r="I122" s="101"/>
      <c r="L122" s="138"/>
      <c r="Y122" s="46"/>
      <c r="Z122" s="46"/>
      <c r="AA122" s="46"/>
      <c r="AB122" s="46"/>
      <c r="AC122" s="46"/>
      <c r="AD122" s="46"/>
      <c r="AE122" s="46"/>
      <c r="AF122" s="46"/>
      <c r="AG122" s="46"/>
      <c r="AH122" s="46"/>
      <c r="AI122" s="46"/>
      <c r="AJ122" s="46"/>
      <c r="AK122" s="46"/>
    </row>
    <row r="123" spans="1:37">
      <c r="A123" s="42"/>
      <c r="C123" s="42"/>
      <c r="D123" s="46"/>
      <c r="E123" s="46"/>
      <c r="F123" s="132"/>
      <c r="G123" s="132"/>
      <c r="H123" s="132"/>
      <c r="I123" s="101"/>
      <c r="L123" s="138"/>
      <c r="Y123" s="46"/>
      <c r="Z123" s="46"/>
      <c r="AA123" s="46"/>
      <c r="AB123" s="46"/>
      <c r="AC123" s="46"/>
      <c r="AD123" s="46"/>
      <c r="AE123" s="46"/>
      <c r="AF123" s="46"/>
      <c r="AG123" s="46"/>
      <c r="AH123" s="46"/>
      <c r="AI123" s="46"/>
      <c r="AJ123" s="46"/>
      <c r="AK123" s="46"/>
    </row>
    <row r="124" spans="1:37">
      <c r="A124" s="42"/>
      <c r="C124" s="42"/>
      <c r="D124" s="46"/>
      <c r="E124" s="46"/>
      <c r="F124" s="132"/>
      <c r="G124" s="132"/>
      <c r="H124" s="132"/>
      <c r="I124" s="101"/>
      <c r="L124" s="138"/>
      <c r="Y124" s="46"/>
      <c r="Z124" s="46"/>
      <c r="AA124" s="46"/>
      <c r="AB124" s="46"/>
      <c r="AC124" s="46"/>
      <c r="AD124" s="46"/>
      <c r="AE124" s="46"/>
      <c r="AF124" s="46"/>
      <c r="AG124" s="46"/>
      <c r="AH124" s="46"/>
      <c r="AI124" s="46"/>
      <c r="AJ124" s="46"/>
      <c r="AK124" s="46"/>
    </row>
    <row r="125" spans="1:37">
      <c r="A125" s="42"/>
      <c r="C125" s="42"/>
      <c r="D125" s="46"/>
      <c r="E125" s="46"/>
      <c r="F125" s="132"/>
      <c r="G125" s="132"/>
      <c r="H125" s="132"/>
      <c r="I125" s="101"/>
      <c r="L125" s="138"/>
      <c r="Y125" s="46"/>
      <c r="Z125" s="46"/>
      <c r="AA125" s="46"/>
      <c r="AB125" s="46"/>
      <c r="AC125" s="46"/>
      <c r="AD125" s="46"/>
      <c r="AE125" s="46"/>
      <c r="AF125" s="46"/>
      <c r="AG125" s="46"/>
      <c r="AH125" s="46"/>
      <c r="AI125" s="46"/>
      <c r="AJ125" s="46"/>
      <c r="AK125" s="46"/>
    </row>
    <row r="126" spans="1:37">
      <c r="A126" s="42"/>
      <c r="C126" s="42"/>
      <c r="D126" s="46"/>
      <c r="E126" s="46"/>
      <c r="F126" s="132"/>
      <c r="G126" s="132"/>
      <c r="H126" s="132"/>
      <c r="I126" s="101"/>
      <c r="L126" s="138"/>
      <c r="Y126" s="46"/>
      <c r="Z126" s="46"/>
      <c r="AA126" s="46"/>
      <c r="AB126" s="46"/>
      <c r="AC126" s="46"/>
      <c r="AD126" s="46"/>
      <c r="AE126" s="46"/>
      <c r="AF126" s="46"/>
      <c r="AG126" s="46"/>
      <c r="AH126" s="46"/>
      <c r="AI126" s="46"/>
      <c r="AJ126" s="46"/>
      <c r="AK126" s="46"/>
    </row>
    <row r="127" spans="1:37">
      <c r="A127" s="42"/>
      <c r="C127" s="42"/>
      <c r="D127" s="46"/>
      <c r="E127" s="46"/>
      <c r="F127" s="132"/>
      <c r="G127" s="132"/>
      <c r="H127" s="132"/>
      <c r="I127" s="101"/>
      <c r="L127" s="138"/>
      <c r="Y127" s="46"/>
      <c r="Z127" s="46"/>
      <c r="AA127" s="46"/>
      <c r="AB127" s="46"/>
      <c r="AC127" s="46"/>
      <c r="AD127" s="46"/>
      <c r="AE127" s="46"/>
      <c r="AF127" s="46"/>
      <c r="AG127" s="46"/>
      <c r="AH127" s="46"/>
      <c r="AI127" s="46"/>
      <c r="AJ127" s="46"/>
      <c r="AK127" s="46"/>
    </row>
    <row r="128" spans="1:37">
      <c r="A128" s="42"/>
      <c r="C128" s="42"/>
      <c r="D128" s="46"/>
      <c r="E128" s="46"/>
      <c r="F128" s="132"/>
      <c r="G128" s="132"/>
      <c r="H128" s="132"/>
      <c r="I128" s="101"/>
      <c r="L128" s="138"/>
      <c r="Y128" s="46"/>
      <c r="Z128" s="46"/>
      <c r="AA128" s="46"/>
      <c r="AB128" s="46"/>
      <c r="AC128" s="46"/>
      <c r="AD128" s="46"/>
      <c r="AE128" s="46"/>
      <c r="AF128" s="46"/>
      <c r="AG128" s="46"/>
      <c r="AH128" s="46"/>
      <c r="AI128" s="46"/>
      <c r="AJ128" s="46"/>
      <c r="AK128" s="46"/>
    </row>
    <row r="129" spans="1:37">
      <c r="A129" s="42"/>
      <c r="C129" s="42"/>
      <c r="D129" s="46"/>
      <c r="E129" s="46"/>
      <c r="F129" s="132"/>
      <c r="G129" s="132"/>
      <c r="H129" s="132"/>
      <c r="I129" s="101"/>
      <c r="L129" s="138"/>
      <c r="Y129" s="46"/>
      <c r="Z129" s="46"/>
      <c r="AA129" s="46"/>
      <c r="AB129" s="46"/>
      <c r="AC129" s="46"/>
      <c r="AD129" s="46"/>
      <c r="AE129" s="46"/>
      <c r="AF129" s="46"/>
      <c r="AG129" s="46"/>
      <c r="AH129" s="46"/>
      <c r="AI129" s="46"/>
      <c r="AJ129" s="46"/>
      <c r="AK129" s="46"/>
    </row>
    <row r="130" spans="1:37">
      <c r="A130" s="42"/>
      <c r="C130" s="42"/>
      <c r="D130" s="46"/>
      <c r="E130" s="46"/>
      <c r="F130" s="132"/>
      <c r="G130" s="132"/>
      <c r="H130" s="132"/>
      <c r="I130" s="101"/>
      <c r="L130" s="138"/>
      <c r="Y130" s="46"/>
      <c r="Z130" s="46"/>
      <c r="AA130" s="46"/>
      <c r="AB130" s="46"/>
      <c r="AC130" s="46"/>
      <c r="AD130" s="46"/>
      <c r="AE130" s="46"/>
      <c r="AF130" s="46"/>
      <c r="AG130" s="46"/>
      <c r="AH130" s="46"/>
      <c r="AI130" s="46"/>
      <c r="AJ130" s="46"/>
      <c r="AK130" s="46"/>
    </row>
    <row r="131" spans="1:37">
      <c r="A131" s="42"/>
      <c r="C131" s="42"/>
      <c r="D131" s="46"/>
      <c r="E131" s="46"/>
      <c r="F131" s="132"/>
      <c r="G131" s="132"/>
      <c r="H131" s="132"/>
      <c r="I131" s="101"/>
      <c r="L131" s="138"/>
      <c r="Y131" s="46"/>
      <c r="Z131" s="46"/>
      <c r="AA131" s="46"/>
      <c r="AB131" s="46"/>
      <c r="AC131" s="46"/>
      <c r="AD131" s="46"/>
      <c r="AE131" s="46"/>
      <c r="AF131" s="46"/>
      <c r="AG131" s="46"/>
      <c r="AH131" s="46"/>
      <c r="AI131" s="46"/>
      <c r="AJ131" s="46"/>
      <c r="AK131" s="46"/>
    </row>
    <row r="132" spans="1:37">
      <c r="A132" s="42"/>
      <c r="C132" s="42"/>
      <c r="D132" s="46"/>
      <c r="E132" s="46"/>
      <c r="F132" s="132"/>
      <c r="G132" s="132"/>
      <c r="H132" s="132"/>
      <c r="I132" s="101"/>
      <c r="L132" s="138"/>
      <c r="Y132" s="46"/>
      <c r="Z132" s="46"/>
      <c r="AA132" s="46"/>
      <c r="AB132" s="46"/>
      <c r="AC132" s="46"/>
      <c r="AD132" s="46"/>
      <c r="AE132" s="46"/>
      <c r="AF132" s="46"/>
      <c r="AG132" s="46"/>
      <c r="AH132" s="46"/>
      <c r="AI132" s="46"/>
      <c r="AJ132" s="46"/>
      <c r="AK132" s="46"/>
    </row>
    <row r="133" spans="1:37">
      <c r="A133" s="42"/>
      <c r="C133" s="42"/>
      <c r="D133" s="46"/>
      <c r="E133" s="46"/>
      <c r="F133" s="132"/>
      <c r="G133" s="132"/>
      <c r="H133" s="132"/>
      <c r="I133" s="101"/>
      <c r="L133" s="138"/>
      <c r="Y133" s="46"/>
      <c r="Z133" s="46"/>
      <c r="AA133" s="46"/>
      <c r="AB133" s="46"/>
      <c r="AC133" s="46"/>
      <c r="AD133" s="46"/>
      <c r="AE133" s="46"/>
      <c r="AF133" s="46"/>
      <c r="AG133" s="46"/>
      <c r="AH133" s="46"/>
      <c r="AI133" s="46"/>
      <c r="AJ133" s="46"/>
      <c r="AK133" s="46"/>
    </row>
    <row r="134" spans="1:37">
      <c r="A134" s="42"/>
      <c r="C134" s="42"/>
      <c r="D134" s="46"/>
      <c r="E134" s="46"/>
      <c r="F134" s="132"/>
      <c r="G134" s="132"/>
      <c r="H134" s="132"/>
      <c r="I134" s="101"/>
      <c r="L134" s="138"/>
      <c r="Y134" s="46"/>
      <c r="Z134" s="46"/>
      <c r="AA134" s="46"/>
      <c r="AB134" s="46"/>
      <c r="AC134" s="46"/>
      <c r="AD134" s="46"/>
      <c r="AE134" s="46"/>
      <c r="AF134" s="46"/>
      <c r="AG134" s="46"/>
      <c r="AH134" s="46"/>
      <c r="AI134" s="46"/>
      <c r="AJ134" s="46"/>
      <c r="AK134" s="46"/>
    </row>
    <row r="135" spans="1:37">
      <c r="A135" s="42"/>
      <c r="C135" s="42"/>
      <c r="D135" s="46"/>
      <c r="E135" s="46"/>
      <c r="F135" s="132"/>
      <c r="G135" s="132"/>
      <c r="H135" s="132"/>
      <c r="I135" s="101"/>
      <c r="L135" s="138"/>
      <c r="Y135" s="46"/>
      <c r="Z135" s="46"/>
      <c r="AA135" s="46"/>
      <c r="AB135" s="46"/>
      <c r="AC135" s="46"/>
      <c r="AD135" s="46"/>
      <c r="AE135" s="46"/>
      <c r="AF135" s="46"/>
      <c r="AG135" s="46"/>
      <c r="AH135" s="46"/>
      <c r="AI135" s="46"/>
      <c r="AJ135" s="46"/>
      <c r="AK135" s="46"/>
    </row>
    <row r="136" spans="1:37">
      <c r="A136" s="42"/>
      <c r="C136" s="42"/>
      <c r="D136" s="46"/>
      <c r="E136" s="46"/>
      <c r="F136" s="132"/>
      <c r="G136" s="132"/>
      <c r="H136" s="132"/>
      <c r="I136" s="101"/>
      <c r="L136" s="138"/>
      <c r="Y136" s="46"/>
      <c r="Z136" s="46"/>
      <c r="AA136" s="46"/>
      <c r="AB136" s="46"/>
      <c r="AC136" s="46"/>
      <c r="AD136" s="46"/>
      <c r="AE136" s="46"/>
      <c r="AF136" s="46"/>
      <c r="AG136" s="46"/>
      <c r="AH136" s="46"/>
      <c r="AI136" s="46"/>
      <c r="AJ136" s="46"/>
      <c r="AK136" s="46"/>
    </row>
    <row r="137" spans="1:37">
      <c r="A137" s="42"/>
      <c r="C137" s="42"/>
      <c r="D137" s="46"/>
      <c r="E137" s="46"/>
      <c r="F137" s="132"/>
      <c r="G137" s="132"/>
      <c r="H137" s="132"/>
      <c r="I137" s="101"/>
      <c r="L137" s="138"/>
      <c r="Y137" s="46"/>
      <c r="Z137" s="46"/>
      <c r="AA137" s="46"/>
      <c r="AB137" s="46"/>
      <c r="AC137" s="46"/>
      <c r="AD137" s="46"/>
      <c r="AE137" s="46"/>
      <c r="AF137" s="46"/>
      <c r="AG137" s="46"/>
      <c r="AH137" s="46"/>
      <c r="AI137" s="46"/>
      <c r="AJ137" s="46"/>
      <c r="AK137" s="46"/>
    </row>
    <row r="138" spans="1:37">
      <c r="A138" s="42"/>
      <c r="C138" s="42"/>
      <c r="D138" s="46"/>
      <c r="E138" s="46"/>
      <c r="F138" s="132"/>
      <c r="G138" s="132"/>
      <c r="H138" s="132"/>
      <c r="I138" s="101"/>
      <c r="L138" s="138"/>
      <c r="Y138" s="46"/>
      <c r="Z138" s="46"/>
      <c r="AA138" s="46"/>
      <c r="AB138" s="46"/>
      <c r="AC138" s="46"/>
      <c r="AD138" s="46"/>
      <c r="AE138" s="46"/>
      <c r="AF138" s="46"/>
      <c r="AG138" s="46"/>
      <c r="AH138" s="46"/>
      <c r="AI138" s="46"/>
      <c r="AJ138" s="46"/>
      <c r="AK138" s="46"/>
    </row>
    <row r="139" spans="1:37">
      <c r="A139" s="42"/>
      <c r="C139" s="42"/>
      <c r="D139" s="46"/>
      <c r="E139" s="46"/>
      <c r="F139" s="132"/>
      <c r="G139" s="132"/>
      <c r="H139" s="132"/>
      <c r="I139" s="101"/>
      <c r="L139" s="138"/>
      <c r="Y139" s="46"/>
      <c r="Z139" s="46"/>
      <c r="AA139" s="46"/>
      <c r="AB139" s="46"/>
      <c r="AC139" s="46"/>
      <c r="AD139" s="46"/>
      <c r="AE139" s="46"/>
      <c r="AF139" s="46"/>
      <c r="AG139" s="46"/>
      <c r="AH139" s="46"/>
      <c r="AI139" s="46"/>
      <c r="AJ139" s="46"/>
      <c r="AK139" s="46"/>
    </row>
    <row r="140" spans="1:37">
      <c r="A140" s="42"/>
      <c r="C140" s="42"/>
      <c r="D140" s="46"/>
      <c r="E140" s="46"/>
      <c r="F140" s="132"/>
      <c r="G140" s="132"/>
      <c r="H140" s="132"/>
      <c r="I140" s="101"/>
      <c r="L140" s="138"/>
      <c r="Y140" s="46"/>
      <c r="Z140" s="46"/>
      <c r="AA140" s="46"/>
      <c r="AB140" s="46"/>
      <c r="AC140" s="46"/>
      <c r="AD140" s="46"/>
      <c r="AE140" s="46"/>
      <c r="AF140" s="46"/>
      <c r="AG140" s="46"/>
      <c r="AH140" s="46"/>
      <c r="AI140" s="46"/>
      <c r="AJ140" s="46"/>
      <c r="AK140" s="46"/>
    </row>
    <row r="141" spans="1:37">
      <c r="A141" s="42"/>
      <c r="C141" s="42"/>
      <c r="D141" s="46"/>
      <c r="E141" s="46"/>
      <c r="F141" s="132"/>
      <c r="G141" s="132"/>
      <c r="H141" s="132"/>
      <c r="I141" s="101"/>
      <c r="L141" s="138"/>
      <c r="Y141" s="46"/>
      <c r="Z141" s="46"/>
      <c r="AA141" s="46"/>
      <c r="AB141" s="46"/>
      <c r="AC141" s="46"/>
      <c r="AD141" s="46"/>
      <c r="AE141" s="46"/>
      <c r="AF141" s="46"/>
      <c r="AG141" s="46"/>
      <c r="AH141" s="46"/>
      <c r="AI141" s="46"/>
      <c r="AJ141" s="46"/>
      <c r="AK141" s="46"/>
    </row>
    <row r="142" spans="1:37">
      <c r="A142" s="42"/>
      <c r="C142" s="42"/>
      <c r="D142" s="46"/>
      <c r="E142" s="46"/>
      <c r="F142" s="132"/>
      <c r="G142" s="132"/>
      <c r="H142" s="132"/>
      <c r="I142" s="101"/>
      <c r="L142" s="138"/>
      <c r="Y142" s="46"/>
      <c r="Z142" s="46"/>
      <c r="AA142" s="46"/>
      <c r="AB142" s="46"/>
      <c r="AC142" s="46"/>
      <c r="AD142" s="46"/>
      <c r="AE142" s="46"/>
      <c r="AF142" s="46"/>
      <c r="AG142" s="46"/>
      <c r="AH142" s="46"/>
      <c r="AI142" s="46"/>
      <c r="AJ142" s="46"/>
      <c r="AK142" s="46"/>
    </row>
    <row r="143" spans="1:37">
      <c r="A143" s="42"/>
      <c r="C143" s="42"/>
      <c r="D143" s="46"/>
      <c r="E143" s="46"/>
      <c r="F143" s="132"/>
      <c r="G143" s="132"/>
      <c r="H143" s="132"/>
      <c r="I143" s="101"/>
      <c r="L143" s="138"/>
      <c r="Y143" s="46"/>
      <c r="Z143" s="46"/>
      <c r="AA143" s="46"/>
      <c r="AB143" s="46"/>
      <c r="AC143" s="46"/>
      <c r="AD143" s="46"/>
      <c r="AE143" s="46"/>
      <c r="AF143" s="46"/>
      <c r="AG143" s="46"/>
      <c r="AH143" s="46"/>
      <c r="AI143" s="46"/>
      <c r="AJ143" s="46"/>
      <c r="AK143" s="46"/>
    </row>
    <row r="144" spans="1:37">
      <c r="A144" s="42"/>
      <c r="C144" s="42"/>
      <c r="D144" s="46"/>
      <c r="E144" s="46"/>
      <c r="F144" s="132"/>
      <c r="G144" s="132"/>
      <c r="H144" s="132"/>
      <c r="I144" s="101"/>
      <c r="L144" s="138"/>
      <c r="Y144" s="46"/>
      <c r="Z144" s="46"/>
      <c r="AA144" s="46"/>
      <c r="AB144" s="46"/>
      <c r="AC144" s="46"/>
      <c r="AD144" s="46"/>
      <c r="AE144" s="46"/>
      <c r="AF144" s="46"/>
      <c r="AG144" s="46"/>
      <c r="AH144" s="46"/>
      <c r="AI144" s="46"/>
      <c r="AJ144" s="46"/>
      <c r="AK144" s="46"/>
    </row>
    <row r="145" spans="1:37">
      <c r="A145" s="42"/>
      <c r="C145" s="42"/>
      <c r="D145" s="46"/>
      <c r="E145" s="46"/>
      <c r="F145" s="132"/>
      <c r="G145" s="132"/>
      <c r="H145" s="132"/>
      <c r="I145" s="101"/>
      <c r="L145" s="138"/>
      <c r="Y145" s="46"/>
      <c r="Z145" s="46"/>
      <c r="AA145" s="46"/>
      <c r="AB145" s="46"/>
      <c r="AC145" s="46"/>
      <c r="AD145" s="46"/>
      <c r="AE145" s="46"/>
      <c r="AF145" s="46"/>
      <c r="AG145" s="46"/>
      <c r="AH145" s="46"/>
      <c r="AI145" s="46"/>
      <c r="AJ145" s="46"/>
      <c r="AK145" s="46"/>
    </row>
    <row r="146" spans="1:37">
      <c r="A146" s="42"/>
      <c r="C146" s="42"/>
      <c r="D146" s="46"/>
      <c r="E146" s="46"/>
      <c r="F146" s="132"/>
      <c r="G146" s="132"/>
      <c r="H146" s="132"/>
      <c r="I146" s="101"/>
      <c r="L146" s="138"/>
      <c r="Y146" s="46"/>
      <c r="Z146" s="46"/>
      <c r="AA146" s="46"/>
      <c r="AB146" s="46"/>
      <c r="AC146" s="46"/>
      <c r="AD146" s="46"/>
      <c r="AE146" s="46"/>
      <c r="AF146" s="46"/>
      <c r="AG146" s="46"/>
      <c r="AH146" s="46"/>
      <c r="AI146" s="46"/>
      <c r="AJ146" s="46"/>
      <c r="AK146" s="46"/>
    </row>
    <row r="147" spans="1:37">
      <c r="A147" s="42"/>
      <c r="C147" s="42"/>
      <c r="D147" s="46"/>
      <c r="E147" s="46"/>
      <c r="F147" s="132"/>
      <c r="G147" s="132"/>
      <c r="H147" s="132"/>
      <c r="I147" s="101"/>
      <c r="L147" s="138"/>
      <c r="Y147" s="46"/>
      <c r="Z147" s="46"/>
      <c r="AA147" s="46"/>
      <c r="AB147" s="46"/>
      <c r="AC147" s="46"/>
      <c r="AD147" s="46"/>
      <c r="AE147" s="46"/>
      <c r="AF147" s="46"/>
      <c r="AG147" s="46"/>
      <c r="AH147" s="46"/>
      <c r="AI147" s="46"/>
      <c r="AJ147" s="46"/>
      <c r="AK147" s="46"/>
    </row>
    <row r="148" spans="1:37">
      <c r="A148" s="42"/>
      <c r="C148" s="42"/>
      <c r="D148" s="46"/>
      <c r="E148" s="46"/>
      <c r="F148" s="132"/>
      <c r="G148" s="132"/>
      <c r="H148" s="132"/>
      <c r="I148" s="101"/>
      <c r="L148" s="138"/>
      <c r="Y148" s="46"/>
      <c r="Z148" s="46"/>
      <c r="AA148" s="46"/>
      <c r="AB148" s="46"/>
      <c r="AC148" s="46"/>
      <c r="AD148" s="46"/>
      <c r="AE148" s="46"/>
      <c r="AF148" s="46"/>
      <c r="AG148" s="46"/>
      <c r="AH148" s="46"/>
      <c r="AI148" s="46"/>
      <c r="AJ148" s="46"/>
      <c r="AK148" s="46"/>
    </row>
    <row r="149" spans="1:37">
      <c r="A149" s="42"/>
      <c r="C149" s="42"/>
      <c r="D149" s="46"/>
      <c r="E149" s="46"/>
      <c r="F149" s="132"/>
      <c r="G149" s="132"/>
      <c r="H149" s="132"/>
      <c r="I149" s="101"/>
      <c r="L149" s="138"/>
      <c r="Y149" s="46"/>
      <c r="Z149" s="46"/>
      <c r="AA149" s="46"/>
      <c r="AB149" s="46"/>
      <c r="AC149" s="46"/>
      <c r="AD149" s="46"/>
      <c r="AE149" s="46"/>
      <c r="AF149" s="46"/>
      <c r="AG149" s="46"/>
      <c r="AH149" s="46"/>
      <c r="AI149" s="46"/>
      <c r="AJ149" s="46"/>
      <c r="AK149" s="46"/>
    </row>
    <row r="150" spans="1:37">
      <c r="A150" s="42"/>
      <c r="C150" s="42"/>
      <c r="D150" s="46"/>
      <c r="E150" s="46"/>
      <c r="F150" s="132"/>
      <c r="G150" s="132"/>
      <c r="H150" s="132"/>
      <c r="I150" s="101"/>
      <c r="L150" s="138"/>
      <c r="Y150" s="46"/>
      <c r="Z150" s="46"/>
      <c r="AA150" s="46"/>
      <c r="AB150" s="46"/>
      <c r="AC150" s="46"/>
      <c r="AD150" s="46"/>
      <c r="AE150" s="46"/>
      <c r="AF150" s="46"/>
      <c r="AG150" s="46"/>
      <c r="AH150" s="46"/>
      <c r="AI150" s="46"/>
      <c r="AJ150" s="46"/>
      <c r="AK150" s="46"/>
    </row>
    <row r="151" spans="1:37">
      <c r="A151" s="42"/>
      <c r="C151" s="42"/>
      <c r="D151" s="46"/>
      <c r="E151" s="46"/>
      <c r="F151" s="132"/>
      <c r="G151" s="132"/>
      <c r="H151" s="132"/>
      <c r="I151" s="101"/>
      <c r="L151" s="138"/>
      <c r="Y151" s="46"/>
      <c r="Z151" s="46"/>
      <c r="AA151" s="46"/>
      <c r="AB151" s="46"/>
      <c r="AC151" s="46"/>
      <c r="AD151" s="46"/>
      <c r="AE151" s="46"/>
      <c r="AF151" s="46"/>
      <c r="AG151" s="46"/>
      <c r="AH151" s="46"/>
      <c r="AI151" s="46"/>
      <c r="AJ151" s="46"/>
      <c r="AK151" s="46"/>
    </row>
    <row r="152" spans="1:37">
      <c r="A152" s="42"/>
      <c r="C152" s="42"/>
      <c r="D152" s="46"/>
      <c r="E152" s="46"/>
      <c r="F152" s="132"/>
      <c r="G152" s="132"/>
      <c r="H152" s="132"/>
      <c r="I152" s="101"/>
      <c r="L152" s="138"/>
      <c r="Y152" s="46"/>
      <c r="Z152" s="46"/>
      <c r="AA152" s="46"/>
      <c r="AB152" s="46"/>
      <c r="AC152" s="46"/>
      <c r="AD152" s="46"/>
      <c r="AE152" s="46"/>
      <c r="AF152" s="46"/>
      <c r="AG152" s="46"/>
      <c r="AH152" s="46"/>
      <c r="AI152" s="46"/>
      <c r="AJ152" s="46"/>
      <c r="AK152" s="46"/>
    </row>
    <row r="153" spans="1:37">
      <c r="A153" s="42"/>
      <c r="C153" s="42"/>
      <c r="D153" s="46"/>
      <c r="E153" s="46"/>
      <c r="F153" s="132"/>
      <c r="G153" s="132"/>
      <c r="H153" s="132"/>
      <c r="I153" s="101"/>
      <c r="L153" s="138"/>
      <c r="Y153" s="46"/>
      <c r="Z153" s="46"/>
      <c r="AA153" s="46"/>
      <c r="AB153" s="46"/>
      <c r="AC153" s="46"/>
      <c r="AD153" s="46"/>
      <c r="AE153" s="46"/>
      <c r="AF153" s="46"/>
      <c r="AG153" s="46"/>
      <c r="AH153" s="46"/>
      <c r="AI153" s="46"/>
      <c r="AJ153" s="46"/>
      <c r="AK153" s="46"/>
    </row>
    <row r="154" spans="1:37">
      <c r="A154" s="42"/>
      <c r="C154" s="42"/>
      <c r="D154" s="46"/>
      <c r="E154" s="46"/>
      <c r="F154" s="132"/>
      <c r="G154" s="132"/>
      <c r="H154" s="132"/>
      <c r="I154" s="101"/>
      <c r="L154" s="138"/>
      <c r="Y154" s="46"/>
      <c r="Z154" s="46"/>
      <c r="AA154" s="46"/>
      <c r="AB154" s="46"/>
      <c r="AC154" s="46"/>
      <c r="AD154" s="46"/>
      <c r="AE154" s="46"/>
      <c r="AF154" s="46"/>
      <c r="AG154" s="46"/>
      <c r="AH154" s="46"/>
      <c r="AI154" s="46"/>
      <c r="AJ154" s="46"/>
      <c r="AK154" s="46"/>
    </row>
    <row r="155" spans="1:37">
      <c r="A155" s="42"/>
      <c r="C155" s="42"/>
      <c r="D155" s="46"/>
      <c r="E155" s="46"/>
      <c r="F155" s="132"/>
      <c r="G155" s="132"/>
      <c r="H155" s="132"/>
      <c r="I155" s="101"/>
      <c r="L155" s="138"/>
      <c r="Y155" s="46"/>
      <c r="Z155" s="46"/>
      <c r="AA155" s="46"/>
      <c r="AB155" s="46"/>
      <c r="AC155" s="46"/>
      <c r="AD155" s="46"/>
      <c r="AE155" s="46"/>
      <c r="AF155" s="46"/>
      <c r="AG155" s="46"/>
      <c r="AH155" s="46"/>
      <c r="AI155" s="46"/>
      <c r="AJ155" s="46"/>
      <c r="AK155" s="46"/>
    </row>
    <row r="156" spans="1:37">
      <c r="A156" s="42"/>
      <c r="C156" s="42"/>
      <c r="D156" s="46"/>
      <c r="E156" s="46"/>
      <c r="F156" s="132"/>
      <c r="G156" s="132"/>
      <c r="H156" s="132"/>
      <c r="I156" s="101"/>
      <c r="L156" s="138"/>
      <c r="Y156" s="46"/>
      <c r="Z156" s="46"/>
      <c r="AA156" s="46"/>
      <c r="AB156" s="46"/>
      <c r="AC156" s="46"/>
      <c r="AD156" s="46"/>
      <c r="AE156" s="46"/>
      <c r="AF156" s="46"/>
      <c r="AG156" s="46"/>
      <c r="AH156" s="46"/>
      <c r="AI156" s="46"/>
      <c r="AJ156" s="46"/>
      <c r="AK156" s="46"/>
    </row>
    <row r="157" spans="1:37">
      <c r="A157" s="42"/>
      <c r="C157" s="42"/>
      <c r="D157" s="46"/>
      <c r="E157" s="46"/>
      <c r="F157" s="132"/>
      <c r="G157" s="132"/>
      <c r="H157" s="132"/>
      <c r="I157" s="101"/>
      <c r="L157" s="138"/>
      <c r="Y157" s="46"/>
      <c r="Z157" s="46"/>
      <c r="AA157" s="46"/>
      <c r="AB157" s="46"/>
      <c r="AC157" s="46"/>
      <c r="AD157" s="46"/>
      <c r="AE157" s="46"/>
      <c r="AF157" s="46"/>
      <c r="AG157" s="46"/>
      <c r="AH157" s="46"/>
      <c r="AI157" s="46"/>
      <c r="AJ157" s="46"/>
      <c r="AK157" s="46"/>
    </row>
    <row r="158" spans="1:37">
      <c r="A158" s="42"/>
      <c r="C158" s="42"/>
      <c r="D158" s="46"/>
      <c r="E158" s="46"/>
      <c r="F158" s="132"/>
      <c r="G158" s="132"/>
      <c r="H158" s="132"/>
      <c r="I158" s="101"/>
      <c r="L158" s="138"/>
      <c r="Y158" s="46"/>
      <c r="Z158" s="46"/>
      <c r="AA158" s="46"/>
      <c r="AB158" s="46"/>
      <c r="AC158" s="46"/>
      <c r="AD158" s="46"/>
      <c r="AE158" s="46"/>
      <c r="AF158" s="46"/>
      <c r="AG158" s="46"/>
      <c r="AH158" s="46"/>
      <c r="AI158" s="46"/>
      <c r="AJ158" s="46"/>
      <c r="AK158" s="46"/>
    </row>
    <row r="159" spans="1:37">
      <c r="A159" s="42"/>
      <c r="C159" s="42"/>
      <c r="D159" s="46"/>
      <c r="E159" s="46"/>
      <c r="F159" s="132"/>
      <c r="G159" s="132"/>
      <c r="H159" s="132"/>
      <c r="I159" s="101"/>
      <c r="L159" s="138"/>
      <c r="Y159" s="46"/>
      <c r="Z159" s="46"/>
      <c r="AA159" s="46"/>
      <c r="AB159" s="46"/>
      <c r="AC159" s="46"/>
      <c r="AD159" s="46"/>
      <c r="AE159" s="46"/>
      <c r="AF159" s="46"/>
      <c r="AG159" s="46"/>
      <c r="AH159" s="46"/>
      <c r="AI159" s="46"/>
      <c r="AJ159" s="46"/>
      <c r="AK159" s="46"/>
    </row>
    <row r="160" spans="1:37">
      <c r="A160" s="42"/>
      <c r="C160" s="42"/>
      <c r="D160" s="46"/>
      <c r="E160" s="46"/>
      <c r="F160" s="132"/>
      <c r="G160" s="132"/>
      <c r="H160" s="132"/>
      <c r="I160" s="101"/>
      <c r="L160" s="138"/>
      <c r="Y160" s="46"/>
      <c r="Z160" s="46"/>
      <c r="AA160" s="46"/>
      <c r="AB160" s="46"/>
      <c r="AC160" s="46"/>
      <c r="AD160" s="46"/>
      <c r="AE160" s="46"/>
      <c r="AF160" s="46"/>
      <c r="AG160" s="46"/>
      <c r="AH160" s="46"/>
      <c r="AI160" s="46"/>
      <c r="AJ160" s="46"/>
      <c r="AK160" s="46"/>
    </row>
    <row r="161" spans="1:37">
      <c r="A161" s="42"/>
      <c r="C161" s="42"/>
      <c r="D161" s="46"/>
      <c r="E161" s="46"/>
      <c r="F161" s="132"/>
      <c r="G161" s="132"/>
      <c r="H161" s="132"/>
      <c r="I161" s="101"/>
      <c r="L161" s="138"/>
      <c r="Y161" s="46"/>
      <c r="Z161" s="46"/>
      <c r="AA161" s="46"/>
      <c r="AB161" s="46"/>
      <c r="AC161" s="46"/>
      <c r="AD161" s="46"/>
      <c r="AE161" s="46"/>
      <c r="AF161" s="46"/>
      <c r="AG161" s="46"/>
      <c r="AH161" s="46"/>
      <c r="AI161" s="46"/>
      <c r="AJ161" s="46"/>
      <c r="AK161" s="46"/>
    </row>
    <row r="162" spans="1:37">
      <c r="A162" s="42"/>
      <c r="C162" s="42"/>
      <c r="D162" s="46"/>
      <c r="E162" s="46"/>
      <c r="F162" s="132"/>
      <c r="G162" s="132"/>
      <c r="H162" s="132"/>
      <c r="I162" s="101"/>
      <c r="L162" s="138"/>
      <c r="Y162" s="46"/>
      <c r="Z162" s="46"/>
      <c r="AA162" s="46"/>
      <c r="AB162" s="46"/>
      <c r="AC162" s="46"/>
      <c r="AD162" s="46"/>
      <c r="AE162" s="46"/>
      <c r="AF162" s="46"/>
      <c r="AG162" s="46"/>
      <c r="AH162" s="46"/>
      <c r="AI162" s="46"/>
      <c r="AJ162" s="46"/>
      <c r="AK162" s="46"/>
    </row>
    <row r="163" spans="1:37">
      <c r="A163" s="42"/>
      <c r="C163" s="42"/>
      <c r="D163" s="46"/>
      <c r="E163" s="46"/>
      <c r="F163" s="132"/>
      <c r="G163" s="132"/>
      <c r="H163" s="132"/>
      <c r="I163" s="101"/>
      <c r="L163" s="138"/>
      <c r="Y163" s="46"/>
      <c r="Z163" s="46"/>
      <c r="AA163" s="46"/>
      <c r="AB163" s="46"/>
      <c r="AC163" s="46"/>
      <c r="AD163" s="46"/>
      <c r="AE163" s="46"/>
      <c r="AF163" s="46"/>
      <c r="AG163" s="46"/>
      <c r="AH163" s="46"/>
      <c r="AI163" s="46"/>
      <c r="AJ163" s="46"/>
      <c r="AK163" s="46"/>
    </row>
    <row r="164" spans="1:37">
      <c r="A164" s="42"/>
      <c r="C164" s="42"/>
      <c r="D164" s="46"/>
      <c r="E164" s="46"/>
      <c r="F164" s="132"/>
      <c r="G164" s="132"/>
      <c r="H164" s="132"/>
      <c r="I164" s="101"/>
      <c r="L164" s="138"/>
      <c r="Y164" s="46"/>
      <c r="Z164" s="46"/>
      <c r="AA164" s="46"/>
      <c r="AB164" s="46"/>
      <c r="AC164" s="46"/>
      <c r="AD164" s="46"/>
      <c r="AE164" s="46"/>
      <c r="AF164" s="46"/>
      <c r="AG164" s="46"/>
      <c r="AH164" s="46"/>
      <c r="AI164" s="46"/>
      <c r="AJ164" s="46"/>
      <c r="AK164" s="46"/>
    </row>
    <row r="165" spans="1:37">
      <c r="A165" s="42"/>
      <c r="C165" s="42"/>
      <c r="D165" s="46"/>
      <c r="E165" s="46"/>
      <c r="F165" s="132"/>
      <c r="G165" s="132"/>
      <c r="H165" s="132"/>
      <c r="I165" s="101"/>
      <c r="L165" s="138"/>
      <c r="Y165" s="46"/>
      <c r="Z165" s="46"/>
      <c r="AA165" s="46"/>
      <c r="AB165" s="46"/>
      <c r="AC165" s="46"/>
      <c r="AD165" s="46"/>
      <c r="AE165" s="46"/>
      <c r="AF165" s="46"/>
      <c r="AG165" s="46"/>
      <c r="AH165" s="46"/>
      <c r="AI165" s="46"/>
      <c r="AJ165" s="46"/>
      <c r="AK165" s="46"/>
    </row>
    <row r="166" spans="1:37">
      <c r="A166" s="42"/>
      <c r="C166" s="42"/>
      <c r="D166" s="46"/>
      <c r="E166" s="46"/>
      <c r="F166" s="132"/>
      <c r="G166" s="132"/>
      <c r="H166" s="132"/>
      <c r="I166" s="101"/>
      <c r="L166" s="138"/>
      <c r="Y166" s="46"/>
      <c r="Z166" s="46"/>
      <c r="AA166" s="46"/>
      <c r="AB166" s="46"/>
      <c r="AC166" s="46"/>
      <c r="AD166" s="46"/>
      <c r="AE166" s="46"/>
      <c r="AF166" s="46"/>
      <c r="AG166" s="46"/>
      <c r="AH166" s="46"/>
      <c r="AI166" s="46"/>
      <c r="AJ166" s="46"/>
      <c r="AK166" s="46"/>
    </row>
    <row r="167" spans="1:37">
      <c r="A167" s="42"/>
      <c r="C167" s="42"/>
      <c r="D167" s="46"/>
      <c r="E167" s="46"/>
      <c r="F167" s="132"/>
      <c r="G167" s="132"/>
      <c r="H167" s="132"/>
      <c r="I167" s="101"/>
      <c r="L167" s="138"/>
      <c r="Y167" s="46"/>
      <c r="Z167" s="46"/>
      <c r="AA167" s="46"/>
      <c r="AB167" s="46"/>
      <c r="AC167" s="46"/>
      <c r="AD167" s="46"/>
      <c r="AE167" s="46"/>
      <c r="AF167" s="46"/>
      <c r="AG167" s="46"/>
      <c r="AH167" s="46"/>
      <c r="AI167" s="46"/>
      <c r="AJ167" s="46"/>
      <c r="AK167" s="46"/>
    </row>
    <row r="168" spans="1:37">
      <c r="A168" s="42"/>
      <c r="C168" s="42"/>
      <c r="D168" s="46"/>
      <c r="E168" s="46"/>
      <c r="F168" s="132"/>
      <c r="G168" s="132"/>
      <c r="H168" s="132"/>
      <c r="I168" s="101"/>
      <c r="L168" s="138"/>
      <c r="Y168" s="46"/>
      <c r="Z168" s="46"/>
      <c r="AA168" s="46"/>
      <c r="AB168" s="46"/>
      <c r="AC168" s="46"/>
      <c r="AD168" s="46"/>
      <c r="AE168" s="46"/>
      <c r="AF168" s="46"/>
      <c r="AG168" s="46"/>
      <c r="AH168" s="46"/>
      <c r="AI168" s="46"/>
      <c r="AJ168" s="46"/>
      <c r="AK168" s="46"/>
    </row>
    <row r="169" spans="1:37">
      <c r="A169" s="42"/>
      <c r="C169" s="42"/>
      <c r="D169" s="46"/>
      <c r="E169" s="46"/>
      <c r="F169" s="132"/>
      <c r="G169" s="132"/>
      <c r="H169" s="132"/>
      <c r="I169" s="101"/>
      <c r="L169" s="138"/>
      <c r="Y169" s="46"/>
      <c r="Z169" s="46"/>
      <c r="AA169" s="46"/>
      <c r="AB169" s="46"/>
      <c r="AC169" s="46"/>
      <c r="AD169" s="46"/>
      <c r="AE169" s="46"/>
      <c r="AF169" s="46"/>
      <c r="AG169" s="46"/>
      <c r="AH169" s="46"/>
      <c r="AI169" s="46"/>
      <c r="AJ169" s="46"/>
      <c r="AK169" s="46"/>
    </row>
    <row r="170" spans="1:37">
      <c r="A170" s="42"/>
      <c r="C170" s="42"/>
      <c r="D170" s="46"/>
      <c r="E170" s="46"/>
      <c r="F170" s="132"/>
      <c r="G170" s="132"/>
      <c r="H170" s="132"/>
      <c r="I170" s="101"/>
      <c r="L170" s="138"/>
      <c r="Y170" s="46"/>
      <c r="Z170" s="46"/>
      <c r="AA170" s="46"/>
      <c r="AB170" s="46"/>
      <c r="AC170" s="46"/>
      <c r="AD170" s="46"/>
      <c r="AE170" s="46"/>
      <c r="AF170" s="46"/>
      <c r="AG170" s="46"/>
      <c r="AH170" s="46"/>
      <c r="AI170" s="46"/>
      <c r="AJ170" s="46"/>
      <c r="AK170" s="46"/>
    </row>
    <row r="171" spans="1:37">
      <c r="A171" s="42"/>
      <c r="C171" s="42"/>
      <c r="D171" s="46"/>
      <c r="E171" s="46"/>
      <c r="F171" s="132"/>
      <c r="G171" s="132"/>
      <c r="H171" s="132"/>
      <c r="I171" s="101"/>
      <c r="L171" s="138"/>
      <c r="Y171" s="46"/>
      <c r="Z171" s="46"/>
      <c r="AA171" s="46"/>
      <c r="AB171" s="46"/>
      <c r="AC171" s="46"/>
      <c r="AD171" s="46"/>
      <c r="AE171" s="46"/>
      <c r="AF171" s="46"/>
      <c r="AG171" s="46"/>
      <c r="AH171" s="46"/>
      <c r="AI171" s="46"/>
      <c r="AJ171" s="46"/>
      <c r="AK171" s="46"/>
    </row>
    <row r="172" spans="1:37">
      <c r="A172" s="42"/>
      <c r="C172" s="42"/>
      <c r="D172" s="46"/>
      <c r="E172" s="46"/>
      <c r="F172" s="132"/>
      <c r="G172" s="132"/>
      <c r="H172" s="132"/>
      <c r="I172" s="101"/>
      <c r="Y172" s="46"/>
      <c r="Z172" s="46"/>
      <c r="AA172" s="46"/>
      <c r="AB172" s="46"/>
      <c r="AC172" s="46"/>
      <c r="AD172" s="46"/>
      <c r="AE172" s="46"/>
      <c r="AF172" s="46"/>
      <c r="AG172" s="46"/>
      <c r="AH172" s="46"/>
      <c r="AI172" s="46"/>
      <c r="AJ172" s="46"/>
      <c r="AK172" s="46"/>
    </row>
    <row r="173" spans="1:37">
      <c r="A173" s="42"/>
      <c r="C173" s="42"/>
      <c r="D173" s="46"/>
      <c r="E173" s="46"/>
      <c r="F173" s="132"/>
      <c r="G173" s="132"/>
      <c r="H173" s="132"/>
      <c r="I173" s="101"/>
      <c r="Y173" s="46"/>
      <c r="Z173" s="46"/>
      <c r="AA173" s="46"/>
      <c r="AB173" s="46"/>
      <c r="AC173" s="46"/>
      <c r="AD173" s="46"/>
      <c r="AE173" s="46"/>
      <c r="AF173" s="46"/>
      <c r="AG173" s="46"/>
      <c r="AH173" s="46"/>
      <c r="AI173" s="46"/>
      <c r="AJ173" s="46"/>
      <c r="AK173" s="46"/>
    </row>
    <row r="174" spans="1:37">
      <c r="A174" s="42"/>
      <c r="C174" s="42"/>
      <c r="D174" s="46"/>
      <c r="E174" s="46"/>
      <c r="F174" s="132"/>
      <c r="G174" s="132"/>
      <c r="H174" s="132"/>
      <c r="I174" s="101"/>
      <c r="Y174" s="46"/>
      <c r="Z174" s="46"/>
      <c r="AA174" s="46"/>
      <c r="AB174" s="46"/>
      <c r="AC174" s="46"/>
      <c r="AD174" s="46"/>
      <c r="AE174" s="46"/>
      <c r="AF174" s="46"/>
      <c r="AG174" s="46"/>
      <c r="AH174" s="46"/>
      <c r="AI174" s="46"/>
      <c r="AJ174" s="46"/>
      <c r="AK174" s="46"/>
    </row>
    <row r="175" spans="1:37">
      <c r="A175" s="42"/>
      <c r="C175" s="42"/>
      <c r="D175" s="46"/>
      <c r="E175" s="46"/>
      <c r="F175" s="132"/>
      <c r="G175" s="132"/>
      <c r="H175" s="132"/>
      <c r="I175" s="101"/>
      <c r="Y175" s="46"/>
      <c r="Z175" s="46"/>
      <c r="AA175" s="46"/>
      <c r="AB175" s="46"/>
      <c r="AC175" s="46"/>
      <c r="AD175" s="46"/>
      <c r="AE175" s="46"/>
      <c r="AF175" s="46"/>
      <c r="AG175" s="46"/>
      <c r="AH175" s="46"/>
      <c r="AI175" s="46"/>
      <c r="AJ175" s="46"/>
      <c r="AK175" s="46"/>
    </row>
    <row r="176" spans="1:37">
      <c r="A176" s="42"/>
      <c r="C176" s="42"/>
      <c r="D176" s="46"/>
      <c r="E176" s="46"/>
      <c r="F176" s="132"/>
      <c r="G176" s="132"/>
      <c r="H176" s="132"/>
      <c r="I176" s="101"/>
      <c r="Y176" s="46"/>
      <c r="Z176" s="46"/>
      <c r="AA176" s="46"/>
      <c r="AB176" s="46"/>
      <c r="AC176" s="46"/>
      <c r="AD176" s="46"/>
      <c r="AE176" s="46"/>
      <c r="AF176" s="46"/>
      <c r="AG176" s="46"/>
      <c r="AH176" s="46"/>
      <c r="AI176" s="46"/>
      <c r="AJ176" s="46"/>
      <c r="AK176" s="46"/>
    </row>
    <row r="177" spans="1:37">
      <c r="A177" s="42"/>
      <c r="C177" s="42"/>
      <c r="D177" s="46"/>
      <c r="E177" s="46"/>
      <c r="F177" s="101"/>
      <c r="G177" s="101"/>
      <c r="H177" s="101"/>
      <c r="I177" s="101"/>
      <c r="Y177" s="46"/>
      <c r="Z177" s="46"/>
      <c r="AA177" s="46"/>
      <c r="AB177" s="46"/>
      <c r="AC177" s="46"/>
      <c r="AD177" s="46"/>
      <c r="AE177" s="46"/>
      <c r="AF177" s="46"/>
      <c r="AG177" s="46"/>
      <c r="AH177" s="46"/>
      <c r="AI177" s="46"/>
      <c r="AJ177" s="46"/>
      <c r="AK177" s="46"/>
    </row>
    <row r="178" spans="1:37">
      <c r="A178" s="42"/>
      <c r="C178" s="42"/>
      <c r="D178" s="46"/>
      <c r="E178" s="46"/>
      <c r="F178" s="101"/>
      <c r="G178" s="101"/>
      <c r="H178" s="101"/>
      <c r="I178" s="101"/>
      <c r="Y178" s="46"/>
      <c r="Z178" s="46"/>
      <c r="AA178" s="46"/>
      <c r="AB178" s="46"/>
      <c r="AC178" s="46"/>
      <c r="AD178" s="46"/>
      <c r="AE178" s="46"/>
      <c r="AF178" s="46"/>
      <c r="AG178" s="46"/>
      <c r="AH178" s="46"/>
      <c r="AI178" s="46"/>
      <c r="AJ178" s="46"/>
      <c r="AK178" s="46"/>
    </row>
    <row r="179" spans="1:37">
      <c r="A179" s="42"/>
      <c r="C179" s="42"/>
      <c r="D179" s="46"/>
      <c r="E179" s="46"/>
      <c r="F179" s="101"/>
      <c r="G179" s="101"/>
      <c r="H179" s="101"/>
      <c r="I179" s="101"/>
      <c r="Y179" s="46"/>
      <c r="Z179" s="46"/>
      <c r="AA179" s="46"/>
      <c r="AB179" s="46"/>
      <c r="AC179" s="46"/>
      <c r="AD179" s="46"/>
      <c r="AE179" s="46"/>
      <c r="AF179" s="46"/>
      <c r="AG179" s="46"/>
      <c r="AH179" s="46"/>
      <c r="AI179" s="46"/>
      <c r="AJ179" s="46"/>
      <c r="AK179" s="46"/>
    </row>
    <row r="180" spans="1:37">
      <c r="A180" s="42"/>
      <c r="C180" s="42"/>
      <c r="D180" s="46"/>
      <c r="E180" s="46"/>
      <c r="F180" s="101"/>
      <c r="G180" s="101"/>
      <c r="H180" s="101"/>
      <c r="I180" s="101"/>
      <c r="Y180" s="46"/>
      <c r="Z180" s="46"/>
      <c r="AA180" s="46"/>
      <c r="AB180" s="46"/>
      <c r="AC180" s="46"/>
      <c r="AD180" s="46"/>
      <c r="AE180" s="46"/>
      <c r="AF180" s="46"/>
      <c r="AG180" s="46"/>
      <c r="AH180" s="46"/>
      <c r="AI180" s="46"/>
      <c r="AJ180" s="46"/>
      <c r="AK180" s="46"/>
    </row>
    <row r="181" spans="1:37">
      <c r="A181" s="42"/>
      <c r="C181" s="42"/>
      <c r="D181" s="46"/>
      <c r="E181" s="46"/>
      <c r="F181" s="101"/>
      <c r="G181" s="101"/>
      <c r="H181" s="101"/>
      <c r="I181" s="101"/>
      <c r="Y181" s="46"/>
      <c r="Z181" s="46"/>
      <c r="AA181" s="46"/>
      <c r="AB181" s="46"/>
      <c r="AC181" s="46"/>
      <c r="AD181" s="46"/>
      <c r="AE181" s="46"/>
      <c r="AF181" s="46"/>
      <c r="AG181" s="46"/>
      <c r="AH181" s="46"/>
      <c r="AI181" s="46"/>
      <c r="AJ181" s="46"/>
      <c r="AK181" s="46"/>
    </row>
    <row r="182" spans="1:37">
      <c r="A182" s="42"/>
      <c r="C182" s="42"/>
      <c r="D182" s="46"/>
      <c r="E182" s="46"/>
      <c r="F182" s="101"/>
      <c r="G182" s="101"/>
      <c r="H182" s="101"/>
      <c r="I182" s="101"/>
      <c r="Y182" s="46"/>
      <c r="Z182" s="46"/>
      <c r="AA182" s="46"/>
      <c r="AB182" s="46"/>
      <c r="AC182" s="46"/>
      <c r="AD182" s="46"/>
      <c r="AE182" s="46"/>
      <c r="AF182" s="46"/>
      <c r="AG182" s="46"/>
      <c r="AH182" s="46"/>
      <c r="AI182" s="46"/>
      <c r="AJ182" s="46"/>
      <c r="AK182" s="46"/>
    </row>
    <row r="183" spans="1:37">
      <c r="A183" s="42"/>
      <c r="C183" s="42"/>
      <c r="D183" s="46"/>
      <c r="E183" s="46"/>
      <c r="F183" s="101"/>
      <c r="G183" s="101"/>
      <c r="H183" s="101"/>
      <c r="I183" s="101"/>
      <c r="Y183" s="46"/>
      <c r="Z183" s="46"/>
      <c r="AA183" s="46"/>
      <c r="AB183" s="46"/>
      <c r="AC183" s="46"/>
      <c r="AD183" s="46"/>
      <c r="AE183" s="46"/>
      <c r="AF183" s="46"/>
      <c r="AG183" s="46"/>
      <c r="AH183" s="46"/>
      <c r="AI183" s="46"/>
      <c r="AJ183" s="46"/>
      <c r="AK183" s="46"/>
    </row>
    <row r="184" spans="1:37">
      <c r="A184" s="42"/>
      <c r="C184" s="42"/>
      <c r="D184" s="46"/>
      <c r="E184" s="46"/>
      <c r="F184" s="101"/>
      <c r="G184" s="101"/>
      <c r="H184" s="101"/>
      <c r="I184" s="101"/>
      <c r="Y184" s="46"/>
      <c r="Z184" s="46"/>
      <c r="AA184" s="46"/>
      <c r="AB184" s="46"/>
      <c r="AC184" s="46"/>
      <c r="AD184" s="46"/>
      <c r="AE184" s="46"/>
      <c r="AF184" s="46"/>
      <c r="AG184" s="46"/>
      <c r="AH184" s="46"/>
      <c r="AI184" s="46"/>
      <c r="AJ184" s="46"/>
      <c r="AK184" s="46"/>
    </row>
    <row r="185" spans="1:37">
      <c r="A185" s="42"/>
      <c r="C185" s="42"/>
      <c r="D185" s="46"/>
      <c r="E185" s="46"/>
      <c r="F185" s="101"/>
      <c r="G185" s="101"/>
      <c r="H185" s="101"/>
      <c r="I185" s="101"/>
      <c r="Y185" s="46"/>
      <c r="Z185" s="46"/>
      <c r="AA185" s="46"/>
      <c r="AB185" s="46"/>
      <c r="AC185" s="46"/>
      <c r="AD185" s="46"/>
      <c r="AE185" s="46"/>
      <c r="AF185" s="46"/>
      <c r="AG185" s="46"/>
      <c r="AH185" s="46"/>
      <c r="AI185" s="46"/>
      <c r="AJ185" s="46"/>
      <c r="AK185" s="46"/>
    </row>
    <row r="186" spans="1:37">
      <c r="A186" s="42"/>
      <c r="C186" s="42"/>
      <c r="D186" s="46"/>
      <c r="E186" s="46"/>
      <c r="F186" s="101"/>
      <c r="G186" s="101"/>
      <c r="H186" s="101"/>
      <c r="I186" s="101"/>
      <c r="Y186" s="46"/>
      <c r="Z186" s="46"/>
      <c r="AA186" s="46"/>
      <c r="AB186" s="46"/>
      <c r="AC186" s="46"/>
      <c r="AD186" s="46"/>
      <c r="AE186" s="46"/>
      <c r="AF186" s="46"/>
      <c r="AG186" s="46"/>
      <c r="AH186" s="46"/>
      <c r="AI186" s="46"/>
      <c r="AJ186" s="46"/>
      <c r="AK186" s="46"/>
    </row>
    <row r="187" spans="1:37">
      <c r="A187" s="42"/>
      <c r="C187" s="42"/>
      <c r="D187" s="46"/>
      <c r="E187" s="46"/>
      <c r="F187" s="101"/>
      <c r="G187" s="101"/>
      <c r="H187" s="101"/>
      <c r="I187" s="101"/>
      <c r="Y187" s="46"/>
      <c r="Z187" s="46"/>
      <c r="AA187" s="46"/>
      <c r="AB187" s="46"/>
      <c r="AC187" s="46"/>
      <c r="AD187" s="46"/>
      <c r="AE187" s="46"/>
      <c r="AF187" s="46"/>
      <c r="AG187" s="46"/>
      <c r="AH187" s="46"/>
      <c r="AI187" s="46"/>
      <c r="AJ187" s="46"/>
      <c r="AK187" s="46"/>
    </row>
    <row r="188" spans="1:37">
      <c r="A188" s="42"/>
      <c r="C188" s="42"/>
      <c r="D188" s="46"/>
      <c r="E188" s="46"/>
      <c r="F188" s="101"/>
      <c r="G188" s="101"/>
      <c r="H188" s="101"/>
      <c r="I188" s="101"/>
      <c r="Y188" s="46"/>
      <c r="Z188" s="46"/>
      <c r="AA188" s="46"/>
      <c r="AB188" s="46"/>
      <c r="AC188" s="46"/>
      <c r="AD188" s="46"/>
      <c r="AE188" s="46"/>
      <c r="AF188" s="46"/>
      <c r="AG188" s="46"/>
      <c r="AH188" s="46"/>
      <c r="AI188" s="46"/>
      <c r="AJ188" s="46"/>
      <c r="AK188" s="46"/>
    </row>
    <row r="189" spans="1:37">
      <c r="A189" s="42"/>
      <c r="C189" s="42"/>
      <c r="D189" s="46"/>
      <c r="E189" s="46"/>
      <c r="F189" s="101"/>
      <c r="G189" s="101"/>
      <c r="H189" s="101"/>
      <c r="I189" s="101"/>
      <c r="Y189" s="46"/>
      <c r="Z189" s="46"/>
      <c r="AA189" s="46"/>
      <c r="AB189" s="46"/>
      <c r="AC189" s="46"/>
      <c r="AD189" s="46"/>
      <c r="AE189" s="46"/>
      <c r="AF189" s="46"/>
      <c r="AG189" s="46"/>
      <c r="AH189" s="46"/>
      <c r="AI189" s="46"/>
      <c r="AJ189" s="46"/>
      <c r="AK189" s="46"/>
    </row>
    <row r="190" spans="1:37">
      <c r="A190" s="42"/>
      <c r="C190" s="42"/>
      <c r="D190" s="46"/>
      <c r="E190" s="46"/>
      <c r="F190" s="101"/>
      <c r="G190" s="101"/>
      <c r="H190" s="101"/>
      <c r="I190" s="101"/>
      <c r="Y190" s="46"/>
      <c r="Z190" s="46"/>
      <c r="AA190" s="46"/>
      <c r="AB190" s="46"/>
      <c r="AC190" s="46"/>
      <c r="AD190" s="46"/>
      <c r="AE190" s="46"/>
      <c r="AF190" s="46"/>
      <c r="AG190" s="46"/>
      <c r="AH190" s="46"/>
      <c r="AI190" s="46"/>
      <c r="AJ190" s="46"/>
      <c r="AK190" s="46"/>
    </row>
    <row r="191" spans="1:37">
      <c r="A191" s="42"/>
      <c r="C191" s="42"/>
      <c r="D191" s="46"/>
      <c r="E191" s="46"/>
      <c r="F191" s="101"/>
      <c r="G191" s="101"/>
      <c r="H191" s="101"/>
      <c r="I191" s="101"/>
      <c r="Y191" s="46"/>
      <c r="Z191" s="46"/>
      <c r="AA191" s="46"/>
      <c r="AB191" s="46"/>
      <c r="AC191" s="46"/>
      <c r="AD191" s="46"/>
      <c r="AE191" s="46"/>
      <c r="AF191" s="46"/>
      <c r="AG191" s="46"/>
      <c r="AH191" s="46"/>
      <c r="AI191" s="46"/>
      <c r="AJ191" s="46"/>
      <c r="AK191" s="46"/>
    </row>
    <row r="192" spans="1:37">
      <c r="A192" s="42"/>
      <c r="C192" s="42"/>
      <c r="D192" s="46"/>
      <c r="E192" s="46"/>
      <c r="F192" s="101"/>
      <c r="G192" s="101"/>
      <c r="H192" s="101"/>
      <c r="I192" s="101"/>
      <c r="Y192" s="46"/>
      <c r="Z192" s="46"/>
      <c r="AA192" s="46"/>
      <c r="AB192" s="46"/>
      <c r="AC192" s="46"/>
      <c r="AD192" s="46"/>
      <c r="AE192" s="46"/>
      <c r="AF192" s="46"/>
      <c r="AG192" s="46"/>
      <c r="AH192" s="46"/>
      <c r="AI192" s="46"/>
      <c r="AJ192" s="46"/>
      <c r="AK192" s="46"/>
    </row>
    <row r="193" spans="1:37">
      <c r="A193" s="42"/>
      <c r="C193" s="42"/>
      <c r="D193" s="46"/>
      <c r="E193" s="46"/>
      <c r="F193" s="101"/>
      <c r="G193" s="101"/>
      <c r="H193" s="101"/>
      <c r="I193" s="101"/>
      <c r="Y193" s="46"/>
      <c r="Z193" s="46"/>
      <c r="AA193" s="46"/>
      <c r="AB193" s="46"/>
      <c r="AC193" s="46"/>
      <c r="AD193" s="46"/>
      <c r="AE193" s="46"/>
      <c r="AF193" s="46"/>
      <c r="AG193" s="46"/>
      <c r="AH193" s="46"/>
      <c r="AI193" s="46"/>
      <c r="AJ193" s="46"/>
      <c r="AK193" s="46"/>
    </row>
    <row r="194" spans="1:37">
      <c r="A194" s="42"/>
      <c r="C194" s="42"/>
      <c r="D194" s="46"/>
      <c r="E194" s="46"/>
      <c r="F194" s="101"/>
      <c r="G194" s="101"/>
      <c r="H194" s="101"/>
      <c r="I194" s="101"/>
      <c r="Y194" s="46"/>
      <c r="Z194" s="46"/>
      <c r="AA194" s="46"/>
      <c r="AB194" s="46"/>
      <c r="AC194" s="46"/>
      <c r="AD194" s="46"/>
      <c r="AE194" s="46"/>
      <c r="AF194" s="46"/>
      <c r="AG194" s="46"/>
      <c r="AH194" s="46"/>
      <c r="AI194" s="46"/>
      <c r="AJ194" s="46"/>
      <c r="AK194" s="46"/>
    </row>
    <row r="195" spans="1:37">
      <c r="A195" s="42"/>
      <c r="C195" s="42"/>
      <c r="D195" s="46"/>
      <c r="E195" s="46"/>
      <c r="F195" s="101"/>
      <c r="G195" s="101"/>
      <c r="H195" s="101"/>
      <c r="I195" s="101"/>
      <c r="Y195" s="46"/>
      <c r="Z195" s="46"/>
      <c r="AA195" s="46"/>
      <c r="AB195" s="46"/>
      <c r="AC195" s="46"/>
      <c r="AD195" s="46"/>
      <c r="AE195" s="46"/>
      <c r="AF195" s="46"/>
      <c r="AG195" s="46"/>
      <c r="AH195" s="46"/>
      <c r="AI195" s="46"/>
      <c r="AJ195" s="46"/>
      <c r="AK195" s="46"/>
    </row>
    <row r="196" spans="1:37">
      <c r="A196" s="42"/>
      <c r="C196" s="42"/>
      <c r="D196" s="46"/>
      <c r="E196" s="46"/>
      <c r="F196" s="101"/>
      <c r="G196" s="101"/>
      <c r="H196" s="101"/>
      <c r="I196" s="101"/>
      <c r="Y196" s="46"/>
      <c r="Z196" s="46"/>
      <c r="AA196" s="46"/>
      <c r="AB196" s="46"/>
      <c r="AC196" s="46"/>
      <c r="AD196" s="46"/>
      <c r="AE196" s="46"/>
      <c r="AF196" s="46"/>
      <c r="AG196" s="46"/>
      <c r="AH196" s="46"/>
      <c r="AI196" s="46"/>
      <c r="AJ196" s="46"/>
      <c r="AK196" s="46"/>
    </row>
    <row r="197" spans="1:37">
      <c r="A197" s="42"/>
      <c r="C197" s="42"/>
      <c r="D197" s="46"/>
      <c r="E197" s="46"/>
      <c r="F197" s="101"/>
      <c r="G197" s="101"/>
      <c r="H197" s="101"/>
      <c r="I197" s="101"/>
      <c r="Y197" s="46"/>
      <c r="Z197" s="46"/>
      <c r="AA197" s="46"/>
      <c r="AB197" s="46"/>
      <c r="AC197" s="46"/>
      <c r="AD197" s="46"/>
      <c r="AE197" s="46"/>
      <c r="AF197" s="46"/>
      <c r="AG197" s="46"/>
      <c r="AH197" s="46"/>
      <c r="AI197" s="46"/>
      <c r="AJ197" s="46"/>
      <c r="AK197" s="46"/>
    </row>
    <row r="198" spans="1:37">
      <c r="A198" s="42"/>
      <c r="C198" s="42"/>
      <c r="D198" s="46"/>
      <c r="E198" s="46"/>
      <c r="F198" s="101"/>
      <c r="G198" s="101"/>
      <c r="H198" s="101"/>
      <c r="I198" s="101"/>
      <c r="Y198" s="46"/>
      <c r="Z198" s="46"/>
      <c r="AA198" s="46"/>
      <c r="AB198" s="46"/>
      <c r="AC198" s="46"/>
      <c r="AD198" s="46"/>
      <c r="AE198" s="46"/>
      <c r="AF198" s="46"/>
      <c r="AG198" s="46"/>
      <c r="AH198" s="46"/>
      <c r="AI198" s="46"/>
      <c r="AJ198" s="46"/>
      <c r="AK198" s="46"/>
    </row>
    <row r="199" spans="1:37">
      <c r="A199" s="42"/>
      <c r="C199" s="42"/>
      <c r="D199" s="46"/>
      <c r="E199" s="46"/>
      <c r="F199" s="101"/>
      <c r="G199" s="101"/>
      <c r="H199" s="101"/>
      <c r="I199" s="101"/>
      <c r="Y199" s="46"/>
      <c r="Z199" s="46"/>
      <c r="AA199" s="46"/>
      <c r="AB199" s="46"/>
      <c r="AC199" s="46"/>
      <c r="AD199" s="46"/>
      <c r="AE199" s="46"/>
      <c r="AF199" s="46"/>
      <c r="AG199" s="46"/>
      <c r="AH199" s="46"/>
      <c r="AI199" s="46"/>
      <c r="AJ199" s="46"/>
      <c r="AK199" s="46"/>
    </row>
    <row r="200" spans="1:37">
      <c r="A200" s="42"/>
      <c r="C200" s="42"/>
      <c r="D200" s="46"/>
      <c r="E200" s="46"/>
      <c r="F200" s="101"/>
      <c r="G200" s="101"/>
      <c r="H200" s="101"/>
      <c r="I200" s="101"/>
      <c r="Y200" s="46"/>
      <c r="Z200" s="46"/>
      <c r="AA200" s="46"/>
      <c r="AB200" s="46"/>
      <c r="AC200" s="46"/>
      <c r="AD200" s="46"/>
      <c r="AE200" s="46"/>
      <c r="AF200" s="46"/>
      <c r="AG200" s="46"/>
      <c r="AH200" s="46"/>
      <c r="AI200" s="46"/>
      <c r="AJ200" s="46"/>
      <c r="AK200" s="46"/>
    </row>
    <row r="201" spans="1:37">
      <c r="A201" s="42"/>
      <c r="C201" s="42"/>
      <c r="D201" s="46"/>
      <c r="E201" s="46"/>
      <c r="F201" s="101"/>
      <c r="G201" s="101"/>
      <c r="H201" s="101"/>
      <c r="I201" s="101"/>
      <c r="Y201" s="46"/>
      <c r="Z201" s="46"/>
      <c r="AA201" s="46"/>
      <c r="AB201" s="46"/>
      <c r="AC201" s="46"/>
      <c r="AD201" s="46"/>
      <c r="AE201" s="46"/>
      <c r="AF201" s="46"/>
      <c r="AG201" s="46"/>
      <c r="AH201" s="46"/>
      <c r="AI201" s="46"/>
      <c r="AJ201" s="46"/>
      <c r="AK201" s="46"/>
    </row>
    <row r="202" spans="1:37">
      <c r="A202" s="42"/>
      <c r="C202" s="42"/>
      <c r="D202" s="46"/>
      <c r="E202" s="46"/>
      <c r="F202" s="101"/>
      <c r="G202" s="101"/>
      <c r="H202" s="101"/>
      <c r="I202" s="101"/>
      <c r="Y202" s="46"/>
      <c r="Z202" s="46"/>
      <c r="AA202" s="46"/>
      <c r="AB202" s="46"/>
      <c r="AC202" s="46"/>
      <c r="AD202" s="46"/>
      <c r="AE202" s="46"/>
      <c r="AF202" s="46"/>
      <c r="AG202" s="46"/>
      <c r="AH202" s="46"/>
      <c r="AI202" s="46"/>
      <c r="AJ202" s="46"/>
      <c r="AK202" s="46"/>
    </row>
    <row r="203" spans="1:37">
      <c r="A203" s="42"/>
      <c r="C203" s="42"/>
      <c r="D203" s="46"/>
      <c r="E203" s="46"/>
      <c r="F203" s="101"/>
      <c r="G203" s="101"/>
      <c r="H203" s="101"/>
      <c r="I203" s="101"/>
      <c r="Y203" s="46"/>
      <c r="Z203" s="46"/>
      <c r="AA203" s="46"/>
      <c r="AB203" s="46"/>
      <c r="AC203" s="46"/>
      <c r="AD203" s="46"/>
      <c r="AE203" s="46"/>
      <c r="AF203" s="46"/>
      <c r="AG203" s="46"/>
      <c r="AH203" s="46"/>
      <c r="AI203" s="46"/>
      <c r="AJ203" s="46"/>
      <c r="AK203" s="46"/>
    </row>
    <row r="204" spans="1:37">
      <c r="A204" s="42"/>
      <c r="C204" s="42"/>
      <c r="D204" s="46"/>
      <c r="E204" s="46"/>
      <c r="F204" s="101"/>
      <c r="G204" s="101"/>
      <c r="H204" s="101"/>
      <c r="I204" s="101"/>
      <c r="Y204" s="46"/>
      <c r="Z204" s="46"/>
      <c r="AA204" s="46"/>
      <c r="AB204" s="46"/>
      <c r="AC204" s="46"/>
      <c r="AD204" s="46"/>
      <c r="AE204" s="46"/>
      <c r="AF204" s="46"/>
      <c r="AG204" s="46"/>
      <c r="AH204" s="46"/>
      <c r="AI204" s="46"/>
      <c r="AJ204" s="46"/>
      <c r="AK204" s="46"/>
    </row>
    <row r="205" spans="1:37">
      <c r="A205" s="42"/>
      <c r="C205" s="42"/>
      <c r="D205" s="46"/>
      <c r="E205" s="46"/>
      <c r="F205" s="101"/>
      <c r="G205" s="101"/>
      <c r="H205" s="101"/>
      <c r="I205" s="101"/>
      <c r="Y205" s="46"/>
      <c r="Z205" s="46"/>
      <c r="AA205" s="46"/>
      <c r="AB205" s="46"/>
      <c r="AC205" s="46"/>
      <c r="AD205" s="46"/>
      <c r="AE205" s="46"/>
      <c r="AF205" s="46"/>
      <c r="AG205" s="46"/>
      <c r="AH205" s="46"/>
      <c r="AI205" s="46"/>
      <c r="AJ205" s="46"/>
      <c r="AK205" s="46"/>
    </row>
    <row r="206" spans="1:37">
      <c r="A206" s="42"/>
      <c r="C206" s="42"/>
      <c r="D206" s="46"/>
      <c r="E206" s="46"/>
      <c r="F206" s="101"/>
      <c r="G206" s="101"/>
      <c r="H206" s="101"/>
      <c r="I206" s="101"/>
      <c r="Y206" s="46"/>
      <c r="Z206" s="46"/>
      <c r="AA206" s="46"/>
      <c r="AB206" s="46"/>
      <c r="AC206" s="46"/>
      <c r="AD206" s="46"/>
      <c r="AE206" s="46"/>
      <c r="AF206" s="46"/>
      <c r="AG206" s="46"/>
      <c r="AH206" s="46"/>
      <c r="AI206" s="46"/>
      <c r="AJ206" s="46"/>
      <c r="AK206" s="46"/>
    </row>
    <row r="207" spans="1:37">
      <c r="A207" s="42"/>
      <c r="C207" s="42"/>
      <c r="D207" s="46"/>
      <c r="E207" s="46"/>
      <c r="F207" s="101"/>
      <c r="G207" s="101"/>
      <c r="H207" s="101"/>
      <c r="I207" s="101"/>
      <c r="Y207" s="46"/>
      <c r="Z207" s="46"/>
      <c r="AA207" s="46"/>
      <c r="AB207" s="46"/>
      <c r="AC207" s="46"/>
      <c r="AD207" s="46"/>
      <c r="AE207" s="46"/>
      <c r="AF207" s="46"/>
      <c r="AG207" s="46"/>
      <c r="AH207" s="46"/>
      <c r="AI207" s="46"/>
      <c r="AJ207" s="46"/>
      <c r="AK207" s="46"/>
    </row>
    <row r="208" spans="1:37">
      <c r="A208" s="42"/>
      <c r="C208" s="42"/>
      <c r="D208" s="46"/>
      <c r="E208" s="46"/>
      <c r="F208" s="101"/>
      <c r="G208" s="101"/>
      <c r="H208" s="101"/>
      <c r="I208" s="101"/>
      <c r="Y208" s="46"/>
      <c r="Z208" s="46"/>
      <c r="AA208" s="46"/>
      <c r="AB208" s="46"/>
      <c r="AC208" s="46"/>
      <c r="AD208" s="46"/>
      <c r="AE208" s="46"/>
      <c r="AF208" s="46"/>
      <c r="AG208" s="46"/>
      <c r="AH208" s="46"/>
      <c r="AI208" s="46"/>
      <c r="AJ208" s="46"/>
      <c r="AK208" s="46"/>
    </row>
    <row r="209" spans="1:37">
      <c r="A209" s="42"/>
      <c r="C209" s="42"/>
      <c r="D209" s="46"/>
      <c r="E209" s="46"/>
      <c r="F209" s="101"/>
      <c r="G209" s="101"/>
      <c r="H209" s="101"/>
      <c r="I209" s="101"/>
      <c r="Y209" s="46"/>
      <c r="Z209" s="46"/>
      <c r="AA209" s="46"/>
      <c r="AB209" s="46"/>
      <c r="AC209" s="46"/>
      <c r="AD209" s="46"/>
      <c r="AE209" s="46"/>
      <c r="AF209" s="46"/>
      <c r="AG209" s="46"/>
      <c r="AH209" s="46"/>
      <c r="AI209" s="46"/>
      <c r="AJ209" s="46"/>
      <c r="AK209" s="46"/>
    </row>
    <row r="210" spans="1:37">
      <c r="A210" s="42"/>
      <c r="C210" s="42"/>
      <c r="D210" s="46"/>
      <c r="E210" s="46"/>
      <c r="F210" s="101"/>
      <c r="G210" s="101"/>
      <c r="H210" s="101"/>
      <c r="I210" s="101"/>
      <c r="Y210" s="46"/>
      <c r="Z210" s="46"/>
      <c r="AA210" s="46"/>
      <c r="AB210" s="46"/>
      <c r="AC210" s="46"/>
      <c r="AD210" s="46"/>
      <c r="AE210" s="46"/>
      <c r="AF210" s="46"/>
      <c r="AG210" s="46"/>
      <c r="AH210" s="46"/>
      <c r="AI210" s="46"/>
      <c r="AJ210" s="46"/>
      <c r="AK210" s="46"/>
    </row>
    <row r="211" spans="1:37">
      <c r="A211" s="42"/>
      <c r="C211" s="42"/>
      <c r="D211" s="46"/>
      <c r="E211" s="46"/>
      <c r="F211" s="101"/>
      <c r="G211" s="101"/>
      <c r="H211" s="101"/>
      <c r="I211" s="101"/>
      <c r="Y211" s="46"/>
      <c r="Z211" s="46"/>
      <c r="AA211" s="46"/>
      <c r="AB211" s="46"/>
      <c r="AC211" s="46"/>
      <c r="AD211" s="46"/>
      <c r="AE211" s="46"/>
      <c r="AF211" s="46"/>
      <c r="AG211" s="46"/>
      <c r="AH211" s="46"/>
      <c r="AI211" s="46"/>
      <c r="AJ211" s="46"/>
      <c r="AK211" s="46"/>
    </row>
    <row r="212" spans="1:37">
      <c r="A212" s="42"/>
      <c r="C212" s="42"/>
      <c r="D212" s="46"/>
      <c r="E212" s="46"/>
      <c r="F212" s="101"/>
      <c r="G212" s="101"/>
      <c r="H212" s="101"/>
      <c r="I212" s="101"/>
      <c r="Y212" s="46"/>
      <c r="Z212" s="46"/>
      <c r="AA212" s="46"/>
      <c r="AB212" s="46"/>
      <c r="AC212" s="46"/>
      <c r="AD212" s="46"/>
      <c r="AE212" s="46"/>
      <c r="AF212" s="46"/>
      <c r="AG212" s="46"/>
      <c r="AH212" s="46"/>
      <c r="AI212" s="46"/>
      <c r="AJ212" s="46"/>
      <c r="AK212" s="46"/>
    </row>
    <row r="213" spans="1:37">
      <c r="A213" s="42"/>
      <c r="C213" s="42"/>
      <c r="D213" s="46"/>
      <c r="E213" s="46"/>
      <c r="F213" s="101"/>
      <c r="G213" s="101"/>
      <c r="H213" s="101"/>
      <c r="I213" s="101"/>
      <c r="Y213" s="46"/>
      <c r="Z213" s="46"/>
      <c r="AA213" s="46"/>
      <c r="AB213" s="46"/>
      <c r="AC213" s="46"/>
      <c r="AD213" s="46"/>
      <c r="AE213" s="46"/>
      <c r="AF213" s="46"/>
      <c r="AG213" s="46"/>
      <c r="AH213" s="46"/>
      <c r="AI213" s="46"/>
      <c r="AJ213" s="46"/>
      <c r="AK213" s="46"/>
    </row>
    <row r="214" spans="1:37">
      <c r="A214" s="42"/>
      <c r="C214" s="42"/>
      <c r="D214" s="46"/>
      <c r="E214" s="46"/>
      <c r="F214" s="101"/>
      <c r="G214" s="101"/>
      <c r="H214" s="101"/>
      <c r="I214" s="101"/>
      <c r="Y214" s="46"/>
      <c r="Z214" s="46"/>
      <c r="AA214" s="46"/>
      <c r="AB214" s="46"/>
      <c r="AC214" s="46"/>
      <c r="AD214" s="46"/>
      <c r="AE214" s="46"/>
      <c r="AF214" s="46"/>
      <c r="AG214" s="46"/>
      <c r="AH214" s="46"/>
      <c r="AI214" s="46"/>
      <c r="AJ214" s="46"/>
      <c r="AK214" s="46"/>
    </row>
    <row r="215" spans="1:37">
      <c r="A215" s="42"/>
      <c r="C215" s="42"/>
      <c r="D215" s="46"/>
      <c r="E215" s="46"/>
      <c r="F215" s="101"/>
      <c r="G215" s="101"/>
      <c r="H215" s="101"/>
      <c r="I215" s="101"/>
      <c r="Y215" s="46"/>
      <c r="Z215" s="46"/>
      <c r="AA215" s="46"/>
      <c r="AB215" s="46"/>
      <c r="AC215" s="46"/>
      <c r="AD215" s="46"/>
      <c r="AE215" s="46"/>
      <c r="AF215" s="46"/>
      <c r="AG215" s="46"/>
      <c r="AH215" s="46"/>
      <c r="AI215" s="46"/>
      <c r="AJ215" s="46"/>
      <c r="AK215" s="46"/>
    </row>
    <row r="216" spans="1:37">
      <c r="A216" s="42"/>
      <c r="C216" s="42"/>
      <c r="D216" s="46"/>
      <c r="E216" s="46"/>
      <c r="F216" s="101"/>
      <c r="G216" s="101"/>
      <c r="H216" s="101"/>
      <c r="I216" s="101"/>
      <c r="Y216" s="46"/>
      <c r="Z216" s="46"/>
      <c r="AA216" s="46"/>
      <c r="AB216" s="46"/>
      <c r="AC216" s="46"/>
      <c r="AD216" s="46"/>
      <c r="AE216" s="46"/>
      <c r="AF216" s="46"/>
      <c r="AG216" s="46"/>
      <c r="AH216" s="46"/>
      <c r="AI216" s="46"/>
      <c r="AJ216" s="46"/>
      <c r="AK216" s="46"/>
    </row>
    <row r="217" spans="1:37">
      <c r="A217" s="42"/>
      <c r="C217" s="42"/>
      <c r="D217" s="46"/>
      <c r="E217" s="46"/>
      <c r="F217" s="101"/>
      <c r="G217" s="101"/>
      <c r="H217" s="101"/>
      <c r="I217" s="101"/>
      <c r="Y217" s="46"/>
      <c r="Z217" s="46"/>
      <c r="AA217" s="46"/>
      <c r="AB217" s="46"/>
      <c r="AC217" s="46"/>
      <c r="AD217" s="46"/>
      <c r="AE217" s="46"/>
      <c r="AF217" s="46"/>
      <c r="AG217" s="46"/>
      <c r="AH217" s="46"/>
      <c r="AI217" s="46"/>
      <c r="AJ217" s="46"/>
      <c r="AK217" s="46"/>
    </row>
    <row r="218" spans="1:37">
      <c r="A218" s="42"/>
      <c r="C218" s="42"/>
      <c r="D218" s="46"/>
      <c r="E218" s="46"/>
      <c r="F218" s="101"/>
      <c r="G218" s="101"/>
      <c r="H218" s="101"/>
      <c r="I218" s="101"/>
      <c r="Y218" s="46"/>
      <c r="Z218" s="46"/>
      <c r="AA218" s="46"/>
      <c r="AB218" s="46"/>
      <c r="AC218" s="46"/>
      <c r="AD218" s="46"/>
      <c r="AE218" s="46"/>
      <c r="AF218" s="46"/>
      <c r="AG218" s="46"/>
      <c r="AH218" s="46"/>
      <c r="AI218" s="46"/>
      <c r="AJ218" s="46"/>
      <c r="AK218" s="46"/>
    </row>
    <row r="219" spans="1:37">
      <c r="A219" s="42"/>
      <c r="C219" s="42"/>
      <c r="D219" s="46"/>
      <c r="E219" s="46"/>
      <c r="F219" s="101"/>
      <c r="G219" s="101"/>
      <c r="H219" s="101"/>
      <c r="I219" s="101"/>
      <c r="Y219" s="46"/>
      <c r="Z219" s="46"/>
      <c r="AA219" s="46"/>
      <c r="AB219" s="46"/>
      <c r="AC219" s="46"/>
      <c r="AD219" s="46"/>
      <c r="AE219" s="46"/>
      <c r="AF219" s="46"/>
      <c r="AG219" s="46"/>
      <c r="AH219" s="46"/>
      <c r="AI219" s="46"/>
      <c r="AJ219" s="46"/>
      <c r="AK219" s="46"/>
    </row>
    <row r="220" spans="1:37">
      <c r="A220" s="42"/>
      <c r="C220" s="42"/>
      <c r="D220" s="46"/>
      <c r="E220" s="46"/>
      <c r="F220" s="101"/>
      <c r="G220" s="101"/>
      <c r="H220" s="101"/>
      <c r="I220" s="101"/>
      <c r="Y220" s="46"/>
      <c r="Z220" s="46"/>
      <c r="AA220" s="46"/>
      <c r="AB220" s="46"/>
      <c r="AC220" s="46"/>
      <c r="AD220" s="46"/>
      <c r="AE220" s="46"/>
      <c r="AF220" s="46"/>
      <c r="AG220" s="46"/>
      <c r="AH220" s="46"/>
      <c r="AI220" s="46"/>
      <c r="AJ220" s="46"/>
      <c r="AK220" s="46"/>
    </row>
    <row r="221" spans="1:37">
      <c r="A221" s="42"/>
      <c r="C221" s="42"/>
      <c r="D221" s="46"/>
      <c r="E221" s="46"/>
      <c r="F221" s="101"/>
      <c r="G221" s="101"/>
      <c r="H221" s="101"/>
      <c r="I221" s="101"/>
      <c r="Y221" s="46"/>
      <c r="Z221" s="46"/>
      <c r="AA221" s="46"/>
      <c r="AB221" s="46"/>
      <c r="AC221" s="46"/>
      <c r="AD221" s="46"/>
      <c r="AE221" s="46"/>
      <c r="AF221" s="46"/>
      <c r="AG221" s="46"/>
      <c r="AH221" s="46"/>
      <c r="AI221" s="46"/>
      <c r="AJ221" s="46"/>
      <c r="AK221" s="46"/>
    </row>
    <row r="222" spans="1:37">
      <c r="A222" s="42"/>
      <c r="C222" s="42"/>
      <c r="D222" s="46"/>
      <c r="E222" s="46"/>
      <c r="F222" s="101"/>
      <c r="G222" s="101"/>
      <c r="H222" s="101"/>
      <c r="I222" s="101"/>
      <c r="Y222" s="46"/>
      <c r="Z222" s="46"/>
      <c r="AA222" s="46"/>
      <c r="AB222" s="46"/>
      <c r="AC222" s="46"/>
      <c r="AD222" s="46"/>
      <c r="AE222" s="46"/>
      <c r="AF222" s="46"/>
      <c r="AG222" s="46"/>
      <c r="AH222" s="46"/>
      <c r="AI222" s="46"/>
      <c r="AJ222" s="46"/>
      <c r="AK222" s="46"/>
    </row>
    <row r="223" spans="1:37">
      <c r="A223" s="42"/>
      <c r="C223" s="42"/>
      <c r="D223" s="46"/>
      <c r="E223" s="46"/>
      <c r="F223" s="101"/>
      <c r="G223" s="101"/>
      <c r="H223" s="101"/>
      <c r="I223" s="101"/>
      <c r="Y223" s="46"/>
      <c r="Z223" s="46"/>
      <c r="AA223" s="46"/>
      <c r="AB223" s="46"/>
      <c r="AC223" s="46"/>
      <c r="AD223" s="46"/>
      <c r="AE223" s="46"/>
      <c r="AF223" s="46"/>
      <c r="AG223" s="46"/>
      <c r="AH223" s="46"/>
      <c r="AI223" s="46"/>
      <c r="AJ223" s="46"/>
      <c r="AK223" s="46"/>
    </row>
    <row r="224" spans="1:37">
      <c r="A224" s="42"/>
      <c r="C224" s="42"/>
      <c r="D224" s="46"/>
      <c r="E224" s="46"/>
      <c r="F224" s="101"/>
      <c r="G224" s="101"/>
      <c r="H224" s="101"/>
      <c r="I224" s="101"/>
      <c r="Y224" s="46"/>
      <c r="Z224" s="46"/>
      <c r="AA224" s="46"/>
      <c r="AB224" s="46"/>
      <c r="AC224" s="46"/>
      <c r="AD224" s="46"/>
      <c r="AE224" s="46"/>
      <c r="AF224" s="46"/>
      <c r="AG224" s="46"/>
      <c r="AH224" s="46"/>
      <c r="AI224" s="46"/>
      <c r="AJ224" s="46"/>
      <c r="AK224" s="46"/>
    </row>
    <row r="225" spans="1:37">
      <c r="A225" s="42"/>
      <c r="C225" s="42"/>
      <c r="D225" s="46"/>
      <c r="E225" s="46"/>
      <c r="F225" s="101"/>
      <c r="G225" s="101"/>
      <c r="H225" s="101"/>
      <c r="I225" s="101"/>
      <c r="Y225" s="46"/>
      <c r="Z225" s="46"/>
      <c r="AA225" s="46"/>
      <c r="AB225" s="46"/>
      <c r="AC225" s="46"/>
      <c r="AD225" s="46"/>
      <c r="AE225" s="46"/>
      <c r="AF225" s="46"/>
      <c r="AG225" s="46"/>
      <c r="AH225" s="46"/>
      <c r="AI225" s="46"/>
      <c r="AJ225" s="46"/>
      <c r="AK225" s="46"/>
    </row>
    <row r="226" spans="1:37">
      <c r="A226" s="42"/>
      <c r="C226" s="42"/>
      <c r="D226" s="46"/>
      <c r="E226" s="46"/>
      <c r="F226" s="101"/>
      <c r="G226" s="101"/>
      <c r="H226" s="101"/>
      <c r="I226" s="101"/>
      <c r="Y226" s="46"/>
      <c r="Z226" s="46"/>
      <c r="AA226" s="46"/>
      <c r="AB226" s="46"/>
      <c r="AC226" s="46"/>
      <c r="AD226" s="46"/>
      <c r="AE226" s="46"/>
      <c r="AF226" s="46"/>
      <c r="AG226" s="46"/>
      <c r="AH226" s="46"/>
      <c r="AI226" s="46"/>
      <c r="AJ226" s="46"/>
      <c r="AK226" s="46"/>
    </row>
    <row r="227" spans="1:37">
      <c r="A227" s="42"/>
      <c r="C227" s="42"/>
      <c r="D227" s="46"/>
      <c r="E227" s="46"/>
      <c r="F227" s="101"/>
      <c r="G227" s="101"/>
      <c r="H227" s="101"/>
      <c r="I227" s="101"/>
      <c r="Y227" s="46"/>
      <c r="Z227" s="46"/>
      <c r="AA227" s="46"/>
      <c r="AB227" s="46"/>
      <c r="AC227" s="46"/>
      <c r="AD227" s="46"/>
      <c r="AE227" s="46"/>
      <c r="AF227" s="46"/>
      <c r="AG227" s="46"/>
      <c r="AH227" s="46"/>
      <c r="AI227" s="46"/>
      <c r="AJ227" s="46"/>
      <c r="AK227" s="46"/>
    </row>
    <row r="228" spans="1:37">
      <c r="A228" s="42"/>
      <c r="C228" s="42"/>
      <c r="D228" s="46"/>
      <c r="E228" s="46"/>
      <c r="F228" s="101"/>
      <c r="G228" s="101"/>
      <c r="H228" s="101"/>
      <c r="I228" s="101"/>
      <c r="Y228" s="46"/>
      <c r="Z228" s="46"/>
      <c r="AA228" s="46"/>
      <c r="AB228" s="46"/>
      <c r="AC228" s="46"/>
      <c r="AD228" s="46"/>
      <c r="AE228" s="46"/>
      <c r="AF228" s="46"/>
      <c r="AG228" s="46"/>
      <c r="AH228" s="46"/>
      <c r="AI228" s="46"/>
      <c r="AJ228" s="46"/>
      <c r="AK228" s="46"/>
    </row>
    <row r="229" spans="1:37">
      <c r="A229" s="42"/>
      <c r="C229" s="42"/>
      <c r="D229" s="46"/>
      <c r="E229" s="46"/>
      <c r="F229" s="101"/>
      <c r="G229" s="101"/>
      <c r="H229" s="101"/>
      <c r="I229" s="101"/>
      <c r="Y229" s="46"/>
      <c r="Z229" s="46"/>
      <c r="AA229" s="46"/>
      <c r="AB229" s="46"/>
      <c r="AC229" s="46"/>
      <c r="AD229" s="46"/>
      <c r="AE229" s="46"/>
      <c r="AF229" s="46"/>
      <c r="AG229" s="46"/>
      <c r="AH229" s="46"/>
      <c r="AI229" s="46"/>
      <c r="AJ229" s="46"/>
      <c r="AK229" s="46"/>
    </row>
    <row r="230" spans="1:37">
      <c r="A230" s="42"/>
      <c r="C230" s="42"/>
      <c r="D230" s="46"/>
      <c r="E230" s="46"/>
      <c r="F230" s="101"/>
      <c r="G230" s="101"/>
      <c r="H230" s="101"/>
      <c r="I230" s="101"/>
      <c r="Y230" s="46"/>
      <c r="Z230" s="46"/>
      <c r="AA230" s="46"/>
      <c r="AB230" s="46"/>
      <c r="AC230" s="46"/>
      <c r="AD230" s="46"/>
      <c r="AE230" s="46"/>
      <c r="AF230" s="46"/>
      <c r="AG230" s="46"/>
      <c r="AH230" s="46"/>
      <c r="AI230" s="46"/>
      <c r="AJ230" s="46"/>
      <c r="AK230" s="46"/>
    </row>
    <row r="231" spans="1:37">
      <c r="A231" s="42"/>
      <c r="C231" s="42"/>
      <c r="D231" s="46"/>
      <c r="E231" s="46"/>
      <c r="F231" s="101"/>
      <c r="G231" s="101"/>
      <c r="H231" s="101"/>
      <c r="I231" s="101"/>
      <c r="Y231" s="46"/>
      <c r="Z231" s="46"/>
      <c r="AA231" s="46"/>
      <c r="AB231" s="46"/>
      <c r="AC231" s="46"/>
      <c r="AD231" s="46"/>
      <c r="AE231" s="46"/>
      <c r="AF231" s="46"/>
      <c r="AG231" s="46"/>
      <c r="AH231" s="46"/>
      <c r="AI231" s="46"/>
      <c r="AJ231" s="46"/>
      <c r="AK231" s="46"/>
    </row>
    <row r="232" spans="1:37">
      <c r="A232" s="42"/>
      <c r="C232" s="42"/>
      <c r="D232" s="46"/>
      <c r="E232" s="46"/>
      <c r="F232" s="101"/>
      <c r="G232" s="101"/>
      <c r="H232" s="101"/>
      <c r="I232" s="101"/>
      <c r="Y232" s="46"/>
      <c r="Z232" s="46"/>
      <c r="AA232" s="46"/>
      <c r="AB232" s="46"/>
      <c r="AC232" s="46"/>
      <c r="AD232" s="46"/>
      <c r="AE232" s="46"/>
      <c r="AF232" s="46"/>
      <c r="AG232" s="46"/>
      <c r="AH232" s="46"/>
      <c r="AI232" s="46"/>
      <c r="AJ232" s="46"/>
      <c r="AK232" s="46"/>
    </row>
    <row r="233" spans="1:37">
      <c r="A233" s="42"/>
      <c r="C233" s="42"/>
      <c r="D233" s="46"/>
      <c r="E233" s="46"/>
      <c r="F233" s="101"/>
      <c r="G233" s="101"/>
      <c r="H233" s="101"/>
      <c r="I233" s="101"/>
      <c r="Y233" s="46"/>
      <c r="Z233" s="46"/>
      <c r="AA233" s="46"/>
      <c r="AB233" s="46"/>
      <c r="AC233" s="46"/>
      <c r="AD233" s="46"/>
      <c r="AE233" s="46"/>
      <c r="AF233" s="46"/>
      <c r="AG233" s="46"/>
      <c r="AH233" s="46"/>
      <c r="AI233" s="46"/>
      <c r="AJ233" s="46"/>
      <c r="AK233" s="46"/>
    </row>
    <row r="234" spans="1:37">
      <c r="A234" s="42"/>
      <c r="C234" s="42"/>
      <c r="D234" s="46"/>
      <c r="E234" s="46"/>
      <c r="F234" s="101"/>
      <c r="G234" s="101"/>
      <c r="H234" s="101"/>
      <c r="I234" s="101"/>
      <c r="Y234" s="46"/>
      <c r="Z234" s="46"/>
      <c r="AA234" s="46"/>
      <c r="AB234" s="46"/>
      <c r="AC234" s="46"/>
      <c r="AD234" s="46"/>
      <c r="AE234" s="46"/>
      <c r="AF234" s="46"/>
      <c r="AG234" s="46"/>
      <c r="AH234" s="46"/>
      <c r="AI234" s="46"/>
      <c r="AJ234" s="46"/>
      <c r="AK234" s="46"/>
    </row>
    <row r="235" spans="1:37">
      <c r="A235" s="42"/>
      <c r="C235" s="42"/>
      <c r="D235" s="46"/>
      <c r="E235" s="46"/>
      <c r="F235" s="101"/>
      <c r="G235" s="101"/>
      <c r="H235" s="101"/>
      <c r="I235" s="101"/>
      <c r="Y235" s="46"/>
      <c r="Z235" s="46"/>
      <c r="AA235" s="46"/>
      <c r="AB235" s="46"/>
      <c r="AC235" s="46"/>
      <c r="AD235" s="46"/>
      <c r="AE235" s="46"/>
      <c r="AF235" s="46"/>
      <c r="AG235" s="46"/>
      <c r="AH235" s="46"/>
      <c r="AI235" s="46"/>
      <c r="AJ235" s="46"/>
      <c r="AK235" s="46"/>
    </row>
    <row r="236" spans="1:37">
      <c r="A236" s="42"/>
      <c r="C236" s="42"/>
      <c r="D236" s="46"/>
      <c r="E236" s="46"/>
      <c r="F236" s="101"/>
      <c r="G236" s="101"/>
      <c r="H236" s="101"/>
      <c r="I236" s="101"/>
      <c r="Y236" s="46"/>
      <c r="Z236" s="46"/>
      <c r="AA236" s="46"/>
      <c r="AB236" s="46"/>
      <c r="AC236" s="46"/>
      <c r="AD236" s="46"/>
      <c r="AE236" s="46"/>
      <c r="AF236" s="46"/>
      <c r="AG236" s="46"/>
      <c r="AH236" s="46"/>
      <c r="AI236" s="46"/>
      <c r="AJ236" s="46"/>
      <c r="AK236" s="46"/>
    </row>
    <row r="237" spans="1:37">
      <c r="A237" s="42"/>
      <c r="C237" s="42"/>
      <c r="D237" s="46"/>
      <c r="E237" s="46"/>
      <c r="F237" s="101"/>
      <c r="G237" s="101"/>
      <c r="H237" s="101"/>
      <c r="I237" s="101"/>
      <c r="Y237" s="46"/>
      <c r="Z237" s="46"/>
      <c r="AA237" s="46"/>
      <c r="AB237" s="46"/>
      <c r="AC237" s="46"/>
      <c r="AD237" s="46"/>
      <c r="AE237" s="46"/>
      <c r="AF237" s="46"/>
      <c r="AG237" s="46"/>
      <c r="AH237" s="46"/>
      <c r="AI237" s="46"/>
      <c r="AJ237" s="46"/>
      <c r="AK237" s="46"/>
    </row>
    <row r="238" spans="1:37">
      <c r="A238" s="42"/>
      <c r="C238" s="42"/>
      <c r="D238" s="46"/>
      <c r="E238" s="46"/>
      <c r="F238" s="101"/>
      <c r="G238" s="101"/>
      <c r="H238" s="101"/>
      <c r="I238" s="101"/>
      <c r="Y238" s="46"/>
      <c r="Z238" s="46"/>
      <c r="AA238" s="46"/>
      <c r="AB238" s="46"/>
      <c r="AC238" s="46"/>
      <c r="AD238" s="46"/>
      <c r="AE238" s="46"/>
      <c r="AF238" s="46"/>
      <c r="AG238" s="46"/>
      <c r="AH238" s="46"/>
      <c r="AI238" s="46"/>
      <c r="AJ238" s="46"/>
      <c r="AK238" s="46"/>
    </row>
    <row r="239" spans="1:37">
      <c r="A239" s="42"/>
      <c r="C239" s="42"/>
      <c r="D239" s="46"/>
      <c r="E239" s="46"/>
      <c r="F239" s="101"/>
      <c r="G239" s="101"/>
      <c r="H239" s="101"/>
      <c r="I239" s="101"/>
      <c r="Y239" s="46"/>
      <c r="Z239" s="46"/>
      <c r="AA239" s="46"/>
      <c r="AB239" s="46"/>
      <c r="AC239" s="46"/>
      <c r="AD239" s="46"/>
      <c r="AE239" s="46"/>
      <c r="AF239" s="46"/>
      <c r="AG239" s="46"/>
      <c r="AH239" s="46"/>
      <c r="AI239" s="46"/>
      <c r="AJ239" s="46"/>
      <c r="AK239" s="46"/>
    </row>
    <row r="240" spans="1:37">
      <c r="A240" s="42"/>
      <c r="C240" s="42"/>
      <c r="D240" s="46"/>
      <c r="E240" s="46"/>
      <c r="F240" s="101"/>
      <c r="G240" s="101"/>
      <c r="H240" s="101"/>
      <c r="I240" s="101"/>
      <c r="Y240" s="46"/>
      <c r="Z240" s="46"/>
      <c r="AA240" s="46"/>
      <c r="AB240" s="46"/>
      <c r="AC240" s="46"/>
      <c r="AD240" s="46"/>
      <c r="AE240" s="46"/>
      <c r="AF240" s="46"/>
      <c r="AG240" s="46"/>
      <c r="AH240" s="46"/>
      <c r="AI240" s="46"/>
      <c r="AJ240" s="46"/>
      <c r="AK240" s="46"/>
    </row>
    <row r="241" spans="1:37">
      <c r="A241" s="42"/>
      <c r="C241" s="42"/>
      <c r="D241" s="46"/>
      <c r="E241" s="46"/>
      <c r="F241" s="101"/>
      <c r="G241" s="101"/>
      <c r="H241" s="101"/>
      <c r="I241" s="101"/>
      <c r="Y241" s="46"/>
      <c r="Z241" s="46"/>
      <c r="AA241" s="46"/>
      <c r="AB241" s="46"/>
      <c r="AC241" s="46"/>
      <c r="AD241" s="46"/>
      <c r="AE241" s="46"/>
      <c r="AF241" s="46"/>
      <c r="AG241" s="46"/>
      <c r="AH241" s="46"/>
      <c r="AI241" s="46"/>
      <c r="AJ241" s="46"/>
      <c r="AK241" s="46"/>
    </row>
    <row r="242" spans="1:37">
      <c r="A242" s="42"/>
      <c r="C242" s="42"/>
      <c r="D242" s="46"/>
      <c r="E242" s="46"/>
      <c r="F242" s="101"/>
      <c r="G242" s="101"/>
      <c r="H242" s="101"/>
      <c r="I242" s="101"/>
      <c r="Y242" s="46"/>
      <c r="Z242" s="46"/>
      <c r="AA242" s="46"/>
      <c r="AB242" s="46"/>
      <c r="AC242" s="46"/>
      <c r="AD242" s="46"/>
      <c r="AE242" s="46"/>
      <c r="AF242" s="46"/>
      <c r="AG242" s="46"/>
      <c r="AH242" s="46"/>
      <c r="AI242" s="46"/>
      <c r="AJ242" s="46"/>
      <c r="AK242" s="46"/>
    </row>
    <row r="243" spans="1:37">
      <c r="A243" s="42"/>
      <c r="C243" s="42"/>
      <c r="D243" s="46"/>
      <c r="E243" s="46"/>
      <c r="F243" s="101"/>
      <c r="G243" s="101"/>
      <c r="H243" s="101"/>
      <c r="I243" s="101"/>
      <c r="Y243" s="46"/>
      <c r="Z243" s="46"/>
      <c r="AA243" s="46"/>
      <c r="AB243" s="46"/>
      <c r="AC243" s="46"/>
      <c r="AD243" s="46"/>
      <c r="AE243" s="46"/>
      <c r="AF243" s="46"/>
      <c r="AG243" s="46"/>
      <c r="AH243" s="46"/>
      <c r="AI243" s="46"/>
      <c r="AJ243" s="46"/>
      <c r="AK243" s="46"/>
    </row>
    <row r="244" spans="1:37">
      <c r="A244" s="42"/>
      <c r="C244" s="42"/>
      <c r="D244" s="46"/>
      <c r="E244" s="46"/>
      <c r="F244" s="101"/>
      <c r="G244" s="101"/>
      <c r="H244" s="101"/>
      <c r="I244" s="101"/>
      <c r="Y244" s="46"/>
      <c r="Z244" s="46"/>
      <c r="AA244" s="46"/>
      <c r="AB244" s="46"/>
      <c r="AC244" s="46"/>
      <c r="AD244" s="46"/>
      <c r="AE244" s="46"/>
      <c r="AF244" s="46"/>
      <c r="AG244" s="46"/>
      <c r="AH244" s="46"/>
      <c r="AI244" s="46"/>
      <c r="AJ244" s="46"/>
      <c r="AK244" s="46"/>
    </row>
    <row r="245" spans="1:37">
      <c r="A245" s="42"/>
      <c r="C245" s="42"/>
      <c r="D245" s="46"/>
      <c r="E245" s="46"/>
      <c r="F245" s="101"/>
      <c r="G245" s="101"/>
      <c r="H245" s="101"/>
      <c r="I245" s="101"/>
      <c r="Y245" s="46"/>
      <c r="Z245" s="46"/>
      <c r="AA245" s="46"/>
      <c r="AB245" s="46"/>
      <c r="AC245" s="46"/>
      <c r="AD245" s="46"/>
      <c r="AE245" s="46"/>
      <c r="AF245" s="46"/>
      <c r="AG245" s="46"/>
      <c r="AH245" s="46"/>
      <c r="AI245" s="46"/>
      <c r="AJ245" s="46"/>
      <c r="AK245" s="46"/>
    </row>
    <row r="246" spans="1:37">
      <c r="A246" s="42"/>
      <c r="C246" s="42"/>
      <c r="D246" s="46"/>
      <c r="E246" s="46"/>
      <c r="F246" s="101"/>
      <c r="G246" s="101"/>
      <c r="H246" s="101"/>
      <c r="I246" s="101"/>
      <c r="Y246" s="46"/>
      <c r="Z246" s="46"/>
      <c r="AA246" s="46"/>
      <c r="AB246" s="46"/>
      <c r="AC246" s="46"/>
      <c r="AD246" s="46"/>
      <c r="AE246" s="46"/>
      <c r="AF246" s="46"/>
      <c r="AG246" s="46"/>
      <c r="AH246" s="46"/>
      <c r="AI246" s="46"/>
      <c r="AJ246" s="46"/>
      <c r="AK246" s="46"/>
    </row>
    <row r="247" spans="1:37">
      <c r="A247" s="42"/>
      <c r="C247" s="42"/>
      <c r="D247" s="46"/>
      <c r="E247" s="46"/>
      <c r="F247" s="101"/>
      <c r="G247" s="101"/>
      <c r="H247" s="101"/>
      <c r="I247" s="101"/>
      <c r="Y247" s="46"/>
      <c r="Z247" s="46"/>
      <c r="AA247" s="46"/>
      <c r="AB247" s="46"/>
      <c r="AC247" s="46"/>
      <c r="AD247" s="46"/>
      <c r="AE247" s="46"/>
      <c r="AF247" s="46"/>
      <c r="AG247" s="46"/>
      <c r="AH247" s="46"/>
      <c r="AI247" s="46"/>
      <c r="AJ247" s="46"/>
      <c r="AK247" s="46"/>
    </row>
    <row r="248" spans="1:37">
      <c r="A248" s="42"/>
      <c r="C248" s="42"/>
      <c r="D248" s="46"/>
      <c r="E248" s="46"/>
      <c r="F248" s="101"/>
      <c r="G248" s="101"/>
      <c r="H248" s="101"/>
      <c r="I248" s="101"/>
      <c r="Y248" s="46"/>
      <c r="Z248" s="46"/>
      <c r="AA248" s="46"/>
      <c r="AB248" s="46"/>
      <c r="AC248" s="46"/>
      <c r="AD248" s="46"/>
      <c r="AE248" s="46"/>
      <c r="AF248" s="46"/>
      <c r="AG248" s="46"/>
      <c r="AH248" s="46"/>
      <c r="AI248" s="46"/>
      <c r="AJ248" s="46"/>
      <c r="AK248" s="46"/>
    </row>
    <row r="249" spans="1:37">
      <c r="A249" s="42"/>
      <c r="C249" s="42"/>
      <c r="D249" s="46"/>
      <c r="E249" s="46"/>
      <c r="F249" s="101"/>
      <c r="G249" s="101"/>
      <c r="H249" s="101"/>
      <c r="I249" s="101"/>
      <c r="Y249" s="46"/>
      <c r="Z249" s="46"/>
      <c r="AA249" s="46"/>
      <c r="AB249" s="46"/>
      <c r="AC249" s="46"/>
      <c r="AD249" s="46"/>
      <c r="AE249" s="46"/>
      <c r="AF249" s="46"/>
      <c r="AG249" s="46"/>
      <c r="AH249" s="46"/>
      <c r="AI249" s="46"/>
      <c r="AJ249" s="46"/>
      <c r="AK249" s="46"/>
    </row>
    <row r="250" spans="1:37">
      <c r="A250" s="42"/>
      <c r="C250" s="42"/>
      <c r="D250" s="46"/>
      <c r="E250" s="46"/>
      <c r="F250" s="101"/>
      <c r="G250" s="101"/>
      <c r="H250" s="101"/>
      <c r="I250" s="101"/>
      <c r="Y250" s="46"/>
      <c r="Z250" s="46"/>
      <c r="AA250" s="46"/>
      <c r="AB250" s="46"/>
      <c r="AC250" s="46"/>
      <c r="AD250" s="46"/>
      <c r="AE250" s="46"/>
      <c r="AF250" s="46"/>
      <c r="AG250" s="46"/>
      <c r="AH250" s="46"/>
      <c r="AI250" s="46"/>
      <c r="AJ250" s="46"/>
      <c r="AK250" s="46"/>
    </row>
    <row r="251" spans="1:37">
      <c r="A251" s="42"/>
      <c r="C251" s="42"/>
      <c r="D251" s="46"/>
      <c r="E251" s="46"/>
      <c r="F251" s="101"/>
      <c r="G251" s="101"/>
      <c r="H251" s="101"/>
      <c r="I251" s="101"/>
      <c r="Y251" s="46"/>
      <c r="Z251" s="46"/>
      <c r="AA251" s="46"/>
      <c r="AB251" s="46"/>
      <c r="AC251" s="46"/>
      <c r="AD251" s="46"/>
      <c r="AE251" s="46"/>
      <c r="AF251" s="46"/>
      <c r="AG251" s="46"/>
      <c r="AH251" s="46"/>
      <c r="AI251" s="46"/>
      <c r="AJ251" s="46"/>
      <c r="AK251" s="46"/>
    </row>
    <row r="252" spans="1:37">
      <c r="A252" s="42"/>
      <c r="C252" s="42"/>
      <c r="D252" s="46"/>
      <c r="E252" s="46"/>
      <c r="F252" s="101"/>
      <c r="G252" s="101"/>
      <c r="H252" s="101"/>
      <c r="I252" s="101"/>
      <c r="Y252" s="46"/>
      <c r="Z252" s="46"/>
      <c r="AA252" s="46"/>
      <c r="AB252" s="46"/>
      <c r="AC252" s="46"/>
      <c r="AD252" s="46"/>
      <c r="AE252" s="46"/>
      <c r="AF252" s="46"/>
      <c r="AG252" s="46"/>
      <c r="AH252" s="46"/>
      <c r="AI252" s="46"/>
      <c r="AJ252" s="46"/>
      <c r="AK252" s="46"/>
    </row>
    <row r="253" spans="1:37">
      <c r="A253" s="42"/>
      <c r="C253" s="42"/>
      <c r="D253" s="46"/>
      <c r="E253" s="46"/>
      <c r="F253" s="101"/>
      <c r="G253" s="101"/>
      <c r="H253" s="101"/>
      <c r="I253" s="101"/>
      <c r="Y253" s="46"/>
      <c r="Z253" s="46"/>
      <c r="AA253" s="46"/>
      <c r="AB253" s="46"/>
      <c r="AC253" s="46"/>
      <c r="AD253" s="46"/>
      <c r="AE253" s="46"/>
      <c r="AF253" s="46"/>
      <c r="AG253" s="46"/>
      <c r="AH253" s="46"/>
      <c r="AI253" s="46"/>
      <c r="AJ253" s="46"/>
      <c r="AK253" s="46"/>
    </row>
    <row r="254" spans="1:37">
      <c r="A254" s="42"/>
      <c r="C254" s="42"/>
      <c r="D254" s="46"/>
      <c r="E254" s="46"/>
      <c r="F254" s="101"/>
      <c r="G254" s="101"/>
      <c r="H254" s="101"/>
      <c r="I254" s="101"/>
      <c r="Y254" s="46"/>
      <c r="Z254" s="46"/>
      <c r="AA254" s="46"/>
      <c r="AB254" s="46"/>
      <c r="AC254" s="46"/>
      <c r="AD254" s="46"/>
      <c r="AE254" s="46"/>
      <c r="AF254" s="46"/>
      <c r="AG254" s="46"/>
      <c r="AH254" s="46"/>
      <c r="AI254" s="46"/>
      <c r="AJ254" s="46"/>
      <c r="AK254" s="46"/>
    </row>
    <row r="255" spans="1:37">
      <c r="A255" s="42"/>
      <c r="C255" s="42"/>
      <c r="D255" s="46"/>
      <c r="E255" s="46"/>
      <c r="F255" s="101"/>
      <c r="G255" s="101"/>
      <c r="H255" s="101"/>
      <c r="I255" s="101"/>
      <c r="Y255" s="46"/>
      <c r="Z255" s="46"/>
      <c r="AA255" s="46"/>
      <c r="AB255" s="46"/>
      <c r="AC255" s="46"/>
      <c r="AD255" s="46"/>
      <c r="AE255" s="46"/>
      <c r="AF255" s="46"/>
      <c r="AG255" s="46"/>
      <c r="AH255" s="46"/>
      <c r="AI255" s="46"/>
      <c r="AJ255" s="46"/>
      <c r="AK255" s="46"/>
    </row>
    <row r="256" spans="1:37">
      <c r="A256" s="42"/>
      <c r="C256" s="42"/>
      <c r="D256" s="46"/>
      <c r="E256" s="46"/>
      <c r="F256" s="101"/>
      <c r="G256" s="101"/>
      <c r="H256" s="101"/>
      <c r="I256" s="101"/>
      <c r="Y256" s="46"/>
      <c r="Z256" s="46"/>
      <c r="AA256" s="46"/>
      <c r="AB256" s="46"/>
      <c r="AC256" s="46"/>
      <c r="AD256" s="46"/>
      <c r="AE256" s="46"/>
      <c r="AF256" s="46"/>
      <c r="AG256" s="46"/>
      <c r="AH256" s="46"/>
      <c r="AI256" s="46"/>
      <c r="AJ256" s="46"/>
      <c r="AK256" s="46"/>
    </row>
    <row r="257" spans="1:37">
      <c r="A257" s="42"/>
      <c r="C257" s="42"/>
      <c r="D257" s="46"/>
      <c r="E257" s="46"/>
      <c r="F257" s="101"/>
      <c r="G257" s="101"/>
      <c r="H257" s="101"/>
      <c r="I257" s="101"/>
      <c r="Y257" s="46"/>
      <c r="Z257" s="46"/>
      <c r="AA257" s="46"/>
      <c r="AB257" s="46"/>
      <c r="AC257" s="46"/>
      <c r="AD257" s="46"/>
      <c r="AE257" s="46"/>
      <c r="AF257" s="46"/>
      <c r="AG257" s="46"/>
      <c r="AH257" s="46"/>
      <c r="AI257" s="46"/>
      <c r="AJ257" s="46"/>
      <c r="AK257" s="46"/>
    </row>
    <row r="258" spans="1:37">
      <c r="A258" s="42"/>
      <c r="C258" s="42"/>
      <c r="D258" s="46"/>
      <c r="E258" s="46"/>
      <c r="F258" s="101"/>
      <c r="G258" s="101"/>
      <c r="H258" s="101"/>
      <c r="I258" s="101"/>
      <c r="Y258" s="46"/>
      <c r="Z258" s="46"/>
      <c r="AA258" s="46"/>
      <c r="AB258" s="46"/>
      <c r="AC258" s="46"/>
      <c r="AD258" s="46"/>
      <c r="AE258" s="46"/>
      <c r="AF258" s="46"/>
      <c r="AG258" s="46"/>
      <c r="AH258" s="46"/>
      <c r="AI258" s="46"/>
      <c r="AJ258" s="46"/>
      <c r="AK258" s="46"/>
    </row>
    <row r="259" spans="1:37">
      <c r="A259" s="42"/>
      <c r="C259" s="42"/>
      <c r="D259" s="46"/>
      <c r="E259" s="46"/>
      <c r="F259" s="101"/>
      <c r="G259" s="101"/>
      <c r="H259" s="101"/>
      <c r="I259" s="101"/>
      <c r="Y259" s="46"/>
      <c r="Z259" s="46"/>
      <c r="AA259" s="46"/>
      <c r="AB259" s="46"/>
      <c r="AC259" s="46"/>
      <c r="AD259" s="46"/>
      <c r="AE259" s="46"/>
      <c r="AF259" s="46"/>
      <c r="AG259" s="46"/>
      <c r="AH259" s="46"/>
      <c r="AI259" s="46"/>
      <c r="AJ259" s="46"/>
      <c r="AK259" s="46"/>
    </row>
    <row r="260" spans="1:37">
      <c r="A260" s="42"/>
      <c r="C260" s="42"/>
      <c r="D260" s="46"/>
      <c r="E260" s="46"/>
      <c r="F260" s="101"/>
      <c r="G260" s="101"/>
      <c r="H260" s="101"/>
      <c r="I260" s="101"/>
      <c r="Y260" s="46"/>
      <c r="Z260" s="46"/>
      <c r="AA260" s="46"/>
      <c r="AB260" s="46"/>
      <c r="AC260" s="46"/>
      <c r="AD260" s="46"/>
      <c r="AE260" s="46"/>
      <c r="AF260" s="46"/>
      <c r="AG260" s="46"/>
      <c r="AH260" s="46"/>
      <c r="AI260" s="46"/>
      <c r="AJ260" s="46"/>
      <c r="AK260" s="46"/>
    </row>
    <row r="261" spans="1:37">
      <c r="A261" s="42"/>
      <c r="C261" s="42"/>
      <c r="D261" s="46"/>
      <c r="E261" s="46"/>
      <c r="F261" s="101"/>
      <c r="G261" s="101"/>
      <c r="H261" s="101"/>
      <c r="I261" s="101"/>
      <c r="Y261" s="46"/>
      <c r="Z261" s="46"/>
      <c r="AA261" s="46"/>
      <c r="AB261" s="46"/>
      <c r="AC261" s="46"/>
      <c r="AD261" s="46"/>
      <c r="AE261" s="46"/>
      <c r="AF261" s="46"/>
      <c r="AG261" s="46"/>
      <c r="AH261" s="46"/>
      <c r="AI261" s="46"/>
      <c r="AJ261" s="46"/>
      <c r="AK261" s="46"/>
    </row>
    <row r="262" spans="1:37">
      <c r="A262" s="42"/>
      <c r="C262" s="42"/>
      <c r="D262" s="46"/>
      <c r="E262" s="46"/>
      <c r="F262" s="101"/>
      <c r="G262" s="101"/>
      <c r="H262" s="101"/>
      <c r="I262" s="101"/>
      <c r="Y262" s="46"/>
      <c r="Z262" s="46"/>
      <c r="AA262" s="46"/>
      <c r="AB262" s="46"/>
      <c r="AC262" s="46"/>
      <c r="AD262" s="46"/>
      <c r="AE262" s="46"/>
      <c r="AF262" s="46"/>
      <c r="AG262" s="46"/>
      <c r="AH262" s="46"/>
      <c r="AI262" s="46"/>
      <c r="AJ262" s="46"/>
      <c r="AK262" s="46"/>
    </row>
    <row r="263" spans="1:37">
      <c r="A263" s="42"/>
      <c r="C263" s="42"/>
      <c r="D263" s="46"/>
      <c r="E263" s="46"/>
      <c r="F263" s="101"/>
      <c r="G263" s="101"/>
      <c r="H263" s="101"/>
      <c r="I263" s="101"/>
      <c r="Y263" s="46"/>
      <c r="Z263" s="46"/>
      <c r="AA263" s="46"/>
      <c r="AB263" s="46"/>
      <c r="AC263" s="46"/>
      <c r="AD263" s="46"/>
      <c r="AE263" s="46"/>
      <c r="AF263" s="46"/>
      <c r="AG263" s="46"/>
      <c r="AH263" s="46"/>
      <c r="AI263" s="46"/>
      <c r="AJ263" s="46"/>
      <c r="AK263" s="46"/>
    </row>
    <row r="264" spans="1:37">
      <c r="A264" s="42"/>
      <c r="C264" s="42"/>
      <c r="D264" s="46"/>
      <c r="E264" s="46"/>
      <c r="F264" s="101"/>
      <c r="G264" s="101"/>
      <c r="H264" s="101"/>
      <c r="I264" s="101"/>
      <c r="Y264" s="46"/>
      <c r="Z264" s="46"/>
      <c r="AA264" s="46"/>
      <c r="AB264" s="46"/>
      <c r="AC264" s="46"/>
      <c r="AD264" s="46"/>
      <c r="AE264" s="46"/>
      <c r="AF264" s="46"/>
      <c r="AG264" s="46"/>
      <c r="AH264" s="46"/>
      <c r="AI264" s="46"/>
      <c r="AJ264" s="46"/>
      <c r="AK264" s="46"/>
    </row>
    <row r="265" spans="1:37">
      <c r="A265" s="42"/>
      <c r="C265" s="42"/>
      <c r="D265" s="46"/>
      <c r="E265" s="46"/>
      <c r="F265" s="101"/>
      <c r="G265" s="101"/>
      <c r="H265" s="101"/>
      <c r="I265" s="101"/>
      <c r="Y265" s="46"/>
      <c r="Z265" s="46"/>
      <c r="AA265" s="46"/>
      <c r="AB265" s="46"/>
      <c r="AC265" s="46"/>
      <c r="AD265" s="46"/>
      <c r="AE265" s="46"/>
      <c r="AF265" s="46"/>
      <c r="AG265" s="46"/>
      <c r="AH265" s="46"/>
      <c r="AI265" s="46"/>
      <c r="AJ265" s="46"/>
      <c r="AK265" s="46"/>
    </row>
    <row r="266" spans="1:37">
      <c r="A266" s="42"/>
      <c r="C266" s="42"/>
      <c r="D266" s="46"/>
      <c r="E266" s="46"/>
      <c r="F266" s="101"/>
      <c r="G266" s="101"/>
      <c r="H266" s="101"/>
      <c r="I266" s="101"/>
      <c r="Y266" s="46"/>
      <c r="Z266" s="46"/>
      <c r="AA266" s="46"/>
      <c r="AB266" s="46"/>
      <c r="AC266" s="46"/>
      <c r="AD266" s="46"/>
      <c r="AE266" s="46"/>
      <c r="AF266" s="46"/>
      <c r="AG266" s="46"/>
      <c r="AH266" s="46"/>
      <c r="AI266" s="46"/>
      <c r="AJ266" s="46"/>
      <c r="AK266" s="46"/>
    </row>
    <row r="267" spans="1:37">
      <c r="A267" s="42"/>
      <c r="C267" s="42"/>
      <c r="D267" s="46"/>
      <c r="E267" s="46"/>
      <c r="F267" s="101"/>
      <c r="G267" s="101"/>
      <c r="H267" s="101"/>
      <c r="I267" s="101"/>
      <c r="Y267" s="46"/>
      <c r="Z267" s="46"/>
      <c r="AA267" s="46"/>
      <c r="AB267" s="46"/>
      <c r="AC267" s="46"/>
      <c r="AD267" s="46"/>
      <c r="AE267" s="46"/>
      <c r="AF267" s="46"/>
      <c r="AG267" s="46"/>
      <c r="AH267" s="46"/>
      <c r="AI267" s="46"/>
      <c r="AJ267" s="46"/>
      <c r="AK267" s="46"/>
    </row>
    <row r="268" spans="1:37">
      <c r="A268" s="42"/>
      <c r="C268" s="42"/>
      <c r="D268" s="46"/>
      <c r="E268" s="46"/>
      <c r="F268" s="101"/>
      <c r="G268" s="101"/>
      <c r="H268" s="101"/>
      <c r="I268" s="101"/>
      <c r="Y268" s="46"/>
      <c r="Z268" s="46"/>
      <c r="AA268" s="46"/>
      <c r="AB268" s="46"/>
      <c r="AC268" s="46"/>
      <c r="AD268" s="46"/>
      <c r="AE268" s="46"/>
      <c r="AF268" s="46"/>
      <c r="AG268" s="46"/>
      <c r="AH268" s="46"/>
      <c r="AI268" s="46"/>
      <c r="AJ268" s="46"/>
      <c r="AK268" s="46"/>
    </row>
    <row r="269" spans="1:37">
      <c r="A269" s="42"/>
      <c r="C269" s="42"/>
      <c r="D269" s="46"/>
      <c r="E269" s="46"/>
      <c r="F269" s="101"/>
      <c r="G269" s="101"/>
      <c r="H269" s="101"/>
      <c r="I269" s="101"/>
      <c r="Y269" s="46"/>
      <c r="Z269" s="46"/>
      <c r="AA269" s="46"/>
      <c r="AB269" s="46"/>
      <c r="AC269" s="46"/>
      <c r="AD269" s="46"/>
      <c r="AE269" s="46"/>
      <c r="AF269" s="46"/>
      <c r="AG269" s="46"/>
      <c r="AH269" s="46"/>
      <c r="AI269" s="46"/>
      <c r="AJ269" s="46"/>
      <c r="AK269" s="46"/>
    </row>
    <row r="270" spans="1:37">
      <c r="A270" s="42"/>
      <c r="C270" s="42"/>
      <c r="D270" s="46"/>
      <c r="E270" s="46"/>
      <c r="F270" s="101"/>
      <c r="G270" s="101"/>
      <c r="H270" s="101"/>
      <c r="I270" s="101"/>
      <c r="Y270" s="46"/>
      <c r="Z270" s="46"/>
      <c r="AA270" s="46"/>
      <c r="AB270" s="46"/>
      <c r="AC270" s="46"/>
      <c r="AD270" s="46"/>
      <c r="AE270" s="46"/>
      <c r="AF270" s="46"/>
      <c r="AG270" s="46"/>
      <c r="AH270" s="46"/>
      <c r="AI270" s="46"/>
      <c r="AJ270" s="46"/>
      <c r="AK270" s="46"/>
    </row>
    <row r="271" spans="1:37">
      <c r="A271" s="42"/>
      <c r="C271" s="42"/>
      <c r="D271" s="46"/>
      <c r="E271" s="46"/>
      <c r="F271" s="101"/>
      <c r="G271" s="101"/>
      <c r="H271" s="101"/>
      <c r="I271" s="101"/>
      <c r="Y271" s="46"/>
      <c r="Z271" s="46"/>
      <c r="AA271" s="46"/>
      <c r="AB271" s="46"/>
      <c r="AC271" s="46"/>
      <c r="AD271" s="46"/>
      <c r="AE271" s="46"/>
      <c r="AF271" s="46"/>
      <c r="AG271" s="46"/>
      <c r="AH271" s="46"/>
      <c r="AI271" s="46"/>
      <c r="AJ271" s="46"/>
      <c r="AK271" s="46"/>
    </row>
    <row r="272" spans="1:37">
      <c r="A272" s="42"/>
      <c r="C272" s="42"/>
      <c r="D272" s="46"/>
      <c r="E272" s="46"/>
      <c r="F272" s="101"/>
      <c r="G272" s="101"/>
      <c r="H272" s="101"/>
      <c r="I272" s="101"/>
      <c r="Y272" s="46"/>
      <c r="Z272" s="46"/>
      <c r="AA272" s="46"/>
      <c r="AB272" s="46"/>
      <c r="AC272" s="46"/>
      <c r="AD272" s="46"/>
      <c r="AE272" s="46"/>
      <c r="AF272" s="46"/>
      <c r="AG272" s="46"/>
      <c r="AH272" s="46"/>
      <c r="AI272" s="46"/>
      <c r="AJ272" s="46"/>
      <c r="AK272" s="46"/>
    </row>
    <row r="273" spans="1:37">
      <c r="A273" s="42"/>
      <c r="C273" s="42"/>
      <c r="D273" s="46"/>
      <c r="E273" s="46"/>
      <c r="F273" s="101"/>
      <c r="G273" s="101"/>
      <c r="H273" s="101"/>
      <c r="I273" s="101"/>
      <c r="Y273" s="46"/>
      <c r="Z273" s="46"/>
      <c r="AA273" s="46"/>
      <c r="AB273" s="46"/>
      <c r="AC273" s="46"/>
      <c r="AD273" s="46"/>
      <c r="AE273" s="46"/>
      <c r="AF273" s="46"/>
      <c r="AG273" s="46"/>
      <c r="AH273" s="46"/>
      <c r="AI273" s="46"/>
      <c r="AJ273" s="46"/>
      <c r="AK273" s="46"/>
    </row>
    <row r="274" spans="1:37">
      <c r="A274" s="42"/>
      <c r="C274" s="42"/>
      <c r="D274" s="46"/>
      <c r="E274" s="46"/>
      <c r="F274" s="101"/>
      <c r="G274" s="101"/>
      <c r="H274" s="101"/>
      <c r="I274" s="101"/>
      <c r="Y274" s="46"/>
      <c r="Z274" s="46"/>
      <c r="AA274" s="46"/>
      <c r="AB274" s="46"/>
      <c r="AC274" s="46"/>
      <c r="AD274" s="46"/>
      <c r="AE274" s="46"/>
      <c r="AF274" s="46"/>
      <c r="AG274" s="46"/>
      <c r="AH274" s="46"/>
      <c r="AI274" s="46"/>
      <c r="AJ274" s="46"/>
      <c r="AK274" s="46"/>
    </row>
    <row r="275" spans="1:37">
      <c r="A275" s="42"/>
      <c r="C275" s="42"/>
      <c r="D275" s="46"/>
      <c r="E275" s="46"/>
      <c r="F275" s="101"/>
      <c r="G275" s="101"/>
      <c r="H275" s="101"/>
      <c r="I275" s="101"/>
      <c r="Y275" s="46"/>
      <c r="Z275" s="46"/>
      <c r="AA275" s="46"/>
      <c r="AB275" s="46"/>
      <c r="AC275" s="46"/>
      <c r="AD275" s="46"/>
      <c r="AE275" s="46"/>
      <c r="AF275" s="46"/>
      <c r="AG275" s="46"/>
      <c r="AH275" s="46"/>
      <c r="AI275" s="46"/>
      <c r="AJ275" s="46"/>
      <c r="AK275" s="46"/>
    </row>
    <row r="276" spans="1:37">
      <c r="A276" s="42"/>
      <c r="C276" s="42"/>
      <c r="D276" s="46"/>
      <c r="E276" s="46"/>
      <c r="F276" s="101"/>
      <c r="G276" s="101"/>
      <c r="H276" s="101"/>
      <c r="I276" s="101"/>
      <c r="Y276" s="46"/>
      <c r="Z276" s="46"/>
      <c r="AA276" s="46"/>
      <c r="AB276" s="46"/>
      <c r="AC276" s="46"/>
      <c r="AD276" s="46"/>
      <c r="AE276" s="46"/>
      <c r="AF276" s="46"/>
      <c r="AG276" s="46"/>
      <c r="AH276" s="46"/>
      <c r="AI276" s="46"/>
      <c r="AJ276" s="46"/>
      <c r="AK276" s="46"/>
    </row>
    <row r="277" spans="1:37">
      <c r="A277" s="42"/>
      <c r="C277" s="42"/>
      <c r="D277" s="46"/>
      <c r="E277" s="46"/>
      <c r="F277" s="101"/>
      <c r="G277" s="101"/>
      <c r="H277" s="101"/>
      <c r="I277" s="101"/>
      <c r="Y277" s="46"/>
      <c r="Z277" s="46"/>
      <c r="AA277" s="46"/>
      <c r="AB277" s="46"/>
      <c r="AC277" s="46"/>
      <c r="AD277" s="46"/>
      <c r="AE277" s="46"/>
      <c r="AF277" s="46"/>
      <c r="AG277" s="46"/>
      <c r="AH277" s="46"/>
      <c r="AI277" s="46"/>
      <c r="AJ277" s="46"/>
      <c r="AK277" s="46"/>
    </row>
    <row r="278" spans="1:37">
      <c r="A278" s="42"/>
      <c r="C278" s="42"/>
      <c r="D278" s="46"/>
      <c r="E278" s="46"/>
      <c r="F278" s="101"/>
      <c r="G278" s="101"/>
      <c r="H278" s="101"/>
      <c r="I278" s="101"/>
      <c r="Y278" s="46"/>
      <c r="Z278" s="46"/>
      <c r="AA278" s="46"/>
      <c r="AB278" s="46"/>
      <c r="AC278" s="46"/>
      <c r="AD278" s="46"/>
      <c r="AE278" s="46"/>
      <c r="AF278" s="46"/>
      <c r="AG278" s="46"/>
      <c r="AH278" s="46"/>
      <c r="AI278" s="46"/>
      <c r="AJ278" s="46"/>
      <c r="AK278" s="46"/>
    </row>
    <row r="279" spans="1:37">
      <c r="A279" s="42"/>
      <c r="C279" s="42"/>
      <c r="D279" s="46"/>
      <c r="E279" s="46"/>
      <c r="F279" s="101"/>
      <c r="G279" s="101"/>
      <c r="H279" s="101"/>
      <c r="I279" s="101"/>
      <c r="Y279" s="46"/>
      <c r="Z279" s="46"/>
      <c r="AA279" s="46"/>
      <c r="AB279" s="46"/>
      <c r="AC279" s="46"/>
      <c r="AD279" s="46"/>
      <c r="AE279" s="46"/>
      <c r="AF279" s="46"/>
      <c r="AG279" s="46"/>
      <c r="AH279" s="46"/>
      <c r="AI279" s="46"/>
      <c r="AJ279" s="46"/>
      <c r="AK279" s="46"/>
    </row>
    <row r="280" spans="1:37">
      <c r="A280" s="42"/>
      <c r="C280" s="42"/>
      <c r="D280" s="46"/>
      <c r="E280" s="46"/>
      <c r="F280" s="101"/>
      <c r="G280" s="101"/>
      <c r="H280" s="101"/>
      <c r="I280" s="101"/>
      <c r="Y280" s="46"/>
      <c r="Z280" s="46"/>
      <c r="AA280" s="46"/>
      <c r="AB280" s="46"/>
      <c r="AC280" s="46"/>
      <c r="AD280" s="46"/>
      <c r="AE280" s="46"/>
      <c r="AF280" s="46"/>
      <c r="AG280" s="46"/>
      <c r="AH280" s="46"/>
      <c r="AI280" s="46"/>
      <c r="AJ280" s="46"/>
      <c r="AK280" s="46"/>
    </row>
    <row r="281" spans="1:37">
      <c r="A281" s="42"/>
      <c r="C281" s="42"/>
      <c r="D281" s="46"/>
      <c r="E281" s="46"/>
      <c r="F281" s="101"/>
      <c r="G281" s="101"/>
      <c r="H281" s="101"/>
      <c r="I281" s="101"/>
      <c r="Y281" s="46"/>
      <c r="Z281" s="46"/>
      <c r="AA281" s="46"/>
      <c r="AB281" s="46"/>
      <c r="AC281" s="46"/>
      <c r="AD281" s="46"/>
      <c r="AE281" s="46"/>
      <c r="AF281" s="46"/>
      <c r="AG281" s="46"/>
      <c r="AH281" s="46"/>
      <c r="AI281" s="46"/>
      <c r="AJ281" s="46"/>
      <c r="AK281" s="46"/>
    </row>
    <row r="282" spans="1:37">
      <c r="A282" s="42"/>
      <c r="C282" s="42"/>
      <c r="D282" s="46"/>
      <c r="E282" s="46"/>
      <c r="F282" s="101"/>
      <c r="G282" s="101"/>
      <c r="H282" s="101"/>
      <c r="I282" s="101"/>
      <c r="Y282" s="46"/>
      <c r="Z282" s="46"/>
      <c r="AA282" s="46"/>
      <c r="AB282" s="46"/>
      <c r="AC282" s="46"/>
      <c r="AD282" s="46"/>
      <c r="AE282" s="46"/>
      <c r="AF282" s="46"/>
      <c r="AG282" s="46"/>
      <c r="AH282" s="46"/>
      <c r="AI282" s="46"/>
      <c r="AJ282" s="46"/>
      <c r="AK282" s="46"/>
    </row>
    <row r="283" spans="1:37">
      <c r="A283" s="42"/>
      <c r="C283" s="42"/>
      <c r="D283" s="46"/>
      <c r="E283" s="46"/>
      <c r="F283" s="101"/>
      <c r="G283" s="101"/>
      <c r="H283" s="101"/>
      <c r="I283" s="101"/>
      <c r="Y283" s="46"/>
      <c r="Z283" s="46"/>
      <c r="AA283" s="46"/>
      <c r="AB283" s="46"/>
      <c r="AC283" s="46"/>
      <c r="AD283" s="46"/>
      <c r="AE283" s="46"/>
      <c r="AF283" s="46"/>
      <c r="AG283" s="46"/>
      <c r="AH283" s="46"/>
      <c r="AI283" s="46"/>
      <c r="AJ283" s="46"/>
      <c r="AK283" s="46"/>
    </row>
    <row r="284" spans="1:37">
      <c r="A284" s="42"/>
      <c r="C284" s="42"/>
      <c r="D284" s="46"/>
      <c r="E284" s="46"/>
      <c r="F284" s="101"/>
      <c r="G284" s="101"/>
      <c r="H284" s="101"/>
      <c r="I284" s="101"/>
      <c r="Y284" s="46"/>
      <c r="Z284" s="46"/>
      <c r="AA284" s="46"/>
      <c r="AB284" s="46"/>
      <c r="AC284" s="46"/>
      <c r="AD284" s="46"/>
      <c r="AE284" s="46"/>
      <c r="AF284" s="46"/>
      <c r="AG284" s="46"/>
      <c r="AH284" s="46"/>
      <c r="AI284" s="46"/>
      <c r="AJ284" s="46"/>
      <c r="AK284" s="46"/>
    </row>
    <row r="285" spans="1:37">
      <c r="A285" s="42"/>
      <c r="C285" s="42"/>
      <c r="D285" s="46"/>
      <c r="E285" s="46"/>
      <c r="F285" s="101"/>
      <c r="G285" s="101"/>
      <c r="H285" s="101"/>
      <c r="I285" s="101"/>
      <c r="Y285" s="46"/>
      <c r="Z285" s="46"/>
      <c r="AA285" s="46"/>
      <c r="AB285" s="46"/>
      <c r="AC285" s="46"/>
      <c r="AD285" s="46"/>
      <c r="AE285" s="46"/>
      <c r="AF285" s="46"/>
      <c r="AG285" s="46"/>
      <c r="AH285" s="46"/>
      <c r="AI285" s="46"/>
      <c r="AJ285" s="46"/>
      <c r="AK285" s="46"/>
    </row>
    <row r="286" spans="1:37">
      <c r="A286" s="42"/>
      <c r="C286" s="42"/>
      <c r="D286" s="46"/>
      <c r="E286" s="46"/>
      <c r="F286" s="101"/>
      <c r="G286" s="101"/>
      <c r="H286" s="101"/>
      <c r="I286" s="101"/>
      <c r="Y286" s="46"/>
      <c r="Z286" s="46"/>
      <c r="AA286" s="46"/>
      <c r="AB286" s="46"/>
      <c r="AC286" s="46"/>
      <c r="AD286" s="46"/>
      <c r="AE286" s="46"/>
      <c r="AF286" s="46"/>
      <c r="AG286" s="46"/>
      <c r="AH286" s="46"/>
      <c r="AI286" s="46"/>
      <c r="AJ286" s="46"/>
      <c r="AK286" s="46"/>
    </row>
    <row r="287" spans="1:37">
      <c r="A287" s="42"/>
      <c r="C287" s="42"/>
      <c r="D287" s="46"/>
      <c r="E287" s="46"/>
      <c r="F287" s="101"/>
      <c r="G287" s="101"/>
      <c r="H287" s="101"/>
      <c r="I287" s="101"/>
      <c r="Y287" s="46"/>
      <c r="Z287" s="46"/>
      <c r="AA287" s="46"/>
      <c r="AB287" s="46"/>
      <c r="AC287" s="46"/>
      <c r="AD287" s="46"/>
      <c r="AE287" s="46"/>
      <c r="AF287" s="46"/>
      <c r="AG287" s="46"/>
      <c r="AH287" s="46"/>
      <c r="AI287" s="46"/>
      <c r="AJ287" s="46"/>
      <c r="AK287" s="46"/>
    </row>
    <row r="288" spans="1:37">
      <c r="A288" s="42"/>
      <c r="C288" s="42"/>
      <c r="D288" s="46"/>
      <c r="E288" s="46"/>
      <c r="F288" s="101"/>
      <c r="G288" s="101"/>
      <c r="H288" s="101"/>
      <c r="I288" s="101"/>
      <c r="Y288" s="46"/>
      <c r="Z288" s="46"/>
      <c r="AA288" s="46"/>
      <c r="AB288" s="46"/>
      <c r="AC288" s="46"/>
      <c r="AD288" s="46"/>
      <c r="AE288" s="46"/>
      <c r="AF288" s="46"/>
      <c r="AG288" s="46"/>
      <c r="AH288" s="46"/>
      <c r="AI288" s="46"/>
      <c r="AJ288" s="46"/>
      <c r="AK288" s="46"/>
    </row>
    <row r="289" spans="1:37">
      <c r="A289" s="42"/>
      <c r="C289" s="42"/>
      <c r="D289" s="46"/>
      <c r="E289" s="46"/>
      <c r="F289" s="101"/>
      <c r="G289" s="101"/>
      <c r="H289" s="101"/>
      <c r="I289" s="101"/>
      <c r="Y289" s="46"/>
      <c r="Z289" s="46"/>
      <c r="AA289" s="46"/>
      <c r="AB289" s="46"/>
      <c r="AC289" s="46"/>
      <c r="AD289" s="46"/>
      <c r="AE289" s="46"/>
      <c r="AF289" s="46"/>
      <c r="AG289" s="46"/>
      <c r="AH289" s="46"/>
      <c r="AI289" s="46"/>
      <c r="AJ289" s="46"/>
      <c r="AK289" s="46"/>
    </row>
    <row r="290" spans="1:37">
      <c r="A290" s="42"/>
      <c r="C290" s="42"/>
      <c r="D290" s="46"/>
      <c r="E290" s="46"/>
      <c r="F290" s="101"/>
      <c r="G290" s="101"/>
      <c r="H290" s="101"/>
      <c r="I290" s="101"/>
      <c r="Y290" s="46"/>
      <c r="Z290" s="46"/>
      <c r="AA290" s="46"/>
      <c r="AB290" s="46"/>
      <c r="AC290" s="46"/>
      <c r="AD290" s="46"/>
      <c r="AE290" s="46"/>
      <c r="AF290" s="46"/>
      <c r="AG290" s="46"/>
      <c r="AH290" s="46"/>
      <c r="AI290" s="46"/>
      <c r="AJ290" s="46"/>
      <c r="AK290" s="46"/>
    </row>
    <row r="291" spans="1:37">
      <c r="A291" s="42"/>
      <c r="C291" s="42"/>
      <c r="D291" s="46"/>
      <c r="E291" s="46"/>
      <c r="F291" s="101"/>
      <c r="G291" s="101"/>
      <c r="H291" s="101"/>
      <c r="I291" s="101"/>
      <c r="Y291" s="46"/>
      <c r="Z291" s="46"/>
      <c r="AA291" s="46"/>
      <c r="AB291" s="46"/>
      <c r="AC291" s="46"/>
      <c r="AD291" s="46"/>
      <c r="AE291" s="46"/>
      <c r="AF291" s="46"/>
      <c r="AG291" s="46"/>
      <c r="AH291" s="46"/>
      <c r="AI291" s="46"/>
      <c r="AJ291" s="46"/>
      <c r="AK291" s="46"/>
    </row>
    <row r="292" spans="1:37">
      <c r="A292" s="42"/>
      <c r="C292" s="42"/>
      <c r="D292" s="46"/>
      <c r="E292" s="46"/>
      <c r="F292" s="101"/>
      <c r="G292" s="101"/>
      <c r="H292" s="101"/>
      <c r="I292" s="101"/>
      <c r="Y292" s="46"/>
      <c r="Z292" s="46"/>
      <c r="AA292" s="46"/>
      <c r="AB292" s="46"/>
      <c r="AC292" s="46"/>
      <c r="AD292" s="46"/>
      <c r="AE292" s="46"/>
      <c r="AF292" s="46"/>
      <c r="AG292" s="46"/>
      <c r="AH292" s="46"/>
      <c r="AI292" s="46"/>
      <c r="AJ292" s="46"/>
      <c r="AK292" s="46"/>
    </row>
    <row r="293" spans="1:37">
      <c r="A293" s="42"/>
      <c r="C293" s="42"/>
      <c r="D293" s="46"/>
      <c r="E293" s="46"/>
      <c r="F293" s="101"/>
      <c r="G293" s="101"/>
      <c r="H293" s="101"/>
      <c r="I293" s="101"/>
      <c r="Y293" s="46"/>
      <c r="Z293" s="46"/>
      <c r="AA293" s="46"/>
      <c r="AB293" s="46"/>
      <c r="AC293" s="46"/>
      <c r="AD293" s="46"/>
      <c r="AE293" s="46"/>
      <c r="AF293" s="46"/>
      <c r="AG293" s="46"/>
      <c r="AH293" s="46"/>
      <c r="AI293" s="46"/>
      <c r="AJ293" s="46"/>
      <c r="AK293" s="46"/>
    </row>
    <row r="294" spans="1:37">
      <c r="A294" s="42"/>
      <c r="C294" s="42"/>
      <c r="D294" s="46"/>
      <c r="E294" s="46"/>
      <c r="F294" s="101"/>
      <c r="G294" s="101"/>
      <c r="H294" s="101"/>
      <c r="I294" s="101"/>
      <c r="Y294" s="46"/>
      <c r="Z294" s="46"/>
      <c r="AA294" s="46"/>
      <c r="AB294" s="46"/>
      <c r="AC294" s="46"/>
      <c r="AD294" s="46"/>
      <c r="AE294" s="46"/>
      <c r="AF294" s="46"/>
      <c r="AG294" s="46"/>
      <c r="AH294" s="46"/>
      <c r="AI294" s="46"/>
      <c r="AJ294" s="46"/>
      <c r="AK294" s="46"/>
    </row>
    <row r="295" spans="1:37">
      <c r="A295" s="42"/>
      <c r="C295" s="42"/>
      <c r="D295" s="46"/>
      <c r="E295" s="46"/>
      <c r="F295" s="101"/>
      <c r="G295" s="101"/>
      <c r="H295" s="101"/>
      <c r="I295" s="101"/>
      <c r="Y295" s="46"/>
      <c r="Z295" s="46"/>
      <c r="AA295" s="46"/>
      <c r="AB295" s="46"/>
      <c r="AC295" s="46"/>
      <c r="AD295" s="46"/>
      <c r="AE295" s="46"/>
      <c r="AF295" s="46"/>
      <c r="AG295" s="46"/>
      <c r="AH295" s="46"/>
      <c r="AI295" s="46"/>
      <c r="AJ295" s="46"/>
      <c r="AK295" s="46"/>
    </row>
    <row r="296" spans="1:37">
      <c r="A296" s="42"/>
      <c r="C296" s="42"/>
      <c r="D296" s="46"/>
      <c r="E296" s="46"/>
      <c r="F296" s="101"/>
      <c r="G296" s="101"/>
      <c r="H296" s="101"/>
      <c r="I296" s="101"/>
      <c r="Y296" s="46"/>
      <c r="Z296" s="46"/>
      <c r="AA296" s="46"/>
      <c r="AB296" s="46"/>
      <c r="AC296" s="46"/>
      <c r="AD296" s="46"/>
      <c r="AE296" s="46"/>
      <c r="AF296" s="46"/>
      <c r="AG296" s="46"/>
      <c r="AH296" s="46"/>
      <c r="AI296" s="46"/>
      <c r="AJ296" s="46"/>
      <c r="AK296" s="46"/>
    </row>
    <row r="297" spans="1:37">
      <c r="A297" s="42"/>
      <c r="C297" s="42"/>
      <c r="D297" s="46"/>
      <c r="E297" s="46"/>
      <c r="F297" s="101"/>
      <c r="G297" s="101"/>
      <c r="H297" s="101"/>
      <c r="I297" s="101"/>
      <c r="Y297" s="46"/>
      <c r="Z297" s="46"/>
      <c r="AA297" s="46"/>
      <c r="AB297" s="46"/>
      <c r="AC297" s="46"/>
      <c r="AD297" s="46"/>
      <c r="AE297" s="46"/>
      <c r="AF297" s="46"/>
      <c r="AG297" s="46"/>
      <c r="AH297" s="46"/>
      <c r="AI297" s="46"/>
      <c r="AJ297" s="46"/>
      <c r="AK297" s="46"/>
    </row>
    <row r="298" spans="1:37">
      <c r="A298" s="42"/>
      <c r="C298" s="42"/>
      <c r="D298" s="46"/>
      <c r="E298" s="46"/>
      <c r="F298" s="101"/>
      <c r="G298" s="101"/>
      <c r="H298" s="101"/>
      <c r="I298" s="101"/>
      <c r="Y298" s="46"/>
      <c r="Z298" s="46"/>
      <c r="AA298" s="46"/>
      <c r="AB298" s="46"/>
      <c r="AC298" s="46"/>
      <c r="AD298" s="46"/>
      <c r="AE298" s="46"/>
      <c r="AF298" s="46"/>
      <c r="AG298" s="46"/>
      <c r="AH298" s="46"/>
      <c r="AI298" s="46"/>
      <c r="AJ298" s="46"/>
      <c r="AK298" s="46"/>
    </row>
    <row r="299" spans="1:37">
      <c r="A299" s="42"/>
      <c r="C299" s="42"/>
      <c r="D299" s="46"/>
      <c r="E299" s="46"/>
      <c r="F299" s="101"/>
      <c r="G299" s="101"/>
      <c r="H299" s="101"/>
      <c r="I299" s="101"/>
      <c r="Y299" s="46"/>
      <c r="Z299" s="46"/>
      <c r="AA299" s="46"/>
      <c r="AB299" s="46"/>
      <c r="AC299" s="46"/>
      <c r="AD299" s="46"/>
      <c r="AE299" s="46"/>
      <c r="AF299" s="46"/>
      <c r="AG299" s="46"/>
      <c r="AH299" s="46"/>
      <c r="AI299" s="46"/>
      <c r="AJ299" s="46"/>
      <c r="AK299" s="46"/>
    </row>
    <row r="300" spans="1:37">
      <c r="A300" s="42"/>
      <c r="C300" s="42"/>
      <c r="D300" s="46"/>
      <c r="E300" s="46"/>
      <c r="F300" s="101"/>
      <c r="G300" s="101"/>
      <c r="H300" s="101"/>
      <c r="I300" s="101"/>
      <c r="Y300" s="46"/>
      <c r="Z300" s="46"/>
      <c r="AA300" s="46"/>
      <c r="AB300" s="46"/>
      <c r="AC300" s="46"/>
      <c r="AD300" s="46"/>
      <c r="AE300" s="46"/>
      <c r="AF300" s="46"/>
      <c r="AG300" s="46"/>
      <c r="AH300" s="46"/>
      <c r="AI300" s="46"/>
      <c r="AJ300" s="46"/>
      <c r="AK300" s="46"/>
    </row>
    <row r="301" spans="1:37">
      <c r="A301" s="42"/>
      <c r="C301" s="42"/>
      <c r="D301" s="46"/>
      <c r="E301" s="46"/>
      <c r="F301" s="101"/>
      <c r="G301" s="101"/>
      <c r="H301" s="101"/>
      <c r="I301" s="101"/>
      <c r="Y301" s="46"/>
      <c r="Z301" s="46"/>
      <c r="AA301" s="46"/>
      <c r="AB301" s="46"/>
      <c r="AC301" s="46"/>
      <c r="AD301" s="46"/>
      <c r="AE301" s="46"/>
      <c r="AF301" s="46"/>
      <c r="AG301" s="46"/>
      <c r="AH301" s="46"/>
      <c r="AI301" s="46"/>
      <c r="AJ301" s="46"/>
      <c r="AK301" s="46"/>
    </row>
    <row r="302" spans="1:37">
      <c r="A302" s="42"/>
      <c r="C302" s="42"/>
      <c r="D302" s="46"/>
      <c r="E302" s="46"/>
      <c r="F302" s="101"/>
      <c r="G302" s="101"/>
      <c r="H302" s="101"/>
      <c r="I302" s="101"/>
      <c r="Y302" s="46"/>
      <c r="Z302" s="46"/>
      <c r="AA302" s="46"/>
      <c r="AB302" s="46"/>
      <c r="AC302" s="46"/>
      <c r="AD302" s="46"/>
      <c r="AE302" s="46"/>
      <c r="AF302" s="46"/>
      <c r="AG302" s="46"/>
      <c r="AH302" s="46"/>
      <c r="AI302" s="46"/>
      <c r="AJ302" s="46"/>
      <c r="AK302" s="46"/>
    </row>
    <row r="303" spans="1:37">
      <c r="A303" s="42"/>
      <c r="C303" s="42"/>
      <c r="D303" s="46"/>
      <c r="E303" s="46"/>
      <c r="F303" s="101"/>
      <c r="G303" s="101"/>
      <c r="H303" s="101"/>
      <c r="I303" s="101"/>
      <c r="Y303" s="46"/>
      <c r="Z303" s="46"/>
      <c r="AA303" s="46"/>
      <c r="AB303" s="46"/>
      <c r="AC303" s="46"/>
      <c r="AD303" s="46"/>
      <c r="AE303" s="46"/>
      <c r="AF303" s="46"/>
      <c r="AG303" s="46"/>
      <c r="AH303" s="46"/>
      <c r="AI303" s="46"/>
      <c r="AJ303" s="46"/>
      <c r="AK303" s="46"/>
    </row>
    <row r="304" spans="1:37">
      <c r="A304" s="42"/>
      <c r="C304" s="42"/>
      <c r="D304" s="46"/>
      <c r="E304" s="46"/>
      <c r="F304" s="101"/>
      <c r="G304" s="101"/>
      <c r="H304" s="101"/>
      <c r="I304" s="101"/>
      <c r="Y304" s="46"/>
      <c r="Z304" s="46"/>
      <c r="AA304" s="46"/>
      <c r="AB304" s="46"/>
      <c r="AC304" s="46"/>
      <c r="AD304" s="46"/>
      <c r="AE304" s="46"/>
      <c r="AF304" s="46"/>
      <c r="AG304" s="46"/>
      <c r="AH304" s="46"/>
      <c r="AI304" s="46"/>
      <c r="AJ304" s="46"/>
      <c r="AK304" s="46"/>
    </row>
    <row r="305" spans="1:37">
      <c r="A305" s="42"/>
      <c r="C305" s="42"/>
      <c r="D305" s="46"/>
      <c r="E305" s="46"/>
      <c r="F305" s="101"/>
      <c r="G305" s="101"/>
      <c r="H305" s="101"/>
      <c r="I305" s="101"/>
      <c r="Y305" s="46"/>
      <c r="Z305" s="46"/>
      <c r="AA305" s="46"/>
      <c r="AB305" s="46"/>
      <c r="AC305" s="46"/>
      <c r="AD305" s="46"/>
      <c r="AE305" s="46"/>
      <c r="AF305" s="46"/>
      <c r="AG305" s="46"/>
      <c r="AH305" s="46"/>
      <c r="AI305" s="46"/>
      <c r="AJ305" s="46"/>
      <c r="AK305" s="46"/>
    </row>
    <row r="306" spans="1:37">
      <c r="A306" s="42"/>
      <c r="C306" s="42"/>
      <c r="D306" s="46"/>
      <c r="E306" s="46"/>
      <c r="F306" s="101"/>
      <c r="G306" s="101"/>
      <c r="H306" s="101"/>
      <c r="I306" s="101"/>
      <c r="Y306" s="46"/>
      <c r="Z306" s="46"/>
      <c r="AA306" s="46"/>
      <c r="AB306" s="46"/>
      <c r="AC306" s="46"/>
      <c r="AD306" s="46"/>
      <c r="AE306" s="46"/>
      <c r="AF306" s="46"/>
      <c r="AG306" s="46"/>
      <c r="AH306" s="46"/>
      <c r="AI306" s="46"/>
      <c r="AJ306" s="46"/>
      <c r="AK306" s="46"/>
    </row>
    <row r="307" spans="1:37">
      <c r="A307" s="42"/>
      <c r="C307" s="42"/>
      <c r="D307" s="46"/>
      <c r="E307" s="46"/>
      <c r="F307" s="101"/>
      <c r="G307" s="101"/>
      <c r="H307" s="101"/>
      <c r="I307" s="101"/>
      <c r="Y307" s="46"/>
      <c r="Z307" s="46"/>
      <c r="AA307" s="46"/>
      <c r="AB307" s="46"/>
      <c r="AC307" s="46"/>
      <c r="AD307" s="46"/>
      <c r="AE307" s="46"/>
      <c r="AF307" s="46"/>
      <c r="AG307" s="46"/>
      <c r="AH307" s="46"/>
      <c r="AI307" s="46"/>
      <c r="AJ307" s="46"/>
      <c r="AK307" s="46"/>
    </row>
    <row r="308" spans="1:37">
      <c r="A308" s="42"/>
      <c r="C308" s="42"/>
      <c r="D308" s="46"/>
      <c r="E308" s="46"/>
      <c r="F308" s="101"/>
      <c r="G308" s="101"/>
      <c r="H308" s="101"/>
      <c r="I308" s="101"/>
      <c r="Y308" s="46"/>
      <c r="Z308" s="46"/>
      <c r="AA308" s="46"/>
      <c r="AB308" s="46"/>
      <c r="AC308" s="46"/>
      <c r="AD308" s="46"/>
      <c r="AE308" s="46"/>
      <c r="AF308" s="46"/>
      <c r="AG308" s="46"/>
      <c r="AH308" s="46"/>
      <c r="AI308" s="46"/>
      <c r="AJ308" s="46"/>
      <c r="AK308" s="46"/>
    </row>
    <row r="309" spans="1:37">
      <c r="A309" s="42"/>
      <c r="C309" s="42"/>
      <c r="D309" s="46"/>
      <c r="E309" s="46"/>
      <c r="F309" s="101"/>
      <c r="G309" s="101"/>
      <c r="H309" s="101"/>
      <c r="I309" s="101"/>
      <c r="Y309" s="46"/>
      <c r="Z309" s="46"/>
      <c r="AA309" s="46"/>
      <c r="AB309" s="46"/>
      <c r="AC309" s="46"/>
      <c r="AD309" s="46"/>
      <c r="AE309" s="46"/>
      <c r="AF309" s="46"/>
      <c r="AG309" s="46"/>
      <c r="AH309" s="46"/>
      <c r="AI309" s="46"/>
      <c r="AJ309" s="46"/>
      <c r="AK309" s="46"/>
    </row>
    <row r="310" spans="1:37">
      <c r="A310" s="42"/>
      <c r="C310" s="42"/>
      <c r="D310" s="46"/>
      <c r="E310" s="46"/>
      <c r="F310" s="101"/>
      <c r="G310" s="101"/>
      <c r="H310" s="101"/>
      <c r="I310" s="101"/>
      <c r="Y310" s="46"/>
      <c r="Z310" s="46"/>
      <c r="AA310" s="46"/>
      <c r="AB310" s="46"/>
      <c r="AC310" s="46"/>
      <c r="AD310" s="46"/>
      <c r="AE310" s="46"/>
      <c r="AF310" s="46"/>
      <c r="AG310" s="46"/>
      <c r="AH310" s="46"/>
      <c r="AI310" s="46"/>
      <c r="AJ310" s="46"/>
      <c r="AK310" s="46"/>
    </row>
    <row r="311" spans="1:37">
      <c r="A311" s="42"/>
      <c r="C311" s="42"/>
      <c r="D311" s="46"/>
      <c r="E311" s="46"/>
      <c r="F311" s="101"/>
      <c r="G311" s="101"/>
      <c r="H311" s="101"/>
      <c r="I311" s="101"/>
      <c r="Y311" s="46"/>
      <c r="Z311" s="46"/>
      <c r="AA311" s="46"/>
      <c r="AB311" s="46"/>
      <c r="AC311" s="46"/>
      <c r="AD311" s="46"/>
      <c r="AE311" s="46"/>
      <c r="AF311" s="46"/>
      <c r="AG311" s="46"/>
      <c r="AH311" s="46"/>
      <c r="AI311" s="46"/>
      <c r="AJ311" s="46"/>
      <c r="AK311" s="46"/>
    </row>
    <row r="312" spans="1:37">
      <c r="A312" s="42"/>
      <c r="C312" s="42"/>
      <c r="D312" s="46"/>
      <c r="E312" s="46"/>
      <c r="F312" s="101"/>
      <c r="G312" s="101"/>
      <c r="H312" s="101"/>
      <c r="I312" s="101"/>
      <c r="Y312" s="46"/>
      <c r="Z312" s="46"/>
      <c r="AA312" s="46"/>
      <c r="AB312" s="46"/>
      <c r="AC312" s="46"/>
      <c r="AD312" s="46"/>
      <c r="AE312" s="46"/>
      <c r="AF312" s="46"/>
      <c r="AG312" s="46"/>
      <c r="AH312" s="46"/>
      <c r="AI312" s="46"/>
      <c r="AJ312" s="46"/>
      <c r="AK312" s="46"/>
    </row>
    <row r="313" spans="1:37">
      <c r="A313" s="42"/>
      <c r="C313" s="42"/>
      <c r="D313" s="46"/>
      <c r="E313" s="46"/>
      <c r="F313" s="101"/>
      <c r="G313" s="101"/>
      <c r="H313" s="101"/>
      <c r="I313" s="101"/>
      <c r="Y313" s="46"/>
      <c r="Z313" s="46"/>
      <c r="AA313" s="46"/>
      <c r="AB313" s="46"/>
      <c r="AC313" s="46"/>
      <c r="AD313" s="46"/>
      <c r="AE313" s="46"/>
      <c r="AF313" s="46"/>
      <c r="AG313" s="46"/>
      <c r="AH313" s="46"/>
      <c r="AI313" s="46"/>
      <c r="AJ313" s="46"/>
      <c r="AK313" s="46"/>
    </row>
    <row r="314" spans="1:37">
      <c r="A314" s="42"/>
      <c r="C314" s="42"/>
      <c r="D314" s="46"/>
      <c r="E314" s="46"/>
      <c r="F314" s="101"/>
      <c r="G314" s="101"/>
      <c r="H314" s="101"/>
      <c r="I314" s="101"/>
      <c r="Y314" s="46"/>
      <c r="Z314" s="46"/>
      <c r="AA314" s="46"/>
      <c r="AB314" s="46"/>
      <c r="AC314" s="46"/>
      <c r="AD314" s="46"/>
      <c r="AE314" s="46"/>
      <c r="AF314" s="46"/>
      <c r="AG314" s="46"/>
      <c r="AH314" s="46"/>
      <c r="AI314" s="46"/>
      <c r="AJ314" s="46"/>
      <c r="AK314" s="46"/>
    </row>
    <row r="315" spans="1:37">
      <c r="A315" s="42"/>
      <c r="C315" s="42"/>
      <c r="D315" s="46"/>
      <c r="E315" s="46"/>
      <c r="F315" s="101"/>
      <c r="G315" s="101"/>
      <c r="H315" s="101"/>
      <c r="I315" s="101"/>
      <c r="Y315" s="46"/>
      <c r="Z315" s="46"/>
      <c r="AA315" s="46"/>
      <c r="AB315" s="46"/>
      <c r="AC315" s="46"/>
      <c r="AD315" s="46"/>
      <c r="AE315" s="46"/>
      <c r="AF315" s="46"/>
      <c r="AG315" s="46"/>
      <c r="AH315" s="46"/>
      <c r="AI315" s="46"/>
      <c r="AJ315" s="46"/>
      <c r="AK315" s="46"/>
    </row>
    <row r="316" spans="1:37">
      <c r="A316" s="42"/>
      <c r="C316" s="42"/>
      <c r="D316" s="46"/>
      <c r="E316" s="46"/>
      <c r="F316" s="101"/>
      <c r="G316" s="101"/>
      <c r="H316" s="101"/>
      <c r="I316" s="101"/>
      <c r="Y316" s="46"/>
      <c r="Z316" s="46"/>
      <c r="AA316" s="46"/>
      <c r="AB316" s="46"/>
      <c r="AC316" s="46"/>
      <c r="AD316" s="46"/>
      <c r="AE316" s="46"/>
      <c r="AF316" s="46"/>
      <c r="AG316" s="46"/>
      <c r="AH316" s="46"/>
      <c r="AI316" s="46"/>
      <c r="AJ316" s="46"/>
      <c r="AK316" s="46"/>
    </row>
    <row r="317" spans="1:37">
      <c r="A317" s="42"/>
      <c r="C317" s="42"/>
      <c r="D317" s="46"/>
      <c r="E317" s="46"/>
      <c r="F317" s="101"/>
      <c r="G317" s="101"/>
      <c r="H317" s="101"/>
      <c r="I317" s="101"/>
      <c r="Y317" s="46"/>
      <c r="Z317" s="46"/>
      <c r="AA317" s="46"/>
      <c r="AB317" s="46"/>
      <c r="AC317" s="46"/>
      <c r="AD317" s="46"/>
      <c r="AE317" s="46"/>
      <c r="AF317" s="46"/>
      <c r="AG317" s="46"/>
      <c r="AH317" s="46"/>
      <c r="AI317" s="46"/>
      <c r="AJ317" s="46"/>
      <c r="AK317" s="46"/>
    </row>
    <row r="318" spans="1:37">
      <c r="A318" s="42"/>
      <c r="C318" s="42"/>
      <c r="D318" s="46"/>
      <c r="E318" s="46"/>
      <c r="F318" s="101"/>
      <c r="G318" s="101"/>
      <c r="H318" s="101"/>
      <c r="I318" s="101"/>
      <c r="Y318" s="46"/>
      <c r="Z318" s="46"/>
      <c r="AA318" s="46"/>
      <c r="AB318" s="46"/>
      <c r="AC318" s="46"/>
      <c r="AD318" s="46"/>
      <c r="AE318" s="46"/>
      <c r="AF318" s="46"/>
      <c r="AG318" s="46"/>
      <c r="AH318" s="46"/>
      <c r="AI318" s="46"/>
      <c r="AJ318" s="46"/>
      <c r="AK318" s="46"/>
    </row>
    <row r="319" spans="1:37">
      <c r="A319" s="42"/>
      <c r="C319" s="42"/>
      <c r="D319" s="46"/>
      <c r="E319" s="46"/>
      <c r="F319" s="101"/>
      <c r="G319" s="101"/>
      <c r="H319" s="101"/>
      <c r="I319" s="101"/>
      <c r="Y319" s="46"/>
      <c r="Z319" s="46"/>
      <c r="AA319" s="46"/>
      <c r="AB319" s="46"/>
      <c r="AC319" s="46"/>
      <c r="AD319" s="46"/>
      <c r="AE319" s="46"/>
      <c r="AF319" s="46"/>
      <c r="AG319" s="46"/>
      <c r="AH319" s="46"/>
      <c r="AI319" s="46"/>
      <c r="AJ319" s="46"/>
      <c r="AK319" s="46"/>
    </row>
    <row r="320" spans="1:37">
      <c r="A320" s="42"/>
      <c r="C320" s="42"/>
      <c r="D320" s="46"/>
      <c r="E320" s="46"/>
      <c r="F320" s="101"/>
      <c r="G320" s="101"/>
      <c r="H320" s="101"/>
      <c r="I320" s="101"/>
      <c r="Y320" s="46"/>
      <c r="Z320" s="46"/>
      <c r="AA320" s="46"/>
      <c r="AB320" s="46"/>
      <c r="AC320" s="46"/>
      <c r="AD320" s="46"/>
      <c r="AE320" s="46"/>
      <c r="AF320" s="46"/>
      <c r="AG320" s="46"/>
      <c r="AH320" s="46"/>
      <c r="AI320" s="46"/>
      <c r="AJ320" s="46"/>
      <c r="AK320" s="46"/>
    </row>
    <row r="321" spans="1:37">
      <c r="A321" s="42"/>
      <c r="C321" s="42"/>
      <c r="D321" s="46"/>
      <c r="E321" s="46"/>
      <c r="F321" s="101"/>
      <c r="G321" s="101"/>
      <c r="H321" s="101"/>
      <c r="I321" s="101"/>
      <c r="Y321" s="46"/>
      <c r="Z321" s="46"/>
      <c r="AA321" s="46"/>
      <c r="AB321" s="46"/>
      <c r="AC321" s="46"/>
      <c r="AD321" s="46"/>
      <c r="AE321" s="46"/>
      <c r="AF321" s="46"/>
      <c r="AG321" s="46"/>
      <c r="AH321" s="46"/>
      <c r="AI321" s="46"/>
      <c r="AJ321" s="46"/>
      <c r="AK321" s="46"/>
    </row>
    <row r="322" spans="1:37">
      <c r="A322" s="42"/>
      <c r="C322" s="42"/>
      <c r="D322" s="46"/>
      <c r="E322" s="46"/>
      <c r="F322" s="101"/>
      <c r="G322" s="101"/>
      <c r="H322" s="101"/>
      <c r="I322" s="101"/>
      <c r="Y322" s="46"/>
      <c r="Z322" s="46"/>
      <c r="AA322" s="46"/>
      <c r="AB322" s="46"/>
      <c r="AC322" s="46"/>
      <c r="AD322" s="46"/>
      <c r="AE322" s="46"/>
      <c r="AF322" s="46"/>
      <c r="AG322" s="46"/>
      <c r="AH322" s="46"/>
      <c r="AI322" s="46"/>
      <c r="AJ322" s="46"/>
      <c r="AK322" s="46"/>
    </row>
    <row r="323" spans="1:37">
      <c r="A323" s="42"/>
      <c r="C323" s="42"/>
      <c r="D323" s="46"/>
      <c r="E323" s="46"/>
      <c r="F323" s="101"/>
      <c r="G323" s="101"/>
      <c r="H323" s="101"/>
      <c r="I323" s="101"/>
      <c r="Y323" s="46"/>
      <c r="Z323" s="46"/>
      <c r="AA323" s="46"/>
      <c r="AB323" s="46"/>
      <c r="AC323" s="46"/>
      <c r="AD323" s="46"/>
      <c r="AE323" s="46"/>
      <c r="AF323" s="46"/>
      <c r="AG323" s="46"/>
      <c r="AH323" s="46"/>
      <c r="AI323" s="46"/>
      <c r="AJ323" s="46"/>
      <c r="AK323" s="46"/>
    </row>
    <row r="324" spans="1:37">
      <c r="A324" s="42"/>
      <c r="C324" s="42"/>
      <c r="D324" s="46"/>
      <c r="E324" s="46"/>
      <c r="F324" s="101"/>
      <c r="G324" s="101"/>
      <c r="H324" s="101"/>
      <c r="I324" s="101"/>
      <c r="Y324" s="46"/>
      <c r="Z324" s="46"/>
      <c r="AA324" s="46"/>
      <c r="AB324" s="46"/>
      <c r="AC324" s="46"/>
      <c r="AD324" s="46"/>
      <c r="AE324" s="46"/>
      <c r="AF324" s="46"/>
      <c r="AG324" s="46"/>
      <c r="AH324" s="46"/>
      <c r="AI324" s="46"/>
      <c r="AJ324" s="46"/>
      <c r="AK324" s="46"/>
    </row>
    <row r="325" spans="1:37">
      <c r="A325" s="42"/>
      <c r="C325" s="42"/>
      <c r="D325" s="46"/>
      <c r="E325" s="46"/>
      <c r="F325" s="101"/>
      <c r="G325" s="101"/>
      <c r="H325" s="101"/>
      <c r="I325" s="101"/>
      <c r="Y325" s="46"/>
      <c r="Z325" s="46"/>
      <c r="AA325" s="46"/>
      <c r="AB325" s="46"/>
      <c r="AC325" s="46"/>
      <c r="AD325" s="46"/>
      <c r="AE325" s="46"/>
      <c r="AF325" s="46"/>
      <c r="AG325" s="46"/>
      <c r="AH325" s="46"/>
      <c r="AI325" s="46"/>
      <c r="AJ325" s="46"/>
      <c r="AK325" s="46"/>
    </row>
    <row r="326" spans="1:37">
      <c r="A326" s="42"/>
      <c r="C326" s="42"/>
      <c r="D326" s="46"/>
      <c r="E326" s="46"/>
      <c r="F326" s="101"/>
      <c r="G326" s="101"/>
      <c r="H326" s="101"/>
      <c r="I326" s="101"/>
      <c r="Y326" s="46"/>
      <c r="Z326" s="46"/>
      <c r="AA326" s="46"/>
      <c r="AB326" s="46"/>
      <c r="AC326" s="46"/>
      <c r="AD326" s="46"/>
      <c r="AE326" s="46"/>
      <c r="AF326" s="46"/>
      <c r="AG326" s="46"/>
      <c r="AH326" s="46"/>
      <c r="AI326" s="46"/>
      <c r="AJ326" s="46"/>
      <c r="AK326" s="46"/>
    </row>
    <row r="327" spans="1:37">
      <c r="A327" s="42"/>
      <c r="C327" s="42"/>
      <c r="D327" s="46"/>
      <c r="E327" s="46"/>
      <c r="F327" s="101"/>
      <c r="G327" s="101"/>
      <c r="H327" s="101"/>
      <c r="I327" s="101"/>
      <c r="Y327" s="46"/>
      <c r="Z327" s="46"/>
      <c r="AA327" s="46"/>
      <c r="AB327" s="46"/>
      <c r="AC327" s="46"/>
      <c r="AD327" s="46"/>
      <c r="AE327" s="46"/>
      <c r="AF327" s="46"/>
      <c r="AG327" s="46"/>
      <c r="AH327" s="46"/>
      <c r="AI327" s="46"/>
      <c r="AJ327" s="46"/>
      <c r="AK327" s="46"/>
    </row>
    <row r="328" spans="1:37">
      <c r="A328" s="42"/>
      <c r="C328" s="42"/>
      <c r="D328" s="46"/>
      <c r="E328" s="46"/>
      <c r="F328" s="101"/>
      <c r="G328" s="101"/>
      <c r="H328" s="101"/>
      <c r="I328" s="101"/>
      <c r="Y328" s="46"/>
      <c r="Z328" s="46"/>
      <c r="AA328" s="46"/>
      <c r="AB328" s="46"/>
      <c r="AC328" s="46"/>
      <c r="AD328" s="46"/>
      <c r="AE328" s="46"/>
      <c r="AF328" s="46"/>
      <c r="AG328" s="46"/>
      <c r="AH328" s="46"/>
      <c r="AI328" s="46"/>
      <c r="AJ328" s="46"/>
      <c r="AK328" s="46"/>
    </row>
    <row r="329" spans="1:37">
      <c r="A329" s="42"/>
      <c r="C329" s="42"/>
      <c r="D329" s="46"/>
      <c r="E329" s="46"/>
      <c r="F329" s="101"/>
      <c r="G329" s="101"/>
      <c r="H329" s="101"/>
      <c r="I329" s="101"/>
      <c r="Y329" s="46"/>
      <c r="Z329" s="46"/>
      <c r="AA329" s="46"/>
      <c r="AB329" s="46"/>
      <c r="AC329" s="46"/>
      <c r="AD329" s="46"/>
      <c r="AE329" s="46"/>
      <c r="AF329" s="46"/>
      <c r="AG329" s="46"/>
      <c r="AH329" s="46"/>
      <c r="AI329" s="46"/>
      <c r="AJ329" s="46"/>
      <c r="AK329" s="46"/>
    </row>
    <row r="330" spans="1:37">
      <c r="A330" s="42"/>
      <c r="C330" s="42"/>
      <c r="D330" s="46"/>
      <c r="E330" s="46"/>
      <c r="F330" s="101"/>
      <c r="G330" s="101"/>
      <c r="H330" s="101"/>
      <c r="I330" s="101"/>
      <c r="Y330" s="46"/>
      <c r="Z330" s="46"/>
      <c r="AA330" s="46"/>
      <c r="AB330" s="46"/>
      <c r="AC330" s="46"/>
      <c r="AD330" s="46"/>
      <c r="AE330" s="46"/>
      <c r="AF330" s="46"/>
      <c r="AG330" s="46"/>
      <c r="AH330" s="46"/>
      <c r="AI330" s="46"/>
      <c r="AJ330" s="46"/>
      <c r="AK330" s="46"/>
    </row>
    <row r="331" spans="1:37">
      <c r="A331" s="42"/>
      <c r="C331" s="42"/>
      <c r="D331" s="46"/>
      <c r="E331" s="46"/>
      <c r="F331" s="101"/>
      <c r="G331" s="101"/>
      <c r="H331" s="101"/>
      <c r="I331" s="101"/>
      <c r="Y331" s="46"/>
      <c r="Z331" s="46"/>
      <c r="AA331" s="46"/>
      <c r="AB331" s="46"/>
      <c r="AC331" s="46"/>
      <c r="AD331" s="46"/>
      <c r="AE331" s="46"/>
      <c r="AF331" s="46"/>
      <c r="AG331" s="46"/>
      <c r="AH331" s="46"/>
      <c r="AI331" s="46"/>
      <c r="AJ331" s="46"/>
      <c r="AK331" s="46"/>
    </row>
    <row r="332" spans="1:37">
      <c r="A332" s="42"/>
      <c r="C332" s="42"/>
      <c r="D332" s="46"/>
      <c r="E332" s="46"/>
      <c r="F332" s="101"/>
      <c r="G332" s="101"/>
      <c r="H332" s="101"/>
      <c r="I332" s="101"/>
      <c r="Y332" s="46"/>
      <c r="Z332" s="46"/>
      <c r="AA332" s="46"/>
      <c r="AB332" s="46"/>
      <c r="AC332" s="46"/>
      <c r="AD332" s="46"/>
      <c r="AE332" s="46"/>
      <c r="AF332" s="46"/>
      <c r="AG332" s="46"/>
      <c r="AH332" s="46"/>
      <c r="AI332" s="46"/>
      <c r="AJ332" s="46"/>
      <c r="AK332" s="46"/>
    </row>
    <row r="333" spans="1:37">
      <c r="A333" s="42"/>
      <c r="C333" s="42"/>
      <c r="D333" s="46"/>
      <c r="E333" s="46"/>
      <c r="F333" s="101"/>
      <c r="G333" s="101"/>
      <c r="H333" s="101"/>
      <c r="I333" s="101"/>
      <c r="Y333" s="46"/>
      <c r="Z333" s="46"/>
      <c r="AA333" s="46"/>
      <c r="AB333" s="46"/>
      <c r="AC333" s="46"/>
      <c r="AD333" s="46"/>
      <c r="AE333" s="46"/>
      <c r="AF333" s="46"/>
      <c r="AG333" s="46"/>
      <c r="AH333" s="46"/>
      <c r="AI333" s="46"/>
      <c r="AJ333" s="46"/>
      <c r="AK333" s="46"/>
    </row>
    <row r="334" spans="1:37">
      <c r="A334" s="42"/>
      <c r="C334" s="42"/>
      <c r="D334" s="46"/>
      <c r="E334" s="46"/>
      <c r="F334" s="101"/>
      <c r="G334" s="101"/>
      <c r="H334" s="101"/>
      <c r="I334" s="101"/>
      <c r="Y334" s="46"/>
      <c r="Z334" s="46"/>
      <c r="AA334" s="46"/>
      <c r="AB334" s="46"/>
      <c r="AC334" s="46"/>
      <c r="AD334" s="46"/>
      <c r="AE334" s="46"/>
      <c r="AF334" s="46"/>
      <c r="AG334" s="46"/>
      <c r="AH334" s="46"/>
      <c r="AI334" s="46"/>
      <c r="AJ334" s="46"/>
      <c r="AK334" s="46"/>
    </row>
    <row r="335" spans="1:37">
      <c r="A335" s="42"/>
      <c r="C335" s="42"/>
      <c r="D335" s="46"/>
      <c r="E335" s="46"/>
      <c r="F335" s="101"/>
      <c r="G335" s="101"/>
      <c r="H335" s="101"/>
      <c r="I335" s="101"/>
      <c r="Y335" s="46"/>
      <c r="Z335" s="46"/>
      <c r="AA335" s="46"/>
      <c r="AB335" s="46"/>
      <c r="AC335" s="46"/>
      <c r="AD335" s="46"/>
      <c r="AE335" s="46"/>
      <c r="AF335" s="46"/>
      <c r="AG335" s="46"/>
      <c r="AH335" s="46"/>
      <c r="AI335" s="46"/>
      <c r="AJ335" s="46"/>
      <c r="AK335" s="46"/>
    </row>
    <row r="336" spans="1:37">
      <c r="A336" s="42"/>
      <c r="C336" s="42"/>
      <c r="D336" s="46"/>
      <c r="E336" s="46"/>
      <c r="F336" s="101"/>
      <c r="G336" s="101"/>
      <c r="H336" s="101"/>
      <c r="I336" s="101"/>
      <c r="Y336" s="46"/>
      <c r="Z336" s="46"/>
      <c r="AA336" s="46"/>
      <c r="AB336" s="46"/>
      <c r="AC336" s="46"/>
      <c r="AD336" s="46"/>
      <c r="AE336" s="46"/>
      <c r="AF336" s="46"/>
      <c r="AG336" s="46"/>
      <c r="AH336" s="46"/>
      <c r="AI336" s="46"/>
      <c r="AJ336" s="46"/>
      <c r="AK336" s="46"/>
    </row>
    <row r="337" spans="1:37">
      <c r="A337" s="42"/>
      <c r="C337" s="42"/>
      <c r="D337" s="46"/>
      <c r="E337" s="46"/>
      <c r="F337" s="101"/>
      <c r="G337" s="101"/>
      <c r="H337" s="101"/>
      <c r="I337" s="101"/>
      <c r="Y337" s="46"/>
      <c r="Z337" s="46"/>
      <c r="AA337" s="46"/>
      <c r="AB337" s="46"/>
      <c r="AC337" s="46"/>
      <c r="AD337" s="46"/>
      <c r="AE337" s="46"/>
      <c r="AF337" s="46"/>
      <c r="AG337" s="46"/>
      <c r="AH337" s="46"/>
      <c r="AI337" s="46"/>
      <c r="AJ337" s="46"/>
      <c r="AK337" s="46"/>
    </row>
    <row r="338" spans="1:37">
      <c r="A338" s="42"/>
      <c r="C338" s="42"/>
      <c r="D338" s="46"/>
      <c r="E338" s="46"/>
      <c r="F338" s="101"/>
      <c r="G338" s="101"/>
      <c r="H338" s="101"/>
      <c r="I338" s="101"/>
      <c r="Y338" s="46"/>
      <c r="Z338" s="46"/>
      <c r="AA338" s="46"/>
      <c r="AB338" s="46"/>
      <c r="AC338" s="46"/>
      <c r="AD338" s="46"/>
      <c r="AE338" s="46"/>
      <c r="AF338" s="46"/>
      <c r="AG338" s="46"/>
      <c r="AH338" s="46"/>
      <c r="AI338" s="46"/>
      <c r="AJ338" s="46"/>
      <c r="AK338" s="46"/>
    </row>
    <row r="339" spans="1:37">
      <c r="A339" s="42"/>
      <c r="C339" s="42"/>
      <c r="D339" s="46"/>
      <c r="E339" s="46"/>
      <c r="F339" s="101"/>
      <c r="G339" s="101"/>
      <c r="H339" s="101"/>
      <c r="I339" s="101"/>
      <c r="Y339" s="46"/>
      <c r="Z339" s="46"/>
      <c r="AA339" s="46"/>
      <c r="AB339" s="46"/>
      <c r="AC339" s="46"/>
      <c r="AD339" s="46"/>
      <c r="AE339" s="46"/>
      <c r="AF339" s="46"/>
      <c r="AG339" s="46"/>
      <c r="AH339" s="46"/>
      <c r="AI339" s="46"/>
      <c r="AJ339" s="46"/>
      <c r="AK339" s="46"/>
    </row>
    <row r="340" spans="1:37">
      <c r="A340" s="42"/>
      <c r="C340" s="42"/>
      <c r="D340" s="46"/>
      <c r="E340" s="46"/>
      <c r="F340" s="101"/>
      <c r="G340" s="101"/>
      <c r="H340" s="101"/>
      <c r="I340" s="101"/>
      <c r="Y340" s="46"/>
      <c r="Z340" s="46"/>
      <c r="AA340" s="46"/>
      <c r="AB340" s="46"/>
      <c r="AC340" s="46"/>
      <c r="AD340" s="46"/>
      <c r="AE340" s="46"/>
      <c r="AF340" s="46"/>
      <c r="AG340" s="46"/>
      <c r="AH340" s="46"/>
      <c r="AI340" s="46"/>
      <c r="AJ340" s="46"/>
      <c r="AK340" s="46"/>
    </row>
    <row r="341" spans="1:37">
      <c r="A341" s="42"/>
      <c r="C341" s="42"/>
      <c r="D341" s="46"/>
      <c r="E341" s="46"/>
      <c r="F341" s="101"/>
      <c r="G341" s="101"/>
      <c r="H341" s="101"/>
      <c r="I341" s="101"/>
      <c r="Y341" s="46"/>
      <c r="Z341" s="46"/>
      <c r="AA341" s="46"/>
      <c r="AB341" s="46"/>
      <c r="AC341" s="46"/>
      <c r="AD341" s="46"/>
      <c r="AE341" s="46"/>
      <c r="AF341" s="46"/>
      <c r="AG341" s="46"/>
      <c r="AH341" s="46"/>
      <c r="AI341" s="46"/>
      <c r="AJ341" s="46"/>
      <c r="AK341" s="46"/>
    </row>
    <row r="342" spans="1:37">
      <c r="A342" s="42"/>
      <c r="C342" s="42"/>
      <c r="D342" s="46"/>
      <c r="E342" s="46"/>
      <c r="F342" s="101"/>
      <c r="G342" s="101"/>
      <c r="H342" s="101"/>
      <c r="I342" s="101"/>
      <c r="Y342" s="46"/>
      <c r="Z342" s="46"/>
      <c r="AA342" s="46"/>
      <c r="AB342" s="46"/>
      <c r="AC342" s="46"/>
      <c r="AD342" s="46"/>
      <c r="AE342" s="46"/>
      <c r="AF342" s="46"/>
      <c r="AG342" s="46"/>
      <c r="AH342" s="46"/>
      <c r="AI342" s="46"/>
      <c r="AJ342" s="46"/>
      <c r="AK342" s="46"/>
    </row>
    <row r="343" spans="1:37">
      <c r="A343" s="42"/>
      <c r="C343" s="42"/>
      <c r="D343" s="46"/>
      <c r="E343" s="46"/>
      <c r="F343" s="101"/>
      <c r="G343" s="101"/>
      <c r="H343" s="101"/>
      <c r="I343" s="101"/>
      <c r="Y343" s="46"/>
      <c r="Z343" s="46"/>
      <c r="AA343" s="46"/>
      <c r="AB343" s="46"/>
      <c r="AC343" s="46"/>
      <c r="AD343" s="46"/>
      <c r="AE343" s="46"/>
      <c r="AF343" s="46"/>
      <c r="AG343" s="46"/>
      <c r="AH343" s="46"/>
      <c r="AI343" s="46"/>
      <c r="AJ343" s="46"/>
      <c r="AK343" s="46"/>
    </row>
    <row r="344" spans="1:37">
      <c r="A344" s="42"/>
      <c r="C344" s="42"/>
      <c r="D344" s="46"/>
      <c r="E344" s="46"/>
      <c r="F344" s="101"/>
      <c r="G344" s="101"/>
      <c r="H344" s="101"/>
      <c r="I344" s="101"/>
      <c r="Y344" s="46"/>
      <c r="Z344" s="46"/>
      <c r="AA344" s="46"/>
      <c r="AB344" s="46"/>
      <c r="AC344" s="46"/>
      <c r="AD344" s="46"/>
      <c r="AE344" s="46"/>
      <c r="AF344" s="46"/>
      <c r="AG344" s="46"/>
      <c r="AH344" s="46"/>
      <c r="AI344" s="46"/>
      <c r="AJ344" s="46"/>
      <c r="AK344" s="46"/>
    </row>
    <row r="345" spans="1:37">
      <c r="A345" s="42"/>
      <c r="C345" s="42"/>
      <c r="D345" s="46"/>
      <c r="E345" s="46"/>
      <c r="F345" s="101"/>
      <c r="G345" s="101"/>
      <c r="H345" s="101"/>
      <c r="I345" s="101"/>
      <c r="Y345" s="46"/>
      <c r="Z345" s="46"/>
      <c r="AA345" s="46"/>
      <c r="AB345" s="46"/>
      <c r="AC345" s="46"/>
      <c r="AD345" s="46"/>
      <c r="AE345" s="46"/>
      <c r="AF345" s="46"/>
      <c r="AG345" s="46"/>
      <c r="AH345" s="46"/>
      <c r="AI345" s="46"/>
      <c r="AJ345" s="46"/>
      <c r="AK345" s="46"/>
    </row>
    <row r="346" spans="1:37">
      <c r="A346" s="42"/>
      <c r="C346" s="42"/>
      <c r="D346" s="46"/>
      <c r="E346" s="46"/>
      <c r="F346" s="101"/>
      <c r="G346" s="101"/>
      <c r="H346" s="101"/>
      <c r="I346" s="101"/>
      <c r="Y346" s="46"/>
      <c r="Z346" s="46"/>
      <c r="AA346" s="46"/>
      <c r="AB346" s="46"/>
      <c r="AC346" s="46"/>
      <c r="AD346" s="46"/>
      <c r="AE346" s="46"/>
      <c r="AF346" s="46"/>
      <c r="AG346" s="46"/>
      <c r="AH346" s="46"/>
      <c r="AI346" s="46"/>
      <c r="AJ346" s="46"/>
      <c r="AK346" s="46"/>
    </row>
    <row r="347" spans="1:37">
      <c r="A347" s="42"/>
      <c r="C347" s="42"/>
      <c r="D347" s="46"/>
      <c r="E347" s="46"/>
      <c r="F347" s="101"/>
      <c r="G347" s="101"/>
      <c r="H347" s="101"/>
      <c r="I347" s="101"/>
      <c r="Y347" s="46"/>
      <c r="Z347" s="46"/>
      <c r="AA347" s="46"/>
      <c r="AB347" s="46"/>
      <c r="AC347" s="46"/>
      <c r="AD347" s="46"/>
      <c r="AE347" s="46"/>
      <c r="AF347" s="46"/>
      <c r="AG347" s="46"/>
      <c r="AH347" s="46"/>
      <c r="AI347" s="46"/>
      <c r="AJ347" s="46"/>
      <c r="AK347" s="46"/>
    </row>
    <row r="348" spans="1:37">
      <c r="A348" s="42"/>
      <c r="C348" s="42"/>
      <c r="D348" s="46"/>
      <c r="E348" s="46"/>
      <c r="F348" s="101"/>
      <c r="G348" s="101"/>
      <c r="H348" s="101"/>
      <c r="I348" s="101"/>
      <c r="Y348" s="46"/>
      <c r="Z348" s="46"/>
      <c r="AA348" s="46"/>
      <c r="AB348" s="46"/>
      <c r="AC348" s="46"/>
      <c r="AD348" s="46"/>
      <c r="AE348" s="46"/>
      <c r="AF348" s="46"/>
      <c r="AG348" s="46"/>
      <c r="AH348" s="46"/>
      <c r="AI348" s="46"/>
      <c r="AJ348" s="46"/>
      <c r="AK348" s="46"/>
    </row>
    <row r="349" spans="1:37">
      <c r="A349" s="42"/>
      <c r="C349" s="42"/>
      <c r="D349" s="46"/>
      <c r="E349" s="46"/>
      <c r="F349" s="101"/>
      <c r="G349" s="101"/>
      <c r="H349" s="101"/>
      <c r="I349" s="101"/>
      <c r="Y349" s="46"/>
      <c r="Z349" s="46"/>
      <c r="AA349" s="46"/>
      <c r="AB349" s="46"/>
      <c r="AC349" s="46"/>
      <c r="AD349" s="46"/>
      <c r="AE349" s="46"/>
      <c r="AF349" s="46"/>
      <c r="AG349" s="46"/>
      <c r="AH349" s="46"/>
      <c r="AI349" s="46"/>
      <c r="AJ349" s="46"/>
      <c r="AK349" s="46"/>
    </row>
    <row r="350" spans="1:37">
      <c r="A350" s="42"/>
      <c r="C350" s="42"/>
      <c r="D350" s="46"/>
      <c r="E350" s="46"/>
      <c r="F350" s="101"/>
      <c r="G350" s="101"/>
      <c r="H350" s="101"/>
      <c r="I350" s="101"/>
      <c r="Y350" s="46"/>
      <c r="Z350" s="46"/>
      <c r="AA350" s="46"/>
      <c r="AB350" s="46"/>
      <c r="AC350" s="46"/>
      <c r="AD350" s="46"/>
      <c r="AE350" s="46"/>
      <c r="AF350" s="46"/>
      <c r="AG350" s="46"/>
      <c r="AH350" s="46"/>
      <c r="AI350" s="46"/>
      <c r="AJ350" s="46"/>
      <c r="AK350" s="46"/>
    </row>
    <row r="351" spans="1:37">
      <c r="A351" s="42"/>
      <c r="C351" s="42"/>
      <c r="D351" s="46"/>
      <c r="E351" s="46"/>
      <c r="F351" s="101"/>
      <c r="G351" s="101"/>
      <c r="H351" s="101"/>
      <c r="I351" s="101"/>
      <c r="Y351" s="46"/>
      <c r="Z351" s="46"/>
      <c r="AA351" s="46"/>
      <c r="AB351" s="46"/>
      <c r="AC351" s="46"/>
      <c r="AD351" s="46"/>
      <c r="AE351" s="46"/>
      <c r="AF351" s="46"/>
      <c r="AG351" s="46"/>
      <c r="AH351" s="46"/>
      <c r="AI351" s="46"/>
      <c r="AJ351" s="46"/>
      <c r="AK351" s="46"/>
    </row>
    <row r="352" spans="1:37">
      <c r="A352" s="42"/>
      <c r="C352" s="42"/>
      <c r="D352" s="46"/>
      <c r="E352" s="46"/>
      <c r="F352" s="101"/>
      <c r="G352" s="101"/>
      <c r="H352" s="101"/>
      <c r="I352" s="101"/>
      <c r="Y352" s="46"/>
      <c r="Z352" s="46"/>
      <c r="AA352" s="46"/>
      <c r="AB352" s="46"/>
      <c r="AC352" s="46"/>
      <c r="AD352" s="46"/>
      <c r="AE352" s="46"/>
      <c r="AF352" s="46"/>
      <c r="AG352" s="46"/>
      <c r="AH352" s="46"/>
      <c r="AI352" s="46"/>
      <c r="AJ352" s="46"/>
      <c r="AK352" s="46"/>
    </row>
    <row r="353" spans="1:37">
      <c r="A353" s="42"/>
      <c r="C353" s="42"/>
      <c r="D353" s="46"/>
      <c r="E353" s="46"/>
      <c r="F353" s="101"/>
      <c r="G353" s="101"/>
      <c r="H353" s="101"/>
      <c r="I353" s="101"/>
      <c r="Y353" s="46"/>
      <c r="Z353" s="46"/>
      <c r="AA353" s="46"/>
      <c r="AB353" s="46"/>
      <c r="AC353" s="46"/>
      <c r="AD353" s="46"/>
      <c r="AE353" s="46"/>
      <c r="AF353" s="46"/>
      <c r="AG353" s="46"/>
      <c r="AH353" s="46"/>
      <c r="AI353" s="46"/>
      <c r="AJ353" s="46"/>
      <c r="AK353" s="46"/>
    </row>
    <row r="354" spans="1:37">
      <c r="A354" s="42"/>
      <c r="C354" s="42"/>
      <c r="D354" s="46"/>
      <c r="E354" s="46"/>
      <c r="F354" s="101"/>
      <c r="G354" s="101"/>
      <c r="H354" s="101"/>
      <c r="I354" s="101"/>
      <c r="Y354" s="46"/>
      <c r="Z354" s="46"/>
      <c r="AA354" s="46"/>
      <c r="AB354" s="46"/>
      <c r="AC354" s="46"/>
      <c r="AD354" s="46"/>
      <c r="AE354" s="46"/>
      <c r="AF354" s="46"/>
      <c r="AG354" s="46"/>
      <c r="AH354" s="46"/>
      <c r="AI354" s="46"/>
      <c r="AJ354" s="46"/>
      <c r="AK354" s="46"/>
    </row>
    <row r="355" spans="1:37">
      <c r="A355" s="42"/>
      <c r="C355" s="42"/>
      <c r="D355" s="46"/>
      <c r="E355" s="46"/>
      <c r="F355" s="101"/>
      <c r="G355" s="101"/>
      <c r="H355" s="101"/>
      <c r="I355" s="101"/>
      <c r="Y355" s="46"/>
      <c r="Z355" s="46"/>
      <c r="AA355" s="46"/>
      <c r="AB355" s="46"/>
      <c r="AC355" s="46"/>
      <c r="AD355" s="46"/>
      <c r="AE355" s="46"/>
      <c r="AF355" s="46"/>
      <c r="AG355" s="46"/>
      <c r="AH355" s="46"/>
      <c r="AI355" s="46"/>
      <c r="AJ355" s="46"/>
      <c r="AK355" s="46"/>
    </row>
    <row r="356" spans="1:37">
      <c r="A356" s="42"/>
      <c r="C356" s="42"/>
      <c r="D356" s="46"/>
      <c r="E356" s="46"/>
      <c r="F356" s="101"/>
      <c r="G356" s="101"/>
      <c r="H356" s="101"/>
      <c r="I356" s="101"/>
      <c r="Y356" s="46"/>
      <c r="Z356" s="46"/>
      <c r="AA356" s="46"/>
      <c r="AB356" s="46"/>
      <c r="AC356" s="46"/>
      <c r="AD356" s="46"/>
      <c r="AE356" s="46"/>
      <c r="AF356" s="46"/>
      <c r="AG356" s="46"/>
      <c r="AH356" s="46"/>
      <c r="AI356" s="46"/>
      <c r="AJ356" s="46"/>
      <c r="AK356" s="46"/>
    </row>
    <row r="357" spans="1:37">
      <c r="A357" s="42"/>
      <c r="C357" s="42"/>
      <c r="D357" s="46"/>
      <c r="E357" s="46"/>
      <c r="F357" s="101"/>
      <c r="G357" s="101"/>
      <c r="H357" s="101"/>
      <c r="I357" s="101"/>
      <c r="Y357" s="46"/>
      <c r="Z357" s="46"/>
      <c r="AA357" s="46"/>
      <c r="AB357" s="46"/>
      <c r="AC357" s="46"/>
      <c r="AD357" s="46"/>
      <c r="AE357" s="46"/>
      <c r="AF357" s="46"/>
      <c r="AG357" s="46"/>
      <c r="AH357" s="46"/>
      <c r="AI357" s="46"/>
      <c r="AJ357" s="46"/>
      <c r="AK357" s="46"/>
    </row>
    <row r="358" spans="1:37">
      <c r="A358" s="42"/>
      <c r="C358" s="42"/>
      <c r="D358" s="46"/>
      <c r="E358" s="46"/>
      <c r="F358" s="101"/>
      <c r="G358" s="101"/>
      <c r="H358" s="101"/>
      <c r="I358" s="101"/>
      <c r="Y358" s="46"/>
      <c r="Z358" s="46"/>
      <c r="AA358" s="46"/>
      <c r="AB358" s="46"/>
      <c r="AC358" s="46"/>
      <c r="AD358" s="46"/>
      <c r="AE358" s="46"/>
      <c r="AF358" s="46"/>
      <c r="AG358" s="46"/>
      <c r="AH358" s="46"/>
      <c r="AI358" s="46"/>
      <c r="AJ358" s="46"/>
      <c r="AK358" s="46"/>
    </row>
    <row r="359" spans="1:37">
      <c r="A359" s="42"/>
      <c r="C359" s="42"/>
      <c r="D359" s="46"/>
      <c r="E359" s="46"/>
      <c r="F359" s="101"/>
      <c r="G359" s="101"/>
      <c r="H359" s="101"/>
      <c r="I359" s="101"/>
      <c r="Y359" s="46"/>
      <c r="Z359" s="46"/>
      <c r="AA359" s="46"/>
      <c r="AB359" s="46"/>
      <c r="AC359" s="46"/>
      <c r="AD359" s="46"/>
      <c r="AE359" s="46"/>
      <c r="AF359" s="46"/>
      <c r="AG359" s="46"/>
      <c r="AH359" s="46"/>
      <c r="AI359" s="46"/>
      <c r="AJ359" s="46"/>
      <c r="AK359" s="46"/>
    </row>
    <row r="360" spans="1:37">
      <c r="A360" s="42"/>
      <c r="C360" s="42"/>
      <c r="D360" s="46"/>
      <c r="E360" s="46"/>
      <c r="F360" s="101"/>
      <c r="G360" s="101"/>
      <c r="H360" s="101"/>
      <c r="I360" s="101"/>
      <c r="Y360" s="46"/>
      <c r="Z360" s="46"/>
      <c r="AA360" s="46"/>
      <c r="AB360" s="46"/>
      <c r="AC360" s="46"/>
      <c r="AD360" s="46"/>
      <c r="AE360" s="46"/>
      <c r="AF360" s="46"/>
      <c r="AG360" s="46"/>
      <c r="AH360" s="46"/>
      <c r="AI360" s="46"/>
      <c r="AJ360" s="46"/>
      <c r="AK360" s="46"/>
    </row>
    <row r="361" spans="1:37">
      <c r="A361" s="42"/>
      <c r="C361" s="42"/>
      <c r="D361" s="46"/>
      <c r="E361" s="46"/>
      <c r="F361" s="101"/>
      <c r="G361" s="101"/>
      <c r="H361" s="101"/>
      <c r="I361" s="101"/>
      <c r="Y361" s="46"/>
      <c r="Z361" s="46"/>
      <c r="AA361" s="46"/>
      <c r="AB361" s="46"/>
      <c r="AC361" s="46"/>
      <c r="AD361" s="46"/>
      <c r="AE361" s="46"/>
      <c r="AF361" s="46"/>
      <c r="AG361" s="46"/>
      <c r="AH361" s="46"/>
      <c r="AI361" s="46"/>
      <c r="AJ361" s="46"/>
      <c r="AK361" s="46"/>
    </row>
    <row r="362" spans="1:37">
      <c r="A362" s="42"/>
      <c r="C362" s="42"/>
      <c r="D362" s="46"/>
      <c r="E362" s="46"/>
      <c r="F362" s="101"/>
      <c r="G362" s="101"/>
      <c r="H362" s="101"/>
      <c r="I362" s="101"/>
      <c r="Y362" s="46"/>
      <c r="Z362" s="46"/>
      <c r="AA362" s="46"/>
      <c r="AB362" s="46"/>
      <c r="AC362" s="46"/>
      <c r="AD362" s="46"/>
      <c r="AE362" s="46"/>
      <c r="AF362" s="46"/>
      <c r="AG362" s="46"/>
      <c r="AH362" s="46"/>
      <c r="AI362" s="46"/>
      <c r="AJ362" s="46"/>
      <c r="AK362" s="46"/>
    </row>
    <row r="363" spans="1:37">
      <c r="A363" s="42"/>
      <c r="C363" s="42"/>
      <c r="D363" s="46"/>
      <c r="E363" s="46"/>
      <c r="F363" s="101"/>
      <c r="G363" s="101"/>
      <c r="H363" s="101"/>
      <c r="I363" s="101"/>
      <c r="Y363" s="46"/>
      <c r="Z363" s="46"/>
      <c r="AA363" s="46"/>
      <c r="AB363" s="46"/>
      <c r="AC363" s="46"/>
      <c r="AD363" s="46"/>
      <c r="AE363" s="46"/>
      <c r="AF363" s="46"/>
      <c r="AG363" s="46"/>
      <c r="AH363" s="46"/>
      <c r="AI363" s="46"/>
      <c r="AJ363" s="46"/>
      <c r="AK363" s="46"/>
    </row>
    <row r="364" spans="1:37">
      <c r="A364" s="42"/>
      <c r="C364" s="42"/>
      <c r="D364" s="46"/>
      <c r="E364" s="46"/>
      <c r="F364" s="101"/>
      <c r="G364" s="101"/>
      <c r="H364" s="101"/>
      <c r="I364" s="101"/>
      <c r="Y364" s="46"/>
      <c r="Z364" s="46"/>
      <c r="AA364" s="46"/>
      <c r="AB364" s="46"/>
      <c r="AC364" s="46"/>
      <c r="AD364" s="46"/>
      <c r="AE364" s="46"/>
      <c r="AF364" s="46"/>
      <c r="AG364" s="46"/>
      <c r="AH364" s="46"/>
      <c r="AI364" s="46"/>
      <c r="AJ364" s="46"/>
      <c r="AK364" s="46"/>
    </row>
    <row r="365" spans="1:37">
      <c r="A365" s="42"/>
      <c r="C365" s="42"/>
      <c r="D365" s="46"/>
      <c r="E365" s="46"/>
      <c r="F365" s="101"/>
      <c r="G365" s="101"/>
      <c r="H365" s="101"/>
      <c r="I365" s="101"/>
      <c r="Y365" s="46"/>
      <c r="Z365" s="46"/>
      <c r="AA365" s="46"/>
      <c r="AB365" s="46"/>
      <c r="AC365" s="46"/>
      <c r="AD365" s="46"/>
      <c r="AE365" s="46"/>
      <c r="AF365" s="46"/>
      <c r="AG365" s="46"/>
      <c r="AH365" s="46"/>
      <c r="AI365" s="46"/>
      <c r="AJ365" s="46"/>
      <c r="AK365" s="46"/>
    </row>
    <row r="366" spans="1:37">
      <c r="A366" s="42"/>
      <c r="C366" s="42"/>
      <c r="D366" s="46"/>
      <c r="E366" s="46"/>
      <c r="F366" s="101"/>
      <c r="G366" s="101"/>
      <c r="H366" s="101"/>
      <c r="I366" s="101"/>
      <c r="Y366" s="46"/>
      <c r="Z366" s="46"/>
      <c r="AA366" s="46"/>
      <c r="AB366" s="46"/>
      <c r="AC366" s="46"/>
      <c r="AD366" s="46"/>
      <c r="AE366" s="46"/>
      <c r="AF366" s="46"/>
      <c r="AG366" s="46"/>
      <c r="AH366" s="46"/>
      <c r="AI366" s="46"/>
      <c r="AJ366" s="46"/>
      <c r="AK366" s="46"/>
    </row>
    <row r="367" spans="1:37">
      <c r="A367" s="42"/>
      <c r="C367" s="42"/>
      <c r="D367" s="46"/>
      <c r="E367" s="46"/>
      <c r="F367" s="101"/>
      <c r="G367" s="101"/>
      <c r="H367" s="101"/>
      <c r="I367" s="101"/>
      <c r="Y367" s="46"/>
      <c r="Z367" s="46"/>
      <c r="AA367" s="46"/>
      <c r="AB367" s="46"/>
      <c r="AC367" s="46"/>
      <c r="AD367" s="46"/>
      <c r="AE367" s="46"/>
      <c r="AF367" s="46"/>
      <c r="AG367" s="46"/>
      <c r="AH367" s="46"/>
      <c r="AI367" s="46"/>
      <c r="AJ367" s="46"/>
      <c r="AK367" s="46"/>
    </row>
    <row r="368" spans="1:37">
      <c r="A368" s="42"/>
      <c r="C368" s="42"/>
      <c r="D368" s="46"/>
      <c r="E368" s="46"/>
      <c r="F368" s="101"/>
      <c r="G368" s="101"/>
      <c r="H368" s="101"/>
      <c r="I368" s="101"/>
      <c r="Y368" s="46"/>
      <c r="Z368" s="46"/>
      <c r="AA368" s="46"/>
      <c r="AB368" s="46"/>
      <c r="AC368" s="46"/>
      <c r="AD368" s="46"/>
      <c r="AE368" s="46"/>
      <c r="AF368" s="46"/>
      <c r="AG368" s="46"/>
      <c r="AH368" s="46"/>
      <c r="AI368" s="46"/>
      <c r="AJ368" s="46"/>
      <c r="AK368" s="46"/>
    </row>
    <row r="369" spans="1:37">
      <c r="A369" s="42"/>
      <c r="C369" s="42"/>
      <c r="D369" s="46"/>
      <c r="E369" s="46"/>
      <c r="F369" s="101"/>
      <c r="G369" s="101"/>
      <c r="H369" s="101"/>
      <c r="I369" s="101"/>
      <c r="Y369" s="46"/>
      <c r="Z369" s="46"/>
      <c r="AA369" s="46"/>
      <c r="AB369" s="46"/>
      <c r="AC369" s="46"/>
      <c r="AD369" s="46"/>
      <c r="AE369" s="46"/>
      <c r="AF369" s="46"/>
      <c r="AG369" s="46"/>
      <c r="AH369" s="46"/>
      <c r="AI369" s="46"/>
      <c r="AJ369" s="46"/>
      <c r="AK369" s="46"/>
    </row>
    <row r="370" spans="1:37">
      <c r="A370" s="42"/>
      <c r="C370" s="42"/>
      <c r="D370" s="46"/>
      <c r="E370" s="46"/>
      <c r="F370" s="101"/>
      <c r="G370" s="101"/>
      <c r="H370" s="101"/>
      <c r="I370" s="101"/>
      <c r="Y370" s="46"/>
      <c r="Z370" s="46"/>
      <c r="AA370" s="46"/>
      <c r="AB370" s="46"/>
      <c r="AC370" s="46"/>
      <c r="AD370" s="46"/>
      <c r="AE370" s="46"/>
      <c r="AF370" s="46"/>
      <c r="AG370" s="46"/>
      <c r="AH370" s="46"/>
      <c r="AI370" s="46"/>
      <c r="AJ370" s="46"/>
      <c r="AK370" s="46"/>
    </row>
    <row r="371" spans="1:37">
      <c r="A371" s="42"/>
      <c r="C371" s="42"/>
      <c r="D371" s="46"/>
      <c r="E371" s="46"/>
      <c r="F371" s="101"/>
      <c r="G371" s="101"/>
      <c r="H371" s="101"/>
      <c r="I371" s="101"/>
      <c r="Y371" s="46"/>
      <c r="Z371" s="46"/>
      <c r="AA371" s="46"/>
      <c r="AB371" s="46"/>
      <c r="AC371" s="46"/>
      <c r="AD371" s="46"/>
      <c r="AE371" s="46"/>
      <c r="AF371" s="46"/>
      <c r="AG371" s="46"/>
      <c r="AH371" s="46"/>
      <c r="AI371" s="46"/>
      <c r="AJ371" s="46"/>
      <c r="AK371" s="46"/>
    </row>
    <row r="372" spans="1:37">
      <c r="A372" s="42"/>
      <c r="C372" s="42"/>
      <c r="D372" s="46"/>
      <c r="E372" s="46"/>
      <c r="F372" s="101"/>
      <c r="G372" s="101"/>
      <c r="H372" s="101"/>
      <c r="I372" s="101"/>
      <c r="Y372" s="46"/>
      <c r="Z372" s="46"/>
      <c r="AA372" s="46"/>
      <c r="AB372" s="46"/>
      <c r="AC372" s="46"/>
      <c r="AD372" s="46"/>
      <c r="AE372" s="46"/>
      <c r="AF372" s="46"/>
      <c r="AG372" s="46"/>
      <c r="AH372" s="46"/>
      <c r="AI372" s="46"/>
      <c r="AJ372" s="46"/>
      <c r="AK372" s="46"/>
    </row>
    <row r="373" spans="1:37">
      <c r="A373" s="42"/>
      <c r="C373" s="42"/>
      <c r="D373" s="46"/>
      <c r="E373" s="46"/>
      <c r="F373" s="101"/>
      <c r="G373" s="101"/>
      <c r="H373" s="101"/>
      <c r="I373" s="101"/>
      <c r="Y373" s="46"/>
      <c r="Z373" s="46"/>
      <c r="AA373" s="46"/>
      <c r="AB373" s="46"/>
      <c r="AC373" s="46"/>
      <c r="AD373" s="46"/>
      <c r="AE373" s="46"/>
      <c r="AF373" s="46"/>
      <c r="AG373" s="46"/>
      <c r="AH373" s="46"/>
      <c r="AI373" s="46"/>
      <c r="AJ373" s="46"/>
      <c r="AK373" s="46"/>
    </row>
    <row r="374" spans="1:37">
      <c r="A374" s="42"/>
      <c r="C374" s="42"/>
      <c r="D374" s="46"/>
      <c r="E374" s="46"/>
      <c r="F374" s="101"/>
      <c r="G374" s="101"/>
      <c r="H374" s="101"/>
      <c r="I374" s="101"/>
      <c r="Y374" s="46"/>
      <c r="Z374" s="46"/>
      <c r="AA374" s="46"/>
      <c r="AB374" s="46"/>
      <c r="AC374" s="46"/>
      <c r="AD374" s="46"/>
      <c r="AE374" s="46"/>
      <c r="AF374" s="46"/>
      <c r="AG374" s="46"/>
      <c r="AH374" s="46"/>
      <c r="AI374" s="46"/>
      <c r="AJ374" s="46"/>
      <c r="AK374" s="46"/>
    </row>
    <row r="375" spans="1:37">
      <c r="A375" s="42"/>
      <c r="C375" s="42"/>
      <c r="D375" s="46"/>
      <c r="E375" s="46"/>
      <c r="F375" s="101"/>
      <c r="G375" s="101"/>
      <c r="H375" s="101"/>
      <c r="I375" s="101"/>
      <c r="Y375" s="46"/>
      <c r="Z375" s="46"/>
      <c r="AA375" s="46"/>
      <c r="AB375" s="46"/>
      <c r="AC375" s="46"/>
      <c r="AD375" s="46"/>
      <c r="AE375" s="46"/>
      <c r="AF375" s="46"/>
      <c r="AG375" s="46"/>
      <c r="AH375" s="46"/>
      <c r="AI375" s="46"/>
      <c r="AJ375" s="46"/>
      <c r="AK375" s="46"/>
    </row>
    <row r="376" spans="1:37">
      <c r="A376" s="42"/>
      <c r="C376" s="42"/>
      <c r="D376" s="46"/>
      <c r="E376" s="46"/>
      <c r="F376" s="101"/>
      <c r="G376" s="101"/>
      <c r="H376" s="101"/>
      <c r="I376" s="101"/>
      <c r="Y376" s="46"/>
      <c r="Z376" s="46"/>
      <c r="AA376" s="46"/>
      <c r="AB376" s="46"/>
      <c r="AC376" s="46"/>
      <c r="AD376" s="46"/>
      <c r="AE376" s="46"/>
      <c r="AF376" s="46"/>
      <c r="AG376" s="46"/>
      <c r="AH376" s="46"/>
      <c r="AI376" s="46"/>
      <c r="AJ376" s="46"/>
      <c r="AK376" s="46"/>
    </row>
    <row r="377" spans="1:37">
      <c r="A377" s="42"/>
      <c r="C377" s="42"/>
      <c r="D377" s="46"/>
      <c r="E377" s="46"/>
      <c r="F377" s="101"/>
      <c r="G377" s="101"/>
      <c r="H377" s="101"/>
      <c r="I377" s="101"/>
      <c r="Y377" s="46"/>
      <c r="Z377" s="46"/>
      <c r="AA377" s="46"/>
      <c r="AB377" s="46"/>
      <c r="AC377" s="46"/>
      <c r="AD377" s="46"/>
      <c r="AE377" s="46"/>
      <c r="AF377" s="46"/>
      <c r="AG377" s="46"/>
      <c r="AH377" s="46"/>
      <c r="AI377" s="46"/>
      <c r="AJ377" s="46"/>
      <c r="AK377" s="46"/>
    </row>
    <row r="378" spans="1:37">
      <c r="A378" s="42"/>
      <c r="C378" s="42"/>
      <c r="D378" s="46"/>
      <c r="E378" s="46"/>
      <c r="F378" s="101"/>
      <c r="G378" s="101"/>
      <c r="H378" s="101"/>
      <c r="I378" s="101"/>
      <c r="Y378" s="46"/>
      <c r="Z378" s="46"/>
      <c r="AA378" s="46"/>
      <c r="AB378" s="46"/>
      <c r="AC378" s="46"/>
      <c r="AD378" s="46"/>
      <c r="AE378" s="46"/>
      <c r="AF378" s="46"/>
      <c r="AG378" s="46"/>
      <c r="AH378" s="46"/>
      <c r="AI378" s="46"/>
      <c r="AJ378" s="46"/>
      <c r="AK378" s="46"/>
    </row>
    <row r="379" spans="1:37">
      <c r="A379" s="42"/>
      <c r="C379" s="42"/>
      <c r="D379" s="46"/>
      <c r="E379" s="46"/>
      <c r="F379" s="101"/>
      <c r="G379" s="101"/>
      <c r="H379" s="101"/>
      <c r="I379" s="101"/>
      <c r="Y379" s="46"/>
      <c r="Z379" s="46"/>
      <c r="AA379" s="46"/>
      <c r="AB379" s="46"/>
      <c r="AC379" s="46"/>
      <c r="AD379" s="46"/>
      <c r="AE379" s="46"/>
      <c r="AF379" s="46"/>
      <c r="AG379" s="46"/>
      <c r="AH379" s="46"/>
      <c r="AI379" s="46"/>
      <c r="AJ379" s="46"/>
      <c r="AK379" s="46"/>
    </row>
    <row r="380" spans="1:37">
      <c r="A380" s="42"/>
      <c r="C380" s="42"/>
      <c r="D380" s="46"/>
      <c r="E380" s="46"/>
      <c r="F380" s="101"/>
      <c r="G380" s="101"/>
      <c r="H380" s="101"/>
      <c r="I380" s="101"/>
      <c r="Y380" s="46"/>
      <c r="Z380" s="46"/>
      <c r="AA380" s="46"/>
      <c r="AB380" s="46"/>
      <c r="AC380" s="46"/>
      <c r="AD380" s="46"/>
      <c r="AE380" s="46"/>
      <c r="AF380" s="46"/>
      <c r="AG380" s="46"/>
      <c r="AH380" s="46"/>
      <c r="AI380" s="46"/>
      <c r="AJ380" s="46"/>
      <c r="AK380" s="46"/>
    </row>
    <row r="381" spans="1:37">
      <c r="A381" s="42"/>
      <c r="C381" s="42"/>
      <c r="D381" s="46"/>
      <c r="E381" s="46"/>
      <c r="F381" s="101"/>
      <c r="G381" s="101"/>
      <c r="H381" s="101"/>
      <c r="I381" s="101"/>
      <c r="Y381" s="46"/>
      <c r="Z381" s="46"/>
      <c r="AA381" s="46"/>
      <c r="AB381" s="46"/>
      <c r="AC381" s="46"/>
      <c r="AD381" s="46"/>
      <c r="AE381" s="46"/>
      <c r="AF381" s="46"/>
      <c r="AG381" s="46"/>
      <c r="AH381" s="46"/>
      <c r="AI381" s="46"/>
      <c r="AJ381" s="46"/>
      <c r="AK381" s="46"/>
    </row>
    <row r="382" spans="1:37">
      <c r="A382" s="42"/>
      <c r="C382" s="42"/>
      <c r="D382" s="46"/>
      <c r="E382" s="46"/>
      <c r="F382" s="101"/>
      <c r="G382" s="101"/>
      <c r="H382" s="101"/>
      <c r="I382" s="101"/>
      <c r="Y382" s="46"/>
      <c r="Z382" s="46"/>
      <c r="AA382" s="46"/>
      <c r="AB382" s="46"/>
      <c r="AC382" s="46"/>
      <c r="AD382" s="46"/>
      <c r="AE382" s="46"/>
      <c r="AF382" s="46"/>
      <c r="AG382" s="46"/>
      <c r="AH382" s="46"/>
      <c r="AI382" s="46"/>
      <c r="AJ382" s="46"/>
      <c r="AK382" s="46"/>
    </row>
    <row r="383" spans="1:37">
      <c r="A383" s="42"/>
      <c r="C383" s="42"/>
      <c r="D383" s="46"/>
      <c r="E383" s="46"/>
      <c r="F383" s="101"/>
      <c r="G383" s="101"/>
      <c r="H383" s="101"/>
      <c r="I383" s="101"/>
      <c r="Y383" s="46"/>
      <c r="Z383" s="46"/>
      <c r="AA383" s="46"/>
      <c r="AB383" s="46"/>
      <c r="AC383" s="46"/>
      <c r="AD383" s="46"/>
      <c r="AE383" s="46"/>
      <c r="AF383" s="46"/>
      <c r="AG383" s="46"/>
      <c r="AH383" s="46"/>
      <c r="AI383" s="46"/>
      <c r="AJ383" s="46"/>
      <c r="AK383" s="46"/>
    </row>
    <row r="384" spans="1:37">
      <c r="A384" s="42"/>
      <c r="C384" s="42"/>
      <c r="D384" s="46"/>
      <c r="E384" s="46"/>
      <c r="F384" s="101"/>
      <c r="G384" s="101"/>
      <c r="H384" s="101"/>
      <c r="I384" s="101"/>
      <c r="Y384" s="46"/>
      <c r="Z384" s="46"/>
      <c r="AA384" s="46"/>
      <c r="AB384" s="46"/>
      <c r="AC384" s="46"/>
      <c r="AD384" s="46"/>
      <c r="AE384" s="46"/>
      <c r="AF384" s="46"/>
      <c r="AG384" s="46"/>
      <c r="AH384" s="46"/>
      <c r="AI384" s="46"/>
      <c r="AJ384" s="46"/>
      <c r="AK384" s="46"/>
    </row>
    <row r="385" spans="1:37">
      <c r="A385" s="42"/>
      <c r="C385" s="42"/>
      <c r="D385" s="46"/>
      <c r="E385" s="46"/>
      <c r="F385" s="101"/>
      <c r="G385" s="101"/>
      <c r="H385" s="101"/>
      <c r="I385" s="101"/>
      <c r="Y385" s="46"/>
      <c r="Z385" s="46"/>
      <c r="AA385" s="46"/>
      <c r="AB385" s="46"/>
      <c r="AC385" s="46"/>
      <c r="AD385" s="46"/>
      <c r="AE385" s="46"/>
      <c r="AF385" s="46"/>
      <c r="AG385" s="46"/>
      <c r="AH385" s="46"/>
      <c r="AI385" s="46"/>
      <c r="AJ385" s="46"/>
      <c r="AK385" s="46"/>
    </row>
    <row r="386" spans="1:37">
      <c r="A386" s="42"/>
      <c r="C386" s="42"/>
      <c r="D386" s="46"/>
      <c r="E386" s="46"/>
      <c r="F386" s="101"/>
      <c r="G386" s="101"/>
      <c r="H386" s="101"/>
      <c r="I386" s="101"/>
      <c r="Y386" s="46"/>
      <c r="Z386" s="46"/>
      <c r="AA386" s="46"/>
      <c r="AB386" s="46"/>
      <c r="AC386" s="46"/>
      <c r="AD386" s="46"/>
      <c r="AE386" s="46"/>
      <c r="AF386" s="46"/>
      <c r="AG386" s="46"/>
      <c r="AH386" s="46"/>
      <c r="AI386" s="46"/>
      <c r="AJ386" s="46"/>
      <c r="AK386" s="46"/>
    </row>
    <row r="387" spans="1:37">
      <c r="A387" s="42"/>
      <c r="C387" s="42"/>
      <c r="D387" s="46"/>
      <c r="E387" s="46"/>
      <c r="F387" s="101"/>
      <c r="G387" s="101"/>
      <c r="H387" s="101"/>
      <c r="I387" s="101"/>
      <c r="Y387" s="46"/>
      <c r="Z387" s="46"/>
      <c r="AA387" s="46"/>
      <c r="AB387" s="46"/>
      <c r="AC387" s="46"/>
      <c r="AD387" s="46"/>
      <c r="AE387" s="46"/>
      <c r="AF387" s="46"/>
      <c r="AG387" s="46"/>
      <c r="AH387" s="46"/>
      <c r="AI387" s="46"/>
      <c r="AJ387" s="46"/>
      <c r="AK387" s="46"/>
    </row>
    <row r="388" spans="1:37">
      <c r="A388" s="42"/>
      <c r="C388" s="42"/>
      <c r="D388" s="46"/>
      <c r="E388" s="46"/>
      <c r="F388" s="101"/>
      <c r="G388" s="101"/>
      <c r="H388" s="101"/>
      <c r="I388" s="101"/>
      <c r="Y388" s="46"/>
      <c r="Z388" s="46"/>
      <c r="AA388" s="46"/>
      <c r="AB388" s="46"/>
      <c r="AC388" s="46"/>
      <c r="AD388" s="46"/>
      <c r="AE388" s="46"/>
      <c r="AF388" s="46"/>
      <c r="AG388" s="46"/>
      <c r="AH388" s="46"/>
      <c r="AI388" s="46"/>
      <c r="AJ388" s="46"/>
      <c r="AK388" s="46"/>
    </row>
    <row r="389" spans="1:37">
      <c r="A389" s="42"/>
      <c r="C389" s="42"/>
      <c r="D389" s="46"/>
      <c r="E389" s="46"/>
      <c r="F389" s="101"/>
      <c r="G389" s="101"/>
      <c r="H389" s="101"/>
      <c r="I389" s="101"/>
      <c r="Y389" s="46"/>
      <c r="Z389" s="46"/>
      <c r="AA389" s="46"/>
      <c r="AB389" s="46"/>
      <c r="AC389" s="46"/>
      <c r="AD389" s="46"/>
      <c r="AE389" s="46"/>
      <c r="AF389" s="46"/>
      <c r="AG389" s="46"/>
      <c r="AH389" s="46"/>
      <c r="AI389" s="46"/>
      <c r="AJ389" s="46"/>
      <c r="AK389" s="46"/>
    </row>
    <row r="390" spans="1:37">
      <c r="A390" s="42"/>
      <c r="C390" s="42"/>
      <c r="D390" s="46"/>
      <c r="E390" s="46"/>
      <c r="F390" s="101"/>
      <c r="G390" s="101"/>
      <c r="H390" s="101"/>
      <c r="I390" s="101"/>
      <c r="Y390" s="46"/>
      <c r="Z390" s="46"/>
      <c r="AA390" s="46"/>
      <c r="AB390" s="46"/>
      <c r="AC390" s="46"/>
      <c r="AD390" s="46"/>
      <c r="AE390" s="46"/>
      <c r="AF390" s="46"/>
      <c r="AG390" s="46"/>
      <c r="AH390" s="46"/>
      <c r="AI390" s="46"/>
      <c r="AJ390" s="46"/>
      <c r="AK390" s="46"/>
    </row>
    <row r="391" spans="1:37">
      <c r="A391" s="42"/>
      <c r="C391" s="42"/>
      <c r="D391" s="46"/>
      <c r="E391" s="46"/>
      <c r="F391" s="101"/>
      <c r="G391" s="101"/>
      <c r="H391" s="101"/>
      <c r="I391" s="101"/>
      <c r="Y391" s="46"/>
      <c r="Z391" s="46"/>
      <c r="AA391" s="46"/>
      <c r="AB391" s="46"/>
      <c r="AC391" s="46"/>
      <c r="AD391" s="46"/>
      <c r="AE391" s="46"/>
      <c r="AF391" s="46"/>
      <c r="AG391" s="46"/>
      <c r="AH391" s="46"/>
      <c r="AI391" s="46"/>
      <c r="AJ391" s="46"/>
      <c r="AK391" s="46"/>
    </row>
    <row r="392" spans="1:37">
      <c r="A392" s="42"/>
      <c r="C392" s="42"/>
      <c r="D392" s="46"/>
      <c r="E392" s="46"/>
      <c r="F392" s="101"/>
      <c r="G392" s="101"/>
      <c r="H392" s="101"/>
      <c r="I392" s="101"/>
      <c r="Y392" s="46"/>
      <c r="Z392" s="46"/>
      <c r="AA392" s="46"/>
      <c r="AB392" s="46"/>
      <c r="AC392" s="46"/>
      <c r="AD392" s="46"/>
      <c r="AE392" s="46"/>
      <c r="AF392" s="46"/>
      <c r="AG392" s="46"/>
      <c r="AH392" s="46"/>
      <c r="AI392" s="46"/>
      <c r="AJ392" s="46"/>
      <c r="AK392" s="46"/>
    </row>
    <row r="393" spans="1:37">
      <c r="A393" s="42"/>
      <c r="C393" s="42"/>
      <c r="D393" s="46"/>
      <c r="E393" s="46"/>
      <c r="F393" s="101"/>
      <c r="G393" s="101"/>
      <c r="H393" s="101"/>
      <c r="I393" s="101"/>
      <c r="Y393" s="46"/>
      <c r="Z393" s="46"/>
      <c r="AA393" s="46"/>
      <c r="AB393" s="46"/>
      <c r="AC393" s="46"/>
      <c r="AD393" s="46"/>
      <c r="AE393" s="46"/>
      <c r="AF393" s="46"/>
      <c r="AG393" s="46"/>
      <c r="AH393" s="46"/>
      <c r="AI393" s="46"/>
      <c r="AJ393" s="46"/>
      <c r="AK393" s="46"/>
    </row>
    <row r="394" spans="1:37">
      <c r="A394" s="42"/>
      <c r="C394" s="42"/>
      <c r="D394" s="46"/>
      <c r="E394" s="46"/>
      <c r="F394" s="101"/>
      <c r="G394" s="101"/>
      <c r="H394" s="101"/>
      <c r="I394" s="101"/>
      <c r="Y394" s="46"/>
      <c r="Z394" s="46"/>
      <c r="AA394" s="46"/>
      <c r="AB394" s="46"/>
      <c r="AC394" s="46"/>
      <c r="AD394" s="46"/>
      <c r="AE394" s="46"/>
      <c r="AF394" s="46"/>
      <c r="AG394" s="46"/>
      <c r="AH394" s="46"/>
      <c r="AI394" s="46"/>
      <c r="AJ394" s="46"/>
      <c r="AK394" s="46"/>
    </row>
    <row r="395" spans="1:37">
      <c r="A395" s="42"/>
      <c r="C395" s="42"/>
      <c r="D395" s="46"/>
      <c r="E395" s="46"/>
      <c r="F395" s="101"/>
      <c r="G395" s="101"/>
      <c r="H395" s="101"/>
      <c r="I395" s="101"/>
      <c r="Y395" s="46"/>
      <c r="Z395" s="46"/>
      <c r="AA395" s="46"/>
      <c r="AB395" s="46"/>
      <c r="AC395" s="46"/>
      <c r="AD395" s="46"/>
      <c r="AE395" s="46"/>
      <c r="AF395" s="46"/>
      <c r="AG395" s="46"/>
      <c r="AH395" s="46"/>
      <c r="AI395" s="46"/>
      <c r="AJ395" s="46"/>
      <c r="AK395" s="46"/>
    </row>
    <row r="396" spans="1:37">
      <c r="A396" s="42"/>
      <c r="C396" s="42"/>
      <c r="D396" s="46"/>
      <c r="E396" s="46"/>
      <c r="F396" s="101"/>
      <c r="G396" s="101"/>
      <c r="H396" s="101"/>
      <c r="I396" s="101"/>
      <c r="Y396" s="46"/>
      <c r="Z396" s="46"/>
      <c r="AA396" s="46"/>
      <c r="AB396" s="46"/>
      <c r="AC396" s="46"/>
      <c r="AD396" s="46"/>
      <c r="AE396" s="46"/>
      <c r="AF396" s="46"/>
      <c r="AG396" s="46"/>
      <c r="AH396" s="46"/>
      <c r="AI396" s="46"/>
      <c r="AJ396" s="46"/>
      <c r="AK396" s="46"/>
    </row>
    <row r="397" spans="1:37">
      <c r="A397" s="42"/>
      <c r="C397" s="42"/>
      <c r="D397" s="46"/>
      <c r="E397" s="46"/>
      <c r="F397" s="101"/>
      <c r="G397" s="101"/>
      <c r="H397" s="101"/>
      <c r="I397" s="101"/>
      <c r="Y397" s="46"/>
      <c r="Z397" s="46"/>
      <c r="AA397" s="46"/>
      <c r="AB397" s="46"/>
      <c r="AC397" s="46"/>
      <c r="AD397" s="46"/>
      <c r="AE397" s="46"/>
      <c r="AF397" s="46"/>
      <c r="AG397" s="46"/>
      <c r="AH397" s="46"/>
      <c r="AI397" s="46"/>
      <c r="AJ397" s="46"/>
      <c r="AK397" s="46"/>
    </row>
    <row r="398" spans="1:37">
      <c r="A398" s="42"/>
      <c r="C398" s="42"/>
      <c r="D398" s="46"/>
      <c r="E398" s="46"/>
      <c r="F398" s="101"/>
      <c r="G398" s="101"/>
      <c r="H398" s="101"/>
      <c r="I398" s="101"/>
      <c r="Y398" s="46"/>
      <c r="Z398" s="46"/>
      <c r="AA398" s="46"/>
      <c r="AB398" s="46"/>
      <c r="AC398" s="46"/>
      <c r="AD398" s="46"/>
      <c r="AE398" s="46"/>
      <c r="AF398" s="46"/>
      <c r="AG398" s="46"/>
      <c r="AH398" s="46"/>
      <c r="AI398" s="46"/>
      <c r="AJ398" s="46"/>
      <c r="AK398" s="46"/>
    </row>
    <row r="399" spans="1:37">
      <c r="A399" s="42"/>
      <c r="C399" s="42"/>
      <c r="D399" s="46"/>
      <c r="E399" s="46"/>
      <c r="F399" s="101"/>
      <c r="G399" s="101"/>
      <c r="H399" s="101"/>
      <c r="I399" s="101"/>
      <c r="Y399" s="46"/>
      <c r="Z399" s="46"/>
      <c r="AA399" s="46"/>
      <c r="AB399" s="46"/>
      <c r="AC399" s="46"/>
      <c r="AD399" s="46"/>
      <c r="AE399" s="46"/>
      <c r="AF399" s="46"/>
      <c r="AG399" s="46"/>
      <c r="AH399" s="46"/>
      <c r="AI399" s="46"/>
      <c r="AJ399" s="46"/>
      <c r="AK399" s="46"/>
    </row>
    <row r="400" spans="1:37">
      <c r="A400" s="42"/>
      <c r="C400" s="42"/>
      <c r="D400" s="46"/>
      <c r="E400" s="46"/>
      <c r="F400" s="101"/>
      <c r="G400" s="101"/>
      <c r="H400" s="101"/>
      <c r="I400" s="101"/>
      <c r="Y400" s="46"/>
      <c r="Z400" s="46"/>
      <c r="AA400" s="46"/>
      <c r="AB400" s="46"/>
      <c r="AC400" s="46"/>
      <c r="AD400" s="46"/>
      <c r="AE400" s="46"/>
      <c r="AF400" s="46"/>
      <c r="AG400" s="46"/>
      <c r="AH400" s="46"/>
      <c r="AI400" s="46"/>
      <c r="AJ400" s="46"/>
      <c r="AK400" s="46"/>
    </row>
    <row r="401" spans="1:37">
      <c r="A401" s="42"/>
      <c r="C401" s="42"/>
      <c r="D401" s="46"/>
      <c r="E401" s="46"/>
      <c r="F401" s="101"/>
      <c r="G401" s="101"/>
      <c r="H401" s="101"/>
      <c r="I401" s="101"/>
      <c r="Y401" s="46"/>
      <c r="Z401" s="46"/>
      <c r="AA401" s="46"/>
      <c r="AB401" s="46"/>
      <c r="AC401" s="46"/>
      <c r="AD401" s="46"/>
      <c r="AE401" s="46"/>
      <c r="AF401" s="46"/>
      <c r="AG401" s="46"/>
      <c r="AH401" s="46"/>
      <c r="AI401" s="46"/>
      <c r="AJ401" s="46"/>
      <c r="AK401" s="46"/>
    </row>
    <row r="402" spans="1:37">
      <c r="A402" s="42"/>
      <c r="C402" s="42"/>
      <c r="D402" s="46"/>
      <c r="E402" s="46"/>
      <c r="F402" s="101"/>
      <c r="G402" s="101"/>
      <c r="H402" s="101"/>
      <c r="I402" s="101"/>
      <c r="Y402" s="46"/>
      <c r="Z402" s="46"/>
      <c r="AA402" s="46"/>
      <c r="AB402" s="46"/>
      <c r="AC402" s="46"/>
      <c r="AD402" s="46"/>
      <c r="AE402" s="46"/>
      <c r="AF402" s="46"/>
      <c r="AG402" s="46"/>
      <c r="AH402" s="46"/>
      <c r="AI402" s="46"/>
      <c r="AJ402" s="46"/>
      <c r="AK402" s="46"/>
    </row>
    <row r="403" spans="1:37">
      <c r="A403" s="42"/>
      <c r="C403" s="42"/>
      <c r="D403" s="46"/>
      <c r="E403" s="46"/>
      <c r="F403" s="101"/>
      <c r="G403" s="101"/>
      <c r="H403" s="101"/>
      <c r="I403" s="101"/>
      <c r="Y403" s="46"/>
      <c r="Z403" s="46"/>
      <c r="AA403" s="46"/>
      <c r="AB403" s="46"/>
      <c r="AC403" s="46"/>
      <c r="AD403" s="46"/>
      <c r="AE403" s="46"/>
      <c r="AF403" s="46"/>
      <c r="AG403" s="46"/>
      <c r="AH403" s="46"/>
      <c r="AI403" s="46"/>
      <c r="AJ403" s="46"/>
      <c r="AK403" s="46"/>
    </row>
    <row r="404" spans="1:37">
      <c r="A404" s="42"/>
      <c r="C404" s="42"/>
      <c r="D404" s="46"/>
      <c r="E404" s="46"/>
      <c r="F404" s="101"/>
      <c r="G404" s="101"/>
      <c r="H404" s="101"/>
      <c r="I404" s="101"/>
      <c r="Y404" s="46"/>
      <c r="Z404" s="46"/>
      <c r="AA404" s="46"/>
      <c r="AB404" s="46"/>
      <c r="AC404" s="46"/>
      <c r="AD404" s="46"/>
      <c r="AE404" s="46"/>
      <c r="AF404" s="46"/>
      <c r="AG404" s="46"/>
      <c r="AH404" s="46"/>
      <c r="AI404" s="46"/>
      <c r="AJ404" s="46"/>
      <c r="AK404" s="46"/>
    </row>
    <row r="405" spans="1:37">
      <c r="A405" s="42"/>
      <c r="C405" s="42"/>
      <c r="D405" s="46"/>
      <c r="E405" s="46"/>
      <c r="F405" s="101"/>
      <c r="G405" s="101"/>
      <c r="H405" s="101"/>
      <c r="I405" s="101"/>
      <c r="Y405" s="46"/>
      <c r="Z405" s="46"/>
      <c r="AA405" s="46"/>
      <c r="AB405" s="46"/>
      <c r="AC405" s="46"/>
      <c r="AD405" s="46"/>
      <c r="AE405" s="46"/>
      <c r="AF405" s="46"/>
      <c r="AG405" s="46"/>
      <c r="AH405" s="46"/>
      <c r="AI405" s="46"/>
      <c r="AJ405" s="46"/>
      <c r="AK405" s="46"/>
    </row>
    <row r="406" spans="1:37">
      <c r="A406" s="42"/>
      <c r="C406" s="42"/>
      <c r="D406" s="46"/>
      <c r="E406" s="46"/>
      <c r="F406" s="101"/>
      <c r="G406" s="101"/>
      <c r="H406" s="101"/>
      <c r="I406" s="101"/>
      <c r="Y406" s="46"/>
      <c r="Z406" s="46"/>
      <c r="AA406" s="46"/>
      <c r="AB406" s="46"/>
      <c r="AC406" s="46"/>
      <c r="AD406" s="46"/>
      <c r="AE406" s="46"/>
      <c r="AF406" s="46"/>
      <c r="AG406" s="46"/>
      <c r="AH406" s="46"/>
      <c r="AI406" s="46"/>
      <c r="AJ406" s="46"/>
      <c r="AK406" s="46"/>
    </row>
    <row r="407" spans="1:37">
      <c r="A407" s="42"/>
      <c r="C407" s="42"/>
      <c r="D407" s="46"/>
      <c r="E407" s="46"/>
      <c r="F407" s="101"/>
      <c r="G407" s="101"/>
      <c r="H407" s="101"/>
      <c r="I407" s="101"/>
      <c r="Y407" s="46"/>
      <c r="Z407" s="46"/>
      <c r="AA407" s="46"/>
      <c r="AB407" s="46"/>
      <c r="AC407" s="46"/>
      <c r="AD407" s="46"/>
      <c r="AE407" s="46"/>
      <c r="AF407" s="46"/>
      <c r="AG407" s="46"/>
      <c r="AH407" s="46"/>
      <c r="AI407" s="46"/>
      <c r="AJ407" s="46"/>
      <c r="AK407" s="46"/>
    </row>
    <row r="408" spans="1:37">
      <c r="A408" s="42"/>
      <c r="C408" s="42"/>
      <c r="D408" s="46"/>
      <c r="E408" s="46"/>
      <c r="F408" s="101"/>
      <c r="G408" s="101"/>
      <c r="H408" s="101"/>
      <c r="I408" s="101"/>
      <c r="Y408" s="46"/>
      <c r="Z408" s="46"/>
      <c r="AA408" s="46"/>
      <c r="AB408" s="46"/>
      <c r="AC408" s="46"/>
      <c r="AD408" s="46"/>
      <c r="AE408" s="46"/>
      <c r="AF408" s="46"/>
      <c r="AG408" s="46"/>
      <c r="AH408" s="46"/>
      <c r="AI408" s="46"/>
      <c r="AJ408" s="46"/>
      <c r="AK408" s="46"/>
    </row>
    <row r="409" spans="1:37">
      <c r="A409" s="42"/>
      <c r="C409" s="42"/>
      <c r="D409" s="46"/>
      <c r="E409" s="46"/>
      <c r="F409" s="101"/>
      <c r="G409" s="101"/>
      <c r="H409" s="101"/>
      <c r="I409" s="101"/>
      <c r="Y409" s="46"/>
      <c r="Z409" s="46"/>
      <c r="AA409" s="46"/>
      <c r="AB409" s="46"/>
      <c r="AC409" s="46"/>
      <c r="AD409" s="46"/>
      <c r="AE409" s="46"/>
      <c r="AF409" s="46"/>
      <c r="AG409" s="46"/>
      <c r="AH409" s="46"/>
      <c r="AI409" s="46"/>
      <c r="AJ409" s="46"/>
      <c r="AK409" s="46"/>
    </row>
    <row r="410" spans="1:37">
      <c r="A410" s="42"/>
      <c r="C410" s="42"/>
      <c r="D410" s="46"/>
      <c r="E410" s="46"/>
      <c r="F410" s="101"/>
      <c r="G410" s="101"/>
      <c r="H410" s="101"/>
      <c r="I410" s="101"/>
      <c r="Y410" s="46"/>
      <c r="Z410" s="46"/>
      <c r="AA410" s="46"/>
      <c r="AB410" s="46"/>
      <c r="AC410" s="46"/>
      <c r="AD410" s="46"/>
      <c r="AE410" s="46"/>
      <c r="AF410" s="46"/>
      <c r="AG410" s="46"/>
      <c r="AH410" s="46"/>
      <c r="AI410" s="46"/>
      <c r="AJ410" s="46"/>
      <c r="AK410" s="46"/>
    </row>
    <row r="411" spans="1:37">
      <c r="A411" s="42"/>
      <c r="C411" s="42"/>
      <c r="D411" s="46"/>
      <c r="E411" s="46"/>
      <c r="F411" s="101"/>
      <c r="G411" s="101"/>
      <c r="H411" s="101"/>
      <c r="I411" s="101"/>
      <c r="Y411" s="46"/>
      <c r="Z411" s="46"/>
      <c r="AA411" s="46"/>
      <c r="AB411" s="46"/>
      <c r="AC411" s="46"/>
      <c r="AD411" s="46"/>
      <c r="AE411" s="46"/>
      <c r="AF411" s="46"/>
      <c r="AG411" s="46"/>
      <c r="AH411" s="46"/>
      <c r="AI411" s="46"/>
      <c r="AJ411" s="46"/>
      <c r="AK411" s="46"/>
    </row>
    <row r="412" spans="1:37">
      <c r="A412" s="42"/>
      <c r="C412" s="42"/>
      <c r="D412" s="46"/>
      <c r="E412" s="46"/>
      <c r="F412" s="101"/>
      <c r="G412" s="101"/>
      <c r="H412" s="101"/>
      <c r="I412" s="101"/>
      <c r="Y412" s="46"/>
      <c r="Z412" s="46"/>
      <c r="AA412" s="46"/>
      <c r="AB412" s="46"/>
      <c r="AC412" s="46"/>
      <c r="AD412" s="46"/>
      <c r="AE412" s="46"/>
      <c r="AF412" s="46"/>
      <c r="AG412" s="46"/>
      <c r="AH412" s="46"/>
      <c r="AI412" s="46"/>
      <c r="AJ412" s="46"/>
      <c r="AK412" s="46"/>
    </row>
    <row r="413" spans="1:37">
      <c r="A413" s="42"/>
      <c r="C413" s="42"/>
      <c r="D413" s="46"/>
      <c r="E413" s="46"/>
      <c r="F413" s="101"/>
      <c r="G413" s="101"/>
      <c r="H413" s="101"/>
      <c r="I413" s="101"/>
      <c r="Y413" s="46"/>
      <c r="Z413" s="46"/>
      <c r="AA413" s="46"/>
      <c r="AB413" s="46"/>
      <c r="AC413" s="46"/>
      <c r="AD413" s="46"/>
      <c r="AE413" s="46"/>
      <c r="AF413" s="46"/>
      <c r="AG413" s="46"/>
      <c r="AH413" s="46"/>
      <c r="AI413" s="46"/>
      <c r="AJ413" s="46"/>
      <c r="AK413" s="46"/>
    </row>
    <row r="414" spans="1:37">
      <c r="A414" s="42"/>
      <c r="C414" s="42"/>
      <c r="D414" s="46"/>
      <c r="E414" s="46"/>
      <c r="F414" s="101"/>
      <c r="G414" s="101"/>
      <c r="H414" s="101"/>
      <c r="I414" s="101"/>
      <c r="Y414" s="46"/>
      <c r="Z414" s="46"/>
      <c r="AA414" s="46"/>
      <c r="AB414" s="46"/>
      <c r="AC414" s="46"/>
      <c r="AD414" s="46"/>
      <c r="AE414" s="46"/>
      <c r="AF414" s="46"/>
      <c r="AG414" s="46"/>
      <c r="AH414" s="46"/>
      <c r="AI414" s="46"/>
      <c r="AJ414" s="46"/>
      <c r="AK414" s="46"/>
    </row>
    <row r="415" spans="1:37">
      <c r="A415" s="42"/>
      <c r="C415" s="42"/>
      <c r="D415" s="46"/>
      <c r="E415" s="46"/>
      <c r="F415" s="101"/>
      <c r="G415" s="101"/>
      <c r="H415" s="101"/>
      <c r="I415" s="101"/>
      <c r="Y415" s="46"/>
      <c r="Z415" s="46"/>
      <c r="AA415" s="46"/>
      <c r="AB415" s="46"/>
      <c r="AC415" s="46"/>
      <c r="AD415" s="46"/>
      <c r="AE415" s="46"/>
      <c r="AF415" s="46"/>
      <c r="AG415" s="46"/>
      <c r="AH415" s="46"/>
      <c r="AI415" s="46"/>
      <c r="AJ415" s="46"/>
      <c r="AK415" s="46"/>
    </row>
    <row r="416" spans="1:37">
      <c r="A416" s="42"/>
      <c r="C416" s="42"/>
      <c r="D416" s="46"/>
      <c r="E416" s="46"/>
      <c r="F416" s="101"/>
      <c r="G416" s="101"/>
      <c r="H416" s="101"/>
      <c r="I416" s="101"/>
      <c r="Y416" s="46"/>
      <c r="Z416" s="46"/>
      <c r="AA416" s="46"/>
      <c r="AB416" s="46"/>
      <c r="AC416" s="46"/>
      <c r="AD416" s="46"/>
      <c r="AE416" s="46"/>
      <c r="AF416" s="46"/>
      <c r="AG416" s="46"/>
      <c r="AH416" s="46"/>
      <c r="AI416" s="46"/>
      <c r="AJ416" s="46"/>
      <c r="AK416" s="46"/>
    </row>
    <row r="417" spans="1:37">
      <c r="A417" s="42"/>
      <c r="C417" s="42"/>
      <c r="D417" s="46"/>
      <c r="E417" s="46"/>
      <c r="F417" s="101"/>
      <c r="G417" s="101"/>
      <c r="H417" s="101"/>
      <c r="I417" s="101"/>
      <c r="Y417" s="46"/>
      <c r="Z417" s="46"/>
      <c r="AA417" s="46"/>
      <c r="AB417" s="46"/>
      <c r="AC417" s="46"/>
      <c r="AD417" s="46"/>
      <c r="AE417" s="46"/>
      <c r="AF417" s="46"/>
      <c r="AG417" s="46"/>
      <c r="AH417" s="46"/>
      <c r="AI417" s="46"/>
      <c r="AJ417" s="46"/>
      <c r="AK417" s="46"/>
    </row>
    <row r="418" spans="1:37">
      <c r="A418" s="42"/>
      <c r="C418" s="42"/>
      <c r="D418" s="46"/>
      <c r="E418" s="46"/>
      <c r="F418" s="101"/>
      <c r="G418" s="101"/>
      <c r="H418" s="101"/>
      <c r="I418" s="101"/>
      <c r="Y418" s="46"/>
      <c r="Z418" s="46"/>
      <c r="AA418" s="46"/>
      <c r="AB418" s="46"/>
      <c r="AC418" s="46"/>
      <c r="AD418" s="46"/>
      <c r="AE418" s="46"/>
      <c r="AF418" s="46"/>
      <c r="AG418" s="46"/>
      <c r="AH418" s="46"/>
      <c r="AI418" s="46"/>
      <c r="AJ418" s="46"/>
      <c r="AK418" s="46"/>
    </row>
    <row r="419" spans="1:37">
      <c r="A419" s="42"/>
      <c r="C419" s="42"/>
      <c r="D419" s="46"/>
      <c r="E419" s="46"/>
      <c r="F419" s="101"/>
      <c r="G419" s="101"/>
      <c r="H419" s="101"/>
      <c r="I419" s="101"/>
      <c r="Y419" s="46"/>
      <c r="Z419" s="46"/>
      <c r="AA419" s="46"/>
      <c r="AB419" s="46"/>
      <c r="AC419" s="46"/>
      <c r="AD419" s="46"/>
      <c r="AE419" s="46"/>
      <c r="AF419" s="46"/>
      <c r="AG419" s="46"/>
      <c r="AH419" s="46"/>
      <c r="AI419" s="46"/>
      <c r="AJ419" s="46"/>
      <c r="AK419" s="46"/>
    </row>
    <row r="420" spans="1:37">
      <c r="A420" s="42"/>
      <c r="C420" s="42"/>
      <c r="D420" s="46"/>
      <c r="E420" s="46"/>
      <c r="F420" s="101"/>
      <c r="G420" s="101"/>
      <c r="H420" s="101"/>
      <c r="I420" s="101"/>
      <c r="Y420" s="46"/>
      <c r="Z420" s="46"/>
      <c r="AA420" s="46"/>
      <c r="AB420" s="46"/>
      <c r="AC420" s="46"/>
      <c r="AD420" s="46"/>
      <c r="AE420" s="46"/>
      <c r="AF420" s="46"/>
      <c r="AG420" s="46"/>
      <c r="AH420" s="46"/>
      <c r="AI420" s="46"/>
      <c r="AJ420" s="46"/>
      <c r="AK420" s="46"/>
    </row>
    <row r="421" spans="1:37">
      <c r="A421" s="42"/>
      <c r="C421" s="42"/>
      <c r="D421" s="46"/>
      <c r="E421" s="46"/>
      <c r="F421" s="101"/>
      <c r="G421" s="101"/>
      <c r="H421" s="101"/>
      <c r="I421" s="101"/>
      <c r="Y421" s="46"/>
      <c r="Z421" s="46"/>
      <c r="AA421" s="46"/>
      <c r="AB421" s="46"/>
      <c r="AC421" s="46"/>
      <c r="AD421" s="46"/>
      <c r="AE421" s="46"/>
      <c r="AF421" s="46"/>
      <c r="AG421" s="46"/>
      <c r="AH421" s="46"/>
      <c r="AI421" s="46"/>
      <c r="AJ421" s="46"/>
      <c r="AK421" s="46"/>
    </row>
    <row r="422" spans="1:37">
      <c r="A422" s="42"/>
      <c r="C422" s="42"/>
      <c r="D422" s="46"/>
      <c r="E422" s="46"/>
      <c r="F422" s="101"/>
      <c r="G422" s="101"/>
      <c r="H422" s="101"/>
      <c r="I422" s="101"/>
      <c r="Y422" s="46"/>
      <c r="Z422" s="46"/>
      <c r="AA422" s="46"/>
      <c r="AB422" s="46"/>
      <c r="AC422" s="46"/>
      <c r="AD422" s="46"/>
      <c r="AE422" s="46"/>
      <c r="AF422" s="46"/>
      <c r="AG422" s="46"/>
      <c r="AH422" s="46"/>
      <c r="AI422" s="46"/>
      <c r="AJ422" s="46"/>
      <c r="AK422" s="46"/>
    </row>
    <row r="423" spans="1:37">
      <c r="A423" s="42"/>
      <c r="C423" s="42"/>
      <c r="D423" s="46"/>
      <c r="E423" s="46"/>
      <c r="F423" s="101"/>
      <c r="G423" s="101"/>
      <c r="H423" s="101"/>
      <c r="I423" s="101"/>
      <c r="Y423" s="46"/>
      <c r="Z423" s="46"/>
      <c r="AA423" s="46"/>
      <c r="AB423" s="46"/>
      <c r="AC423" s="46"/>
      <c r="AD423" s="46"/>
      <c r="AE423" s="46"/>
      <c r="AF423" s="46"/>
      <c r="AG423" s="46"/>
      <c r="AH423" s="46"/>
      <c r="AI423" s="46"/>
      <c r="AJ423" s="46"/>
      <c r="AK423" s="46"/>
    </row>
    <row r="424" spans="1:37">
      <c r="A424" s="42"/>
      <c r="C424" s="42"/>
      <c r="D424" s="46"/>
      <c r="E424" s="46"/>
      <c r="F424" s="101"/>
      <c r="G424" s="101"/>
      <c r="H424" s="101"/>
      <c r="I424" s="101"/>
      <c r="Y424" s="46"/>
      <c r="Z424" s="46"/>
      <c r="AA424" s="46"/>
      <c r="AB424" s="46"/>
      <c r="AC424" s="46"/>
      <c r="AD424" s="46"/>
      <c r="AE424" s="46"/>
      <c r="AF424" s="46"/>
      <c r="AG424" s="46"/>
      <c r="AH424" s="46"/>
      <c r="AI424" s="46"/>
      <c r="AJ424" s="46"/>
      <c r="AK424" s="46"/>
    </row>
    <row r="425" spans="1:37">
      <c r="A425" s="42"/>
      <c r="C425" s="42"/>
      <c r="D425" s="46"/>
      <c r="E425" s="46"/>
      <c r="F425" s="101"/>
      <c r="G425" s="101"/>
      <c r="H425" s="101"/>
      <c r="I425" s="101"/>
      <c r="Y425" s="46"/>
      <c r="Z425" s="46"/>
      <c r="AA425" s="46"/>
      <c r="AB425" s="46"/>
      <c r="AC425" s="46"/>
      <c r="AD425" s="46"/>
      <c r="AE425" s="46"/>
      <c r="AF425" s="46"/>
      <c r="AG425" s="46"/>
      <c r="AH425" s="46"/>
      <c r="AI425" s="46"/>
      <c r="AJ425" s="46"/>
      <c r="AK425" s="46"/>
    </row>
    <row r="426" spans="1:37">
      <c r="A426" s="42"/>
      <c r="C426" s="42"/>
      <c r="D426" s="46"/>
      <c r="E426" s="46"/>
      <c r="F426" s="101"/>
      <c r="G426" s="101"/>
      <c r="H426" s="101"/>
      <c r="I426" s="101"/>
      <c r="Y426" s="46"/>
      <c r="Z426" s="46"/>
      <c r="AA426" s="46"/>
      <c r="AB426" s="46"/>
      <c r="AC426" s="46"/>
      <c r="AD426" s="46"/>
      <c r="AE426" s="46"/>
      <c r="AF426" s="46"/>
      <c r="AG426" s="46"/>
      <c r="AH426" s="46"/>
      <c r="AI426" s="46"/>
      <c r="AJ426" s="46"/>
      <c r="AK426" s="46"/>
    </row>
    <row r="427" spans="1:37">
      <c r="A427" s="42"/>
      <c r="C427" s="42"/>
      <c r="D427" s="46"/>
      <c r="E427" s="46"/>
      <c r="F427" s="101"/>
      <c r="G427" s="101"/>
      <c r="H427" s="101"/>
      <c r="I427" s="101"/>
      <c r="Y427" s="46"/>
      <c r="Z427" s="46"/>
      <c r="AA427" s="46"/>
      <c r="AB427" s="46"/>
      <c r="AC427" s="46"/>
      <c r="AD427" s="46"/>
      <c r="AE427" s="46"/>
      <c r="AF427" s="46"/>
      <c r="AG427" s="46"/>
      <c r="AH427" s="46"/>
      <c r="AI427" s="46"/>
      <c r="AJ427" s="46"/>
      <c r="AK427" s="46"/>
    </row>
    <row r="428" spans="1:37">
      <c r="A428" s="42"/>
      <c r="C428" s="42"/>
      <c r="D428" s="46"/>
      <c r="E428" s="46"/>
      <c r="F428" s="101"/>
      <c r="G428" s="101"/>
      <c r="H428" s="101"/>
      <c r="I428" s="101"/>
      <c r="Y428" s="46"/>
      <c r="Z428" s="46"/>
      <c r="AA428" s="46"/>
      <c r="AB428" s="46"/>
      <c r="AC428" s="46"/>
      <c r="AD428" s="46"/>
      <c r="AE428" s="46"/>
      <c r="AF428" s="46"/>
      <c r="AG428" s="46"/>
      <c r="AH428" s="46"/>
      <c r="AI428" s="46"/>
      <c r="AJ428" s="46"/>
      <c r="AK428" s="46"/>
    </row>
    <row r="429" spans="1:37">
      <c r="A429" s="42"/>
      <c r="C429" s="42"/>
      <c r="D429" s="46"/>
      <c r="E429" s="46"/>
      <c r="F429" s="101"/>
      <c r="G429" s="101"/>
      <c r="H429" s="101"/>
      <c r="I429" s="101"/>
      <c r="Y429" s="46"/>
      <c r="Z429" s="46"/>
      <c r="AA429" s="46"/>
      <c r="AB429" s="46"/>
      <c r="AC429" s="46"/>
      <c r="AD429" s="46"/>
      <c r="AE429" s="46"/>
      <c r="AF429" s="46"/>
      <c r="AG429" s="46"/>
      <c r="AH429" s="46"/>
      <c r="AI429" s="46"/>
      <c r="AJ429" s="46"/>
      <c r="AK429" s="46"/>
    </row>
    <row r="430" spans="1:37">
      <c r="A430" s="42"/>
      <c r="C430" s="42"/>
      <c r="D430" s="46"/>
      <c r="E430" s="46"/>
      <c r="F430" s="101"/>
      <c r="G430" s="101"/>
      <c r="H430" s="101"/>
      <c r="I430" s="101"/>
      <c r="Y430" s="46"/>
      <c r="Z430" s="46"/>
      <c r="AA430" s="46"/>
      <c r="AB430" s="46"/>
      <c r="AC430" s="46"/>
      <c r="AD430" s="46"/>
      <c r="AE430" s="46"/>
      <c r="AF430" s="46"/>
      <c r="AG430" s="46"/>
      <c r="AH430" s="46"/>
      <c r="AI430" s="46"/>
      <c r="AJ430" s="46"/>
      <c r="AK430" s="46"/>
    </row>
    <row r="431" spans="1:37">
      <c r="A431" s="42"/>
      <c r="C431" s="42"/>
      <c r="D431" s="46"/>
      <c r="E431" s="46"/>
      <c r="F431" s="101"/>
      <c r="G431" s="101"/>
      <c r="H431" s="101"/>
      <c r="I431" s="101"/>
      <c r="Y431" s="46"/>
      <c r="Z431" s="46"/>
      <c r="AA431" s="46"/>
      <c r="AB431" s="46"/>
      <c r="AC431" s="46"/>
      <c r="AD431" s="46"/>
      <c r="AE431" s="46"/>
      <c r="AF431" s="46"/>
      <c r="AG431" s="46"/>
      <c r="AH431" s="46"/>
      <c r="AI431" s="46"/>
      <c r="AJ431" s="46"/>
      <c r="AK431" s="46"/>
    </row>
    <row r="432" spans="1:37">
      <c r="A432" s="42"/>
      <c r="C432" s="42"/>
      <c r="D432" s="46"/>
      <c r="E432" s="46"/>
      <c r="F432" s="101"/>
      <c r="G432" s="101"/>
      <c r="H432" s="101"/>
      <c r="I432" s="101"/>
      <c r="Y432" s="46"/>
      <c r="Z432" s="46"/>
      <c r="AA432" s="46"/>
      <c r="AB432" s="46"/>
      <c r="AC432" s="46"/>
      <c r="AD432" s="46"/>
      <c r="AE432" s="46"/>
      <c r="AF432" s="46"/>
      <c r="AG432" s="46"/>
      <c r="AH432" s="46"/>
      <c r="AI432" s="46"/>
      <c r="AJ432" s="46"/>
      <c r="AK432" s="46"/>
    </row>
    <row r="433" spans="1:37">
      <c r="A433" s="42"/>
      <c r="C433" s="42"/>
      <c r="D433" s="46"/>
      <c r="E433" s="46"/>
      <c r="F433" s="101"/>
      <c r="G433" s="101"/>
      <c r="H433" s="101"/>
      <c r="I433" s="101"/>
      <c r="Y433" s="46"/>
      <c r="Z433" s="46"/>
      <c r="AA433" s="46"/>
      <c r="AB433" s="46"/>
      <c r="AC433" s="46"/>
      <c r="AD433" s="46"/>
      <c r="AE433" s="46"/>
      <c r="AF433" s="46"/>
      <c r="AG433" s="46"/>
      <c r="AH433" s="46"/>
      <c r="AI433" s="46"/>
      <c r="AJ433" s="46"/>
      <c r="AK433" s="46"/>
    </row>
    <row r="434" spans="1:37">
      <c r="A434" s="42"/>
      <c r="C434" s="42"/>
      <c r="D434" s="46"/>
      <c r="E434" s="46"/>
      <c r="F434" s="101"/>
      <c r="G434" s="101"/>
      <c r="H434" s="101"/>
      <c r="I434" s="101"/>
      <c r="Y434" s="46"/>
      <c r="Z434" s="46"/>
      <c r="AA434" s="46"/>
      <c r="AB434" s="46"/>
      <c r="AC434" s="46"/>
      <c r="AD434" s="46"/>
      <c r="AE434" s="46"/>
      <c r="AF434" s="46"/>
      <c r="AG434" s="46"/>
      <c r="AH434" s="46"/>
      <c r="AI434" s="46"/>
      <c r="AJ434" s="46"/>
      <c r="AK434" s="46"/>
    </row>
    <row r="435" spans="1:37">
      <c r="A435" s="42"/>
      <c r="C435" s="42"/>
      <c r="D435" s="46"/>
      <c r="E435" s="46"/>
      <c r="F435" s="101"/>
      <c r="G435" s="101"/>
      <c r="H435" s="101"/>
      <c r="I435" s="101"/>
      <c r="Y435" s="46"/>
      <c r="Z435" s="46"/>
      <c r="AA435" s="46"/>
      <c r="AB435" s="46"/>
      <c r="AC435" s="46"/>
      <c r="AD435" s="46"/>
      <c r="AE435" s="46"/>
      <c r="AF435" s="46"/>
      <c r="AG435" s="46"/>
      <c r="AH435" s="46"/>
      <c r="AI435" s="46"/>
      <c r="AJ435" s="46"/>
      <c r="AK435" s="46"/>
    </row>
    <row r="436" spans="1:37">
      <c r="A436" s="42"/>
      <c r="C436" s="42"/>
      <c r="D436" s="46"/>
      <c r="E436" s="46"/>
      <c r="F436" s="101"/>
      <c r="G436" s="101"/>
      <c r="H436" s="101"/>
      <c r="I436" s="101"/>
      <c r="Y436" s="46"/>
      <c r="Z436" s="46"/>
      <c r="AA436" s="46"/>
      <c r="AB436" s="46"/>
      <c r="AC436" s="46"/>
      <c r="AD436" s="46"/>
      <c r="AE436" s="46"/>
      <c r="AF436" s="46"/>
      <c r="AG436" s="46"/>
      <c r="AH436" s="46"/>
      <c r="AI436" s="46"/>
      <c r="AJ436" s="46"/>
      <c r="AK436" s="46"/>
    </row>
    <row r="437" spans="1:37">
      <c r="A437" s="42"/>
      <c r="C437" s="42"/>
      <c r="D437" s="46"/>
      <c r="E437" s="46"/>
      <c r="F437" s="101"/>
      <c r="G437" s="101"/>
      <c r="H437" s="101"/>
      <c r="I437" s="101"/>
      <c r="Y437" s="46"/>
      <c r="Z437" s="46"/>
      <c r="AA437" s="46"/>
      <c r="AB437" s="46"/>
      <c r="AC437" s="46"/>
      <c r="AD437" s="46"/>
      <c r="AE437" s="46"/>
      <c r="AF437" s="46"/>
      <c r="AG437" s="46"/>
      <c r="AH437" s="46"/>
      <c r="AI437" s="46"/>
      <c r="AJ437" s="46"/>
      <c r="AK437" s="46"/>
    </row>
    <row r="438" spans="1:37">
      <c r="A438" s="42"/>
      <c r="C438" s="42"/>
      <c r="D438" s="46"/>
      <c r="E438" s="46"/>
      <c r="F438" s="101"/>
      <c r="G438" s="101"/>
      <c r="H438" s="101"/>
      <c r="I438" s="101"/>
      <c r="Y438" s="46"/>
      <c r="Z438" s="46"/>
      <c r="AA438" s="46"/>
      <c r="AB438" s="46"/>
      <c r="AC438" s="46"/>
      <c r="AD438" s="46"/>
      <c r="AE438" s="46"/>
      <c r="AF438" s="46"/>
      <c r="AG438" s="46"/>
      <c r="AH438" s="46"/>
      <c r="AI438" s="46"/>
      <c r="AJ438" s="46"/>
      <c r="AK438" s="46"/>
    </row>
    <row r="439" spans="1:37">
      <c r="A439" s="42"/>
      <c r="C439" s="42"/>
      <c r="D439" s="46"/>
      <c r="E439" s="46"/>
      <c r="F439" s="101"/>
      <c r="G439" s="101"/>
      <c r="H439" s="101"/>
      <c r="I439" s="101"/>
      <c r="Y439" s="46"/>
      <c r="Z439" s="46"/>
      <c r="AA439" s="46"/>
      <c r="AB439" s="46"/>
      <c r="AC439" s="46"/>
      <c r="AD439" s="46"/>
      <c r="AE439" s="46"/>
      <c r="AF439" s="46"/>
      <c r="AG439" s="46"/>
      <c r="AH439" s="46"/>
      <c r="AI439" s="46"/>
      <c r="AJ439" s="46"/>
      <c r="AK439" s="46"/>
    </row>
    <row r="440" spans="1:37">
      <c r="A440" s="42"/>
      <c r="C440" s="42"/>
      <c r="D440" s="46"/>
      <c r="E440" s="46"/>
      <c r="F440" s="101"/>
      <c r="G440" s="101"/>
      <c r="H440" s="101"/>
      <c r="I440" s="101"/>
      <c r="Y440" s="46"/>
      <c r="Z440" s="46"/>
      <c r="AA440" s="46"/>
      <c r="AB440" s="46"/>
      <c r="AC440" s="46"/>
      <c r="AD440" s="46"/>
      <c r="AE440" s="46"/>
      <c r="AF440" s="46"/>
      <c r="AG440" s="46"/>
      <c r="AH440" s="46"/>
      <c r="AI440" s="46"/>
      <c r="AJ440" s="46"/>
      <c r="AK440" s="46"/>
    </row>
    <row r="441" spans="1:37">
      <c r="A441" s="42"/>
      <c r="C441" s="42"/>
      <c r="D441" s="46"/>
      <c r="E441" s="46"/>
      <c r="F441" s="101"/>
      <c r="G441" s="101"/>
      <c r="H441" s="101"/>
      <c r="I441" s="101"/>
      <c r="Y441" s="46"/>
      <c r="Z441" s="46"/>
      <c r="AA441" s="46"/>
      <c r="AB441" s="46"/>
      <c r="AC441" s="46"/>
      <c r="AD441" s="46"/>
      <c r="AE441" s="46"/>
      <c r="AF441" s="46"/>
      <c r="AG441" s="46"/>
      <c r="AH441" s="46"/>
      <c r="AI441" s="46"/>
      <c r="AJ441" s="46"/>
      <c r="AK441" s="46"/>
    </row>
    <row r="442" spans="1:37">
      <c r="A442" s="42"/>
      <c r="C442" s="42"/>
      <c r="D442" s="46"/>
      <c r="E442" s="46"/>
      <c r="F442" s="101"/>
      <c r="G442" s="101"/>
      <c r="H442" s="101"/>
      <c r="I442" s="101"/>
      <c r="Y442" s="46"/>
      <c r="Z442" s="46"/>
      <c r="AA442" s="46"/>
      <c r="AB442" s="46"/>
      <c r="AC442" s="46"/>
      <c r="AD442" s="46"/>
      <c r="AE442" s="46"/>
      <c r="AF442" s="46"/>
      <c r="AG442" s="46"/>
      <c r="AH442" s="46"/>
      <c r="AI442" s="46"/>
      <c r="AJ442" s="46"/>
      <c r="AK442" s="46"/>
    </row>
    <row r="443" spans="1:37">
      <c r="A443" s="42"/>
      <c r="C443" s="42"/>
      <c r="D443" s="46"/>
      <c r="E443" s="46"/>
      <c r="F443" s="101"/>
      <c r="G443" s="101"/>
      <c r="H443" s="101"/>
      <c r="I443" s="101"/>
      <c r="Y443" s="46"/>
      <c r="Z443" s="46"/>
      <c r="AA443" s="46"/>
      <c r="AB443" s="46"/>
      <c r="AC443" s="46"/>
      <c r="AD443" s="46"/>
      <c r="AE443" s="46"/>
      <c r="AF443" s="46"/>
      <c r="AG443" s="46"/>
      <c r="AH443" s="46"/>
      <c r="AI443" s="46"/>
      <c r="AJ443" s="46"/>
      <c r="AK443" s="46"/>
    </row>
    <row r="444" spans="1:37">
      <c r="A444" s="42"/>
      <c r="C444" s="42"/>
      <c r="D444" s="46"/>
      <c r="E444" s="46"/>
      <c r="F444" s="101"/>
      <c r="G444" s="101"/>
      <c r="H444" s="101"/>
      <c r="I444" s="101"/>
      <c r="Y444" s="46"/>
      <c r="Z444" s="46"/>
      <c r="AA444" s="46"/>
      <c r="AB444" s="46"/>
      <c r="AC444" s="46"/>
      <c r="AD444" s="46"/>
      <c r="AE444" s="46"/>
      <c r="AF444" s="46"/>
      <c r="AG444" s="46"/>
      <c r="AH444" s="46"/>
      <c r="AI444" s="46"/>
      <c r="AJ444" s="46"/>
      <c r="AK444" s="46"/>
    </row>
    <row r="445" spans="1:37">
      <c r="A445" s="42"/>
      <c r="C445" s="42"/>
      <c r="D445" s="46"/>
      <c r="E445" s="46"/>
      <c r="F445" s="101"/>
      <c r="G445" s="101"/>
      <c r="H445" s="101"/>
      <c r="I445" s="101"/>
      <c r="Y445" s="46"/>
      <c r="Z445" s="46"/>
      <c r="AA445" s="46"/>
      <c r="AB445" s="46"/>
      <c r="AC445" s="46"/>
      <c r="AD445" s="46"/>
      <c r="AE445" s="46"/>
      <c r="AF445" s="46"/>
      <c r="AG445" s="46"/>
      <c r="AH445" s="46"/>
      <c r="AI445" s="46"/>
      <c r="AJ445" s="46"/>
      <c r="AK445" s="46"/>
    </row>
    <row r="446" spans="1:37">
      <c r="A446" s="42"/>
      <c r="C446" s="42"/>
      <c r="D446" s="46"/>
      <c r="E446" s="46"/>
      <c r="F446" s="101"/>
      <c r="G446" s="101"/>
      <c r="H446" s="101"/>
      <c r="I446" s="101"/>
      <c r="Y446" s="46"/>
      <c r="Z446" s="46"/>
      <c r="AA446" s="46"/>
      <c r="AB446" s="46"/>
      <c r="AC446" s="46"/>
      <c r="AD446" s="46"/>
      <c r="AE446" s="46"/>
      <c r="AF446" s="46"/>
      <c r="AG446" s="46"/>
      <c r="AH446" s="46"/>
      <c r="AI446" s="46"/>
      <c r="AJ446" s="46"/>
      <c r="AK446" s="46"/>
    </row>
    <row r="447" spans="1:37">
      <c r="A447" s="42"/>
      <c r="C447" s="42"/>
      <c r="D447" s="46"/>
      <c r="E447" s="46"/>
      <c r="F447" s="101"/>
      <c r="G447" s="101"/>
      <c r="H447" s="101"/>
      <c r="I447" s="101"/>
      <c r="Y447" s="46"/>
      <c r="Z447" s="46"/>
      <c r="AA447" s="46"/>
      <c r="AB447" s="46"/>
      <c r="AC447" s="46"/>
      <c r="AD447" s="46"/>
      <c r="AE447" s="46"/>
      <c r="AF447" s="46"/>
      <c r="AG447" s="46"/>
      <c r="AH447" s="46"/>
      <c r="AI447" s="46"/>
      <c r="AJ447" s="46"/>
      <c r="AK447" s="46"/>
    </row>
    <row r="448" spans="1:37">
      <c r="A448" s="42"/>
      <c r="C448" s="42"/>
      <c r="D448" s="46"/>
      <c r="E448" s="46"/>
      <c r="F448" s="101"/>
      <c r="G448" s="101"/>
      <c r="H448" s="101"/>
      <c r="I448" s="101"/>
      <c r="Y448" s="46"/>
      <c r="Z448" s="46"/>
      <c r="AA448" s="46"/>
      <c r="AB448" s="46"/>
      <c r="AC448" s="46"/>
      <c r="AD448" s="46"/>
      <c r="AE448" s="46"/>
      <c r="AF448" s="46"/>
      <c r="AG448" s="46"/>
      <c r="AH448" s="46"/>
      <c r="AI448" s="46"/>
      <c r="AJ448" s="46"/>
      <c r="AK448" s="46"/>
    </row>
    <row r="449" spans="1:37">
      <c r="A449" s="42"/>
      <c r="C449" s="42"/>
      <c r="D449" s="46"/>
      <c r="E449" s="46"/>
      <c r="F449" s="101"/>
      <c r="G449" s="101"/>
      <c r="H449" s="101"/>
      <c r="I449" s="101"/>
      <c r="Y449" s="46"/>
      <c r="Z449" s="46"/>
      <c r="AA449" s="46"/>
      <c r="AB449" s="46"/>
      <c r="AC449" s="46"/>
      <c r="AD449" s="46"/>
      <c r="AE449" s="46"/>
      <c r="AF449" s="46"/>
      <c r="AG449" s="46"/>
      <c r="AH449" s="46"/>
      <c r="AI449" s="46"/>
      <c r="AJ449" s="46"/>
      <c r="AK449" s="46"/>
    </row>
    <row r="450" spans="1:37">
      <c r="A450" s="42"/>
      <c r="C450" s="42"/>
      <c r="D450" s="46"/>
      <c r="E450" s="46"/>
      <c r="F450" s="101"/>
      <c r="G450" s="101"/>
      <c r="H450" s="101"/>
      <c r="I450" s="101"/>
      <c r="Y450" s="46"/>
      <c r="Z450" s="46"/>
      <c r="AA450" s="46"/>
      <c r="AB450" s="46"/>
      <c r="AC450" s="46"/>
      <c r="AD450" s="46"/>
      <c r="AE450" s="46"/>
      <c r="AF450" s="46"/>
      <c r="AG450" s="46"/>
      <c r="AH450" s="46"/>
      <c r="AI450" s="46"/>
      <c r="AJ450" s="46"/>
      <c r="AK450" s="46"/>
    </row>
    <row r="451" spans="1:37">
      <c r="A451" s="42"/>
      <c r="C451" s="42"/>
      <c r="D451" s="46"/>
      <c r="E451" s="46"/>
      <c r="F451" s="101"/>
      <c r="G451" s="101"/>
      <c r="H451" s="101"/>
      <c r="I451" s="101"/>
      <c r="Y451" s="46"/>
      <c r="Z451" s="46"/>
      <c r="AA451" s="46"/>
      <c r="AB451" s="46"/>
      <c r="AC451" s="46"/>
      <c r="AD451" s="46"/>
      <c r="AE451" s="46"/>
      <c r="AF451" s="46"/>
      <c r="AG451" s="46"/>
      <c r="AH451" s="46"/>
      <c r="AI451" s="46"/>
      <c r="AJ451" s="46"/>
      <c r="AK451" s="46"/>
    </row>
    <row r="452" spans="1:37">
      <c r="A452" s="42"/>
      <c r="C452" s="42"/>
      <c r="D452" s="46"/>
      <c r="E452" s="46"/>
      <c r="F452" s="101"/>
      <c r="G452" s="101"/>
      <c r="H452" s="101"/>
      <c r="I452" s="101"/>
      <c r="Y452" s="46"/>
      <c r="Z452" s="46"/>
      <c r="AA452" s="46"/>
      <c r="AB452" s="46"/>
      <c r="AC452" s="46"/>
      <c r="AD452" s="46"/>
      <c r="AE452" s="46"/>
      <c r="AF452" s="46"/>
      <c r="AG452" s="46"/>
      <c r="AH452" s="46"/>
      <c r="AI452" s="46"/>
      <c r="AJ452" s="46"/>
      <c r="AK452" s="46"/>
    </row>
    <row r="453" spans="1:37">
      <c r="A453" s="42"/>
      <c r="C453" s="42"/>
      <c r="D453" s="46"/>
      <c r="E453" s="46"/>
      <c r="F453" s="101"/>
      <c r="G453" s="101"/>
      <c r="H453" s="101"/>
      <c r="I453" s="101"/>
      <c r="Y453" s="46"/>
      <c r="Z453" s="46"/>
      <c r="AA453" s="46"/>
      <c r="AB453" s="46"/>
      <c r="AC453" s="46"/>
      <c r="AD453" s="46"/>
      <c r="AE453" s="46"/>
      <c r="AF453" s="46"/>
      <c r="AG453" s="46"/>
      <c r="AH453" s="46"/>
      <c r="AI453" s="46"/>
      <c r="AJ453" s="46"/>
      <c r="AK453" s="46"/>
    </row>
    <row r="454" spans="1:37">
      <c r="A454" s="42"/>
      <c r="C454" s="42"/>
      <c r="D454" s="46"/>
      <c r="E454" s="46"/>
      <c r="F454" s="101"/>
      <c r="G454" s="101"/>
      <c r="H454" s="101"/>
      <c r="I454" s="101"/>
      <c r="Y454" s="46"/>
      <c r="Z454" s="46"/>
      <c r="AA454" s="46"/>
      <c r="AB454" s="46"/>
      <c r="AC454" s="46"/>
      <c r="AD454" s="46"/>
      <c r="AE454" s="46"/>
      <c r="AF454" s="46"/>
      <c r="AG454" s="46"/>
      <c r="AH454" s="46"/>
      <c r="AI454" s="46"/>
      <c r="AJ454" s="46"/>
      <c r="AK454" s="46"/>
    </row>
    <row r="455" spans="1:37">
      <c r="A455" s="42"/>
      <c r="C455" s="42"/>
      <c r="D455" s="46"/>
      <c r="E455" s="46"/>
      <c r="F455" s="101"/>
      <c r="G455" s="101"/>
      <c r="H455" s="101"/>
      <c r="I455" s="101"/>
      <c r="Y455" s="46"/>
      <c r="Z455" s="46"/>
      <c r="AA455" s="46"/>
      <c r="AB455" s="46"/>
      <c r="AC455" s="46"/>
      <c r="AD455" s="46"/>
      <c r="AE455" s="46"/>
      <c r="AF455" s="46"/>
      <c r="AG455" s="46"/>
      <c r="AH455" s="46"/>
      <c r="AI455" s="46"/>
      <c r="AJ455" s="46"/>
      <c r="AK455" s="46"/>
    </row>
    <row r="456" spans="1:37">
      <c r="A456" s="42"/>
      <c r="C456" s="42"/>
      <c r="D456" s="46"/>
      <c r="E456" s="46"/>
      <c r="F456" s="101"/>
      <c r="G456" s="101"/>
      <c r="H456" s="101"/>
      <c r="I456" s="101"/>
      <c r="Y456" s="46"/>
      <c r="Z456" s="46"/>
      <c r="AA456" s="46"/>
      <c r="AB456" s="46"/>
      <c r="AC456" s="46"/>
      <c r="AD456" s="46"/>
      <c r="AE456" s="46"/>
      <c r="AF456" s="46"/>
      <c r="AG456" s="46"/>
      <c r="AH456" s="46"/>
      <c r="AI456" s="46"/>
      <c r="AJ456" s="46"/>
      <c r="AK456" s="46"/>
    </row>
    <row r="457" spans="1:37">
      <c r="A457" s="42"/>
      <c r="C457" s="42"/>
      <c r="D457" s="46"/>
      <c r="E457" s="46"/>
      <c r="F457" s="101"/>
      <c r="G457" s="101"/>
      <c r="H457" s="101"/>
      <c r="I457" s="101"/>
      <c r="Y457" s="46"/>
      <c r="Z457" s="46"/>
      <c r="AA457" s="46"/>
      <c r="AB457" s="46"/>
      <c r="AC457" s="46"/>
      <c r="AD457" s="46"/>
      <c r="AE457" s="46"/>
      <c r="AF457" s="46"/>
      <c r="AG457" s="46"/>
      <c r="AH457" s="46"/>
      <c r="AI457" s="46"/>
      <c r="AJ457" s="46"/>
      <c r="AK457" s="46"/>
    </row>
    <row r="458" spans="1:37">
      <c r="A458" s="42"/>
      <c r="C458" s="42"/>
      <c r="D458" s="46"/>
      <c r="E458" s="46"/>
      <c r="F458" s="101"/>
      <c r="G458" s="101"/>
      <c r="H458" s="101"/>
      <c r="I458" s="101"/>
      <c r="Y458" s="46"/>
      <c r="Z458" s="46"/>
      <c r="AA458" s="46"/>
      <c r="AB458" s="46"/>
      <c r="AC458" s="46"/>
      <c r="AD458" s="46"/>
      <c r="AE458" s="46"/>
      <c r="AF458" s="46"/>
      <c r="AG458" s="46"/>
      <c r="AH458" s="46"/>
      <c r="AI458" s="46"/>
      <c r="AJ458" s="46"/>
      <c r="AK458" s="46"/>
    </row>
    <row r="459" spans="1:37">
      <c r="A459" s="42"/>
      <c r="C459" s="42"/>
      <c r="D459" s="46"/>
      <c r="E459" s="46"/>
      <c r="F459" s="101"/>
      <c r="G459" s="101"/>
      <c r="H459" s="101"/>
      <c r="I459" s="101"/>
      <c r="Y459" s="46"/>
      <c r="Z459" s="46"/>
      <c r="AA459" s="46"/>
      <c r="AB459" s="46"/>
      <c r="AC459" s="46"/>
      <c r="AD459" s="46"/>
      <c r="AE459" s="46"/>
      <c r="AF459" s="46"/>
      <c r="AG459" s="46"/>
      <c r="AH459" s="46"/>
      <c r="AI459" s="46"/>
      <c r="AJ459" s="46"/>
      <c r="AK459" s="46"/>
    </row>
    <row r="460" spans="1:37">
      <c r="A460" s="42"/>
      <c r="C460" s="42"/>
      <c r="D460" s="46"/>
      <c r="E460" s="46"/>
      <c r="F460" s="101"/>
      <c r="G460" s="101"/>
      <c r="H460" s="101"/>
      <c r="I460" s="101"/>
      <c r="Y460" s="46"/>
      <c r="Z460" s="46"/>
      <c r="AA460" s="46"/>
      <c r="AB460" s="46"/>
      <c r="AC460" s="46"/>
      <c r="AD460" s="46"/>
      <c r="AE460" s="46"/>
      <c r="AF460" s="46"/>
      <c r="AG460" s="46"/>
      <c r="AH460" s="46"/>
      <c r="AI460" s="46"/>
      <c r="AJ460" s="46"/>
      <c r="AK460" s="46"/>
    </row>
    <row r="461" spans="1:37">
      <c r="A461" s="42"/>
      <c r="C461" s="42"/>
      <c r="D461" s="46"/>
      <c r="E461" s="46"/>
      <c r="F461" s="101"/>
      <c r="G461" s="101"/>
      <c r="H461" s="101"/>
      <c r="I461" s="101"/>
      <c r="Y461" s="46"/>
      <c r="Z461" s="46"/>
      <c r="AA461" s="46"/>
      <c r="AB461" s="46"/>
      <c r="AC461" s="46"/>
      <c r="AD461" s="46"/>
      <c r="AE461" s="46"/>
      <c r="AF461" s="46"/>
      <c r="AG461" s="46"/>
      <c r="AH461" s="46"/>
      <c r="AI461" s="46"/>
      <c r="AJ461" s="46"/>
      <c r="AK461" s="46"/>
    </row>
    <row r="462" spans="1:37">
      <c r="A462" s="42"/>
      <c r="C462" s="42"/>
      <c r="D462" s="46"/>
      <c r="E462" s="46"/>
      <c r="F462" s="101"/>
      <c r="G462" s="101"/>
      <c r="H462" s="101"/>
      <c r="I462" s="101"/>
      <c r="Y462" s="46"/>
      <c r="Z462" s="46"/>
      <c r="AA462" s="46"/>
      <c r="AB462" s="46"/>
      <c r="AC462" s="46"/>
      <c r="AD462" s="46"/>
      <c r="AE462" s="46"/>
      <c r="AF462" s="46"/>
      <c r="AG462" s="46"/>
      <c r="AH462" s="46"/>
      <c r="AI462" s="46"/>
      <c r="AJ462" s="46"/>
      <c r="AK462" s="46"/>
    </row>
    <row r="463" spans="1:37">
      <c r="A463" s="42"/>
      <c r="C463" s="42"/>
      <c r="D463" s="46"/>
      <c r="E463" s="46"/>
      <c r="F463" s="101"/>
      <c r="G463" s="101"/>
      <c r="H463" s="101"/>
      <c r="I463" s="101"/>
      <c r="Y463" s="46"/>
      <c r="Z463" s="46"/>
      <c r="AA463" s="46"/>
      <c r="AB463" s="46"/>
      <c r="AC463" s="46"/>
      <c r="AD463" s="46"/>
      <c r="AE463" s="46"/>
      <c r="AF463" s="46"/>
      <c r="AG463" s="46"/>
      <c r="AH463" s="46"/>
      <c r="AI463" s="46"/>
      <c r="AJ463" s="46"/>
      <c r="AK463" s="46"/>
    </row>
    <row r="464" spans="1:37">
      <c r="A464" s="42"/>
      <c r="C464" s="42"/>
      <c r="D464" s="46"/>
      <c r="E464" s="46"/>
      <c r="F464" s="101"/>
      <c r="G464" s="101"/>
      <c r="H464" s="101"/>
      <c r="I464" s="101"/>
      <c r="Y464" s="46"/>
      <c r="Z464" s="46"/>
      <c r="AA464" s="46"/>
      <c r="AB464" s="46"/>
      <c r="AC464" s="46"/>
      <c r="AD464" s="46"/>
      <c r="AE464" s="46"/>
      <c r="AF464" s="46"/>
      <c r="AG464" s="46"/>
      <c r="AH464" s="46"/>
      <c r="AI464" s="46"/>
      <c r="AJ464" s="46"/>
      <c r="AK464" s="46"/>
    </row>
    <row r="465" spans="1:37">
      <c r="A465" s="42"/>
      <c r="C465" s="42"/>
      <c r="D465" s="46"/>
      <c r="E465" s="46"/>
      <c r="F465" s="101"/>
      <c r="G465" s="101"/>
      <c r="H465" s="101"/>
      <c r="I465" s="101"/>
      <c r="Y465" s="46"/>
      <c r="Z465" s="46"/>
      <c r="AA465" s="46"/>
      <c r="AB465" s="46"/>
      <c r="AC465" s="46"/>
      <c r="AD465" s="46"/>
      <c r="AE465" s="46"/>
      <c r="AF465" s="46"/>
      <c r="AG465" s="46"/>
      <c r="AH465" s="46"/>
      <c r="AI465" s="46"/>
      <c r="AJ465" s="46"/>
      <c r="AK465" s="46"/>
    </row>
    <row r="466" spans="1:37">
      <c r="A466" s="42"/>
      <c r="C466" s="42"/>
      <c r="D466" s="46"/>
      <c r="E466" s="46"/>
      <c r="F466" s="101"/>
      <c r="G466" s="101"/>
      <c r="H466" s="101"/>
      <c r="I466" s="101"/>
      <c r="Y466" s="46"/>
      <c r="Z466" s="46"/>
      <c r="AA466" s="46"/>
      <c r="AB466" s="46"/>
      <c r="AC466" s="46"/>
      <c r="AD466" s="46"/>
      <c r="AE466" s="46"/>
      <c r="AF466" s="46"/>
      <c r="AG466" s="46"/>
      <c r="AH466" s="46"/>
      <c r="AI466" s="46"/>
      <c r="AJ466" s="46"/>
      <c r="AK466" s="46"/>
    </row>
    <row r="467" spans="1:37">
      <c r="A467" s="42"/>
      <c r="C467" s="42"/>
      <c r="D467" s="46"/>
      <c r="E467" s="46"/>
      <c r="F467" s="101"/>
      <c r="G467" s="101"/>
      <c r="H467" s="101"/>
      <c r="I467" s="101"/>
      <c r="Y467" s="46"/>
      <c r="Z467" s="46"/>
      <c r="AA467" s="46"/>
      <c r="AB467" s="46"/>
      <c r="AC467" s="46"/>
      <c r="AD467" s="46"/>
      <c r="AE467" s="46"/>
      <c r="AF467" s="46"/>
      <c r="AG467" s="46"/>
      <c r="AH467" s="46"/>
      <c r="AI467" s="46"/>
      <c r="AJ467" s="46"/>
      <c r="AK467" s="46"/>
    </row>
    <row r="468" spans="1:37">
      <c r="A468" s="42"/>
      <c r="C468" s="42"/>
      <c r="D468" s="46"/>
      <c r="E468" s="46"/>
      <c r="F468" s="101"/>
      <c r="G468" s="101"/>
      <c r="H468" s="101"/>
      <c r="I468" s="101"/>
      <c r="Y468" s="46"/>
      <c r="Z468" s="46"/>
      <c r="AA468" s="46"/>
      <c r="AB468" s="46"/>
      <c r="AC468" s="46"/>
      <c r="AD468" s="46"/>
      <c r="AE468" s="46"/>
      <c r="AF468" s="46"/>
      <c r="AG468" s="46"/>
      <c r="AH468" s="46"/>
      <c r="AI468" s="46"/>
      <c r="AJ468" s="46"/>
      <c r="AK468" s="46"/>
    </row>
    <row r="469" spans="1:37">
      <c r="A469" s="42"/>
      <c r="C469" s="42"/>
      <c r="D469" s="46"/>
      <c r="E469" s="46"/>
      <c r="F469" s="101"/>
      <c r="G469" s="101"/>
      <c r="H469" s="101"/>
      <c r="I469" s="101"/>
      <c r="Y469" s="46"/>
      <c r="Z469" s="46"/>
      <c r="AA469" s="46"/>
      <c r="AB469" s="46"/>
      <c r="AC469" s="46"/>
      <c r="AD469" s="46"/>
      <c r="AE469" s="46"/>
      <c r="AF469" s="46"/>
      <c r="AG469" s="46"/>
      <c r="AH469" s="46"/>
      <c r="AI469" s="46"/>
      <c r="AJ469" s="46"/>
      <c r="AK469" s="46"/>
    </row>
    <row r="470" spans="1:37">
      <c r="A470" s="42"/>
      <c r="C470" s="42"/>
      <c r="D470" s="46"/>
      <c r="E470" s="46"/>
      <c r="F470" s="101"/>
      <c r="G470" s="101"/>
      <c r="H470" s="101"/>
      <c r="I470" s="101"/>
      <c r="Y470" s="46"/>
      <c r="Z470" s="46"/>
      <c r="AA470" s="46"/>
      <c r="AB470" s="46"/>
      <c r="AC470" s="46"/>
      <c r="AD470" s="46"/>
      <c r="AE470" s="46"/>
      <c r="AF470" s="46"/>
      <c r="AG470" s="46"/>
      <c r="AH470" s="46"/>
      <c r="AI470" s="46"/>
      <c r="AJ470" s="46"/>
      <c r="AK470" s="46"/>
    </row>
    <row r="471" spans="1:37">
      <c r="A471" s="42"/>
      <c r="C471" s="42"/>
      <c r="D471" s="46"/>
      <c r="E471" s="46"/>
      <c r="F471" s="101"/>
      <c r="G471" s="101"/>
      <c r="H471" s="101"/>
      <c r="I471" s="101"/>
      <c r="Y471" s="46"/>
      <c r="Z471" s="46"/>
      <c r="AA471" s="46"/>
      <c r="AB471" s="46"/>
      <c r="AC471" s="46"/>
      <c r="AD471" s="46"/>
      <c r="AE471" s="46"/>
      <c r="AF471" s="46"/>
      <c r="AG471" s="46"/>
      <c r="AH471" s="46"/>
      <c r="AI471" s="46"/>
      <c r="AJ471" s="46"/>
      <c r="AK471" s="46"/>
    </row>
    <row r="472" spans="1:37">
      <c r="A472" s="42"/>
      <c r="C472" s="42"/>
      <c r="D472" s="46"/>
      <c r="E472" s="46"/>
      <c r="F472" s="101"/>
      <c r="G472" s="101"/>
      <c r="H472" s="101"/>
      <c r="I472" s="101"/>
      <c r="Y472" s="46"/>
      <c r="Z472" s="46"/>
      <c r="AA472" s="46"/>
      <c r="AB472" s="46"/>
      <c r="AC472" s="46"/>
      <c r="AD472" s="46"/>
      <c r="AE472" s="46"/>
      <c r="AF472" s="46"/>
      <c r="AG472" s="46"/>
      <c r="AH472" s="46"/>
      <c r="AI472" s="46"/>
      <c r="AJ472" s="46"/>
      <c r="AK472" s="46"/>
    </row>
    <row r="473" spans="1:37">
      <c r="A473" s="42"/>
      <c r="C473" s="42"/>
      <c r="D473" s="46"/>
      <c r="E473" s="46"/>
      <c r="F473" s="101"/>
      <c r="G473" s="101"/>
      <c r="H473" s="101"/>
      <c r="I473" s="101"/>
      <c r="Y473" s="46"/>
      <c r="Z473" s="46"/>
      <c r="AA473" s="46"/>
      <c r="AB473" s="46"/>
      <c r="AC473" s="46"/>
      <c r="AD473" s="46"/>
      <c r="AE473" s="46"/>
      <c r="AF473" s="46"/>
      <c r="AG473" s="46"/>
      <c r="AH473" s="46"/>
      <c r="AI473" s="46"/>
      <c r="AJ473" s="46"/>
      <c r="AK473" s="46"/>
    </row>
    <row r="474" spans="1:37">
      <c r="A474" s="42"/>
      <c r="C474" s="42"/>
      <c r="D474" s="46"/>
      <c r="E474" s="46"/>
      <c r="F474" s="101"/>
      <c r="G474" s="101"/>
      <c r="H474" s="101"/>
      <c r="I474" s="101"/>
      <c r="Y474" s="46"/>
      <c r="Z474" s="46"/>
      <c r="AA474" s="46"/>
      <c r="AB474" s="46"/>
      <c r="AC474" s="46"/>
      <c r="AD474" s="46"/>
      <c r="AE474" s="46"/>
      <c r="AF474" s="46"/>
      <c r="AG474" s="46"/>
      <c r="AH474" s="46"/>
      <c r="AI474" s="46"/>
      <c r="AJ474" s="46"/>
      <c r="AK474" s="46"/>
    </row>
    <row r="475" spans="1:37">
      <c r="A475" s="42"/>
      <c r="C475" s="42"/>
      <c r="D475" s="46"/>
      <c r="E475" s="46"/>
      <c r="F475" s="101"/>
      <c r="G475" s="101"/>
      <c r="H475" s="101"/>
      <c r="I475" s="101"/>
      <c r="Y475" s="46"/>
      <c r="Z475" s="46"/>
      <c r="AA475" s="46"/>
      <c r="AB475" s="46"/>
      <c r="AC475" s="46"/>
      <c r="AD475" s="46"/>
      <c r="AE475" s="46"/>
      <c r="AF475" s="46"/>
      <c r="AG475" s="46"/>
      <c r="AH475" s="46"/>
      <c r="AI475" s="46"/>
      <c r="AJ475" s="46"/>
      <c r="AK475" s="46"/>
    </row>
    <row r="476" spans="1:37">
      <c r="A476" s="42"/>
      <c r="C476" s="42"/>
      <c r="D476" s="46"/>
      <c r="E476" s="46"/>
      <c r="F476" s="101"/>
      <c r="G476" s="101"/>
      <c r="H476" s="101"/>
      <c r="I476" s="101"/>
      <c r="Y476" s="46"/>
      <c r="Z476" s="46"/>
      <c r="AA476" s="46"/>
      <c r="AB476" s="46"/>
      <c r="AC476" s="46"/>
      <c r="AD476" s="46"/>
      <c r="AE476" s="46"/>
      <c r="AF476" s="46"/>
      <c r="AG476" s="46"/>
      <c r="AH476" s="46"/>
      <c r="AI476" s="46"/>
      <c r="AJ476" s="46"/>
      <c r="AK476" s="46"/>
    </row>
    <row r="477" spans="1:37">
      <c r="A477" s="42"/>
      <c r="C477" s="42"/>
      <c r="D477" s="46"/>
      <c r="E477" s="46"/>
      <c r="F477" s="101"/>
      <c r="G477" s="101"/>
      <c r="H477" s="101"/>
      <c r="I477" s="101"/>
      <c r="Y477" s="46"/>
      <c r="Z477" s="46"/>
      <c r="AA477" s="46"/>
      <c r="AB477" s="46"/>
      <c r="AC477" s="46"/>
      <c r="AD477" s="46"/>
      <c r="AE477" s="46"/>
      <c r="AF477" s="46"/>
      <c r="AG477" s="46"/>
      <c r="AH477" s="46"/>
      <c r="AI477" s="46"/>
      <c r="AJ477" s="46"/>
      <c r="AK477" s="46"/>
    </row>
    <row r="478" spans="1:37">
      <c r="A478" s="42"/>
      <c r="C478" s="42"/>
      <c r="D478" s="46"/>
      <c r="E478" s="46"/>
      <c r="F478" s="101"/>
      <c r="G478" s="101"/>
      <c r="H478" s="101"/>
      <c r="I478" s="101"/>
      <c r="Y478" s="46"/>
      <c r="Z478" s="46"/>
      <c r="AA478" s="46"/>
      <c r="AB478" s="46"/>
      <c r="AC478" s="46"/>
      <c r="AD478" s="46"/>
      <c r="AE478" s="46"/>
      <c r="AF478" s="46"/>
      <c r="AG478" s="46"/>
      <c r="AH478" s="46"/>
      <c r="AI478" s="46"/>
      <c r="AJ478" s="46"/>
      <c r="AK478" s="46"/>
    </row>
    <row r="479" spans="1:37">
      <c r="A479" s="42"/>
      <c r="C479" s="42"/>
      <c r="D479" s="46"/>
      <c r="E479" s="46"/>
      <c r="F479" s="101"/>
      <c r="G479" s="101"/>
      <c r="H479" s="101"/>
      <c r="I479" s="101"/>
      <c r="Y479" s="46"/>
      <c r="Z479" s="46"/>
      <c r="AA479" s="46"/>
      <c r="AB479" s="46"/>
      <c r="AC479" s="46"/>
      <c r="AD479" s="46"/>
      <c r="AE479" s="46"/>
      <c r="AF479" s="46"/>
      <c r="AG479" s="46"/>
      <c r="AH479" s="46"/>
      <c r="AI479" s="46"/>
      <c r="AJ479" s="46"/>
      <c r="AK479" s="46"/>
    </row>
    <row r="480" spans="1:37">
      <c r="A480" s="42"/>
      <c r="C480" s="42"/>
      <c r="D480" s="46"/>
      <c r="E480" s="46"/>
      <c r="F480" s="101"/>
      <c r="G480" s="101"/>
      <c r="H480" s="101"/>
      <c r="I480" s="101"/>
      <c r="Y480" s="46"/>
      <c r="Z480" s="46"/>
      <c r="AA480" s="46"/>
      <c r="AB480" s="46"/>
      <c r="AC480" s="46"/>
      <c r="AD480" s="46"/>
      <c r="AE480" s="46"/>
      <c r="AF480" s="46"/>
      <c r="AG480" s="46"/>
      <c r="AH480" s="46"/>
      <c r="AI480" s="46"/>
      <c r="AJ480" s="46"/>
      <c r="AK480" s="46"/>
    </row>
    <row r="481" spans="1:37">
      <c r="A481" s="42"/>
      <c r="C481" s="42"/>
      <c r="D481" s="46"/>
      <c r="E481" s="46"/>
      <c r="F481" s="101"/>
      <c r="G481" s="101"/>
      <c r="H481" s="101"/>
      <c r="I481" s="101"/>
      <c r="Y481" s="46"/>
      <c r="Z481" s="46"/>
      <c r="AA481" s="46"/>
      <c r="AB481" s="46"/>
      <c r="AC481" s="46"/>
      <c r="AD481" s="46"/>
      <c r="AE481" s="46"/>
      <c r="AF481" s="46"/>
      <c r="AG481" s="46"/>
      <c r="AH481" s="46"/>
      <c r="AI481" s="46"/>
      <c r="AJ481" s="46"/>
      <c r="AK481" s="46"/>
    </row>
    <row r="482" spans="1:37">
      <c r="A482" s="42"/>
      <c r="C482" s="42"/>
      <c r="D482" s="46"/>
      <c r="E482" s="46"/>
      <c r="F482" s="101"/>
      <c r="G482" s="101"/>
      <c r="H482" s="101"/>
      <c r="I482" s="101"/>
      <c r="Y482" s="46"/>
      <c r="Z482" s="46"/>
      <c r="AA482" s="46"/>
      <c r="AB482" s="46"/>
      <c r="AC482" s="46"/>
      <c r="AD482" s="46"/>
      <c r="AE482" s="46"/>
      <c r="AF482" s="46"/>
      <c r="AG482" s="46"/>
      <c r="AH482" s="46"/>
      <c r="AI482" s="46"/>
      <c r="AJ482" s="46"/>
      <c r="AK482" s="46"/>
    </row>
    <row r="483" spans="1:37">
      <c r="A483" s="42"/>
      <c r="C483" s="42"/>
      <c r="D483" s="46"/>
      <c r="E483" s="46"/>
      <c r="F483" s="101"/>
      <c r="G483" s="101"/>
      <c r="H483" s="101"/>
      <c r="I483" s="101"/>
      <c r="Y483" s="46"/>
      <c r="Z483" s="46"/>
      <c r="AA483" s="46"/>
      <c r="AB483" s="46"/>
      <c r="AC483" s="46"/>
      <c r="AD483" s="46"/>
      <c r="AE483" s="46"/>
      <c r="AF483" s="46"/>
      <c r="AG483" s="46"/>
      <c r="AH483" s="46"/>
      <c r="AI483" s="46"/>
      <c r="AJ483" s="46"/>
      <c r="AK483" s="46"/>
    </row>
    <row r="484" spans="1:37">
      <c r="A484" s="42"/>
      <c r="C484" s="42"/>
      <c r="D484" s="46"/>
      <c r="E484" s="46"/>
      <c r="F484" s="101"/>
      <c r="G484" s="101"/>
      <c r="H484" s="101"/>
      <c r="I484" s="101"/>
      <c r="Y484" s="46"/>
      <c r="Z484" s="46"/>
      <c r="AA484" s="46"/>
      <c r="AB484" s="46"/>
      <c r="AC484" s="46"/>
      <c r="AD484" s="46"/>
      <c r="AE484" s="46"/>
      <c r="AF484" s="46"/>
      <c r="AG484" s="46"/>
      <c r="AH484" s="46"/>
      <c r="AI484" s="46"/>
      <c r="AJ484" s="46"/>
      <c r="AK484" s="46"/>
    </row>
    <row r="485" spans="1:37">
      <c r="A485" s="42"/>
      <c r="C485" s="42"/>
      <c r="D485" s="46"/>
      <c r="E485" s="46"/>
      <c r="F485" s="101"/>
      <c r="G485" s="101"/>
      <c r="H485" s="101"/>
      <c r="I485" s="101"/>
      <c r="Y485" s="46"/>
      <c r="Z485" s="46"/>
      <c r="AA485" s="46"/>
      <c r="AB485" s="46"/>
      <c r="AC485" s="46"/>
      <c r="AD485" s="46"/>
      <c r="AE485" s="46"/>
      <c r="AF485" s="46"/>
      <c r="AG485" s="46"/>
      <c r="AH485" s="46"/>
      <c r="AI485" s="46"/>
      <c r="AJ485" s="46"/>
      <c r="AK485" s="46"/>
    </row>
    <row r="486" spans="1:37">
      <c r="A486" s="42"/>
      <c r="C486" s="42"/>
      <c r="D486" s="46"/>
      <c r="E486" s="46"/>
      <c r="F486" s="101"/>
      <c r="G486" s="101"/>
      <c r="H486" s="101"/>
      <c r="I486" s="101"/>
      <c r="Y486" s="46"/>
      <c r="Z486" s="46"/>
      <c r="AA486" s="46"/>
      <c r="AB486" s="46"/>
      <c r="AC486" s="46"/>
      <c r="AD486" s="46"/>
      <c r="AE486" s="46"/>
      <c r="AF486" s="46"/>
      <c r="AG486" s="46"/>
      <c r="AH486" s="46"/>
      <c r="AI486" s="46"/>
      <c r="AJ486" s="46"/>
      <c r="AK486" s="46"/>
    </row>
    <row r="487" spans="1:37">
      <c r="A487" s="42"/>
      <c r="C487" s="42"/>
      <c r="D487" s="46"/>
      <c r="E487" s="46"/>
      <c r="F487" s="101"/>
      <c r="G487" s="101"/>
      <c r="H487" s="101"/>
      <c r="I487" s="101"/>
      <c r="Y487" s="46"/>
      <c r="Z487" s="46"/>
      <c r="AA487" s="46"/>
      <c r="AB487" s="46"/>
      <c r="AC487" s="46"/>
      <c r="AD487" s="46"/>
      <c r="AE487" s="46"/>
      <c r="AF487" s="46"/>
      <c r="AG487" s="46"/>
      <c r="AH487" s="46"/>
      <c r="AI487" s="46"/>
      <c r="AJ487" s="46"/>
      <c r="AK487" s="46"/>
    </row>
    <row r="488" spans="1:37">
      <c r="A488" s="42"/>
      <c r="C488" s="42"/>
      <c r="D488" s="46"/>
      <c r="E488" s="46"/>
      <c r="F488" s="101"/>
      <c r="G488" s="101"/>
      <c r="H488" s="101"/>
      <c r="I488" s="101"/>
      <c r="Y488" s="46"/>
      <c r="Z488" s="46"/>
      <c r="AA488" s="46"/>
      <c r="AB488" s="46"/>
      <c r="AC488" s="46"/>
      <c r="AD488" s="46"/>
      <c r="AE488" s="46"/>
      <c r="AF488" s="46"/>
      <c r="AG488" s="46"/>
      <c r="AH488" s="46"/>
      <c r="AI488" s="46"/>
      <c r="AJ488" s="46"/>
      <c r="AK488" s="46"/>
    </row>
    <row r="489" spans="1:37">
      <c r="A489" s="42"/>
      <c r="C489" s="42"/>
      <c r="D489" s="46"/>
      <c r="E489" s="46"/>
      <c r="F489" s="101"/>
      <c r="G489" s="101"/>
      <c r="H489" s="101"/>
      <c r="I489" s="101"/>
      <c r="Y489" s="46"/>
      <c r="Z489" s="46"/>
      <c r="AA489" s="46"/>
      <c r="AB489" s="46"/>
      <c r="AC489" s="46"/>
      <c r="AD489" s="46"/>
      <c r="AE489" s="46"/>
      <c r="AF489" s="46"/>
      <c r="AG489" s="46"/>
      <c r="AH489" s="46"/>
      <c r="AI489" s="46"/>
      <c r="AJ489" s="46"/>
      <c r="AK489" s="46"/>
    </row>
    <row r="490" spans="1:37">
      <c r="A490" s="42"/>
      <c r="C490" s="42"/>
      <c r="D490" s="46"/>
      <c r="E490" s="46"/>
      <c r="F490" s="101"/>
      <c r="G490" s="101"/>
      <c r="H490" s="101"/>
      <c r="I490" s="101"/>
      <c r="Y490" s="46"/>
      <c r="Z490" s="46"/>
      <c r="AA490" s="46"/>
      <c r="AB490" s="46"/>
      <c r="AC490" s="46"/>
      <c r="AD490" s="46"/>
      <c r="AE490" s="46"/>
      <c r="AF490" s="46"/>
      <c r="AG490" s="46"/>
      <c r="AH490" s="46"/>
      <c r="AI490" s="46"/>
      <c r="AJ490" s="46"/>
      <c r="AK490" s="46"/>
    </row>
    <row r="491" spans="1:37">
      <c r="A491" s="42"/>
      <c r="C491" s="42"/>
      <c r="D491" s="46"/>
      <c r="E491" s="46"/>
      <c r="F491" s="101"/>
      <c r="G491" s="101"/>
      <c r="H491" s="101"/>
      <c r="I491" s="101"/>
      <c r="Y491" s="46"/>
      <c r="Z491" s="46"/>
      <c r="AA491" s="46"/>
      <c r="AB491" s="46"/>
      <c r="AC491" s="46"/>
      <c r="AD491" s="46"/>
      <c r="AE491" s="46"/>
      <c r="AF491" s="46"/>
      <c r="AG491" s="46"/>
      <c r="AH491" s="46"/>
      <c r="AI491" s="46"/>
      <c r="AJ491" s="46"/>
      <c r="AK491" s="46"/>
    </row>
    <row r="492" spans="1:37">
      <c r="A492" s="42"/>
      <c r="C492" s="42"/>
      <c r="D492" s="46"/>
      <c r="E492" s="46"/>
      <c r="F492" s="101"/>
      <c r="G492" s="101"/>
      <c r="H492" s="101"/>
      <c r="I492" s="101"/>
      <c r="Y492" s="46"/>
      <c r="Z492" s="46"/>
      <c r="AA492" s="46"/>
      <c r="AB492" s="46"/>
      <c r="AC492" s="46"/>
      <c r="AD492" s="46"/>
      <c r="AE492" s="46"/>
      <c r="AF492" s="46"/>
      <c r="AG492" s="46"/>
      <c r="AH492" s="46"/>
      <c r="AI492" s="46"/>
      <c r="AJ492" s="46"/>
      <c r="AK492" s="46"/>
    </row>
    <row r="493" spans="1:37">
      <c r="A493" s="42"/>
      <c r="C493" s="42"/>
      <c r="D493" s="46"/>
      <c r="E493" s="46"/>
      <c r="F493" s="101"/>
      <c r="G493" s="101"/>
      <c r="H493" s="101"/>
      <c r="I493" s="101"/>
      <c r="Y493" s="46"/>
      <c r="Z493" s="46"/>
      <c r="AA493" s="46"/>
      <c r="AB493" s="46"/>
      <c r="AC493" s="46"/>
      <c r="AD493" s="46"/>
      <c r="AE493" s="46"/>
      <c r="AF493" s="46"/>
      <c r="AG493" s="46"/>
      <c r="AH493" s="46"/>
      <c r="AI493" s="46"/>
      <c r="AJ493" s="46"/>
      <c r="AK493" s="46"/>
    </row>
    <row r="494" spans="1:37">
      <c r="A494" s="42"/>
      <c r="C494" s="42"/>
      <c r="D494" s="46"/>
      <c r="E494" s="46"/>
      <c r="F494" s="101"/>
      <c r="G494" s="101"/>
      <c r="H494" s="101"/>
      <c r="I494" s="101"/>
      <c r="Y494" s="46"/>
      <c r="Z494" s="46"/>
      <c r="AA494" s="46"/>
      <c r="AB494" s="46"/>
      <c r="AC494" s="46"/>
      <c r="AD494" s="46"/>
      <c r="AE494" s="46"/>
      <c r="AF494" s="46"/>
      <c r="AG494" s="46"/>
      <c r="AH494" s="46"/>
      <c r="AI494" s="46"/>
      <c r="AJ494" s="46"/>
      <c r="AK494" s="46"/>
    </row>
    <row r="495" spans="1:37">
      <c r="A495" s="42"/>
      <c r="C495" s="42"/>
      <c r="D495" s="46"/>
      <c r="E495" s="46"/>
      <c r="F495" s="101"/>
      <c r="G495" s="101"/>
      <c r="H495" s="101"/>
      <c r="I495" s="101"/>
      <c r="Y495" s="46"/>
      <c r="Z495" s="46"/>
      <c r="AA495" s="46"/>
      <c r="AB495" s="46"/>
      <c r="AC495" s="46"/>
      <c r="AD495" s="46"/>
      <c r="AE495" s="46"/>
      <c r="AF495" s="46"/>
      <c r="AG495" s="46"/>
      <c r="AH495" s="46"/>
      <c r="AI495" s="46"/>
      <c r="AJ495" s="46"/>
      <c r="AK495" s="46"/>
    </row>
    <row r="496" spans="1:37">
      <c r="A496" s="42"/>
      <c r="C496" s="42"/>
      <c r="D496" s="46"/>
      <c r="E496" s="46"/>
      <c r="F496" s="101"/>
      <c r="G496" s="101"/>
      <c r="H496" s="101"/>
      <c r="I496" s="101"/>
      <c r="Y496" s="46"/>
      <c r="Z496" s="46"/>
      <c r="AA496" s="46"/>
      <c r="AB496" s="46"/>
      <c r="AC496" s="46"/>
      <c r="AD496" s="46"/>
      <c r="AE496" s="46"/>
      <c r="AF496" s="46"/>
      <c r="AG496" s="46"/>
      <c r="AH496" s="46"/>
      <c r="AI496" s="46"/>
      <c r="AJ496" s="46"/>
      <c r="AK496" s="46"/>
    </row>
    <row r="497" spans="1:37">
      <c r="A497" s="42"/>
      <c r="C497" s="42"/>
      <c r="D497" s="46"/>
      <c r="E497" s="46"/>
      <c r="F497" s="101"/>
      <c r="G497" s="101"/>
      <c r="H497" s="101"/>
      <c r="I497" s="101"/>
      <c r="Y497" s="46"/>
      <c r="Z497" s="46"/>
      <c r="AA497" s="46"/>
      <c r="AB497" s="46"/>
      <c r="AC497" s="46"/>
      <c r="AD497" s="46"/>
      <c r="AE497" s="46"/>
      <c r="AF497" s="46"/>
      <c r="AG497" s="46"/>
      <c r="AH497" s="46"/>
      <c r="AI497" s="46"/>
      <c r="AJ497" s="46"/>
      <c r="AK497" s="46"/>
    </row>
    <row r="498" spans="1:37">
      <c r="A498" s="42"/>
      <c r="C498" s="42"/>
      <c r="D498" s="46"/>
      <c r="E498" s="46"/>
      <c r="F498" s="101"/>
      <c r="G498" s="101"/>
      <c r="H498" s="101"/>
      <c r="I498" s="101"/>
      <c r="Y498" s="46"/>
      <c r="Z498" s="46"/>
      <c r="AA498" s="46"/>
      <c r="AB498" s="46"/>
      <c r="AC498" s="46"/>
      <c r="AD498" s="46"/>
      <c r="AE498" s="46"/>
      <c r="AF498" s="46"/>
      <c r="AG498" s="46"/>
      <c r="AH498" s="46"/>
      <c r="AI498" s="46"/>
      <c r="AJ498" s="46"/>
      <c r="AK498" s="46"/>
    </row>
    <row r="499" spans="1:37">
      <c r="A499" s="42"/>
      <c r="C499" s="42"/>
      <c r="D499" s="46"/>
      <c r="E499" s="46"/>
      <c r="F499" s="101"/>
      <c r="G499" s="101"/>
      <c r="H499" s="101"/>
      <c r="I499" s="101"/>
      <c r="Y499" s="46"/>
      <c r="Z499" s="46"/>
      <c r="AA499" s="46"/>
      <c r="AB499" s="46"/>
      <c r="AC499" s="46"/>
      <c r="AD499" s="46"/>
      <c r="AE499" s="46"/>
      <c r="AF499" s="46"/>
      <c r="AG499" s="46"/>
      <c r="AH499" s="46"/>
      <c r="AI499" s="46"/>
      <c r="AJ499" s="46"/>
      <c r="AK499" s="46"/>
    </row>
    <row r="500" spans="1:37">
      <c r="A500" s="42"/>
      <c r="C500" s="42"/>
      <c r="D500" s="46"/>
      <c r="E500" s="46"/>
      <c r="F500" s="101"/>
      <c r="G500" s="101"/>
      <c r="H500" s="101"/>
      <c r="I500" s="101"/>
      <c r="Y500" s="46"/>
      <c r="Z500" s="46"/>
      <c r="AA500" s="46"/>
      <c r="AB500" s="46"/>
      <c r="AC500" s="46"/>
      <c r="AD500" s="46"/>
      <c r="AE500" s="46"/>
      <c r="AF500" s="46"/>
      <c r="AG500" s="46"/>
      <c r="AH500" s="46"/>
      <c r="AI500" s="46"/>
      <c r="AJ500" s="46"/>
      <c r="AK500" s="46"/>
    </row>
    <row r="501" spans="1:37">
      <c r="A501" s="42"/>
      <c r="C501" s="42"/>
      <c r="D501" s="46"/>
      <c r="E501" s="46"/>
      <c r="F501" s="101"/>
      <c r="G501" s="101"/>
      <c r="H501" s="101"/>
      <c r="I501" s="101"/>
      <c r="Y501" s="46"/>
      <c r="Z501" s="46"/>
      <c r="AA501" s="46"/>
      <c r="AB501" s="46"/>
      <c r="AC501" s="46"/>
      <c r="AD501" s="46"/>
      <c r="AE501" s="46"/>
      <c r="AF501" s="46"/>
      <c r="AG501" s="46"/>
      <c r="AH501" s="46"/>
      <c r="AI501" s="46"/>
      <c r="AJ501" s="46"/>
      <c r="AK501" s="46"/>
    </row>
    <row r="502" spans="1:37">
      <c r="A502" s="42"/>
      <c r="C502" s="42"/>
      <c r="D502" s="46"/>
      <c r="E502" s="46"/>
      <c r="F502" s="101"/>
      <c r="G502" s="101"/>
      <c r="H502" s="101"/>
      <c r="I502" s="101"/>
      <c r="Y502" s="46"/>
      <c r="Z502" s="46"/>
      <c r="AA502" s="46"/>
      <c r="AB502" s="46"/>
      <c r="AC502" s="46"/>
      <c r="AD502" s="46"/>
      <c r="AE502" s="46"/>
      <c r="AF502" s="46"/>
      <c r="AG502" s="46"/>
      <c r="AH502" s="46"/>
      <c r="AI502" s="46"/>
      <c r="AJ502" s="46"/>
      <c r="AK502" s="46"/>
    </row>
    <row r="503" spans="1:37">
      <c r="A503" s="42"/>
      <c r="C503" s="42"/>
      <c r="D503" s="46"/>
      <c r="E503" s="46"/>
      <c r="F503" s="101"/>
      <c r="G503" s="101"/>
      <c r="H503" s="101"/>
      <c r="I503" s="101"/>
      <c r="Y503" s="46"/>
      <c r="Z503" s="46"/>
      <c r="AA503" s="46"/>
      <c r="AB503" s="46"/>
      <c r="AC503" s="46"/>
      <c r="AD503" s="46"/>
      <c r="AE503" s="46"/>
      <c r="AF503" s="46"/>
      <c r="AG503" s="46"/>
      <c r="AH503" s="46"/>
      <c r="AI503" s="46"/>
      <c r="AJ503" s="46"/>
      <c r="AK503" s="46"/>
    </row>
    <row r="504" spans="1:37">
      <c r="A504" s="42"/>
      <c r="C504" s="42"/>
      <c r="D504" s="46"/>
      <c r="E504" s="46"/>
      <c r="F504" s="101"/>
      <c r="G504" s="101"/>
      <c r="H504" s="101"/>
      <c r="I504" s="101"/>
      <c r="Y504" s="46"/>
      <c r="Z504" s="46"/>
      <c r="AA504" s="46"/>
      <c r="AB504" s="46"/>
      <c r="AC504" s="46"/>
      <c r="AD504" s="46"/>
      <c r="AE504" s="46"/>
      <c r="AF504" s="46"/>
      <c r="AG504" s="46"/>
      <c r="AH504" s="46"/>
      <c r="AI504" s="46"/>
      <c r="AJ504" s="46"/>
      <c r="AK504" s="46"/>
    </row>
    <row r="505" spans="1:37">
      <c r="A505" s="42"/>
      <c r="C505" s="42"/>
      <c r="D505" s="46"/>
      <c r="E505" s="46"/>
      <c r="F505" s="101"/>
      <c r="G505" s="101"/>
      <c r="H505" s="101"/>
      <c r="I505" s="101"/>
      <c r="Y505" s="46"/>
      <c r="Z505" s="46"/>
      <c r="AA505" s="46"/>
      <c r="AB505" s="46"/>
      <c r="AC505" s="46"/>
      <c r="AD505" s="46"/>
      <c r="AE505" s="46"/>
      <c r="AF505" s="46"/>
      <c r="AG505" s="46"/>
      <c r="AH505" s="46"/>
      <c r="AI505" s="46"/>
      <c r="AJ505" s="46"/>
      <c r="AK505" s="46"/>
    </row>
    <row r="506" spans="1:37">
      <c r="A506" s="42"/>
      <c r="C506" s="42"/>
      <c r="D506" s="46"/>
      <c r="E506" s="46"/>
      <c r="F506" s="101"/>
      <c r="G506" s="101"/>
      <c r="H506" s="101"/>
      <c r="I506" s="101"/>
      <c r="Y506" s="46"/>
      <c r="Z506" s="46"/>
      <c r="AA506" s="46"/>
      <c r="AB506" s="46"/>
      <c r="AC506" s="46"/>
      <c r="AD506" s="46"/>
      <c r="AE506" s="46"/>
      <c r="AF506" s="46"/>
      <c r="AG506" s="46"/>
      <c r="AH506" s="46"/>
      <c r="AI506" s="46"/>
      <c r="AJ506" s="46"/>
      <c r="AK506" s="46"/>
    </row>
    <row r="507" spans="1:37">
      <c r="A507" s="42"/>
      <c r="C507" s="42"/>
      <c r="D507" s="46"/>
      <c r="E507" s="46"/>
      <c r="F507" s="101"/>
      <c r="G507" s="101"/>
      <c r="H507" s="101"/>
      <c r="I507" s="101"/>
      <c r="Y507" s="46"/>
      <c r="Z507" s="46"/>
      <c r="AA507" s="46"/>
      <c r="AB507" s="46"/>
      <c r="AC507" s="46"/>
      <c r="AD507" s="46"/>
      <c r="AE507" s="46"/>
      <c r="AF507" s="46"/>
      <c r="AG507" s="46"/>
      <c r="AH507" s="46"/>
      <c r="AI507" s="46"/>
      <c r="AJ507" s="46"/>
      <c r="AK507" s="46"/>
    </row>
    <row r="508" spans="1:37">
      <c r="A508" s="42"/>
      <c r="C508" s="42"/>
      <c r="D508" s="46"/>
      <c r="E508" s="46"/>
      <c r="F508" s="101"/>
      <c r="G508" s="101"/>
      <c r="H508" s="101"/>
      <c r="I508" s="101"/>
      <c r="Y508" s="46"/>
      <c r="Z508" s="46"/>
      <c r="AA508" s="46"/>
      <c r="AB508" s="46"/>
      <c r="AC508" s="46"/>
      <c r="AD508" s="46"/>
      <c r="AE508" s="46"/>
      <c r="AF508" s="46"/>
      <c r="AG508" s="46"/>
      <c r="AH508" s="46"/>
      <c r="AI508" s="46"/>
      <c r="AJ508" s="46"/>
      <c r="AK508" s="46"/>
    </row>
    <row r="509" spans="1:37">
      <c r="A509" s="42"/>
      <c r="C509" s="42"/>
      <c r="D509" s="46"/>
      <c r="E509" s="46"/>
      <c r="F509" s="101"/>
      <c r="G509" s="101"/>
      <c r="H509" s="101"/>
      <c r="I509" s="101"/>
      <c r="Y509" s="46"/>
      <c r="Z509" s="46"/>
      <c r="AA509" s="46"/>
      <c r="AB509" s="46"/>
      <c r="AC509" s="46"/>
      <c r="AD509" s="46"/>
      <c r="AE509" s="46"/>
      <c r="AF509" s="46"/>
      <c r="AG509" s="46"/>
      <c r="AH509" s="46"/>
      <c r="AI509" s="46"/>
      <c r="AJ509" s="46"/>
      <c r="AK509" s="46"/>
    </row>
    <row r="510" spans="1:37">
      <c r="A510" s="42"/>
      <c r="C510" s="42"/>
      <c r="D510" s="46"/>
      <c r="E510" s="46"/>
      <c r="F510" s="101"/>
      <c r="G510" s="101"/>
      <c r="H510" s="101"/>
      <c r="I510" s="101"/>
      <c r="Y510" s="46"/>
      <c r="Z510" s="46"/>
      <c r="AA510" s="46"/>
      <c r="AB510" s="46"/>
      <c r="AC510" s="46"/>
      <c r="AD510" s="46"/>
      <c r="AE510" s="46"/>
      <c r="AF510" s="46"/>
      <c r="AG510" s="46"/>
      <c r="AH510" s="46"/>
      <c r="AI510" s="46"/>
      <c r="AJ510" s="46"/>
      <c r="AK510" s="46"/>
    </row>
    <row r="511" spans="1:37">
      <c r="A511" s="42"/>
      <c r="C511" s="42"/>
      <c r="D511" s="46"/>
      <c r="E511" s="46"/>
      <c r="F511" s="101"/>
      <c r="G511" s="101"/>
      <c r="H511" s="101"/>
      <c r="I511" s="101"/>
      <c r="Y511" s="46"/>
      <c r="Z511" s="46"/>
      <c r="AA511" s="46"/>
      <c r="AB511" s="46"/>
      <c r="AC511" s="46"/>
      <c r="AD511" s="46"/>
      <c r="AE511" s="46"/>
      <c r="AF511" s="46"/>
      <c r="AG511" s="46"/>
      <c r="AH511" s="46"/>
      <c r="AI511" s="46"/>
      <c r="AJ511" s="46"/>
      <c r="AK511" s="46"/>
    </row>
    <row r="512" spans="1:37">
      <c r="A512" s="42"/>
      <c r="C512" s="42"/>
      <c r="D512" s="46"/>
      <c r="E512" s="46"/>
      <c r="F512" s="101"/>
      <c r="G512" s="101"/>
      <c r="H512" s="101"/>
      <c r="I512" s="101"/>
      <c r="Y512" s="46"/>
      <c r="Z512" s="46"/>
      <c r="AA512" s="46"/>
      <c r="AB512" s="46"/>
      <c r="AC512" s="46"/>
      <c r="AD512" s="46"/>
      <c r="AE512" s="46"/>
      <c r="AF512" s="46"/>
      <c r="AG512" s="46"/>
      <c r="AH512" s="46"/>
      <c r="AI512" s="46"/>
      <c r="AJ512" s="46"/>
      <c r="AK512" s="46"/>
    </row>
    <row r="513" spans="1:37">
      <c r="A513" s="42"/>
      <c r="C513" s="42"/>
      <c r="D513" s="46"/>
      <c r="E513" s="46"/>
      <c r="F513" s="101"/>
      <c r="G513" s="101"/>
      <c r="H513" s="101"/>
      <c r="I513" s="101"/>
      <c r="Y513" s="46"/>
      <c r="Z513" s="46"/>
      <c r="AA513" s="46"/>
      <c r="AB513" s="46"/>
      <c r="AC513" s="46"/>
      <c r="AD513" s="46"/>
      <c r="AE513" s="46"/>
      <c r="AF513" s="46"/>
      <c r="AG513" s="46"/>
      <c r="AH513" s="46"/>
      <c r="AI513" s="46"/>
      <c r="AJ513" s="46"/>
      <c r="AK513" s="46"/>
    </row>
    <row r="514" spans="1:37">
      <c r="A514" s="42"/>
      <c r="C514" s="42"/>
      <c r="D514" s="46"/>
      <c r="E514" s="46"/>
      <c r="F514" s="101"/>
      <c r="G514" s="101"/>
      <c r="H514" s="101"/>
      <c r="I514" s="101"/>
      <c r="Y514" s="46"/>
      <c r="Z514" s="46"/>
      <c r="AA514" s="46"/>
      <c r="AB514" s="46"/>
      <c r="AC514" s="46"/>
      <c r="AD514" s="46"/>
      <c r="AE514" s="46"/>
      <c r="AF514" s="46"/>
      <c r="AG514" s="46"/>
      <c r="AH514" s="46"/>
      <c r="AI514" s="46"/>
      <c r="AJ514" s="46"/>
      <c r="AK514" s="46"/>
    </row>
    <row r="515" spans="1:37">
      <c r="A515" s="42"/>
      <c r="C515" s="42"/>
      <c r="D515" s="46"/>
      <c r="E515" s="46"/>
      <c r="F515" s="101"/>
      <c r="G515" s="101"/>
      <c r="H515" s="101"/>
      <c r="I515" s="101"/>
      <c r="Y515" s="46"/>
      <c r="Z515" s="46"/>
      <c r="AA515" s="46"/>
      <c r="AB515" s="46"/>
      <c r="AC515" s="46"/>
      <c r="AD515" s="46"/>
      <c r="AE515" s="46"/>
      <c r="AF515" s="46"/>
      <c r="AG515" s="46"/>
      <c r="AH515" s="46"/>
      <c r="AI515" s="46"/>
      <c r="AJ515" s="46"/>
      <c r="AK515" s="46"/>
    </row>
    <row r="516" spans="1:37">
      <c r="A516" s="42"/>
      <c r="C516" s="42"/>
      <c r="D516" s="46"/>
      <c r="E516" s="46"/>
      <c r="F516" s="101"/>
      <c r="G516" s="101"/>
      <c r="H516" s="101"/>
      <c r="I516" s="101"/>
      <c r="Y516" s="46"/>
      <c r="Z516" s="46"/>
      <c r="AA516" s="46"/>
      <c r="AB516" s="46"/>
      <c r="AC516" s="46"/>
      <c r="AD516" s="46"/>
      <c r="AE516" s="46"/>
      <c r="AF516" s="46"/>
      <c r="AG516" s="46"/>
      <c r="AH516" s="46"/>
      <c r="AI516" s="46"/>
      <c r="AJ516" s="46"/>
      <c r="AK516" s="46"/>
    </row>
    <row r="517" spans="1:37">
      <c r="A517" s="42"/>
      <c r="C517" s="42"/>
      <c r="D517" s="46"/>
      <c r="E517" s="46"/>
      <c r="F517" s="101"/>
      <c r="G517" s="101"/>
      <c r="H517" s="101"/>
      <c r="I517" s="101"/>
      <c r="Y517" s="46"/>
      <c r="Z517" s="46"/>
      <c r="AA517" s="46"/>
      <c r="AB517" s="46"/>
      <c r="AC517" s="46"/>
      <c r="AD517" s="46"/>
      <c r="AE517" s="46"/>
      <c r="AF517" s="46"/>
      <c r="AG517" s="46"/>
      <c r="AH517" s="46"/>
      <c r="AI517" s="46"/>
      <c r="AJ517" s="46"/>
      <c r="AK517" s="46"/>
    </row>
    <row r="518" spans="1:37">
      <c r="A518" s="42"/>
      <c r="C518" s="42"/>
      <c r="D518" s="46"/>
      <c r="E518" s="46"/>
      <c r="F518" s="101"/>
      <c r="G518" s="101"/>
      <c r="H518" s="101"/>
      <c r="I518" s="101"/>
      <c r="Y518" s="46"/>
      <c r="Z518" s="46"/>
      <c r="AA518" s="46"/>
      <c r="AB518" s="46"/>
      <c r="AC518" s="46"/>
      <c r="AD518" s="46"/>
      <c r="AE518" s="46"/>
      <c r="AF518" s="46"/>
      <c r="AG518" s="46"/>
      <c r="AH518" s="46"/>
      <c r="AI518" s="46"/>
      <c r="AJ518" s="46"/>
      <c r="AK518" s="46"/>
    </row>
    <row r="519" spans="1:37">
      <c r="A519" s="42"/>
      <c r="C519" s="42"/>
      <c r="D519" s="46"/>
      <c r="E519" s="46"/>
      <c r="F519" s="101"/>
      <c r="G519" s="101"/>
      <c r="H519" s="101"/>
      <c r="I519" s="101"/>
      <c r="Y519" s="46"/>
      <c r="Z519" s="46"/>
      <c r="AA519" s="46"/>
      <c r="AB519" s="46"/>
      <c r="AC519" s="46"/>
      <c r="AD519" s="46"/>
      <c r="AE519" s="46"/>
      <c r="AF519" s="46"/>
      <c r="AG519" s="46"/>
      <c r="AH519" s="46"/>
      <c r="AI519" s="46"/>
      <c r="AJ519" s="46"/>
      <c r="AK519" s="46"/>
    </row>
    <row r="520" spans="1:37">
      <c r="A520" s="42"/>
      <c r="C520" s="42"/>
      <c r="D520" s="46"/>
      <c r="E520" s="46"/>
      <c r="F520" s="101"/>
      <c r="G520" s="101"/>
      <c r="H520" s="101"/>
      <c r="I520" s="101"/>
      <c r="Y520" s="46"/>
      <c r="Z520" s="46"/>
      <c r="AA520" s="46"/>
      <c r="AB520" s="46"/>
      <c r="AC520" s="46"/>
      <c r="AD520" s="46"/>
      <c r="AE520" s="46"/>
      <c r="AF520" s="46"/>
      <c r="AG520" s="46"/>
      <c r="AH520" s="46"/>
      <c r="AI520" s="46"/>
      <c r="AJ520" s="46"/>
      <c r="AK520" s="46"/>
    </row>
    <row r="521" spans="1:37">
      <c r="A521" s="42"/>
      <c r="C521" s="42"/>
      <c r="D521" s="46"/>
      <c r="E521" s="46"/>
      <c r="F521" s="101"/>
      <c r="G521" s="101"/>
      <c r="H521" s="101"/>
      <c r="I521" s="101"/>
      <c r="Y521" s="46"/>
      <c r="Z521" s="46"/>
      <c r="AA521" s="46"/>
      <c r="AB521" s="46"/>
      <c r="AC521" s="46"/>
      <c r="AD521" s="46"/>
      <c r="AE521" s="46"/>
      <c r="AF521" s="46"/>
      <c r="AG521" s="46"/>
      <c r="AH521" s="46"/>
      <c r="AI521" s="46"/>
      <c r="AJ521" s="46"/>
      <c r="AK521" s="46"/>
    </row>
    <row r="522" spans="1:37">
      <c r="A522" s="42"/>
      <c r="C522" s="42"/>
      <c r="D522" s="46"/>
      <c r="E522" s="46"/>
      <c r="F522" s="101"/>
      <c r="G522" s="101"/>
      <c r="H522" s="101"/>
      <c r="I522" s="101"/>
      <c r="Y522" s="46"/>
      <c r="Z522" s="46"/>
      <c r="AA522" s="46"/>
      <c r="AB522" s="46"/>
      <c r="AC522" s="46"/>
      <c r="AD522" s="46"/>
      <c r="AE522" s="46"/>
      <c r="AF522" s="46"/>
      <c r="AG522" s="46"/>
      <c r="AH522" s="46"/>
      <c r="AI522" s="46"/>
      <c r="AJ522" s="46"/>
      <c r="AK522" s="46"/>
    </row>
    <row r="523" spans="1:37">
      <c r="A523" s="42"/>
      <c r="C523" s="42"/>
      <c r="D523" s="46"/>
      <c r="E523" s="46"/>
      <c r="F523" s="101"/>
      <c r="G523" s="101"/>
      <c r="H523" s="101"/>
      <c r="I523" s="101"/>
      <c r="Y523" s="46"/>
      <c r="Z523" s="46"/>
      <c r="AA523" s="46"/>
      <c r="AB523" s="46"/>
      <c r="AC523" s="46"/>
      <c r="AD523" s="46"/>
      <c r="AE523" s="46"/>
      <c r="AF523" s="46"/>
      <c r="AG523" s="46"/>
      <c r="AH523" s="46"/>
      <c r="AI523" s="46"/>
      <c r="AJ523" s="46"/>
      <c r="AK523" s="46"/>
    </row>
    <row r="524" spans="1:37">
      <c r="A524" s="42"/>
      <c r="C524" s="42"/>
      <c r="D524" s="46"/>
      <c r="E524" s="46"/>
      <c r="F524" s="101"/>
      <c r="G524" s="101"/>
      <c r="H524" s="101"/>
      <c r="I524" s="101"/>
      <c r="Y524" s="46"/>
      <c r="Z524" s="46"/>
      <c r="AA524" s="46"/>
      <c r="AB524" s="46"/>
      <c r="AC524" s="46"/>
      <c r="AD524" s="46"/>
      <c r="AE524" s="46"/>
      <c r="AF524" s="46"/>
      <c r="AG524" s="46"/>
      <c r="AH524" s="46"/>
      <c r="AI524" s="46"/>
      <c r="AJ524" s="46"/>
      <c r="AK524" s="46"/>
    </row>
    <row r="525" spans="1:37">
      <c r="A525" s="42"/>
      <c r="C525" s="42"/>
      <c r="D525" s="46"/>
      <c r="E525" s="46"/>
      <c r="F525" s="101"/>
      <c r="G525" s="101"/>
      <c r="H525" s="101"/>
      <c r="I525" s="101"/>
      <c r="Y525" s="46"/>
      <c r="Z525" s="46"/>
      <c r="AA525" s="46"/>
      <c r="AB525" s="46"/>
      <c r="AC525" s="46"/>
      <c r="AD525" s="46"/>
      <c r="AE525" s="46"/>
      <c r="AF525" s="46"/>
      <c r="AG525" s="46"/>
      <c r="AH525" s="46"/>
      <c r="AI525" s="46"/>
      <c r="AJ525" s="46"/>
      <c r="AK525" s="46"/>
    </row>
    <row r="526" spans="1:37">
      <c r="A526" s="42"/>
      <c r="C526" s="42"/>
      <c r="D526" s="46"/>
      <c r="E526" s="46"/>
      <c r="F526" s="101"/>
      <c r="G526" s="101"/>
      <c r="H526" s="101"/>
      <c r="I526" s="101"/>
      <c r="Y526" s="46"/>
      <c r="Z526" s="46"/>
      <c r="AA526" s="46"/>
      <c r="AB526" s="46"/>
      <c r="AC526" s="46"/>
      <c r="AD526" s="46"/>
      <c r="AE526" s="46"/>
      <c r="AF526" s="46"/>
      <c r="AG526" s="46"/>
      <c r="AH526" s="46"/>
      <c r="AI526" s="46"/>
      <c r="AJ526" s="46"/>
      <c r="AK526" s="46"/>
    </row>
    <row r="527" spans="1:37">
      <c r="A527" s="42"/>
      <c r="C527" s="42"/>
      <c r="D527" s="46"/>
      <c r="E527" s="46"/>
      <c r="F527" s="101"/>
      <c r="G527" s="101"/>
      <c r="H527" s="101"/>
      <c r="I527" s="101"/>
      <c r="Y527" s="46"/>
      <c r="Z527" s="46"/>
      <c r="AA527" s="46"/>
      <c r="AB527" s="46"/>
      <c r="AC527" s="46"/>
      <c r="AD527" s="46"/>
      <c r="AE527" s="46"/>
      <c r="AF527" s="46"/>
      <c r="AG527" s="46"/>
      <c r="AH527" s="46"/>
      <c r="AI527" s="46"/>
      <c r="AJ527" s="46"/>
      <c r="AK527" s="46"/>
    </row>
    <row r="528" spans="1:37">
      <c r="A528" s="42"/>
      <c r="C528" s="42"/>
      <c r="D528" s="46"/>
      <c r="E528" s="46"/>
      <c r="F528" s="101"/>
      <c r="G528" s="101"/>
      <c r="H528" s="101"/>
      <c r="I528" s="101"/>
      <c r="Y528" s="46"/>
      <c r="Z528" s="46"/>
      <c r="AA528" s="46"/>
      <c r="AB528" s="46"/>
      <c r="AC528" s="46"/>
      <c r="AD528" s="46"/>
      <c r="AE528" s="46"/>
      <c r="AF528" s="46"/>
      <c r="AG528" s="46"/>
      <c r="AH528" s="46"/>
      <c r="AI528" s="46"/>
      <c r="AJ528" s="46"/>
      <c r="AK528" s="46"/>
    </row>
    <row r="529" spans="1:37">
      <c r="A529" s="42"/>
      <c r="C529" s="42"/>
      <c r="D529" s="46"/>
      <c r="E529" s="46"/>
      <c r="F529" s="101"/>
      <c r="G529" s="101"/>
      <c r="H529" s="101"/>
      <c r="I529" s="101"/>
      <c r="Y529" s="46"/>
      <c r="Z529" s="46"/>
      <c r="AA529" s="46"/>
      <c r="AB529" s="46"/>
      <c r="AC529" s="46"/>
      <c r="AD529" s="46"/>
      <c r="AE529" s="46"/>
      <c r="AF529" s="46"/>
      <c r="AG529" s="46"/>
      <c r="AH529" s="46"/>
      <c r="AI529" s="46"/>
      <c r="AJ529" s="46"/>
      <c r="AK529" s="46"/>
    </row>
    <row r="530" spans="1:37">
      <c r="A530" s="42"/>
      <c r="C530" s="42"/>
      <c r="D530" s="46"/>
      <c r="E530" s="46"/>
      <c r="F530" s="101"/>
      <c r="G530" s="101"/>
      <c r="H530" s="101"/>
      <c r="I530" s="101"/>
      <c r="Y530" s="46"/>
      <c r="Z530" s="46"/>
      <c r="AA530" s="46"/>
      <c r="AB530" s="46"/>
      <c r="AC530" s="46"/>
      <c r="AD530" s="46"/>
      <c r="AE530" s="46"/>
      <c r="AF530" s="46"/>
      <c r="AG530" s="46"/>
      <c r="AH530" s="46"/>
      <c r="AI530" s="46"/>
      <c r="AJ530" s="46"/>
      <c r="AK530" s="46"/>
    </row>
    <row r="531" spans="1:37">
      <c r="A531" s="42"/>
      <c r="C531" s="42"/>
      <c r="D531" s="46"/>
      <c r="E531" s="46"/>
      <c r="F531" s="101"/>
      <c r="G531" s="101"/>
      <c r="H531" s="101"/>
      <c r="I531" s="101"/>
      <c r="Y531" s="46"/>
      <c r="Z531" s="46"/>
      <c r="AA531" s="46"/>
      <c r="AB531" s="46"/>
      <c r="AC531" s="46"/>
      <c r="AD531" s="46"/>
      <c r="AE531" s="46"/>
      <c r="AF531" s="46"/>
      <c r="AG531" s="46"/>
      <c r="AH531" s="46"/>
      <c r="AI531" s="46"/>
      <c r="AJ531" s="46"/>
      <c r="AK531" s="46"/>
    </row>
    <row r="532" spans="1:37">
      <c r="A532" s="42"/>
      <c r="C532" s="42"/>
      <c r="D532" s="46"/>
      <c r="E532" s="46"/>
      <c r="F532" s="101"/>
      <c r="G532" s="101"/>
      <c r="H532" s="101"/>
      <c r="I532" s="101"/>
      <c r="Y532" s="46"/>
      <c r="Z532" s="46"/>
      <c r="AA532" s="46"/>
      <c r="AB532" s="46"/>
      <c r="AC532" s="46"/>
      <c r="AD532" s="46"/>
      <c r="AE532" s="46"/>
      <c r="AF532" s="46"/>
      <c r="AG532" s="46"/>
      <c r="AH532" s="46"/>
      <c r="AI532" s="46"/>
      <c r="AJ532" s="46"/>
      <c r="AK532" s="46"/>
    </row>
    <row r="533" spans="1:37">
      <c r="A533" s="42"/>
      <c r="C533" s="42"/>
      <c r="D533" s="46"/>
      <c r="E533" s="46"/>
      <c r="F533" s="101"/>
      <c r="G533" s="101"/>
      <c r="H533" s="101"/>
      <c r="I533" s="101"/>
      <c r="Y533" s="46"/>
      <c r="Z533" s="46"/>
      <c r="AA533" s="46"/>
      <c r="AB533" s="46"/>
      <c r="AC533" s="46"/>
      <c r="AD533" s="46"/>
      <c r="AE533" s="46"/>
      <c r="AF533" s="46"/>
      <c r="AG533" s="46"/>
      <c r="AH533" s="46"/>
      <c r="AI533" s="46"/>
      <c r="AJ533" s="46"/>
      <c r="AK533" s="46"/>
    </row>
    <row r="534" spans="1:37">
      <c r="A534" s="42"/>
      <c r="C534" s="42"/>
      <c r="D534" s="46"/>
      <c r="E534" s="46"/>
      <c r="F534" s="101"/>
      <c r="G534" s="101"/>
      <c r="H534" s="101"/>
      <c r="I534" s="101"/>
      <c r="Y534" s="46"/>
      <c r="Z534" s="46"/>
      <c r="AA534" s="46"/>
      <c r="AB534" s="46"/>
      <c r="AC534" s="46"/>
      <c r="AD534" s="46"/>
      <c r="AE534" s="46"/>
      <c r="AF534" s="46"/>
      <c r="AG534" s="46"/>
      <c r="AH534" s="46"/>
      <c r="AI534" s="46"/>
      <c r="AJ534" s="46"/>
      <c r="AK534" s="46"/>
    </row>
    <row r="535" spans="1:37">
      <c r="A535" s="42"/>
      <c r="C535" s="42"/>
      <c r="D535" s="46"/>
      <c r="E535" s="46"/>
      <c r="F535" s="101"/>
      <c r="G535" s="101"/>
      <c r="H535" s="101"/>
      <c r="I535" s="101"/>
      <c r="Y535" s="46"/>
      <c r="Z535" s="46"/>
      <c r="AA535" s="46"/>
      <c r="AB535" s="46"/>
      <c r="AC535" s="46"/>
      <c r="AD535" s="46"/>
      <c r="AE535" s="46"/>
      <c r="AF535" s="46"/>
      <c r="AG535" s="46"/>
      <c r="AH535" s="46"/>
      <c r="AI535" s="46"/>
      <c r="AJ535" s="46"/>
      <c r="AK535" s="46"/>
    </row>
    <row r="536" spans="1:37">
      <c r="A536" s="42"/>
      <c r="C536" s="42"/>
      <c r="D536" s="46"/>
      <c r="E536" s="46"/>
      <c r="F536" s="101"/>
      <c r="G536" s="101"/>
      <c r="H536" s="101"/>
      <c r="I536" s="101"/>
      <c r="Y536" s="46"/>
      <c r="Z536" s="46"/>
      <c r="AA536" s="46"/>
      <c r="AB536" s="46"/>
      <c r="AC536" s="46"/>
      <c r="AD536" s="46"/>
      <c r="AE536" s="46"/>
      <c r="AF536" s="46"/>
      <c r="AG536" s="46"/>
      <c r="AH536" s="46"/>
      <c r="AI536" s="46"/>
      <c r="AJ536" s="46"/>
      <c r="AK536" s="46"/>
    </row>
    <row r="537" spans="1:37">
      <c r="A537" s="42"/>
      <c r="C537" s="42"/>
      <c r="D537" s="46"/>
      <c r="E537" s="46"/>
      <c r="F537" s="101"/>
      <c r="G537" s="101"/>
      <c r="H537" s="101"/>
      <c r="I537" s="101"/>
      <c r="Y537" s="46"/>
      <c r="Z537" s="46"/>
      <c r="AA537" s="46"/>
      <c r="AB537" s="46"/>
      <c r="AC537" s="46"/>
      <c r="AD537" s="46"/>
      <c r="AE537" s="46"/>
      <c r="AF537" s="46"/>
      <c r="AG537" s="46"/>
      <c r="AH537" s="46"/>
      <c r="AI537" s="46"/>
      <c r="AJ537" s="46"/>
      <c r="AK537" s="46"/>
    </row>
    <row r="538" spans="1:37">
      <c r="A538" s="42"/>
      <c r="C538" s="42"/>
      <c r="D538" s="46"/>
      <c r="E538" s="46"/>
      <c r="F538" s="101"/>
      <c r="G538" s="101"/>
      <c r="H538" s="101"/>
      <c r="I538" s="101"/>
      <c r="Y538" s="46"/>
      <c r="Z538" s="46"/>
      <c r="AA538" s="46"/>
      <c r="AB538" s="46"/>
      <c r="AC538" s="46"/>
      <c r="AD538" s="46"/>
      <c r="AE538" s="46"/>
      <c r="AF538" s="46"/>
      <c r="AG538" s="46"/>
      <c r="AH538" s="46"/>
      <c r="AI538" s="46"/>
      <c r="AJ538" s="46"/>
      <c r="AK538" s="46"/>
    </row>
    <row r="539" spans="1:37">
      <c r="A539" s="42"/>
      <c r="C539" s="42"/>
      <c r="D539" s="46"/>
      <c r="E539" s="46"/>
      <c r="F539" s="101"/>
      <c r="G539" s="101"/>
      <c r="H539" s="101"/>
      <c r="I539" s="101"/>
      <c r="Y539" s="46"/>
      <c r="Z539" s="46"/>
      <c r="AA539" s="46"/>
      <c r="AB539" s="46"/>
      <c r="AC539" s="46"/>
      <c r="AD539" s="46"/>
      <c r="AE539" s="46"/>
      <c r="AF539" s="46"/>
      <c r="AG539" s="46"/>
      <c r="AH539" s="46"/>
      <c r="AI539" s="46"/>
      <c r="AJ539" s="46"/>
      <c r="AK539" s="46"/>
    </row>
    <row r="540" spans="1:37">
      <c r="A540" s="42"/>
      <c r="C540" s="42"/>
      <c r="D540" s="46"/>
      <c r="E540" s="46"/>
      <c r="F540" s="101"/>
      <c r="G540" s="101"/>
      <c r="H540" s="101"/>
      <c r="I540" s="101"/>
      <c r="Y540" s="46"/>
      <c r="Z540" s="46"/>
      <c r="AA540" s="46"/>
      <c r="AB540" s="46"/>
      <c r="AC540" s="46"/>
      <c r="AD540" s="46"/>
      <c r="AE540" s="46"/>
      <c r="AF540" s="46"/>
      <c r="AG540" s="46"/>
      <c r="AH540" s="46"/>
      <c r="AI540" s="46"/>
      <c r="AJ540" s="46"/>
      <c r="AK540" s="46"/>
    </row>
    <row r="541" spans="1:37">
      <c r="A541" s="42"/>
      <c r="C541" s="42"/>
      <c r="D541" s="46"/>
      <c r="E541" s="46"/>
      <c r="F541" s="101"/>
      <c r="G541" s="101"/>
      <c r="H541" s="101"/>
      <c r="I541" s="101"/>
      <c r="Y541" s="46"/>
      <c r="Z541" s="46"/>
      <c r="AA541" s="46"/>
      <c r="AB541" s="46"/>
      <c r="AC541" s="46"/>
      <c r="AD541" s="46"/>
      <c r="AE541" s="46"/>
      <c r="AF541" s="46"/>
      <c r="AG541" s="46"/>
      <c r="AH541" s="46"/>
      <c r="AI541" s="46"/>
      <c r="AJ541" s="46"/>
      <c r="AK541" s="46"/>
    </row>
    <row r="542" spans="1:37">
      <c r="A542" s="42"/>
      <c r="C542" s="42"/>
      <c r="D542" s="46"/>
      <c r="E542" s="46"/>
      <c r="F542" s="101"/>
      <c r="G542" s="101"/>
      <c r="H542" s="101"/>
      <c r="I542" s="101"/>
      <c r="Y542" s="46"/>
      <c r="Z542" s="46"/>
      <c r="AA542" s="46"/>
      <c r="AB542" s="46"/>
      <c r="AC542" s="46"/>
      <c r="AD542" s="46"/>
      <c r="AE542" s="46"/>
      <c r="AF542" s="46"/>
      <c r="AG542" s="46"/>
      <c r="AH542" s="46"/>
      <c r="AI542" s="46"/>
      <c r="AJ542" s="46"/>
      <c r="AK542" s="46"/>
    </row>
    <row r="543" spans="1:37">
      <c r="A543" s="42"/>
      <c r="C543" s="42"/>
      <c r="D543" s="46"/>
      <c r="E543" s="46"/>
      <c r="F543" s="101"/>
      <c r="G543" s="101"/>
      <c r="H543" s="101"/>
      <c r="I543" s="101"/>
      <c r="Y543" s="46"/>
      <c r="Z543" s="46"/>
      <c r="AA543" s="46"/>
      <c r="AB543" s="46"/>
      <c r="AC543" s="46"/>
      <c r="AD543" s="46"/>
      <c r="AE543" s="46"/>
      <c r="AF543" s="46"/>
      <c r="AG543" s="46"/>
      <c r="AH543" s="46"/>
      <c r="AI543" s="46"/>
      <c r="AJ543" s="46"/>
      <c r="AK543" s="46"/>
    </row>
    <row r="544" spans="1:37">
      <c r="A544" s="42"/>
      <c r="C544" s="42"/>
      <c r="D544" s="46"/>
      <c r="E544" s="46"/>
      <c r="F544" s="101"/>
      <c r="G544" s="101"/>
      <c r="H544" s="101"/>
      <c r="I544" s="101"/>
      <c r="Y544" s="46"/>
      <c r="Z544" s="46"/>
      <c r="AA544" s="46"/>
      <c r="AB544" s="46"/>
      <c r="AC544" s="46"/>
      <c r="AD544" s="46"/>
      <c r="AE544" s="46"/>
      <c r="AF544" s="46"/>
      <c r="AG544" s="46"/>
      <c r="AH544" s="46"/>
      <c r="AI544" s="46"/>
      <c r="AJ544" s="46"/>
      <c r="AK544" s="46"/>
    </row>
    <row r="545" spans="1:37">
      <c r="A545" s="42"/>
      <c r="C545" s="42"/>
      <c r="D545" s="46"/>
      <c r="E545" s="46"/>
      <c r="F545" s="101"/>
      <c r="G545" s="101"/>
      <c r="H545" s="101"/>
      <c r="I545" s="101"/>
      <c r="Y545" s="46"/>
      <c r="Z545" s="46"/>
      <c r="AA545" s="46"/>
      <c r="AB545" s="46"/>
      <c r="AC545" s="46"/>
      <c r="AD545" s="46"/>
      <c r="AE545" s="46"/>
      <c r="AF545" s="46"/>
      <c r="AG545" s="46"/>
      <c r="AH545" s="46"/>
      <c r="AI545" s="46"/>
      <c r="AJ545" s="46"/>
      <c r="AK545" s="46"/>
    </row>
    <row r="546" spans="1:37">
      <c r="A546" s="42"/>
      <c r="C546" s="42"/>
      <c r="D546" s="46"/>
      <c r="E546" s="46"/>
      <c r="F546" s="101"/>
      <c r="G546" s="101"/>
      <c r="H546" s="101"/>
      <c r="I546" s="101"/>
      <c r="Y546" s="46"/>
      <c r="Z546" s="46"/>
      <c r="AA546" s="46"/>
      <c r="AB546" s="46"/>
      <c r="AC546" s="46"/>
      <c r="AD546" s="46"/>
      <c r="AE546" s="46"/>
      <c r="AF546" s="46"/>
      <c r="AG546" s="46"/>
      <c r="AH546" s="46"/>
      <c r="AI546" s="46"/>
      <c r="AJ546" s="46"/>
      <c r="AK546" s="46"/>
    </row>
    <row r="547" spans="1:37">
      <c r="A547" s="42"/>
      <c r="C547" s="42"/>
      <c r="D547" s="46"/>
      <c r="E547" s="46"/>
      <c r="F547" s="101"/>
      <c r="G547" s="101"/>
      <c r="H547" s="101"/>
      <c r="I547" s="101"/>
      <c r="Y547" s="46"/>
      <c r="Z547" s="46"/>
      <c r="AA547" s="46"/>
      <c r="AB547" s="46"/>
      <c r="AC547" s="46"/>
      <c r="AD547" s="46"/>
      <c r="AE547" s="46"/>
      <c r="AF547" s="46"/>
      <c r="AG547" s="46"/>
      <c r="AH547" s="46"/>
      <c r="AI547" s="46"/>
      <c r="AJ547" s="46"/>
      <c r="AK547" s="46"/>
    </row>
    <row r="548" spans="1:37">
      <c r="A548" s="42"/>
      <c r="C548" s="42"/>
      <c r="D548" s="46"/>
      <c r="E548" s="46"/>
      <c r="F548" s="101"/>
      <c r="G548" s="101"/>
      <c r="H548" s="101"/>
      <c r="I548" s="101"/>
      <c r="Y548" s="46"/>
      <c r="Z548" s="46"/>
      <c r="AA548" s="46"/>
      <c r="AB548" s="46"/>
      <c r="AC548" s="46"/>
      <c r="AD548" s="46"/>
      <c r="AE548" s="46"/>
      <c r="AF548" s="46"/>
      <c r="AG548" s="46"/>
      <c r="AH548" s="46"/>
      <c r="AI548" s="46"/>
      <c r="AJ548" s="46"/>
      <c r="AK548" s="46"/>
    </row>
    <row r="549" spans="1:37">
      <c r="A549" s="42"/>
      <c r="C549" s="42"/>
      <c r="D549" s="46"/>
      <c r="E549" s="46"/>
      <c r="F549" s="101"/>
      <c r="G549" s="101"/>
      <c r="H549" s="101"/>
      <c r="I549" s="101"/>
      <c r="Y549" s="46"/>
      <c r="Z549" s="46"/>
      <c r="AA549" s="46"/>
      <c r="AB549" s="46"/>
      <c r="AC549" s="46"/>
      <c r="AD549" s="46"/>
      <c r="AE549" s="46"/>
      <c r="AF549" s="46"/>
      <c r="AG549" s="46"/>
      <c r="AH549" s="46"/>
      <c r="AI549" s="46"/>
      <c r="AJ549" s="46"/>
      <c r="AK549" s="46"/>
    </row>
    <row r="550" spans="1:37">
      <c r="A550" s="42"/>
      <c r="C550" s="42"/>
      <c r="D550" s="46"/>
      <c r="E550" s="46"/>
      <c r="F550" s="101"/>
      <c r="G550" s="101"/>
      <c r="H550" s="101"/>
      <c r="I550" s="101"/>
      <c r="Y550" s="46"/>
      <c r="Z550" s="46"/>
      <c r="AA550" s="46"/>
      <c r="AB550" s="46"/>
      <c r="AC550" s="46"/>
      <c r="AD550" s="46"/>
      <c r="AE550" s="46"/>
      <c r="AF550" s="46"/>
      <c r="AG550" s="46"/>
      <c r="AH550" s="46"/>
      <c r="AI550" s="46"/>
      <c r="AJ550" s="46"/>
      <c r="AK550" s="46"/>
    </row>
    <row r="551" spans="1:37">
      <c r="A551" s="42"/>
      <c r="C551" s="42"/>
      <c r="D551" s="46"/>
      <c r="E551" s="46"/>
      <c r="F551" s="101"/>
      <c r="G551" s="101"/>
      <c r="H551" s="101"/>
      <c r="I551" s="101"/>
      <c r="Y551" s="46"/>
      <c r="Z551" s="46"/>
      <c r="AA551" s="46"/>
      <c r="AB551" s="46"/>
      <c r="AC551" s="46"/>
      <c r="AD551" s="46"/>
      <c r="AE551" s="46"/>
      <c r="AF551" s="46"/>
      <c r="AG551" s="46"/>
      <c r="AH551" s="46"/>
      <c r="AI551" s="46"/>
      <c r="AJ551" s="46"/>
      <c r="AK551" s="46"/>
    </row>
    <row r="552" spans="1:37">
      <c r="A552" s="42"/>
      <c r="C552" s="42"/>
      <c r="D552" s="46"/>
      <c r="E552" s="46"/>
      <c r="F552" s="101"/>
      <c r="G552" s="101"/>
      <c r="H552" s="101"/>
      <c r="I552" s="101"/>
      <c r="Y552" s="46"/>
      <c r="Z552" s="46"/>
      <c r="AA552" s="46"/>
      <c r="AB552" s="46"/>
      <c r="AC552" s="46"/>
      <c r="AD552" s="46"/>
      <c r="AE552" s="46"/>
      <c r="AF552" s="46"/>
      <c r="AG552" s="46"/>
      <c r="AH552" s="46"/>
      <c r="AI552" s="46"/>
      <c r="AJ552" s="46"/>
      <c r="AK552" s="46"/>
    </row>
    <row r="553" spans="1:37">
      <c r="A553" s="42"/>
      <c r="C553" s="42"/>
      <c r="D553" s="46"/>
      <c r="E553" s="46"/>
      <c r="F553" s="101"/>
      <c r="G553" s="101"/>
      <c r="H553" s="101"/>
      <c r="I553" s="101"/>
      <c r="Y553" s="46"/>
      <c r="Z553" s="46"/>
      <c r="AA553" s="46"/>
      <c r="AB553" s="46"/>
      <c r="AC553" s="46"/>
      <c r="AD553" s="46"/>
      <c r="AE553" s="46"/>
      <c r="AF553" s="46"/>
      <c r="AG553" s="46"/>
      <c r="AH553" s="46"/>
      <c r="AI553" s="46"/>
      <c r="AJ553" s="46"/>
      <c r="AK553" s="46"/>
    </row>
    <row r="554" spans="1:37">
      <c r="A554" s="42"/>
      <c r="C554" s="42"/>
      <c r="D554" s="46"/>
      <c r="E554" s="46"/>
      <c r="F554" s="101"/>
      <c r="G554" s="101"/>
      <c r="H554" s="101"/>
      <c r="I554" s="101"/>
      <c r="Y554" s="46"/>
      <c r="Z554" s="46"/>
      <c r="AA554" s="46"/>
      <c r="AB554" s="46"/>
      <c r="AC554" s="46"/>
      <c r="AD554" s="46"/>
      <c r="AE554" s="46"/>
      <c r="AF554" s="46"/>
      <c r="AG554" s="46"/>
      <c r="AH554" s="46"/>
      <c r="AI554" s="46"/>
      <c r="AJ554" s="46"/>
      <c r="AK554" s="46"/>
    </row>
    <row r="555" spans="1:37">
      <c r="A555" s="42"/>
      <c r="C555" s="42"/>
      <c r="D555" s="46"/>
      <c r="E555" s="46"/>
      <c r="F555" s="101"/>
      <c r="G555" s="101"/>
      <c r="H555" s="101"/>
      <c r="I555" s="101"/>
      <c r="Y555" s="46"/>
      <c r="Z555" s="46"/>
      <c r="AA555" s="46"/>
      <c r="AB555" s="46"/>
      <c r="AC555" s="46"/>
      <c r="AD555" s="46"/>
      <c r="AE555" s="46"/>
      <c r="AF555" s="46"/>
      <c r="AG555" s="46"/>
      <c r="AH555" s="46"/>
      <c r="AI555" s="46"/>
      <c r="AJ555" s="46"/>
      <c r="AK555" s="46"/>
    </row>
    <row r="556" spans="1:37">
      <c r="A556" s="42"/>
      <c r="C556" s="42"/>
      <c r="D556" s="46"/>
      <c r="E556" s="46"/>
      <c r="F556" s="101"/>
      <c r="G556" s="101"/>
      <c r="H556" s="101"/>
      <c r="I556" s="101"/>
      <c r="Y556" s="46"/>
      <c r="Z556" s="46"/>
      <c r="AA556" s="46"/>
      <c r="AB556" s="46"/>
      <c r="AC556" s="46"/>
      <c r="AD556" s="46"/>
      <c r="AE556" s="46"/>
      <c r="AF556" s="46"/>
      <c r="AG556" s="46"/>
      <c r="AH556" s="46"/>
      <c r="AI556" s="46"/>
      <c r="AJ556" s="46"/>
      <c r="AK556" s="46"/>
    </row>
    <row r="557" spans="1:37">
      <c r="A557" s="42"/>
      <c r="C557" s="42"/>
      <c r="D557" s="46"/>
      <c r="E557" s="46"/>
      <c r="F557" s="101"/>
      <c r="G557" s="101"/>
      <c r="H557" s="101"/>
      <c r="I557" s="101"/>
      <c r="Y557" s="46"/>
      <c r="Z557" s="46"/>
      <c r="AA557" s="46"/>
      <c r="AB557" s="46"/>
      <c r="AC557" s="46"/>
      <c r="AD557" s="46"/>
      <c r="AE557" s="46"/>
      <c r="AF557" s="46"/>
      <c r="AG557" s="46"/>
      <c r="AH557" s="46"/>
      <c r="AI557" s="46"/>
      <c r="AJ557" s="46"/>
      <c r="AK557" s="46"/>
    </row>
    <row r="558" spans="1:37">
      <c r="A558" s="42"/>
      <c r="C558" s="42"/>
      <c r="D558" s="46"/>
      <c r="E558" s="46"/>
      <c r="F558" s="101"/>
      <c r="G558" s="101"/>
      <c r="H558" s="101"/>
      <c r="I558" s="101"/>
      <c r="Y558" s="46"/>
      <c r="Z558" s="46"/>
      <c r="AA558" s="46"/>
      <c r="AB558" s="46"/>
      <c r="AC558" s="46"/>
      <c r="AD558" s="46"/>
      <c r="AE558" s="46"/>
      <c r="AF558" s="46"/>
      <c r="AG558" s="46"/>
      <c r="AH558" s="46"/>
      <c r="AI558" s="46"/>
      <c r="AJ558" s="46"/>
      <c r="AK558" s="46"/>
    </row>
    <row r="559" spans="1:37">
      <c r="A559" s="42"/>
      <c r="C559" s="42"/>
      <c r="D559" s="46"/>
      <c r="E559" s="46"/>
      <c r="F559" s="101"/>
      <c r="G559" s="101"/>
      <c r="H559" s="101"/>
      <c r="I559" s="101"/>
      <c r="Y559" s="46"/>
      <c r="Z559" s="46"/>
      <c r="AA559" s="46"/>
      <c r="AB559" s="46"/>
      <c r="AC559" s="46"/>
      <c r="AD559" s="46"/>
      <c r="AE559" s="46"/>
      <c r="AF559" s="46"/>
      <c r="AG559" s="46"/>
      <c r="AH559" s="46"/>
      <c r="AI559" s="46"/>
      <c r="AJ559" s="46"/>
      <c r="AK559" s="46"/>
    </row>
    <row r="560" spans="1:37">
      <c r="A560" s="42"/>
      <c r="C560" s="42"/>
      <c r="D560" s="46"/>
      <c r="E560" s="46"/>
      <c r="F560" s="101"/>
      <c r="G560" s="101"/>
      <c r="H560" s="101"/>
      <c r="I560" s="101"/>
      <c r="Y560" s="46"/>
      <c r="Z560" s="46"/>
      <c r="AA560" s="46"/>
      <c r="AB560" s="46"/>
      <c r="AC560" s="46"/>
      <c r="AD560" s="46"/>
      <c r="AE560" s="46"/>
      <c r="AF560" s="46"/>
      <c r="AG560" s="46"/>
      <c r="AH560" s="46"/>
      <c r="AI560" s="46"/>
      <c r="AJ560" s="46"/>
      <c r="AK560" s="46"/>
    </row>
    <row r="561" spans="1:37">
      <c r="A561" s="42"/>
      <c r="C561" s="42"/>
      <c r="D561" s="46"/>
      <c r="E561" s="46"/>
      <c r="F561" s="101"/>
      <c r="G561" s="101"/>
      <c r="H561" s="101"/>
      <c r="I561" s="101"/>
      <c r="Y561" s="46"/>
      <c r="Z561" s="46"/>
      <c r="AA561" s="46"/>
      <c r="AB561" s="46"/>
      <c r="AC561" s="46"/>
      <c r="AD561" s="46"/>
      <c r="AE561" s="46"/>
      <c r="AF561" s="46"/>
      <c r="AG561" s="46"/>
      <c r="AH561" s="46"/>
      <c r="AI561" s="46"/>
      <c r="AJ561" s="46"/>
      <c r="AK561" s="46"/>
    </row>
    <row r="562" spans="1:37">
      <c r="A562" s="42"/>
      <c r="C562" s="42"/>
      <c r="D562" s="46"/>
      <c r="E562" s="46"/>
      <c r="F562" s="101"/>
      <c r="G562" s="101"/>
      <c r="H562" s="101"/>
      <c r="I562" s="101"/>
      <c r="Y562" s="46"/>
      <c r="Z562" s="46"/>
      <c r="AA562" s="46"/>
      <c r="AB562" s="46"/>
      <c r="AC562" s="46"/>
      <c r="AD562" s="46"/>
      <c r="AE562" s="46"/>
      <c r="AF562" s="46"/>
      <c r="AG562" s="46"/>
      <c r="AH562" s="46"/>
      <c r="AI562" s="46"/>
      <c r="AJ562" s="46"/>
      <c r="AK562" s="46"/>
    </row>
    <row r="563" spans="1:37">
      <c r="A563" s="42"/>
      <c r="C563" s="42"/>
      <c r="D563" s="46"/>
      <c r="E563" s="46"/>
      <c r="F563" s="101"/>
      <c r="G563" s="101"/>
      <c r="H563" s="101"/>
      <c r="I563" s="101"/>
      <c r="Y563" s="46"/>
      <c r="Z563" s="46"/>
      <c r="AA563" s="46"/>
      <c r="AB563" s="46"/>
      <c r="AC563" s="46"/>
      <c r="AD563" s="46"/>
      <c r="AE563" s="46"/>
      <c r="AF563" s="46"/>
      <c r="AG563" s="46"/>
      <c r="AH563" s="46"/>
      <c r="AI563" s="46"/>
      <c r="AJ563" s="46"/>
      <c r="AK563" s="46"/>
    </row>
    <row r="564" spans="1:37">
      <c r="A564" s="42"/>
      <c r="C564" s="42"/>
      <c r="D564" s="46"/>
      <c r="E564" s="46"/>
      <c r="F564" s="101"/>
      <c r="G564" s="101"/>
      <c r="H564" s="101"/>
      <c r="I564" s="101"/>
      <c r="Y564" s="46"/>
      <c r="Z564" s="46"/>
      <c r="AA564" s="46"/>
      <c r="AB564" s="46"/>
      <c r="AC564" s="46"/>
      <c r="AD564" s="46"/>
      <c r="AE564" s="46"/>
      <c r="AF564" s="46"/>
      <c r="AG564" s="46"/>
      <c r="AH564" s="46"/>
      <c r="AI564" s="46"/>
      <c r="AJ564" s="46"/>
      <c r="AK564" s="46"/>
    </row>
    <row r="565" spans="1:37">
      <c r="A565" s="42"/>
      <c r="C565" s="42"/>
      <c r="D565" s="46"/>
      <c r="E565" s="46"/>
      <c r="F565" s="101"/>
      <c r="G565" s="101"/>
      <c r="H565" s="101"/>
      <c r="I565" s="101"/>
      <c r="Y565" s="46"/>
      <c r="Z565" s="46"/>
      <c r="AA565" s="46"/>
      <c r="AB565" s="46"/>
      <c r="AC565" s="46"/>
      <c r="AD565" s="46"/>
      <c r="AE565" s="46"/>
      <c r="AF565" s="46"/>
      <c r="AG565" s="46"/>
      <c r="AH565" s="46"/>
      <c r="AI565" s="46"/>
      <c r="AJ565" s="46"/>
      <c r="AK565" s="46"/>
    </row>
    <row r="566" spans="1:37">
      <c r="A566" s="42"/>
      <c r="C566" s="42"/>
      <c r="D566" s="46"/>
      <c r="E566" s="46"/>
      <c r="F566" s="101"/>
      <c r="G566" s="101"/>
      <c r="H566" s="101"/>
      <c r="I566" s="101"/>
      <c r="Y566" s="46"/>
      <c r="Z566" s="46"/>
      <c r="AA566" s="46"/>
      <c r="AB566" s="46"/>
      <c r="AC566" s="46"/>
      <c r="AD566" s="46"/>
      <c r="AE566" s="46"/>
      <c r="AF566" s="46"/>
      <c r="AG566" s="46"/>
      <c r="AH566" s="46"/>
      <c r="AI566" s="46"/>
      <c r="AJ566" s="46"/>
      <c r="AK566" s="46"/>
    </row>
    <row r="567" spans="1:37">
      <c r="A567" s="42"/>
      <c r="C567" s="42"/>
      <c r="D567" s="46"/>
      <c r="E567" s="46"/>
      <c r="F567" s="101"/>
      <c r="G567" s="101"/>
      <c r="H567" s="101"/>
      <c r="I567" s="101"/>
      <c r="Y567" s="46"/>
      <c r="Z567" s="46"/>
      <c r="AA567" s="46"/>
      <c r="AB567" s="46"/>
      <c r="AC567" s="46"/>
      <c r="AD567" s="46"/>
      <c r="AE567" s="46"/>
      <c r="AF567" s="46"/>
      <c r="AG567" s="46"/>
      <c r="AH567" s="46"/>
      <c r="AI567" s="46"/>
      <c r="AJ567" s="46"/>
      <c r="AK567" s="46"/>
    </row>
    <row r="568" spans="1:37">
      <c r="A568" s="42"/>
      <c r="C568" s="42"/>
      <c r="D568" s="46"/>
      <c r="E568" s="46"/>
      <c r="F568" s="101"/>
      <c r="G568" s="101"/>
      <c r="H568" s="101"/>
      <c r="I568" s="101"/>
      <c r="Y568" s="46"/>
      <c r="Z568" s="46"/>
      <c r="AA568" s="46"/>
      <c r="AB568" s="46"/>
      <c r="AC568" s="46"/>
      <c r="AD568" s="46"/>
      <c r="AE568" s="46"/>
      <c r="AF568" s="46"/>
      <c r="AG568" s="46"/>
      <c r="AH568" s="46"/>
      <c r="AI568" s="46"/>
      <c r="AJ568" s="46"/>
      <c r="AK568" s="46"/>
    </row>
    <row r="569" spans="1:37">
      <c r="A569" s="42"/>
      <c r="C569" s="42"/>
      <c r="D569" s="46"/>
      <c r="E569" s="46"/>
      <c r="F569" s="101"/>
      <c r="G569" s="101"/>
      <c r="H569" s="101"/>
      <c r="I569" s="101"/>
      <c r="Y569" s="46"/>
      <c r="Z569" s="46"/>
      <c r="AA569" s="46"/>
      <c r="AB569" s="46"/>
      <c r="AC569" s="46"/>
      <c r="AD569" s="46"/>
      <c r="AE569" s="46"/>
      <c r="AF569" s="46"/>
      <c r="AG569" s="46"/>
      <c r="AH569" s="46"/>
      <c r="AI569" s="46"/>
      <c r="AJ569" s="46"/>
      <c r="AK569" s="46"/>
    </row>
    <row r="570" spans="1:37">
      <c r="A570" s="42"/>
      <c r="C570" s="42"/>
      <c r="D570" s="46"/>
      <c r="E570" s="46"/>
      <c r="F570" s="101"/>
      <c r="G570" s="101"/>
      <c r="H570" s="101"/>
      <c r="I570" s="101"/>
      <c r="Y570" s="46"/>
      <c r="Z570" s="46"/>
      <c r="AA570" s="46"/>
      <c r="AB570" s="46"/>
      <c r="AC570" s="46"/>
      <c r="AD570" s="46"/>
      <c r="AE570" s="46"/>
      <c r="AF570" s="46"/>
      <c r="AG570" s="46"/>
      <c r="AH570" s="46"/>
      <c r="AI570" s="46"/>
      <c r="AJ570" s="46"/>
      <c r="AK570" s="46"/>
    </row>
    <row r="571" spans="1:37">
      <c r="A571" s="42"/>
      <c r="C571" s="42"/>
      <c r="D571" s="46"/>
      <c r="E571" s="46"/>
      <c r="F571" s="101"/>
      <c r="G571" s="101"/>
      <c r="H571" s="101"/>
      <c r="I571" s="101"/>
      <c r="Y571" s="46"/>
      <c r="Z571" s="46"/>
      <c r="AA571" s="46"/>
      <c r="AB571" s="46"/>
      <c r="AC571" s="46"/>
      <c r="AD571" s="46"/>
      <c r="AE571" s="46"/>
      <c r="AF571" s="46"/>
      <c r="AG571" s="46"/>
      <c r="AH571" s="46"/>
      <c r="AI571" s="46"/>
      <c r="AJ571" s="46"/>
      <c r="AK571" s="46"/>
    </row>
    <row r="572" spans="1:37">
      <c r="A572" s="42"/>
      <c r="C572" s="42"/>
      <c r="D572" s="46"/>
      <c r="E572" s="46"/>
      <c r="F572" s="101"/>
      <c r="G572" s="101"/>
      <c r="H572" s="101"/>
      <c r="I572" s="101"/>
      <c r="Y572" s="46"/>
      <c r="Z572" s="46"/>
      <c r="AA572" s="46"/>
      <c r="AB572" s="46"/>
      <c r="AC572" s="46"/>
      <c r="AD572" s="46"/>
      <c r="AE572" s="46"/>
      <c r="AF572" s="46"/>
      <c r="AG572" s="46"/>
      <c r="AH572" s="46"/>
      <c r="AI572" s="46"/>
      <c r="AJ572" s="46"/>
      <c r="AK572" s="46"/>
    </row>
    <row r="573" spans="1:37">
      <c r="A573" s="42"/>
      <c r="C573" s="42"/>
      <c r="D573" s="46"/>
      <c r="E573" s="46"/>
      <c r="F573" s="101"/>
      <c r="G573" s="101"/>
      <c r="H573" s="101"/>
      <c r="I573" s="101"/>
      <c r="Y573" s="46"/>
      <c r="Z573" s="46"/>
      <c r="AA573" s="46"/>
      <c r="AB573" s="46"/>
      <c r="AC573" s="46"/>
      <c r="AD573" s="46"/>
      <c r="AE573" s="46"/>
      <c r="AF573" s="46"/>
      <c r="AG573" s="46"/>
      <c r="AH573" s="46"/>
      <c r="AI573" s="46"/>
      <c r="AJ573" s="46"/>
      <c r="AK573" s="46"/>
    </row>
    <row r="574" spans="1:37">
      <c r="A574" s="42"/>
      <c r="C574" s="42"/>
      <c r="D574" s="46"/>
      <c r="E574" s="46"/>
      <c r="F574" s="101"/>
      <c r="G574" s="101"/>
      <c r="H574" s="101"/>
      <c r="I574" s="101"/>
      <c r="Y574" s="46"/>
      <c r="Z574" s="46"/>
      <c r="AA574" s="46"/>
      <c r="AB574" s="46"/>
      <c r="AC574" s="46"/>
      <c r="AD574" s="46"/>
      <c r="AE574" s="46"/>
      <c r="AF574" s="46"/>
      <c r="AG574" s="46"/>
      <c r="AH574" s="46"/>
      <c r="AI574" s="46"/>
      <c r="AJ574" s="46"/>
      <c r="AK574" s="46"/>
    </row>
    <row r="575" spans="1:37">
      <c r="A575" s="42"/>
      <c r="C575" s="42"/>
      <c r="D575" s="46"/>
      <c r="E575" s="46"/>
      <c r="F575" s="101"/>
      <c r="G575" s="101"/>
      <c r="H575" s="101"/>
      <c r="I575" s="101"/>
      <c r="Y575" s="46"/>
      <c r="Z575" s="46"/>
      <c r="AA575" s="46"/>
      <c r="AB575" s="46"/>
      <c r="AC575" s="46"/>
      <c r="AD575" s="46"/>
      <c r="AE575" s="46"/>
      <c r="AF575" s="46"/>
      <c r="AG575" s="46"/>
      <c r="AH575" s="46"/>
      <c r="AI575" s="46"/>
      <c r="AJ575" s="46"/>
      <c r="AK575" s="46"/>
    </row>
    <row r="576" spans="1:37">
      <c r="A576" s="42"/>
      <c r="C576" s="42"/>
      <c r="D576" s="46"/>
      <c r="E576" s="46"/>
      <c r="F576" s="101"/>
      <c r="G576" s="101"/>
      <c r="H576" s="101"/>
      <c r="I576" s="101"/>
      <c r="Y576" s="46"/>
      <c r="Z576" s="46"/>
      <c r="AA576" s="46"/>
      <c r="AB576" s="46"/>
      <c r="AC576" s="46"/>
      <c r="AD576" s="46"/>
      <c r="AE576" s="46"/>
      <c r="AF576" s="46"/>
      <c r="AG576" s="46"/>
      <c r="AH576" s="46"/>
      <c r="AI576" s="46"/>
      <c r="AJ576" s="46"/>
      <c r="AK576" s="46"/>
    </row>
    <row r="577" spans="1:37">
      <c r="A577" s="42"/>
      <c r="C577" s="42"/>
      <c r="D577" s="46"/>
      <c r="E577" s="46"/>
      <c r="F577" s="101"/>
      <c r="G577" s="101"/>
      <c r="H577" s="101"/>
      <c r="I577" s="101"/>
      <c r="Y577" s="46"/>
      <c r="Z577" s="46"/>
      <c r="AA577" s="46"/>
      <c r="AB577" s="46"/>
      <c r="AC577" s="46"/>
      <c r="AD577" s="46"/>
      <c r="AE577" s="46"/>
      <c r="AF577" s="46"/>
      <c r="AG577" s="46"/>
      <c r="AH577" s="46"/>
      <c r="AI577" s="46"/>
      <c r="AJ577" s="46"/>
      <c r="AK577" s="46"/>
    </row>
    <row r="578" spans="1:37">
      <c r="A578" s="42"/>
      <c r="C578" s="42"/>
      <c r="D578" s="46"/>
      <c r="E578" s="46"/>
      <c r="F578" s="101"/>
      <c r="G578" s="101"/>
      <c r="H578" s="101"/>
      <c r="I578" s="101"/>
      <c r="Y578" s="46"/>
      <c r="Z578" s="46"/>
      <c r="AA578" s="46"/>
      <c r="AB578" s="46"/>
      <c r="AC578" s="46"/>
      <c r="AD578" s="46"/>
      <c r="AE578" s="46"/>
      <c r="AF578" s="46"/>
      <c r="AG578" s="46"/>
      <c r="AH578" s="46"/>
      <c r="AI578" s="46"/>
      <c r="AJ578" s="46"/>
      <c r="AK578" s="46"/>
    </row>
    <row r="579" spans="1:37">
      <c r="A579" s="42"/>
      <c r="C579" s="42"/>
      <c r="D579" s="46"/>
      <c r="E579" s="46"/>
      <c r="F579" s="101"/>
      <c r="G579" s="101"/>
      <c r="H579" s="101"/>
      <c r="I579" s="101"/>
      <c r="Y579" s="46"/>
      <c r="Z579" s="46"/>
      <c r="AA579" s="46"/>
      <c r="AB579" s="46"/>
      <c r="AC579" s="46"/>
      <c r="AD579" s="46"/>
      <c r="AE579" s="46"/>
      <c r="AF579" s="46"/>
      <c r="AG579" s="46"/>
      <c r="AH579" s="46"/>
      <c r="AI579" s="46"/>
      <c r="AJ579" s="46"/>
      <c r="AK579" s="46"/>
    </row>
    <row r="580" spans="1:37">
      <c r="A580" s="42"/>
      <c r="C580" s="42"/>
      <c r="D580" s="46"/>
      <c r="E580" s="46"/>
      <c r="F580" s="101"/>
      <c r="G580" s="101"/>
      <c r="H580" s="101"/>
      <c r="I580" s="101"/>
      <c r="Y580" s="46"/>
      <c r="Z580" s="46"/>
      <c r="AA580" s="46"/>
      <c r="AB580" s="46"/>
      <c r="AC580" s="46"/>
      <c r="AD580" s="46"/>
      <c r="AE580" s="46"/>
      <c r="AF580" s="46"/>
      <c r="AG580" s="46"/>
      <c r="AH580" s="46"/>
      <c r="AI580" s="46"/>
      <c r="AJ580" s="46"/>
      <c r="AK580" s="46"/>
    </row>
    <row r="581" spans="1:37">
      <c r="A581" s="42"/>
      <c r="C581" s="42"/>
      <c r="D581" s="46"/>
      <c r="E581" s="46"/>
      <c r="F581" s="101"/>
      <c r="G581" s="101"/>
      <c r="H581" s="101"/>
      <c r="I581" s="101"/>
      <c r="Y581" s="46"/>
      <c r="Z581" s="46"/>
      <c r="AA581" s="46"/>
      <c r="AB581" s="46"/>
      <c r="AC581" s="46"/>
      <c r="AD581" s="46"/>
      <c r="AE581" s="46"/>
      <c r="AF581" s="46"/>
      <c r="AG581" s="46"/>
      <c r="AH581" s="46"/>
      <c r="AI581" s="46"/>
      <c r="AJ581" s="46"/>
      <c r="AK581" s="46"/>
    </row>
    <row r="582" spans="1:37">
      <c r="A582" s="42"/>
      <c r="C582" s="42"/>
      <c r="D582" s="46"/>
      <c r="E582" s="46"/>
      <c r="F582" s="101"/>
      <c r="G582" s="101"/>
      <c r="H582" s="101"/>
      <c r="I582" s="101"/>
      <c r="Y582" s="46"/>
      <c r="Z582" s="46"/>
      <c r="AA582" s="46"/>
      <c r="AB582" s="46"/>
      <c r="AC582" s="46"/>
      <c r="AD582" s="46"/>
      <c r="AE582" s="46"/>
      <c r="AF582" s="46"/>
      <c r="AG582" s="46"/>
      <c r="AH582" s="46"/>
      <c r="AI582" s="46"/>
      <c r="AJ582" s="46"/>
      <c r="AK582" s="46"/>
    </row>
    <row r="583" spans="1:37">
      <c r="A583" s="42"/>
      <c r="C583" s="42"/>
      <c r="D583" s="46"/>
      <c r="E583" s="46"/>
      <c r="F583" s="101"/>
      <c r="G583" s="101"/>
      <c r="H583" s="101"/>
      <c r="I583" s="101"/>
      <c r="Y583" s="46"/>
      <c r="Z583" s="46"/>
      <c r="AA583" s="46"/>
      <c r="AB583" s="46"/>
      <c r="AC583" s="46"/>
      <c r="AD583" s="46"/>
      <c r="AE583" s="46"/>
      <c r="AF583" s="46"/>
      <c r="AG583" s="46"/>
      <c r="AH583" s="46"/>
      <c r="AI583" s="46"/>
      <c r="AJ583" s="46"/>
      <c r="AK583" s="46"/>
    </row>
    <row r="584" spans="1:37">
      <c r="A584" s="42"/>
      <c r="C584" s="42"/>
      <c r="D584" s="46"/>
      <c r="E584" s="46"/>
      <c r="F584" s="101"/>
      <c r="G584" s="101"/>
      <c r="H584" s="101"/>
      <c r="I584" s="101"/>
      <c r="Y584" s="46"/>
      <c r="Z584" s="46"/>
      <c r="AA584" s="46"/>
      <c r="AB584" s="46"/>
      <c r="AC584" s="46"/>
      <c r="AD584" s="46"/>
      <c r="AE584" s="46"/>
      <c r="AF584" s="46"/>
      <c r="AG584" s="46"/>
      <c r="AH584" s="46"/>
      <c r="AI584" s="46"/>
      <c r="AJ584" s="46"/>
      <c r="AK584" s="46"/>
    </row>
    <row r="585" spans="1:37">
      <c r="A585" s="42"/>
      <c r="C585" s="42"/>
      <c r="D585" s="46"/>
      <c r="E585" s="46"/>
      <c r="F585" s="101"/>
      <c r="G585" s="101"/>
      <c r="H585" s="101"/>
      <c r="I585" s="101"/>
      <c r="Y585" s="46"/>
      <c r="Z585" s="46"/>
      <c r="AA585" s="46"/>
      <c r="AB585" s="46"/>
      <c r="AC585" s="46"/>
      <c r="AD585" s="46"/>
      <c r="AE585" s="46"/>
      <c r="AF585" s="46"/>
      <c r="AG585" s="46"/>
      <c r="AH585" s="46"/>
      <c r="AI585" s="46"/>
      <c r="AJ585" s="46"/>
      <c r="AK585" s="46"/>
    </row>
    <row r="586" spans="1:37">
      <c r="A586" s="42"/>
      <c r="C586" s="42"/>
      <c r="D586" s="46"/>
      <c r="E586" s="46"/>
      <c r="F586" s="101"/>
      <c r="G586" s="101"/>
      <c r="H586" s="101"/>
      <c r="I586" s="101"/>
      <c r="Y586" s="46"/>
      <c r="Z586" s="46"/>
      <c r="AA586" s="46"/>
      <c r="AB586" s="46"/>
      <c r="AC586" s="46"/>
      <c r="AD586" s="46"/>
      <c r="AE586" s="46"/>
      <c r="AF586" s="46"/>
      <c r="AG586" s="46"/>
      <c r="AH586" s="46"/>
      <c r="AI586" s="46"/>
      <c r="AJ586" s="46"/>
      <c r="AK586" s="46"/>
    </row>
    <row r="587" spans="1:37">
      <c r="A587" s="42"/>
      <c r="C587" s="42"/>
      <c r="D587" s="46"/>
      <c r="E587" s="46"/>
      <c r="F587" s="101"/>
      <c r="G587" s="101"/>
      <c r="H587" s="101"/>
      <c r="I587" s="101"/>
      <c r="Y587" s="46"/>
      <c r="Z587" s="46"/>
      <c r="AA587" s="46"/>
      <c r="AB587" s="46"/>
      <c r="AC587" s="46"/>
      <c r="AD587" s="46"/>
      <c r="AE587" s="46"/>
      <c r="AF587" s="46"/>
      <c r="AG587" s="46"/>
      <c r="AH587" s="46"/>
      <c r="AI587" s="46"/>
      <c r="AJ587" s="46"/>
      <c r="AK587" s="46"/>
    </row>
    <row r="588" spans="1:37">
      <c r="A588" s="42"/>
      <c r="C588" s="42"/>
      <c r="D588" s="46"/>
      <c r="E588" s="46"/>
      <c r="F588" s="101"/>
      <c r="G588" s="101"/>
      <c r="H588" s="101"/>
      <c r="I588" s="101"/>
      <c r="Y588" s="46"/>
      <c r="Z588" s="46"/>
      <c r="AA588" s="46"/>
      <c r="AB588" s="46"/>
      <c r="AC588" s="46"/>
      <c r="AD588" s="46"/>
      <c r="AE588" s="46"/>
      <c r="AF588" s="46"/>
      <c r="AG588" s="46"/>
      <c r="AH588" s="46"/>
      <c r="AI588" s="46"/>
      <c r="AJ588" s="46"/>
      <c r="AK588" s="46"/>
    </row>
    <row r="589" spans="1:37">
      <c r="A589" s="42"/>
      <c r="C589" s="42"/>
      <c r="D589" s="46"/>
      <c r="E589" s="46"/>
      <c r="F589" s="101"/>
      <c r="G589" s="101"/>
      <c r="H589" s="101"/>
      <c r="I589" s="101"/>
      <c r="Y589" s="46"/>
      <c r="Z589" s="46"/>
      <c r="AA589" s="46"/>
      <c r="AB589" s="46"/>
      <c r="AC589" s="46"/>
      <c r="AD589" s="46"/>
      <c r="AE589" s="46"/>
      <c r="AF589" s="46"/>
      <c r="AG589" s="46"/>
      <c r="AH589" s="46"/>
      <c r="AI589" s="46"/>
      <c r="AJ589" s="46"/>
      <c r="AK589" s="46"/>
    </row>
    <row r="590" spans="1:37">
      <c r="A590" s="42"/>
      <c r="C590" s="42"/>
      <c r="D590" s="46"/>
      <c r="E590" s="46"/>
      <c r="F590" s="101"/>
      <c r="G590" s="101"/>
      <c r="H590" s="101"/>
      <c r="I590" s="101"/>
      <c r="Y590" s="46"/>
      <c r="Z590" s="46"/>
      <c r="AA590" s="46"/>
      <c r="AB590" s="46"/>
      <c r="AC590" s="46"/>
      <c r="AD590" s="46"/>
      <c r="AE590" s="46"/>
      <c r="AF590" s="46"/>
      <c r="AG590" s="46"/>
      <c r="AH590" s="46"/>
      <c r="AI590" s="46"/>
      <c r="AJ590" s="46"/>
      <c r="AK590" s="46"/>
    </row>
    <row r="591" spans="1:37">
      <c r="A591" s="42"/>
      <c r="C591" s="42"/>
      <c r="D591" s="46"/>
      <c r="E591" s="46"/>
      <c r="F591" s="101"/>
      <c r="G591" s="101"/>
      <c r="H591" s="101"/>
      <c r="I591" s="101"/>
      <c r="Y591" s="46"/>
      <c r="Z591" s="46"/>
      <c r="AA591" s="46"/>
      <c r="AB591" s="46"/>
      <c r="AC591" s="46"/>
      <c r="AD591" s="46"/>
      <c r="AE591" s="46"/>
      <c r="AF591" s="46"/>
      <c r="AG591" s="46"/>
      <c r="AH591" s="46"/>
      <c r="AI591" s="46"/>
      <c r="AJ591" s="46"/>
      <c r="AK591" s="46"/>
    </row>
    <row r="592" spans="1:37">
      <c r="A592" s="42"/>
      <c r="C592" s="42"/>
      <c r="D592" s="46"/>
      <c r="E592" s="46"/>
      <c r="F592" s="101"/>
      <c r="G592" s="101"/>
      <c r="H592" s="101"/>
      <c r="I592" s="101"/>
      <c r="Y592" s="46"/>
      <c r="Z592" s="46"/>
      <c r="AA592" s="46"/>
      <c r="AB592" s="46"/>
      <c r="AC592" s="46"/>
      <c r="AD592" s="46"/>
      <c r="AE592" s="46"/>
      <c r="AF592" s="46"/>
      <c r="AG592" s="46"/>
      <c r="AH592" s="46"/>
      <c r="AI592" s="46"/>
      <c r="AJ592" s="46"/>
      <c r="AK592" s="46"/>
    </row>
    <row r="593" spans="1:37">
      <c r="A593" s="42"/>
      <c r="C593" s="42"/>
      <c r="D593" s="46"/>
      <c r="E593" s="46"/>
      <c r="F593" s="101"/>
      <c r="G593" s="101"/>
      <c r="H593" s="101"/>
      <c r="I593" s="101"/>
      <c r="Y593" s="46"/>
      <c r="Z593" s="46"/>
      <c r="AA593" s="46"/>
      <c r="AB593" s="46"/>
      <c r="AC593" s="46"/>
      <c r="AD593" s="46"/>
      <c r="AE593" s="46"/>
      <c r="AF593" s="46"/>
      <c r="AG593" s="46"/>
      <c r="AH593" s="46"/>
      <c r="AI593" s="46"/>
      <c r="AJ593" s="46"/>
      <c r="AK593" s="46"/>
    </row>
    <row r="594" spans="1:37">
      <c r="A594" s="42"/>
      <c r="C594" s="42"/>
      <c r="D594" s="46"/>
      <c r="E594" s="46"/>
      <c r="F594" s="101"/>
      <c r="G594" s="101"/>
      <c r="H594" s="101"/>
      <c r="I594" s="101"/>
      <c r="Y594" s="46"/>
      <c r="Z594" s="46"/>
      <c r="AA594" s="46"/>
      <c r="AB594" s="46"/>
      <c r="AC594" s="46"/>
      <c r="AD594" s="46"/>
      <c r="AE594" s="46"/>
      <c r="AF594" s="46"/>
      <c r="AG594" s="46"/>
      <c r="AH594" s="46"/>
      <c r="AI594" s="46"/>
      <c r="AJ594" s="46"/>
      <c r="AK594" s="46"/>
    </row>
    <row r="595" spans="1:37">
      <c r="A595" s="42"/>
      <c r="C595" s="42"/>
      <c r="D595" s="46"/>
      <c r="E595" s="46"/>
      <c r="F595" s="101"/>
      <c r="G595" s="101"/>
      <c r="H595" s="101"/>
      <c r="I595" s="101"/>
      <c r="Y595" s="46"/>
      <c r="Z595" s="46"/>
      <c r="AA595" s="46"/>
      <c r="AB595" s="46"/>
      <c r="AC595" s="46"/>
      <c r="AD595" s="46"/>
      <c r="AE595" s="46"/>
      <c r="AF595" s="46"/>
      <c r="AG595" s="46"/>
      <c r="AH595" s="46"/>
      <c r="AI595" s="46"/>
      <c r="AJ595" s="46"/>
      <c r="AK595" s="46"/>
    </row>
    <row r="596" spans="1:37">
      <c r="A596" s="42"/>
      <c r="C596" s="42"/>
      <c r="D596" s="46"/>
      <c r="E596" s="46"/>
      <c r="F596" s="101"/>
      <c r="G596" s="101"/>
      <c r="H596" s="101"/>
      <c r="I596" s="101"/>
      <c r="Y596" s="46"/>
      <c r="Z596" s="46"/>
      <c r="AA596" s="46"/>
      <c r="AB596" s="46"/>
      <c r="AC596" s="46"/>
      <c r="AD596" s="46"/>
      <c r="AE596" s="46"/>
      <c r="AF596" s="46"/>
      <c r="AG596" s="46"/>
      <c r="AH596" s="46"/>
      <c r="AI596" s="46"/>
      <c r="AJ596" s="46"/>
      <c r="AK596" s="46"/>
    </row>
    <row r="597" spans="1:37">
      <c r="A597" s="42"/>
      <c r="C597" s="42"/>
      <c r="D597" s="46"/>
      <c r="E597" s="46"/>
      <c r="F597" s="101"/>
      <c r="G597" s="101"/>
      <c r="H597" s="101"/>
      <c r="I597" s="101"/>
      <c r="Y597" s="46"/>
      <c r="Z597" s="46"/>
      <c r="AA597" s="46"/>
      <c r="AB597" s="46"/>
      <c r="AC597" s="46"/>
      <c r="AD597" s="46"/>
      <c r="AE597" s="46"/>
      <c r="AF597" s="46"/>
      <c r="AG597" s="46"/>
      <c r="AH597" s="46"/>
      <c r="AI597" s="46"/>
      <c r="AJ597" s="46"/>
      <c r="AK597" s="46"/>
    </row>
    <row r="598" spans="1:37">
      <c r="A598" s="42"/>
      <c r="C598" s="42"/>
      <c r="D598" s="46"/>
      <c r="E598" s="46"/>
      <c r="F598" s="101"/>
      <c r="G598" s="101"/>
      <c r="H598" s="101"/>
      <c r="I598" s="101"/>
      <c r="Y598" s="46"/>
      <c r="Z598" s="46"/>
      <c r="AA598" s="46"/>
      <c r="AB598" s="46"/>
      <c r="AC598" s="46"/>
      <c r="AD598" s="46"/>
      <c r="AE598" s="46"/>
      <c r="AF598" s="46"/>
      <c r="AG598" s="46"/>
      <c r="AH598" s="46"/>
      <c r="AI598" s="46"/>
      <c r="AJ598" s="46"/>
      <c r="AK598" s="46"/>
    </row>
    <row r="599" spans="1:37">
      <c r="A599" s="42"/>
      <c r="C599" s="42"/>
      <c r="D599" s="46"/>
      <c r="E599" s="46"/>
      <c r="F599" s="101"/>
      <c r="G599" s="101"/>
      <c r="H599" s="101"/>
      <c r="I599" s="101"/>
      <c r="Y599" s="46"/>
      <c r="Z599" s="46"/>
      <c r="AA599" s="46"/>
      <c r="AB599" s="46"/>
      <c r="AC599" s="46"/>
      <c r="AD599" s="46"/>
      <c r="AE599" s="46"/>
      <c r="AF599" s="46"/>
      <c r="AG599" s="46"/>
      <c r="AH599" s="46"/>
      <c r="AI599" s="46"/>
      <c r="AJ599" s="46"/>
      <c r="AK599" s="46"/>
    </row>
    <row r="600" spans="1:37">
      <c r="A600" s="42"/>
      <c r="C600" s="42"/>
      <c r="D600" s="46"/>
      <c r="E600" s="46"/>
      <c r="F600" s="101"/>
      <c r="G600" s="101"/>
      <c r="H600" s="101"/>
      <c r="I600" s="101"/>
      <c r="Y600" s="46"/>
      <c r="Z600" s="46"/>
      <c r="AA600" s="46"/>
      <c r="AB600" s="46"/>
      <c r="AC600" s="46"/>
      <c r="AD600" s="46"/>
      <c r="AE600" s="46"/>
      <c r="AF600" s="46"/>
      <c r="AG600" s="46"/>
      <c r="AH600" s="46"/>
      <c r="AI600" s="46"/>
      <c r="AJ600" s="46"/>
      <c r="AK600" s="46"/>
    </row>
    <row r="601" spans="1:37">
      <c r="A601" s="42"/>
      <c r="C601" s="42"/>
      <c r="D601" s="46"/>
      <c r="E601" s="46"/>
      <c r="F601" s="101"/>
      <c r="G601" s="101"/>
      <c r="H601" s="101"/>
      <c r="I601" s="101"/>
      <c r="Y601" s="46"/>
      <c r="Z601" s="46"/>
      <c r="AA601" s="46"/>
      <c r="AB601" s="46"/>
      <c r="AC601" s="46"/>
      <c r="AD601" s="46"/>
      <c r="AE601" s="46"/>
      <c r="AF601" s="46"/>
      <c r="AG601" s="46"/>
      <c r="AH601" s="46"/>
      <c r="AI601" s="46"/>
      <c r="AJ601" s="46"/>
      <c r="AK601" s="46"/>
    </row>
    <row r="602" spans="1:37">
      <c r="A602" s="42"/>
      <c r="C602" s="42"/>
      <c r="D602" s="46"/>
      <c r="E602" s="46"/>
      <c r="F602" s="101"/>
      <c r="G602" s="101"/>
      <c r="H602" s="101"/>
      <c r="I602" s="101"/>
      <c r="Y602" s="46"/>
      <c r="Z602" s="46"/>
      <c r="AA602" s="46"/>
      <c r="AB602" s="46"/>
      <c r="AC602" s="46"/>
      <c r="AD602" s="46"/>
      <c r="AE602" s="46"/>
      <c r="AF602" s="46"/>
      <c r="AG602" s="46"/>
      <c r="AH602" s="46"/>
      <c r="AI602" s="46"/>
      <c r="AJ602" s="46"/>
      <c r="AK602" s="46"/>
    </row>
    <row r="603" spans="1:37">
      <c r="A603" s="42"/>
      <c r="C603" s="42"/>
      <c r="D603" s="46"/>
      <c r="E603" s="46"/>
      <c r="F603" s="101"/>
      <c r="G603" s="101"/>
      <c r="H603" s="101"/>
      <c r="I603" s="101"/>
      <c r="Y603" s="46"/>
      <c r="Z603" s="46"/>
      <c r="AA603" s="46"/>
      <c r="AB603" s="46"/>
      <c r="AC603" s="46"/>
      <c r="AD603" s="46"/>
      <c r="AE603" s="46"/>
      <c r="AF603" s="46"/>
      <c r="AG603" s="46"/>
      <c r="AH603" s="46"/>
      <c r="AI603" s="46"/>
      <c r="AJ603" s="46"/>
      <c r="AK603" s="46"/>
    </row>
    <row r="604" spans="1:37">
      <c r="A604" s="42"/>
      <c r="C604" s="42"/>
      <c r="D604" s="46"/>
      <c r="E604" s="46"/>
      <c r="F604" s="101"/>
      <c r="G604" s="101"/>
      <c r="H604" s="101"/>
      <c r="I604" s="101"/>
      <c r="Y604" s="46"/>
      <c r="Z604" s="46"/>
      <c r="AA604" s="46"/>
      <c r="AB604" s="46"/>
      <c r="AC604" s="46"/>
      <c r="AD604" s="46"/>
      <c r="AE604" s="46"/>
      <c r="AF604" s="46"/>
      <c r="AG604" s="46"/>
      <c r="AH604" s="46"/>
      <c r="AI604" s="46"/>
      <c r="AJ604" s="46"/>
      <c r="AK604" s="46"/>
    </row>
    <row r="605" spans="1:37">
      <c r="A605" s="42"/>
      <c r="C605" s="42"/>
      <c r="D605" s="46"/>
      <c r="E605" s="46"/>
      <c r="F605" s="101"/>
      <c r="G605" s="101"/>
      <c r="H605" s="101"/>
      <c r="I605" s="101"/>
      <c r="Y605" s="46"/>
      <c r="Z605" s="46"/>
      <c r="AA605" s="46"/>
      <c r="AB605" s="46"/>
      <c r="AC605" s="46"/>
      <c r="AD605" s="46"/>
      <c r="AE605" s="46"/>
      <c r="AF605" s="46"/>
      <c r="AG605" s="46"/>
      <c r="AH605" s="46"/>
      <c r="AI605" s="46"/>
      <c r="AJ605" s="46"/>
      <c r="AK605" s="46"/>
    </row>
    <row r="606" spans="1:37">
      <c r="A606" s="42"/>
      <c r="C606" s="42"/>
      <c r="D606" s="46"/>
      <c r="E606" s="46"/>
      <c r="F606" s="101"/>
      <c r="G606" s="101"/>
      <c r="H606" s="101"/>
      <c r="I606" s="101"/>
      <c r="Y606" s="46"/>
      <c r="Z606" s="46"/>
      <c r="AA606" s="46"/>
      <c r="AB606" s="46"/>
      <c r="AC606" s="46"/>
      <c r="AD606" s="46"/>
      <c r="AE606" s="46"/>
      <c r="AF606" s="46"/>
      <c r="AG606" s="46"/>
      <c r="AH606" s="46"/>
      <c r="AI606" s="46"/>
      <c r="AJ606" s="46"/>
      <c r="AK606" s="46"/>
    </row>
    <row r="607" spans="1:37">
      <c r="A607" s="42"/>
      <c r="C607" s="42"/>
      <c r="D607" s="46"/>
      <c r="E607" s="46"/>
      <c r="F607" s="101"/>
      <c r="G607" s="101"/>
      <c r="H607" s="101"/>
      <c r="I607" s="101"/>
      <c r="Y607" s="46"/>
      <c r="Z607" s="46"/>
      <c r="AA607" s="46"/>
      <c r="AB607" s="46"/>
      <c r="AC607" s="46"/>
      <c r="AD607" s="46"/>
      <c r="AE607" s="46"/>
      <c r="AF607" s="46"/>
      <c r="AG607" s="46"/>
      <c r="AH607" s="46"/>
      <c r="AI607" s="46"/>
      <c r="AJ607" s="46"/>
      <c r="AK607" s="46"/>
    </row>
    <row r="608" spans="1:37">
      <c r="A608" s="42"/>
      <c r="C608" s="42"/>
      <c r="D608" s="46"/>
      <c r="E608" s="46"/>
      <c r="F608" s="101"/>
      <c r="G608" s="101"/>
      <c r="H608" s="101"/>
      <c r="I608" s="101"/>
      <c r="Y608" s="46"/>
      <c r="Z608" s="46"/>
      <c r="AA608" s="46"/>
      <c r="AB608" s="46"/>
      <c r="AC608" s="46"/>
      <c r="AD608" s="46"/>
      <c r="AE608" s="46"/>
      <c r="AF608" s="46"/>
      <c r="AG608" s="46"/>
      <c r="AH608" s="46"/>
      <c r="AI608" s="46"/>
      <c r="AJ608" s="46"/>
      <c r="AK608" s="46"/>
    </row>
    <row r="609" spans="1:37">
      <c r="A609" s="42"/>
      <c r="C609" s="42"/>
      <c r="D609" s="46"/>
      <c r="E609" s="46"/>
      <c r="F609" s="101"/>
      <c r="G609" s="101"/>
      <c r="H609" s="101"/>
      <c r="I609" s="101"/>
      <c r="Y609" s="46"/>
      <c r="Z609" s="46"/>
      <c r="AA609" s="46"/>
      <c r="AB609" s="46"/>
      <c r="AC609" s="46"/>
      <c r="AD609" s="46"/>
      <c r="AE609" s="46"/>
      <c r="AF609" s="46"/>
      <c r="AG609" s="46"/>
      <c r="AH609" s="46"/>
      <c r="AI609" s="46"/>
      <c r="AJ609" s="46"/>
      <c r="AK609" s="46"/>
    </row>
    <row r="610" spans="1:37">
      <c r="A610" s="42"/>
      <c r="C610" s="42"/>
      <c r="D610" s="46"/>
      <c r="E610" s="46"/>
      <c r="F610" s="101"/>
      <c r="G610" s="101"/>
      <c r="H610" s="101"/>
      <c r="I610" s="101"/>
      <c r="Y610" s="46"/>
      <c r="Z610" s="46"/>
      <c r="AA610" s="46"/>
      <c r="AB610" s="46"/>
      <c r="AC610" s="46"/>
      <c r="AD610" s="46"/>
      <c r="AE610" s="46"/>
      <c r="AF610" s="46"/>
      <c r="AG610" s="46"/>
      <c r="AH610" s="46"/>
      <c r="AI610" s="46"/>
      <c r="AJ610" s="46"/>
      <c r="AK610" s="46"/>
    </row>
    <row r="611" spans="1:37">
      <c r="A611" s="42"/>
      <c r="C611" s="42"/>
      <c r="D611" s="46"/>
      <c r="E611" s="46"/>
      <c r="F611" s="101"/>
      <c r="G611" s="101"/>
      <c r="H611" s="101"/>
      <c r="I611" s="101"/>
      <c r="Y611" s="46"/>
      <c r="Z611" s="46"/>
      <c r="AA611" s="46"/>
      <c r="AB611" s="46"/>
      <c r="AC611" s="46"/>
      <c r="AD611" s="46"/>
      <c r="AE611" s="46"/>
      <c r="AF611" s="46"/>
      <c r="AG611" s="46"/>
      <c r="AH611" s="46"/>
      <c r="AI611" s="46"/>
      <c r="AJ611" s="46"/>
      <c r="AK611" s="46"/>
    </row>
    <row r="612" spans="1:37">
      <c r="A612" s="42"/>
      <c r="C612" s="42"/>
      <c r="D612" s="46"/>
      <c r="E612" s="46"/>
      <c r="F612" s="101"/>
      <c r="G612" s="101"/>
      <c r="H612" s="101"/>
      <c r="I612" s="101"/>
      <c r="Y612" s="46"/>
      <c r="Z612" s="46"/>
      <c r="AA612" s="46"/>
      <c r="AB612" s="46"/>
      <c r="AC612" s="46"/>
      <c r="AD612" s="46"/>
      <c r="AE612" s="46"/>
      <c r="AF612" s="46"/>
      <c r="AG612" s="46"/>
      <c r="AH612" s="46"/>
      <c r="AI612" s="46"/>
      <c r="AJ612" s="46"/>
      <c r="AK612" s="46"/>
    </row>
    <row r="613" spans="1:37">
      <c r="A613" s="42"/>
      <c r="C613" s="42"/>
      <c r="D613" s="46"/>
      <c r="E613" s="46"/>
      <c r="F613" s="101"/>
      <c r="G613" s="101"/>
      <c r="H613" s="101"/>
      <c r="I613" s="101"/>
      <c r="Y613" s="46"/>
      <c r="Z613" s="46"/>
      <c r="AA613" s="46"/>
      <c r="AB613" s="46"/>
      <c r="AC613" s="46"/>
      <c r="AD613" s="46"/>
      <c r="AE613" s="46"/>
      <c r="AF613" s="46"/>
      <c r="AG613" s="46"/>
      <c r="AH613" s="46"/>
      <c r="AI613" s="46"/>
      <c r="AJ613" s="46"/>
      <c r="AK613" s="46"/>
    </row>
    <row r="614" spans="1:37">
      <c r="A614" s="42"/>
      <c r="C614" s="42"/>
      <c r="D614" s="46"/>
      <c r="E614" s="46"/>
      <c r="F614" s="101"/>
      <c r="G614" s="101"/>
      <c r="H614" s="101"/>
      <c r="I614" s="101"/>
      <c r="Y614" s="46"/>
      <c r="Z614" s="46"/>
      <c r="AA614" s="46"/>
      <c r="AB614" s="46"/>
      <c r="AC614" s="46"/>
      <c r="AD614" s="46"/>
      <c r="AE614" s="46"/>
      <c r="AF614" s="46"/>
      <c r="AG614" s="46"/>
      <c r="AH614" s="46"/>
      <c r="AI614" s="46"/>
      <c r="AJ614" s="46"/>
      <c r="AK614" s="46"/>
    </row>
    <row r="615" spans="1:37">
      <c r="A615" s="42"/>
      <c r="C615" s="42"/>
      <c r="D615" s="46"/>
      <c r="E615" s="46"/>
      <c r="F615" s="101"/>
      <c r="G615" s="101"/>
      <c r="H615" s="101"/>
      <c r="I615" s="101"/>
      <c r="Y615" s="46"/>
      <c r="Z615" s="46"/>
      <c r="AA615" s="46"/>
      <c r="AB615" s="46"/>
      <c r="AC615" s="46"/>
      <c r="AD615" s="46"/>
      <c r="AE615" s="46"/>
      <c r="AF615" s="46"/>
      <c r="AG615" s="46"/>
      <c r="AH615" s="46"/>
      <c r="AI615" s="46"/>
      <c r="AJ615" s="46"/>
      <c r="AK615" s="46"/>
    </row>
    <row r="616" spans="1:37">
      <c r="A616" s="42"/>
      <c r="C616" s="42"/>
      <c r="D616" s="46"/>
      <c r="E616" s="46"/>
      <c r="F616" s="101"/>
      <c r="G616" s="101"/>
      <c r="H616" s="101"/>
      <c r="I616" s="101"/>
      <c r="Y616" s="46"/>
      <c r="Z616" s="46"/>
      <c r="AA616" s="46"/>
      <c r="AB616" s="46"/>
      <c r="AC616" s="46"/>
      <c r="AD616" s="46"/>
      <c r="AE616" s="46"/>
      <c r="AF616" s="46"/>
      <c r="AG616" s="46"/>
      <c r="AH616" s="46"/>
      <c r="AI616" s="46"/>
      <c r="AJ616" s="46"/>
      <c r="AK616" s="46"/>
    </row>
    <row r="617" spans="1:37">
      <c r="A617" s="42"/>
      <c r="C617" s="42"/>
      <c r="D617" s="46"/>
      <c r="E617" s="46"/>
      <c r="F617" s="101"/>
      <c r="G617" s="101"/>
      <c r="H617" s="101"/>
      <c r="I617" s="101"/>
      <c r="Y617" s="46"/>
      <c r="Z617" s="46"/>
      <c r="AA617" s="46"/>
      <c r="AB617" s="46"/>
      <c r="AC617" s="46"/>
      <c r="AD617" s="46"/>
      <c r="AE617" s="46"/>
      <c r="AF617" s="46"/>
      <c r="AG617" s="46"/>
      <c r="AH617" s="46"/>
      <c r="AI617" s="46"/>
      <c r="AJ617" s="46"/>
      <c r="AK617" s="46"/>
    </row>
    <row r="618" spans="1:37">
      <c r="A618" s="42"/>
      <c r="C618" s="42"/>
      <c r="D618" s="46"/>
      <c r="E618" s="46"/>
      <c r="F618" s="101"/>
      <c r="G618" s="101"/>
      <c r="H618" s="101"/>
      <c r="I618" s="101"/>
      <c r="Y618" s="46"/>
      <c r="Z618" s="46"/>
      <c r="AA618" s="46"/>
      <c r="AB618" s="46"/>
      <c r="AC618" s="46"/>
      <c r="AD618" s="46"/>
      <c r="AE618" s="46"/>
      <c r="AF618" s="46"/>
      <c r="AG618" s="46"/>
      <c r="AH618" s="46"/>
      <c r="AI618" s="46"/>
      <c r="AJ618" s="46"/>
      <c r="AK618" s="46"/>
    </row>
    <row r="619" spans="1:37">
      <c r="A619" s="42"/>
      <c r="C619" s="42"/>
      <c r="D619" s="46"/>
      <c r="E619" s="46"/>
      <c r="F619" s="101"/>
      <c r="G619" s="101"/>
      <c r="H619" s="101"/>
      <c r="I619" s="101"/>
      <c r="Y619" s="46"/>
      <c r="Z619" s="46"/>
      <c r="AA619" s="46"/>
      <c r="AB619" s="46"/>
      <c r="AC619" s="46"/>
      <c r="AD619" s="46"/>
      <c r="AE619" s="46"/>
      <c r="AF619" s="46"/>
      <c r="AG619" s="46"/>
      <c r="AH619" s="46"/>
      <c r="AI619" s="46"/>
      <c r="AJ619" s="46"/>
      <c r="AK619" s="46"/>
    </row>
    <row r="620" spans="1:37">
      <c r="A620" s="42"/>
      <c r="C620" s="42"/>
      <c r="D620" s="46"/>
      <c r="E620" s="46"/>
      <c r="F620" s="101"/>
      <c r="G620" s="101"/>
      <c r="H620" s="101"/>
      <c r="I620" s="101"/>
      <c r="Y620" s="46"/>
      <c r="Z620" s="46"/>
      <c r="AA620" s="46"/>
      <c r="AB620" s="46"/>
      <c r="AC620" s="46"/>
      <c r="AD620" s="46"/>
      <c r="AE620" s="46"/>
      <c r="AF620" s="46"/>
      <c r="AG620" s="46"/>
      <c r="AH620" s="46"/>
      <c r="AI620" s="46"/>
      <c r="AJ620" s="46"/>
      <c r="AK620" s="46"/>
    </row>
    <row r="621" spans="1:37">
      <c r="A621" s="42"/>
      <c r="C621" s="42"/>
      <c r="D621" s="46"/>
      <c r="E621" s="46"/>
      <c r="F621" s="101"/>
      <c r="G621" s="101"/>
      <c r="H621" s="101"/>
      <c r="I621" s="101"/>
      <c r="Y621" s="46"/>
      <c r="Z621" s="46"/>
      <c r="AA621" s="46"/>
      <c r="AB621" s="46"/>
      <c r="AC621" s="46"/>
      <c r="AD621" s="46"/>
      <c r="AE621" s="46"/>
      <c r="AF621" s="46"/>
      <c r="AG621" s="46"/>
      <c r="AH621" s="46"/>
      <c r="AI621" s="46"/>
      <c r="AJ621" s="46"/>
      <c r="AK621" s="46"/>
    </row>
    <row r="622" spans="1:37">
      <c r="A622" s="42"/>
      <c r="C622" s="42"/>
      <c r="D622" s="46"/>
      <c r="E622" s="46"/>
      <c r="F622" s="101"/>
      <c r="G622" s="101"/>
      <c r="H622" s="101"/>
      <c r="I622" s="101"/>
      <c r="Y622" s="46"/>
      <c r="Z622" s="46"/>
      <c r="AA622" s="46"/>
      <c r="AB622" s="46"/>
      <c r="AC622" s="46"/>
      <c r="AD622" s="46"/>
      <c r="AE622" s="46"/>
      <c r="AF622" s="46"/>
      <c r="AG622" s="46"/>
      <c r="AH622" s="46"/>
      <c r="AI622" s="46"/>
      <c r="AJ622" s="46"/>
      <c r="AK622" s="46"/>
    </row>
    <row r="623" spans="1:37">
      <c r="A623" s="42"/>
      <c r="C623" s="42"/>
      <c r="D623" s="46"/>
      <c r="E623" s="46"/>
      <c r="F623" s="101"/>
      <c r="G623" s="101"/>
      <c r="H623" s="101"/>
      <c r="I623" s="101"/>
      <c r="Y623" s="46"/>
      <c r="Z623" s="46"/>
      <c r="AA623" s="46"/>
      <c r="AB623" s="46"/>
      <c r="AC623" s="46"/>
      <c r="AD623" s="46"/>
      <c r="AE623" s="46"/>
      <c r="AF623" s="46"/>
      <c r="AG623" s="46"/>
      <c r="AH623" s="46"/>
      <c r="AI623" s="46"/>
      <c r="AJ623" s="46"/>
      <c r="AK623" s="46"/>
    </row>
    <row r="624" spans="1:37">
      <c r="A624" s="42"/>
      <c r="C624" s="42"/>
      <c r="D624" s="46"/>
      <c r="E624" s="46"/>
      <c r="F624" s="101"/>
      <c r="G624" s="101"/>
      <c r="H624" s="101"/>
      <c r="I624" s="101"/>
      <c r="Y624" s="46"/>
      <c r="Z624" s="46"/>
      <c r="AA624" s="46"/>
      <c r="AB624" s="46"/>
      <c r="AC624" s="46"/>
      <c r="AD624" s="46"/>
      <c r="AE624" s="46"/>
      <c r="AF624" s="46"/>
      <c r="AG624" s="46"/>
      <c r="AH624" s="46"/>
      <c r="AI624" s="46"/>
      <c r="AJ624" s="46"/>
      <c r="AK624" s="46"/>
    </row>
    <row r="625" spans="1:37">
      <c r="A625" s="42"/>
      <c r="C625" s="42"/>
      <c r="D625" s="46"/>
      <c r="E625" s="46"/>
      <c r="F625" s="101"/>
      <c r="G625" s="101"/>
      <c r="H625" s="101"/>
      <c r="I625" s="101"/>
      <c r="Y625" s="46"/>
      <c r="Z625" s="46"/>
      <c r="AA625" s="46"/>
      <c r="AB625" s="46"/>
      <c r="AC625" s="46"/>
      <c r="AD625" s="46"/>
      <c r="AE625" s="46"/>
      <c r="AF625" s="46"/>
      <c r="AG625" s="46"/>
      <c r="AH625" s="46"/>
      <c r="AI625" s="46"/>
      <c r="AJ625" s="46"/>
      <c r="AK625" s="46"/>
    </row>
    <row r="626" spans="1:37">
      <c r="A626" s="42"/>
      <c r="C626" s="42"/>
      <c r="D626" s="46"/>
      <c r="E626" s="46"/>
      <c r="F626" s="101"/>
      <c r="G626" s="101"/>
      <c r="H626" s="101"/>
      <c r="I626" s="101"/>
      <c r="Y626" s="46"/>
      <c r="Z626" s="46"/>
      <c r="AA626" s="46"/>
      <c r="AB626" s="46"/>
      <c r="AC626" s="46"/>
      <c r="AD626" s="46"/>
      <c r="AE626" s="46"/>
      <c r="AF626" s="46"/>
      <c r="AG626" s="46"/>
      <c r="AH626" s="46"/>
      <c r="AI626" s="46"/>
      <c r="AJ626" s="46"/>
      <c r="AK626" s="46"/>
    </row>
    <row r="627" spans="1:37">
      <c r="A627" s="42"/>
      <c r="C627" s="42"/>
      <c r="D627" s="46"/>
      <c r="E627" s="46"/>
      <c r="F627" s="101"/>
      <c r="G627" s="101"/>
      <c r="H627" s="101"/>
      <c r="I627" s="101"/>
      <c r="Y627" s="46"/>
      <c r="Z627" s="46"/>
      <c r="AA627" s="46"/>
      <c r="AB627" s="46"/>
      <c r="AC627" s="46"/>
      <c r="AD627" s="46"/>
      <c r="AE627" s="46"/>
      <c r="AF627" s="46"/>
      <c r="AG627" s="46"/>
      <c r="AH627" s="46"/>
      <c r="AI627" s="46"/>
      <c r="AJ627" s="46"/>
      <c r="AK627" s="46"/>
    </row>
    <row r="628" spans="1:37">
      <c r="A628" s="42"/>
      <c r="C628" s="42"/>
      <c r="D628" s="46"/>
      <c r="E628" s="46"/>
      <c r="F628" s="101"/>
      <c r="G628" s="101"/>
      <c r="H628" s="101"/>
      <c r="I628" s="101"/>
      <c r="Y628" s="46"/>
      <c r="Z628" s="46"/>
      <c r="AA628" s="46"/>
      <c r="AB628" s="46"/>
      <c r="AC628" s="46"/>
      <c r="AD628" s="46"/>
      <c r="AE628" s="46"/>
      <c r="AF628" s="46"/>
      <c r="AG628" s="46"/>
      <c r="AH628" s="46"/>
      <c r="AI628" s="46"/>
      <c r="AJ628" s="46"/>
      <c r="AK628" s="46"/>
    </row>
    <row r="629" spans="1:37">
      <c r="A629" s="42"/>
      <c r="C629" s="42"/>
      <c r="D629" s="46"/>
      <c r="E629" s="46"/>
      <c r="F629" s="101"/>
      <c r="G629" s="101"/>
      <c r="H629" s="101"/>
      <c r="I629" s="101"/>
      <c r="Y629" s="46"/>
      <c r="Z629" s="46"/>
      <c r="AA629" s="46"/>
      <c r="AB629" s="46"/>
      <c r="AC629" s="46"/>
      <c r="AD629" s="46"/>
      <c r="AE629" s="46"/>
      <c r="AF629" s="46"/>
      <c r="AG629" s="46"/>
      <c r="AH629" s="46"/>
      <c r="AI629" s="46"/>
      <c r="AJ629" s="46"/>
      <c r="AK629" s="46"/>
    </row>
    <row r="630" spans="1:37">
      <c r="A630" s="42"/>
      <c r="C630" s="42"/>
      <c r="D630" s="46"/>
      <c r="E630" s="46"/>
      <c r="F630" s="101"/>
      <c r="G630" s="101"/>
      <c r="H630" s="101"/>
      <c r="I630" s="101"/>
      <c r="Y630" s="46"/>
      <c r="Z630" s="46"/>
      <c r="AA630" s="46"/>
      <c r="AB630" s="46"/>
      <c r="AC630" s="46"/>
      <c r="AD630" s="46"/>
      <c r="AE630" s="46"/>
      <c r="AF630" s="46"/>
      <c r="AG630" s="46"/>
      <c r="AH630" s="46"/>
      <c r="AI630" s="46"/>
      <c r="AJ630" s="46"/>
      <c r="AK630" s="46"/>
    </row>
    <row r="631" spans="1:37">
      <c r="A631" s="42"/>
      <c r="C631" s="42"/>
      <c r="D631" s="46"/>
      <c r="E631" s="46"/>
      <c r="F631" s="101"/>
      <c r="G631" s="101"/>
      <c r="H631" s="101"/>
      <c r="I631" s="101"/>
      <c r="Y631" s="46"/>
      <c r="Z631" s="46"/>
      <c r="AA631" s="46"/>
      <c r="AB631" s="46"/>
      <c r="AC631" s="46"/>
      <c r="AD631" s="46"/>
      <c r="AE631" s="46"/>
      <c r="AF631" s="46"/>
      <c r="AG631" s="46"/>
      <c r="AH631" s="46"/>
      <c r="AI631" s="46"/>
      <c r="AJ631" s="46"/>
      <c r="AK631" s="46"/>
    </row>
    <row r="632" spans="1:37">
      <c r="A632" s="42"/>
      <c r="C632" s="42"/>
      <c r="D632" s="46"/>
      <c r="E632" s="46"/>
      <c r="F632" s="101"/>
      <c r="G632" s="101"/>
      <c r="H632" s="101"/>
      <c r="I632" s="101"/>
      <c r="Y632" s="46"/>
      <c r="Z632" s="46"/>
      <c r="AA632" s="46"/>
      <c r="AB632" s="46"/>
      <c r="AC632" s="46"/>
      <c r="AD632" s="46"/>
      <c r="AE632" s="46"/>
      <c r="AF632" s="46"/>
      <c r="AG632" s="46"/>
      <c r="AH632" s="46"/>
      <c r="AI632" s="46"/>
      <c r="AJ632" s="46"/>
      <c r="AK632" s="46"/>
    </row>
    <row r="633" spans="1:37">
      <c r="A633" s="42"/>
      <c r="C633" s="42"/>
      <c r="D633" s="46"/>
      <c r="E633" s="46"/>
      <c r="F633" s="101"/>
      <c r="G633" s="101"/>
      <c r="H633" s="101"/>
      <c r="I633" s="101"/>
      <c r="Y633" s="46"/>
      <c r="Z633" s="46"/>
      <c r="AA633" s="46"/>
      <c r="AB633" s="46"/>
      <c r="AC633" s="46"/>
      <c r="AD633" s="46"/>
      <c r="AE633" s="46"/>
      <c r="AF633" s="46"/>
      <c r="AG633" s="46"/>
      <c r="AH633" s="46"/>
      <c r="AI633" s="46"/>
      <c r="AJ633" s="46"/>
      <c r="AK633" s="46"/>
    </row>
    <row r="634" spans="1:37">
      <c r="A634" s="42"/>
      <c r="C634" s="42"/>
      <c r="D634" s="46"/>
      <c r="E634" s="46"/>
      <c r="F634" s="101"/>
      <c r="G634" s="101"/>
      <c r="H634" s="101"/>
      <c r="I634" s="101"/>
      <c r="Y634" s="46"/>
      <c r="Z634" s="46"/>
      <c r="AA634" s="46"/>
      <c r="AB634" s="46"/>
      <c r="AC634" s="46"/>
      <c r="AD634" s="46"/>
      <c r="AE634" s="46"/>
      <c r="AF634" s="46"/>
      <c r="AG634" s="46"/>
      <c r="AH634" s="46"/>
      <c r="AI634" s="46"/>
      <c r="AJ634" s="46"/>
      <c r="AK634" s="46"/>
    </row>
    <row r="635" spans="1:37">
      <c r="A635" s="42"/>
      <c r="C635" s="42"/>
      <c r="D635" s="46"/>
      <c r="E635" s="46"/>
      <c r="F635" s="101"/>
      <c r="G635" s="101"/>
      <c r="H635" s="101"/>
      <c r="I635" s="101"/>
      <c r="Y635" s="46"/>
      <c r="Z635" s="46"/>
      <c r="AA635" s="46"/>
      <c r="AB635" s="46"/>
      <c r="AC635" s="46"/>
      <c r="AD635" s="46"/>
      <c r="AE635" s="46"/>
      <c r="AF635" s="46"/>
      <c r="AG635" s="46"/>
      <c r="AH635" s="46"/>
      <c r="AI635" s="46"/>
      <c r="AJ635" s="46"/>
      <c r="AK635" s="46"/>
    </row>
    <row r="636" spans="1:37">
      <c r="A636" s="42"/>
      <c r="C636" s="42"/>
      <c r="D636" s="46"/>
      <c r="E636" s="46"/>
      <c r="F636" s="101"/>
      <c r="G636" s="101"/>
      <c r="H636" s="101"/>
      <c r="I636" s="101"/>
      <c r="Y636" s="46"/>
      <c r="Z636" s="46"/>
      <c r="AA636" s="46"/>
      <c r="AB636" s="46"/>
      <c r="AC636" s="46"/>
      <c r="AD636" s="46"/>
      <c r="AE636" s="46"/>
      <c r="AF636" s="46"/>
      <c r="AG636" s="46"/>
      <c r="AH636" s="46"/>
      <c r="AI636" s="46"/>
      <c r="AJ636" s="46"/>
      <c r="AK636" s="46"/>
    </row>
    <row r="637" spans="1:37">
      <c r="A637" s="42"/>
      <c r="C637" s="42"/>
      <c r="D637" s="46"/>
      <c r="E637" s="46"/>
      <c r="F637" s="101"/>
      <c r="G637" s="101"/>
      <c r="H637" s="101"/>
      <c r="I637" s="101"/>
      <c r="Y637" s="46"/>
      <c r="Z637" s="46"/>
      <c r="AA637" s="46"/>
      <c r="AB637" s="46"/>
      <c r="AC637" s="46"/>
      <c r="AD637" s="46"/>
      <c r="AE637" s="46"/>
      <c r="AF637" s="46"/>
      <c r="AG637" s="46"/>
      <c r="AH637" s="46"/>
      <c r="AI637" s="46"/>
      <c r="AJ637" s="46"/>
      <c r="AK637" s="46"/>
    </row>
    <row r="638" spans="1:37">
      <c r="A638" s="42"/>
      <c r="C638" s="42"/>
      <c r="D638" s="46"/>
      <c r="E638" s="46"/>
      <c r="F638" s="101"/>
      <c r="G638" s="101"/>
      <c r="H638" s="101"/>
      <c r="I638" s="101"/>
      <c r="Y638" s="46"/>
      <c r="Z638" s="46"/>
      <c r="AA638" s="46"/>
      <c r="AB638" s="46"/>
      <c r="AC638" s="46"/>
      <c r="AD638" s="46"/>
      <c r="AE638" s="46"/>
      <c r="AF638" s="46"/>
      <c r="AG638" s="46"/>
      <c r="AH638" s="46"/>
      <c r="AI638" s="46"/>
      <c r="AJ638" s="46"/>
      <c r="AK638" s="46"/>
    </row>
    <row r="639" spans="1:37">
      <c r="A639" s="42"/>
      <c r="C639" s="42"/>
      <c r="D639" s="46"/>
      <c r="E639" s="46"/>
      <c r="F639" s="101"/>
      <c r="G639" s="101"/>
      <c r="H639" s="101"/>
      <c r="I639" s="101"/>
      <c r="Y639" s="46"/>
      <c r="Z639" s="46"/>
      <c r="AA639" s="46"/>
      <c r="AB639" s="46"/>
      <c r="AC639" s="46"/>
      <c r="AD639" s="46"/>
      <c r="AE639" s="46"/>
      <c r="AF639" s="46"/>
      <c r="AG639" s="46"/>
      <c r="AH639" s="46"/>
      <c r="AI639" s="46"/>
      <c r="AJ639" s="46"/>
      <c r="AK639" s="46"/>
    </row>
    <row r="640" spans="1:37">
      <c r="A640" s="42"/>
      <c r="C640" s="42"/>
      <c r="D640" s="46"/>
      <c r="E640" s="46"/>
      <c r="F640" s="101"/>
      <c r="G640" s="101"/>
      <c r="H640" s="101"/>
      <c r="I640" s="101"/>
      <c r="Y640" s="46"/>
      <c r="Z640" s="46"/>
      <c r="AA640" s="46"/>
      <c r="AB640" s="46"/>
      <c r="AC640" s="46"/>
      <c r="AD640" s="46"/>
      <c r="AE640" s="46"/>
      <c r="AF640" s="46"/>
      <c r="AG640" s="46"/>
      <c r="AH640" s="46"/>
      <c r="AI640" s="46"/>
      <c r="AJ640" s="46"/>
      <c r="AK640" s="46"/>
    </row>
    <row r="641" spans="1:37">
      <c r="A641" s="42"/>
      <c r="C641" s="42"/>
      <c r="D641" s="46"/>
      <c r="E641" s="46"/>
      <c r="F641" s="101"/>
      <c r="G641" s="101"/>
      <c r="H641" s="101"/>
      <c r="I641" s="101"/>
      <c r="Y641" s="46"/>
      <c r="Z641" s="46"/>
      <c r="AA641" s="46"/>
      <c r="AB641" s="46"/>
      <c r="AC641" s="46"/>
      <c r="AD641" s="46"/>
      <c r="AE641" s="46"/>
      <c r="AF641" s="46"/>
      <c r="AG641" s="46"/>
      <c r="AH641" s="46"/>
      <c r="AI641" s="46"/>
      <c r="AJ641" s="46"/>
      <c r="AK641" s="46"/>
    </row>
    <row r="642" spans="1:37">
      <c r="A642" s="42"/>
      <c r="C642" s="42"/>
      <c r="D642" s="46"/>
      <c r="E642" s="46"/>
      <c r="F642" s="101"/>
      <c r="G642" s="101"/>
      <c r="H642" s="101"/>
      <c r="I642" s="101"/>
      <c r="Y642" s="46"/>
      <c r="Z642" s="46"/>
      <c r="AA642" s="46"/>
      <c r="AB642" s="46"/>
      <c r="AC642" s="46"/>
      <c r="AD642" s="46"/>
      <c r="AE642" s="46"/>
      <c r="AF642" s="46"/>
      <c r="AG642" s="46"/>
      <c r="AH642" s="46"/>
      <c r="AI642" s="46"/>
      <c r="AJ642" s="46"/>
      <c r="AK642" s="46"/>
    </row>
    <row r="643" spans="1:37">
      <c r="A643" s="42"/>
      <c r="C643" s="42"/>
      <c r="D643" s="46"/>
      <c r="E643" s="46"/>
      <c r="F643" s="101"/>
      <c r="G643" s="101"/>
      <c r="H643" s="101"/>
      <c r="I643" s="101"/>
      <c r="Y643" s="46"/>
      <c r="Z643" s="46"/>
      <c r="AA643" s="46"/>
      <c r="AB643" s="46"/>
      <c r="AC643" s="46"/>
      <c r="AD643" s="46"/>
      <c r="AE643" s="46"/>
      <c r="AF643" s="46"/>
      <c r="AG643" s="46"/>
      <c r="AH643" s="46"/>
      <c r="AI643" s="46"/>
      <c r="AJ643" s="46"/>
      <c r="AK643" s="46"/>
    </row>
    <row r="644" spans="1:37">
      <c r="A644" s="42"/>
      <c r="C644" s="42"/>
      <c r="D644" s="46"/>
      <c r="E644" s="46"/>
      <c r="F644" s="101"/>
      <c r="G644" s="101"/>
      <c r="H644" s="101"/>
      <c r="I644" s="101"/>
      <c r="Y644" s="46"/>
      <c r="Z644" s="46"/>
      <c r="AA644" s="46"/>
      <c r="AB644" s="46"/>
      <c r="AC644" s="46"/>
      <c r="AD644" s="46"/>
      <c r="AE644" s="46"/>
      <c r="AF644" s="46"/>
      <c r="AG644" s="46"/>
      <c r="AH644" s="46"/>
      <c r="AI644" s="46"/>
      <c r="AJ644" s="46"/>
      <c r="AK644" s="46"/>
    </row>
    <row r="645" spans="1:37">
      <c r="A645" s="42"/>
      <c r="C645" s="42"/>
      <c r="D645" s="46"/>
      <c r="E645" s="46"/>
      <c r="F645" s="101"/>
      <c r="G645" s="101"/>
      <c r="H645" s="101"/>
      <c r="I645" s="101"/>
      <c r="Y645" s="46"/>
      <c r="Z645" s="46"/>
      <c r="AA645" s="46"/>
      <c r="AB645" s="46"/>
      <c r="AC645" s="46"/>
      <c r="AD645" s="46"/>
      <c r="AE645" s="46"/>
      <c r="AF645" s="46"/>
      <c r="AG645" s="46"/>
      <c r="AH645" s="46"/>
      <c r="AI645" s="46"/>
      <c r="AJ645" s="46"/>
      <c r="AK645" s="46"/>
    </row>
    <row r="646" spans="1:37">
      <c r="A646" s="42"/>
      <c r="C646" s="42"/>
      <c r="D646" s="46"/>
      <c r="E646" s="46"/>
      <c r="F646" s="101"/>
      <c r="G646" s="101"/>
      <c r="H646" s="101"/>
      <c r="I646" s="101"/>
      <c r="Y646" s="46"/>
      <c r="Z646" s="46"/>
      <c r="AA646" s="46"/>
      <c r="AB646" s="46"/>
      <c r="AC646" s="46"/>
      <c r="AD646" s="46"/>
      <c r="AE646" s="46"/>
      <c r="AF646" s="46"/>
      <c r="AG646" s="46"/>
      <c r="AH646" s="46"/>
      <c r="AI646" s="46"/>
      <c r="AJ646" s="46"/>
      <c r="AK646" s="46"/>
    </row>
    <row r="647" spans="1:37">
      <c r="A647" s="42"/>
      <c r="C647" s="42"/>
      <c r="D647" s="46"/>
      <c r="E647" s="46"/>
      <c r="F647" s="101"/>
      <c r="G647" s="101"/>
      <c r="H647" s="101"/>
      <c r="I647" s="101"/>
      <c r="Y647" s="46"/>
      <c r="Z647" s="46"/>
      <c r="AA647" s="46"/>
      <c r="AB647" s="46"/>
      <c r="AC647" s="46"/>
      <c r="AD647" s="46"/>
      <c r="AE647" s="46"/>
      <c r="AF647" s="46"/>
      <c r="AG647" s="46"/>
      <c r="AH647" s="46"/>
      <c r="AI647" s="46"/>
      <c r="AJ647" s="46"/>
      <c r="AK647" s="46"/>
    </row>
    <row r="648" spans="1:37">
      <c r="A648" s="42"/>
      <c r="C648" s="42"/>
      <c r="D648" s="46"/>
      <c r="E648" s="46"/>
      <c r="F648" s="101"/>
      <c r="G648" s="101"/>
      <c r="H648" s="101"/>
      <c r="I648" s="101"/>
      <c r="Y648" s="46"/>
      <c r="Z648" s="46"/>
      <c r="AA648" s="46"/>
      <c r="AB648" s="46"/>
      <c r="AC648" s="46"/>
      <c r="AD648" s="46"/>
      <c r="AE648" s="46"/>
      <c r="AF648" s="46"/>
      <c r="AG648" s="46"/>
      <c r="AH648" s="46"/>
      <c r="AI648" s="46"/>
      <c r="AJ648" s="46"/>
      <c r="AK648" s="46"/>
    </row>
    <row r="649" spans="1:37">
      <c r="A649" s="42"/>
      <c r="C649" s="42"/>
      <c r="D649" s="46"/>
      <c r="E649" s="46"/>
      <c r="F649" s="101"/>
      <c r="G649" s="101"/>
      <c r="H649" s="101"/>
      <c r="I649" s="101"/>
      <c r="Y649" s="46"/>
      <c r="Z649" s="46"/>
      <c r="AA649" s="46"/>
      <c r="AB649" s="46"/>
      <c r="AC649" s="46"/>
      <c r="AD649" s="46"/>
      <c r="AE649" s="46"/>
      <c r="AF649" s="46"/>
      <c r="AG649" s="46"/>
      <c r="AH649" s="46"/>
      <c r="AI649" s="46"/>
      <c r="AJ649" s="46"/>
      <c r="AK649" s="46"/>
    </row>
    <row r="650" spans="1:37">
      <c r="A650" s="42"/>
      <c r="C650" s="42"/>
      <c r="D650" s="46"/>
      <c r="E650" s="46"/>
      <c r="F650" s="101"/>
      <c r="G650" s="101"/>
      <c r="H650" s="101"/>
      <c r="I650" s="101"/>
      <c r="Y650" s="46"/>
      <c r="Z650" s="46"/>
      <c r="AA650" s="46"/>
      <c r="AB650" s="46"/>
      <c r="AC650" s="46"/>
      <c r="AD650" s="46"/>
      <c r="AE650" s="46"/>
      <c r="AF650" s="46"/>
      <c r="AG650" s="46"/>
      <c r="AH650" s="46"/>
      <c r="AI650" s="46"/>
      <c r="AJ650" s="46"/>
      <c r="AK650" s="46"/>
    </row>
    <row r="651" spans="1:37">
      <c r="A651" s="42"/>
      <c r="C651" s="42"/>
      <c r="D651" s="46"/>
      <c r="E651" s="46"/>
      <c r="F651" s="101"/>
      <c r="G651" s="101"/>
      <c r="H651" s="101"/>
      <c r="I651" s="101"/>
      <c r="Y651" s="46"/>
      <c r="Z651" s="46"/>
      <c r="AA651" s="46"/>
      <c r="AB651" s="46"/>
      <c r="AC651" s="46"/>
      <c r="AD651" s="46"/>
      <c r="AE651" s="46"/>
      <c r="AF651" s="46"/>
      <c r="AG651" s="46"/>
      <c r="AH651" s="46"/>
      <c r="AI651" s="46"/>
      <c r="AJ651" s="46"/>
      <c r="AK651" s="46"/>
    </row>
    <row r="652" spans="1:37">
      <c r="A652" s="42"/>
      <c r="C652" s="42"/>
      <c r="D652" s="46"/>
      <c r="E652" s="46"/>
      <c r="F652" s="101"/>
      <c r="G652" s="101"/>
      <c r="H652" s="101"/>
      <c r="I652" s="101"/>
      <c r="Y652" s="46"/>
      <c r="Z652" s="46"/>
      <c r="AA652" s="46"/>
      <c r="AB652" s="46"/>
      <c r="AC652" s="46"/>
      <c r="AD652" s="46"/>
      <c r="AE652" s="46"/>
      <c r="AF652" s="46"/>
      <c r="AG652" s="46"/>
      <c r="AH652" s="46"/>
      <c r="AI652" s="46"/>
      <c r="AJ652" s="46"/>
      <c r="AK652" s="46"/>
    </row>
    <row r="653" spans="1:37">
      <c r="A653" s="42"/>
      <c r="C653" s="42"/>
      <c r="D653" s="46"/>
      <c r="E653" s="46"/>
      <c r="F653" s="101"/>
      <c r="G653" s="101"/>
      <c r="H653" s="101"/>
      <c r="I653" s="101"/>
      <c r="Y653" s="46"/>
      <c r="Z653" s="46"/>
      <c r="AA653" s="46"/>
      <c r="AB653" s="46"/>
      <c r="AC653" s="46"/>
      <c r="AD653" s="46"/>
      <c r="AE653" s="46"/>
      <c r="AF653" s="46"/>
      <c r="AG653" s="46"/>
      <c r="AH653" s="46"/>
      <c r="AI653" s="46"/>
      <c r="AJ653" s="46"/>
      <c r="AK653" s="46"/>
    </row>
    <row r="654" spans="1:37">
      <c r="A654" s="42"/>
      <c r="C654" s="42"/>
      <c r="D654" s="46"/>
      <c r="E654" s="46"/>
      <c r="F654" s="101"/>
      <c r="G654" s="101"/>
      <c r="H654" s="101"/>
      <c r="I654" s="101"/>
      <c r="Y654" s="46"/>
      <c r="Z654" s="46"/>
      <c r="AA654" s="46"/>
      <c r="AB654" s="46"/>
      <c r="AC654" s="46"/>
      <c r="AD654" s="46"/>
      <c r="AE654" s="46"/>
      <c r="AF654" s="46"/>
      <c r="AG654" s="46"/>
      <c r="AH654" s="46"/>
      <c r="AI654" s="46"/>
      <c r="AJ654" s="46"/>
      <c r="AK654" s="46"/>
    </row>
    <row r="655" spans="1:37">
      <c r="A655" s="42"/>
      <c r="C655" s="42"/>
      <c r="D655" s="46"/>
      <c r="E655" s="46"/>
      <c r="F655" s="101"/>
      <c r="G655" s="101"/>
      <c r="H655" s="101"/>
      <c r="I655" s="101"/>
      <c r="Y655" s="46"/>
      <c r="Z655" s="46"/>
      <c r="AA655" s="46"/>
      <c r="AB655" s="46"/>
      <c r="AC655" s="46"/>
      <c r="AD655" s="46"/>
      <c r="AE655" s="46"/>
      <c r="AF655" s="46"/>
      <c r="AG655" s="46"/>
      <c r="AH655" s="46"/>
      <c r="AI655" s="46"/>
      <c r="AJ655" s="46"/>
      <c r="AK655" s="46"/>
    </row>
    <row r="656" spans="1:37">
      <c r="A656" s="42"/>
      <c r="C656" s="42"/>
      <c r="D656" s="46"/>
      <c r="E656" s="46"/>
      <c r="F656" s="101"/>
      <c r="G656" s="101"/>
      <c r="H656" s="101"/>
      <c r="I656" s="101"/>
      <c r="Y656" s="46"/>
      <c r="Z656" s="46"/>
      <c r="AA656" s="46"/>
      <c r="AB656" s="46"/>
      <c r="AC656" s="46"/>
      <c r="AD656" s="46"/>
      <c r="AE656" s="46"/>
      <c r="AF656" s="46"/>
      <c r="AG656" s="46"/>
      <c r="AH656" s="46"/>
      <c r="AI656" s="46"/>
      <c r="AJ656" s="46"/>
      <c r="AK656" s="46"/>
    </row>
    <row r="657" spans="1:37">
      <c r="A657" s="42"/>
      <c r="C657" s="42"/>
      <c r="D657" s="46"/>
      <c r="E657" s="46"/>
      <c r="F657" s="101"/>
      <c r="G657" s="101"/>
      <c r="H657" s="101"/>
      <c r="I657" s="101"/>
      <c r="Y657" s="46"/>
      <c r="Z657" s="46"/>
      <c r="AA657" s="46"/>
      <c r="AB657" s="46"/>
      <c r="AC657" s="46"/>
      <c r="AD657" s="46"/>
      <c r="AE657" s="46"/>
      <c r="AF657" s="46"/>
      <c r="AG657" s="46"/>
      <c r="AH657" s="46"/>
      <c r="AI657" s="46"/>
      <c r="AJ657" s="46"/>
      <c r="AK657" s="46"/>
    </row>
    <row r="658" spans="1:37">
      <c r="A658" s="42"/>
      <c r="C658" s="42"/>
      <c r="D658" s="46"/>
      <c r="E658" s="46"/>
      <c r="F658" s="101"/>
      <c r="G658" s="101"/>
      <c r="H658" s="101"/>
      <c r="I658" s="101"/>
      <c r="Y658" s="46"/>
      <c r="Z658" s="46"/>
      <c r="AA658" s="46"/>
      <c r="AB658" s="46"/>
      <c r="AC658" s="46"/>
      <c r="AD658" s="46"/>
      <c r="AE658" s="46"/>
      <c r="AF658" s="46"/>
      <c r="AG658" s="46"/>
      <c r="AH658" s="46"/>
      <c r="AI658" s="46"/>
      <c r="AJ658" s="46"/>
      <c r="AK658" s="46"/>
    </row>
    <row r="659" spans="1:37">
      <c r="A659" s="42"/>
      <c r="C659" s="42"/>
      <c r="D659" s="46"/>
      <c r="E659" s="46"/>
      <c r="F659" s="101"/>
      <c r="G659" s="101"/>
      <c r="H659" s="101"/>
      <c r="I659" s="101"/>
      <c r="Y659" s="46"/>
      <c r="Z659" s="46"/>
      <c r="AA659" s="46"/>
      <c r="AB659" s="46"/>
      <c r="AC659" s="46"/>
      <c r="AD659" s="46"/>
      <c r="AE659" s="46"/>
      <c r="AF659" s="46"/>
      <c r="AG659" s="46"/>
      <c r="AH659" s="46"/>
      <c r="AI659" s="46"/>
      <c r="AJ659" s="46"/>
      <c r="AK659" s="46"/>
    </row>
    <row r="660" spans="1:37">
      <c r="A660" s="42"/>
      <c r="C660" s="42"/>
      <c r="D660" s="46"/>
      <c r="E660" s="46"/>
      <c r="F660" s="101"/>
      <c r="G660" s="101"/>
      <c r="H660" s="101"/>
      <c r="I660" s="101"/>
      <c r="Y660" s="46"/>
      <c r="Z660" s="46"/>
      <c r="AA660" s="46"/>
      <c r="AB660" s="46"/>
      <c r="AC660" s="46"/>
      <c r="AD660" s="46"/>
      <c r="AE660" s="46"/>
      <c r="AF660" s="46"/>
      <c r="AG660" s="46"/>
      <c r="AH660" s="46"/>
      <c r="AI660" s="46"/>
      <c r="AJ660" s="46"/>
      <c r="AK660" s="46"/>
    </row>
    <row r="661" spans="1:37">
      <c r="A661" s="42"/>
      <c r="C661" s="42"/>
      <c r="D661" s="46"/>
      <c r="E661" s="46"/>
      <c r="F661" s="101"/>
      <c r="G661" s="101"/>
      <c r="H661" s="101"/>
      <c r="I661" s="101"/>
      <c r="Y661" s="46"/>
      <c r="Z661" s="46"/>
      <c r="AA661" s="46"/>
      <c r="AB661" s="46"/>
      <c r="AC661" s="46"/>
      <c r="AD661" s="46"/>
      <c r="AE661" s="46"/>
      <c r="AF661" s="46"/>
      <c r="AG661" s="46"/>
      <c r="AH661" s="46"/>
      <c r="AI661" s="46"/>
      <c r="AJ661" s="46"/>
      <c r="AK661" s="46"/>
    </row>
    <row r="662" spans="1:37">
      <c r="A662" s="42"/>
      <c r="C662" s="42"/>
      <c r="D662" s="46"/>
      <c r="E662" s="46"/>
      <c r="F662" s="101"/>
      <c r="G662" s="101"/>
      <c r="H662" s="101"/>
      <c r="I662" s="101"/>
      <c r="Y662" s="46"/>
      <c r="Z662" s="46"/>
      <c r="AA662" s="46"/>
      <c r="AB662" s="46"/>
      <c r="AC662" s="46"/>
      <c r="AD662" s="46"/>
      <c r="AE662" s="46"/>
      <c r="AF662" s="46"/>
      <c r="AG662" s="46"/>
      <c r="AH662" s="46"/>
      <c r="AI662" s="46"/>
      <c r="AJ662" s="46"/>
      <c r="AK662" s="46"/>
    </row>
    <row r="663" spans="1:37">
      <c r="A663" s="42"/>
      <c r="C663" s="42"/>
      <c r="D663" s="46"/>
      <c r="E663" s="46"/>
      <c r="F663" s="101"/>
      <c r="G663" s="101"/>
      <c r="H663" s="101"/>
      <c r="I663" s="101"/>
      <c r="Y663" s="46"/>
      <c r="Z663" s="46"/>
      <c r="AA663" s="46"/>
      <c r="AB663" s="46"/>
      <c r="AC663" s="46"/>
      <c r="AD663" s="46"/>
      <c r="AE663" s="46"/>
      <c r="AF663" s="46"/>
      <c r="AG663" s="46"/>
      <c r="AH663" s="46"/>
      <c r="AI663" s="46"/>
      <c r="AJ663" s="46"/>
      <c r="AK663" s="46"/>
    </row>
    <row r="664" spans="1:37">
      <c r="A664" s="42"/>
      <c r="C664" s="42"/>
      <c r="D664" s="46"/>
      <c r="E664" s="46"/>
      <c r="F664" s="101"/>
      <c r="G664" s="101"/>
      <c r="H664" s="101"/>
      <c r="I664" s="101"/>
      <c r="Y664" s="46"/>
      <c r="Z664" s="46"/>
      <c r="AA664" s="46"/>
      <c r="AB664" s="46"/>
      <c r="AC664" s="46"/>
      <c r="AD664" s="46"/>
      <c r="AE664" s="46"/>
      <c r="AF664" s="46"/>
      <c r="AG664" s="46"/>
      <c r="AH664" s="46"/>
      <c r="AI664" s="46"/>
      <c r="AJ664" s="46"/>
      <c r="AK664" s="46"/>
    </row>
    <row r="665" spans="1:37">
      <c r="A665" s="42"/>
      <c r="C665" s="42"/>
      <c r="D665" s="46"/>
      <c r="E665" s="46"/>
      <c r="F665" s="101"/>
      <c r="G665" s="101"/>
      <c r="H665" s="101"/>
      <c r="I665" s="101"/>
      <c r="Y665" s="46"/>
      <c r="Z665" s="46"/>
      <c r="AA665" s="46"/>
      <c r="AB665" s="46"/>
      <c r="AC665" s="46"/>
      <c r="AD665" s="46"/>
      <c r="AE665" s="46"/>
      <c r="AF665" s="46"/>
      <c r="AG665" s="46"/>
      <c r="AH665" s="46"/>
      <c r="AI665" s="46"/>
      <c r="AJ665" s="46"/>
      <c r="AK665" s="46"/>
    </row>
    <row r="666" spans="1:37">
      <c r="A666" s="42"/>
      <c r="C666" s="42"/>
      <c r="D666" s="46"/>
      <c r="E666" s="46"/>
      <c r="F666" s="101"/>
      <c r="G666" s="101"/>
      <c r="H666" s="101"/>
      <c r="I666" s="101"/>
      <c r="Y666" s="46"/>
      <c r="Z666" s="46"/>
      <c r="AA666" s="46"/>
      <c r="AB666" s="46"/>
      <c r="AC666" s="46"/>
      <c r="AD666" s="46"/>
      <c r="AE666" s="46"/>
      <c r="AF666" s="46"/>
      <c r="AG666" s="46"/>
      <c r="AH666" s="46"/>
      <c r="AI666" s="46"/>
      <c r="AJ666" s="46"/>
      <c r="AK666" s="46"/>
    </row>
    <row r="667" spans="1:37">
      <c r="A667" s="42"/>
      <c r="C667" s="42"/>
      <c r="D667" s="46"/>
      <c r="E667" s="46"/>
      <c r="F667" s="101"/>
      <c r="G667" s="101"/>
      <c r="H667" s="101"/>
      <c r="I667" s="101"/>
      <c r="Y667" s="46"/>
      <c r="Z667" s="46"/>
      <c r="AA667" s="46"/>
      <c r="AB667" s="46"/>
      <c r="AC667" s="46"/>
      <c r="AD667" s="46"/>
      <c r="AE667" s="46"/>
      <c r="AF667" s="46"/>
      <c r="AG667" s="46"/>
      <c r="AH667" s="46"/>
      <c r="AI667" s="46"/>
      <c r="AJ667" s="46"/>
      <c r="AK667" s="46"/>
    </row>
    <row r="668" spans="1:37">
      <c r="A668" s="42"/>
      <c r="C668" s="42"/>
      <c r="D668" s="46"/>
      <c r="E668" s="46"/>
      <c r="F668" s="101"/>
      <c r="G668" s="101"/>
      <c r="H668" s="101"/>
      <c r="I668" s="101"/>
      <c r="Y668" s="46"/>
      <c r="Z668" s="46"/>
      <c r="AA668" s="46"/>
      <c r="AB668" s="46"/>
      <c r="AC668" s="46"/>
      <c r="AD668" s="46"/>
      <c r="AE668" s="46"/>
      <c r="AF668" s="46"/>
      <c r="AG668" s="46"/>
      <c r="AH668" s="46"/>
      <c r="AI668" s="46"/>
      <c r="AJ668" s="46"/>
      <c r="AK668" s="46"/>
    </row>
    <row r="669" spans="1:37">
      <c r="A669" s="42"/>
      <c r="C669" s="42"/>
      <c r="D669" s="46"/>
      <c r="E669" s="46"/>
      <c r="F669" s="101"/>
      <c r="G669" s="101"/>
      <c r="H669" s="101"/>
      <c r="I669" s="101"/>
      <c r="Y669" s="46"/>
      <c r="Z669" s="46"/>
      <c r="AA669" s="46"/>
      <c r="AB669" s="46"/>
      <c r="AC669" s="46"/>
      <c r="AD669" s="46"/>
      <c r="AE669" s="46"/>
      <c r="AF669" s="46"/>
      <c r="AG669" s="46"/>
      <c r="AH669" s="46"/>
      <c r="AI669" s="46"/>
      <c r="AJ669" s="46"/>
      <c r="AK669" s="46"/>
    </row>
    <row r="670" spans="1:37">
      <c r="A670" s="42"/>
      <c r="C670" s="42"/>
      <c r="D670" s="46"/>
      <c r="E670" s="46"/>
      <c r="F670" s="101"/>
      <c r="G670" s="101"/>
      <c r="H670" s="101"/>
      <c r="I670" s="101"/>
      <c r="Y670" s="46"/>
      <c r="Z670" s="46"/>
      <c r="AA670" s="46"/>
      <c r="AB670" s="46"/>
      <c r="AC670" s="46"/>
      <c r="AD670" s="46"/>
      <c r="AE670" s="46"/>
      <c r="AF670" s="46"/>
      <c r="AG670" s="46"/>
      <c r="AH670" s="46"/>
      <c r="AI670" s="46"/>
      <c r="AJ670" s="46"/>
      <c r="AK670" s="46"/>
    </row>
    <row r="671" spans="1:37">
      <c r="A671" s="42"/>
      <c r="C671" s="42"/>
      <c r="D671" s="46"/>
      <c r="E671" s="46"/>
      <c r="F671" s="101"/>
      <c r="G671" s="101"/>
      <c r="H671" s="101"/>
      <c r="I671" s="101"/>
      <c r="Y671" s="46"/>
      <c r="Z671" s="46"/>
      <c r="AA671" s="46"/>
      <c r="AB671" s="46"/>
      <c r="AC671" s="46"/>
      <c r="AD671" s="46"/>
      <c r="AE671" s="46"/>
      <c r="AF671" s="46"/>
      <c r="AG671" s="46"/>
      <c r="AH671" s="46"/>
      <c r="AI671" s="46"/>
      <c r="AJ671" s="46"/>
      <c r="AK671" s="46"/>
    </row>
    <row r="672" spans="1:37">
      <c r="A672" s="42"/>
      <c r="C672" s="42"/>
      <c r="D672" s="46"/>
      <c r="E672" s="46"/>
      <c r="F672" s="101"/>
      <c r="G672" s="101"/>
      <c r="H672" s="101"/>
      <c r="I672" s="101"/>
      <c r="Y672" s="46"/>
      <c r="Z672" s="46"/>
      <c r="AA672" s="46"/>
      <c r="AB672" s="46"/>
      <c r="AC672" s="46"/>
      <c r="AD672" s="46"/>
      <c r="AE672" s="46"/>
      <c r="AF672" s="46"/>
      <c r="AG672" s="46"/>
      <c r="AH672" s="46"/>
      <c r="AI672" s="46"/>
      <c r="AJ672" s="46"/>
      <c r="AK672" s="46"/>
    </row>
    <row r="673" spans="1:37">
      <c r="A673" s="42"/>
      <c r="C673" s="42"/>
      <c r="D673" s="46"/>
      <c r="E673" s="46"/>
      <c r="F673" s="101"/>
      <c r="G673" s="101"/>
      <c r="H673" s="101"/>
      <c r="I673" s="101"/>
      <c r="Y673" s="46"/>
      <c r="Z673" s="46"/>
      <c r="AA673" s="46"/>
      <c r="AB673" s="46"/>
      <c r="AC673" s="46"/>
      <c r="AD673" s="46"/>
      <c r="AE673" s="46"/>
      <c r="AF673" s="46"/>
      <c r="AG673" s="46"/>
      <c r="AH673" s="46"/>
      <c r="AI673" s="46"/>
      <c r="AJ673" s="46"/>
      <c r="AK673" s="46"/>
    </row>
    <row r="674" spans="1:37">
      <c r="A674" s="42"/>
      <c r="C674" s="42"/>
      <c r="D674" s="46"/>
      <c r="E674" s="46"/>
      <c r="F674" s="101"/>
      <c r="G674" s="101"/>
      <c r="H674" s="101"/>
      <c r="I674" s="101"/>
      <c r="Y674" s="46"/>
      <c r="Z674" s="46"/>
      <c r="AA674" s="46"/>
      <c r="AB674" s="46"/>
      <c r="AC674" s="46"/>
      <c r="AD674" s="46"/>
      <c r="AE674" s="46"/>
      <c r="AF674" s="46"/>
      <c r="AG674" s="46"/>
      <c r="AH674" s="46"/>
      <c r="AI674" s="46"/>
      <c r="AJ674" s="46"/>
      <c r="AK674" s="46"/>
    </row>
    <row r="675" spans="1:37">
      <c r="A675" s="42"/>
      <c r="C675" s="42"/>
      <c r="D675" s="46"/>
      <c r="E675" s="46"/>
      <c r="F675" s="101"/>
      <c r="G675" s="101"/>
      <c r="H675" s="101"/>
      <c r="I675" s="101"/>
      <c r="Y675" s="46"/>
      <c r="Z675" s="46"/>
      <c r="AA675" s="46"/>
      <c r="AB675" s="46"/>
      <c r="AC675" s="46"/>
      <c r="AD675" s="46"/>
      <c r="AE675" s="46"/>
      <c r="AF675" s="46"/>
      <c r="AG675" s="46"/>
      <c r="AH675" s="46"/>
      <c r="AI675" s="46"/>
      <c r="AJ675" s="46"/>
      <c r="AK675" s="46"/>
    </row>
    <row r="676" spans="1:37">
      <c r="A676" s="42"/>
      <c r="C676" s="42"/>
      <c r="D676" s="46"/>
      <c r="E676" s="46"/>
      <c r="F676" s="101"/>
      <c r="G676" s="101"/>
      <c r="H676" s="101"/>
      <c r="I676" s="101"/>
      <c r="Y676" s="46"/>
      <c r="Z676" s="46"/>
      <c r="AA676" s="46"/>
      <c r="AB676" s="46"/>
      <c r="AC676" s="46"/>
      <c r="AD676" s="46"/>
      <c r="AE676" s="46"/>
      <c r="AF676" s="46"/>
      <c r="AG676" s="46"/>
      <c r="AH676" s="46"/>
      <c r="AI676" s="46"/>
      <c r="AJ676" s="46"/>
      <c r="AK676" s="46"/>
    </row>
    <row r="677" spans="1:37">
      <c r="A677" s="42"/>
      <c r="C677" s="42"/>
      <c r="D677" s="46"/>
      <c r="E677" s="46"/>
      <c r="F677" s="101"/>
      <c r="G677" s="101"/>
      <c r="H677" s="101"/>
      <c r="I677" s="101"/>
      <c r="Y677" s="46"/>
      <c r="Z677" s="46"/>
      <c r="AA677" s="46"/>
      <c r="AB677" s="46"/>
      <c r="AC677" s="46"/>
      <c r="AD677" s="46"/>
      <c r="AE677" s="46"/>
      <c r="AF677" s="46"/>
      <c r="AG677" s="46"/>
      <c r="AH677" s="46"/>
      <c r="AI677" s="46"/>
      <c r="AJ677" s="46"/>
      <c r="AK677" s="46"/>
    </row>
    <row r="678" spans="1:37">
      <c r="A678" s="42"/>
      <c r="C678" s="42"/>
      <c r="D678" s="46"/>
      <c r="E678" s="46"/>
      <c r="F678" s="101"/>
      <c r="G678" s="101"/>
      <c r="H678" s="101"/>
      <c r="I678" s="101"/>
      <c r="Y678" s="46"/>
      <c r="Z678" s="46"/>
      <c r="AA678" s="46"/>
      <c r="AB678" s="46"/>
      <c r="AC678" s="46"/>
      <c r="AD678" s="46"/>
      <c r="AE678" s="46"/>
      <c r="AF678" s="46"/>
      <c r="AG678" s="46"/>
      <c r="AH678" s="46"/>
      <c r="AI678" s="46"/>
      <c r="AJ678" s="46"/>
      <c r="AK678" s="46"/>
    </row>
    <row r="679" spans="1:37">
      <c r="A679" s="42"/>
      <c r="C679" s="42"/>
      <c r="D679" s="46"/>
      <c r="E679" s="46"/>
      <c r="F679" s="101"/>
      <c r="G679" s="101"/>
      <c r="H679" s="101"/>
      <c r="I679" s="101"/>
      <c r="Y679" s="46"/>
      <c r="Z679" s="46"/>
      <c r="AA679" s="46"/>
      <c r="AB679" s="46"/>
      <c r="AC679" s="46"/>
      <c r="AD679" s="46"/>
      <c r="AE679" s="46"/>
      <c r="AF679" s="46"/>
      <c r="AG679" s="46"/>
      <c r="AH679" s="46"/>
      <c r="AI679" s="46"/>
      <c r="AJ679" s="46"/>
      <c r="AK679" s="46"/>
    </row>
    <row r="680" spans="1:37">
      <c r="A680" s="42"/>
      <c r="C680" s="42"/>
      <c r="D680" s="46"/>
      <c r="E680" s="46"/>
      <c r="F680" s="101"/>
      <c r="G680" s="101"/>
      <c r="H680" s="101"/>
      <c r="I680" s="101"/>
      <c r="Y680" s="46"/>
      <c r="Z680" s="46"/>
      <c r="AA680" s="46"/>
      <c r="AB680" s="46"/>
      <c r="AC680" s="46"/>
      <c r="AD680" s="46"/>
      <c r="AE680" s="46"/>
      <c r="AF680" s="46"/>
      <c r="AG680" s="46"/>
      <c r="AH680" s="46"/>
      <c r="AI680" s="46"/>
      <c r="AJ680" s="46"/>
      <c r="AK680" s="46"/>
    </row>
    <row r="681" spans="1:37">
      <c r="A681" s="42"/>
      <c r="C681" s="42"/>
      <c r="D681" s="46"/>
      <c r="E681" s="46"/>
      <c r="F681" s="101"/>
      <c r="G681" s="101"/>
      <c r="H681" s="101"/>
      <c r="I681" s="101"/>
      <c r="Y681" s="46"/>
      <c r="Z681" s="46"/>
      <c r="AA681" s="46"/>
      <c r="AB681" s="46"/>
      <c r="AC681" s="46"/>
      <c r="AD681" s="46"/>
      <c r="AE681" s="46"/>
      <c r="AF681" s="46"/>
      <c r="AG681" s="46"/>
      <c r="AH681" s="46"/>
      <c r="AI681" s="46"/>
      <c r="AJ681" s="46"/>
      <c r="AK681" s="46"/>
    </row>
    <row r="682" spans="1:37">
      <c r="A682" s="42"/>
      <c r="C682" s="42"/>
      <c r="D682" s="46"/>
      <c r="E682" s="46"/>
      <c r="F682" s="101"/>
      <c r="G682" s="101"/>
      <c r="H682" s="101"/>
      <c r="I682" s="101"/>
      <c r="Y682" s="46"/>
      <c r="Z682" s="46"/>
      <c r="AA682" s="46"/>
      <c r="AB682" s="46"/>
      <c r="AC682" s="46"/>
      <c r="AD682" s="46"/>
      <c r="AE682" s="46"/>
      <c r="AF682" s="46"/>
      <c r="AG682" s="46"/>
      <c r="AH682" s="46"/>
      <c r="AI682" s="46"/>
      <c r="AJ682" s="46"/>
      <c r="AK682" s="46"/>
    </row>
    <row r="683" spans="1:37">
      <c r="A683" s="42"/>
      <c r="C683" s="42"/>
      <c r="D683" s="46"/>
      <c r="E683" s="46"/>
      <c r="F683" s="101"/>
      <c r="G683" s="101"/>
      <c r="H683" s="101"/>
      <c r="I683" s="101"/>
      <c r="Y683" s="46"/>
      <c r="Z683" s="46"/>
      <c r="AA683" s="46"/>
      <c r="AB683" s="46"/>
      <c r="AC683" s="46"/>
      <c r="AD683" s="46"/>
      <c r="AE683" s="46"/>
      <c r="AF683" s="46"/>
      <c r="AG683" s="46"/>
      <c r="AH683" s="46"/>
      <c r="AI683" s="46"/>
      <c r="AJ683" s="46"/>
      <c r="AK683" s="46"/>
    </row>
    <row r="684" spans="1:37">
      <c r="A684" s="42"/>
      <c r="C684" s="42"/>
      <c r="D684" s="46"/>
      <c r="E684" s="46"/>
      <c r="F684" s="101"/>
      <c r="G684" s="101"/>
      <c r="H684" s="101"/>
      <c r="I684" s="101"/>
      <c r="Y684" s="46"/>
      <c r="Z684" s="46"/>
      <c r="AA684" s="46"/>
      <c r="AB684" s="46"/>
      <c r="AC684" s="46"/>
      <c r="AD684" s="46"/>
      <c r="AE684" s="46"/>
      <c r="AF684" s="46"/>
      <c r="AG684" s="46"/>
      <c r="AH684" s="46"/>
      <c r="AI684" s="46"/>
      <c r="AJ684" s="46"/>
      <c r="AK684" s="46"/>
    </row>
    <row r="685" spans="1:37">
      <c r="A685" s="42"/>
      <c r="C685" s="42"/>
      <c r="D685" s="46"/>
      <c r="E685" s="46"/>
      <c r="F685" s="101"/>
      <c r="G685" s="101"/>
      <c r="H685" s="101"/>
      <c r="I685" s="101"/>
      <c r="Y685" s="46"/>
      <c r="Z685" s="46"/>
      <c r="AA685" s="46"/>
      <c r="AB685" s="46"/>
      <c r="AC685" s="46"/>
      <c r="AD685" s="46"/>
      <c r="AE685" s="46"/>
      <c r="AF685" s="46"/>
      <c r="AG685" s="46"/>
      <c r="AH685" s="46"/>
      <c r="AI685" s="46"/>
      <c r="AJ685" s="46"/>
      <c r="AK685" s="46"/>
    </row>
    <row r="686" spans="1:37">
      <c r="A686" s="42"/>
      <c r="C686" s="42"/>
      <c r="D686" s="46"/>
      <c r="E686" s="46"/>
      <c r="F686" s="101"/>
      <c r="G686" s="101"/>
      <c r="H686" s="101"/>
      <c r="I686" s="101"/>
      <c r="Y686" s="46"/>
      <c r="Z686" s="46"/>
      <c r="AA686" s="46"/>
      <c r="AB686" s="46"/>
      <c r="AC686" s="46"/>
      <c r="AD686" s="46"/>
      <c r="AE686" s="46"/>
      <c r="AF686" s="46"/>
      <c r="AG686" s="46"/>
      <c r="AH686" s="46"/>
      <c r="AI686" s="46"/>
      <c r="AJ686" s="46"/>
      <c r="AK686" s="46"/>
    </row>
    <row r="687" spans="1:37">
      <c r="A687" s="42"/>
      <c r="C687" s="42"/>
      <c r="D687" s="46"/>
      <c r="E687" s="46"/>
      <c r="F687" s="101"/>
      <c r="G687" s="101"/>
      <c r="H687" s="101"/>
      <c r="I687" s="101"/>
      <c r="Y687" s="46"/>
      <c r="Z687" s="46"/>
      <c r="AA687" s="46"/>
      <c r="AB687" s="46"/>
      <c r="AC687" s="46"/>
      <c r="AD687" s="46"/>
      <c r="AE687" s="46"/>
      <c r="AF687" s="46"/>
      <c r="AG687" s="46"/>
      <c r="AH687" s="46"/>
      <c r="AI687" s="46"/>
      <c r="AJ687" s="46"/>
      <c r="AK687" s="46"/>
    </row>
    <row r="688" spans="1:37">
      <c r="A688" s="42"/>
      <c r="C688" s="42"/>
      <c r="D688" s="46"/>
      <c r="E688" s="46"/>
      <c r="F688" s="101"/>
      <c r="G688" s="101"/>
      <c r="H688" s="101"/>
      <c r="I688" s="101"/>
      <c r="Y688" s="46"/>
      <c r="Z688" s="46"/>
      <c r="AA688" s="46"/>
      <c r="AB688" s="46"/>
      <c r="AC688" s="46"/>
      <c r="AD688" s="46"/>
      <c r="AE688" s="46"/>
      <c r="AF688" s="46"/>
      <c r="AG688" s="46"/>
      <c r="AH688" s="46"/>
      <c r="AI688" s="46"/>
      <c r="AJ688" s="46"/>
      <c r="AK688" s="46"/>
    </row>
    <row r="689" spans="1:37">
      <c r="A689" s="42"/>
      <c r="C689" s="42"/>
      <c r="D689" s="46"/>
      <c r="E689" s="46"/>
      <c r="F689" s="101"/>
      <c r="G689" s="101"/>
      <c r="H689" s="101"/>
      <c r="I689" s="101"/>
      <c r="Y689" s="46"/>
      <c r="Z689" s="46"/>
      <c r="AA689" s="46"/>
      <c r="AB689" s="46"/>
      <c r="AC689" s="46"/>
      <c r="AD689" s="46"/>
      <c r="AE689" s="46"/>
      <c r="AF689" s="46"/>
      <c r="AG689" s="46"/>
      <c r="AH689" s="46"/>
      <c r="AI689" s="46"/>
      <c r="AJ689" s="46"/>
      <c r="AK689" s="46"/>
    </row>
    <row r="690" spans="1:37">
      <c r="A690" s="42"/>
      <c r="C690" s="42"/>
      <c r="D690" s="46"/>
      <c r="E690" s="46"/>
      <c r="F690" s="101"/>
      <c r="G690" s="101"/>
      <c r="H690" s="101"/>
      <c r="I690" s="101"/>
      <c r="Y690" s="46"/>
      <c r="Z690" s="46"/>
      <c r="AA690" s="46"/>
      <c r="AB690" s="46"/>
      <c r="AC690" s="46"/>
      <c r="AD690" s="46"/>
      <c r="AE690" s="46"/>
      <c r="AF690" s="46"/>
      <c r="AG690" s="46"/>
      <c r="AH690" s="46"/>
      <c r="AI690" s="46"/>
      <c r="AJ690" s="46"/>
      <c r="AK690" s="46"/>
    </row>
    <row r="691" spans="1:37">
      <c r="A691" s="42"/>
      <c r="C691" s="42"/>
      <c r="D691" s="46"/>
      <c r="E691" s="46"/>
      <c r="F691" s="101"/>
      <c r="G691" s="101"/>
      <c r="H691" s="101"/>
      <c r="I691" s="101"/>
      <c r="Y691" s="46"/>
      <c r="Z691" s="46"/>
      <c r="AA691" s="46"/>
      <c r="AB691" s="46"/>
      <c r="AC691" s="46"/>
      <c r="AD691" s="46"/>
      <c r="AE691" s="46"/>
      <c r="AF691" s="46"/>
      <c r="AG691" s="46"/>
      <c r="AH691" s="46"/>
      <c r="AI691" s="46"/>
      <c r="AJ691" s="46"/>
      <c r="AK691" s="46"/>
    </row>
    <row r="692" spans="1:37">
      <c r="A692" s="42"/>
      <c r="C692" s="42"/>
      <c r="D692" s="46"/>
      <c r="E692" s="46"/>
      <c r="F692" s="101"/>
      <c r="G692" s="101"/>
      <c r="H692" s="101"/>
      <c r="I692" s="101"/>
      <c r="Y692" s="46"/>
      <c r="Z692" s="46"/>
      <c r="AA692" s="46"/>
      <c r="AB692" s="46"/>
      <c r="AC692" s="46"/>
      <c r="AD692" s="46"/>
      <c r="AE692" s="46"/>
      <c r="AF692" s="46"/>
      <c r="AG692" s="46"/>
      <c r="AH692" s="46"/>
      <c r="AI692" s="46"/>
      <c r="AJ692" s="46"/>
      <c r="AK692" s="46"/>
    </row>
    <row r="693" spans="1:37">
      <c r="A693" s="42"/>
      <c r="C693" s="42"/>
      <c r="D693" s="46"/>
      <c r="E693" s="46"/>
      <c r="F693" s="101"/>
      <c r="G693" s="101"/>
      <c r="H693" s="101"/>
      <c r="I693" s="101"/>
      <c r="Y693" s="46"/>
      <c r="Z693" s="46"/>
      <c r="AA693" s="46"/>
      <c r="AB693" s="46"/>
      <c r="AC693" s="46"/>
      <c r="AD693" s="46"/>
      <c r="AE693" s="46"/>
      <c r="AF693" s="46"/>
      <c r="AG693" s="46"/>
      <c r="AH693" s="46"/>
      <c r="AI693" s="46"/>
      <c r="AJ693" s="46"/>
      <c r="AK693" s="46"/>
    </row>
    <row r="694" spans="1:37">
      <c r="A694" s="42"/>
      <c r="C694" s="42"/>
      <c r="D694" s="46"/>
      <c r="E694" s="46"/>
      <c r="F694" s="101"/>
      <c r="G694" s="101"/>
      <c r="H694" s="101"/>
      <c r="I694" s="101"/>
      <c r="Y694" s="46"/>
      <c r="Z694" s="46"/>
      <c r="AA694" s="46"/>
      <c r="AB694" s="46"/>
      <c r="AC694" s="46"/>
      <c r="AD694" s="46"/>
      <c r="AE694" s="46"/>
      <c r="AF694" s="46"/>
      <c r="AG694" s="46"/>
      <c r="AH694" s="46"/>
      <c r="AI694" s="46"/>
      <c r="AJ694" s="46"/>
      <c r="AK694" s="46"/>
    </row>
    <row r="695" spans="1:37">
      <c r="A695" s="42"/>
      <c r="C695" s="42"/>
      <c r="D695" s="46"/>
      <c r="E695" s="46"/>
      <c r="F695" s="101"/>
      <c r="G695" s="101"/>
      <c r="H695" s="101"/>
      <c r="I695" s="101"/>
      <c r="Y695" s="46"/>
      <c r="Z695" s="46"/>
      <c r="AA695" s="46"/>
      <c r="AB695" s="46"/>
      <c r="AC695" s="46"/>
      <c r="AD695" s="46"/>
      <c r="AE695" s="46"/>
      <c r="AF695" s="46"/>
      <c r="AG695" s="46"/>
      <c r="AH695" s="46"/>
      <c r="AI695" s="46"/>
      <c r="AJ695" s="46"/>
      <c r="AK695" s="46"/>
    </row>
    <row r="696" spans="1:37">
      <c r="A696" s="42"/>
      <c r="C696" s="42"/>
      <c r="D696" s="46"/>
      <c r="E696" s="46"/>
      <c r="F696" s="101"/>
      <c r="G696" s="101"/>
      <c r="H696" s="101"/>
      <c r="I696" s="101"/>
      <c r="Y696" s="46"/>
      <c r="Z696" s="46"/>
      <c r="AA696" s="46"/>
      <c r="AB696" s="46"/>
      <c r="AC696" s="46"/>
      <c r="AD696" s="46"/>
      <c r="AE696" s="46"/>
      <c r="AF696" s="46"/>
      <c r="AG696" s="46"/>
      <c r="AH696" s="46"/>
      <c r="AI696" s="46"/>
      <c r="AJ696" s="46"/>
      <c r="AK696" s="46"/>
    </row>
    <row r="697" spans="1:37">
      <c r="A697" s="42"/>
      <c r="C697" s="42"/>
      <c r="D697" s="46"/>
      <c r="E697" s="46"/>
      <c r="F697" s="101"/>
      <c r="G697" s="101"/>
      <c r="H697" s="101"/>
      <c r="I697" s="101"/>
      <c r="Y697" s="46"/>
      <c r="Z697" s="46"/>
      <c r="AA697" s="46"/>
      <c r="AB697" s="46"/>
      <c r="AC697" s="46"/>
      <c r="AD697" s="46"/>
      <c r="AE697" s="46"/>
      <c r="AF697" s="46"/>
      <c r="AG697" s="46"/>
      <c r="AH697" s="46"/>
      <c r="AI697" s="46"/>
      <c r="AJ697" s="46"/>
      <c r="AK697" s="46"/>
    </row>
    <row r="698" spans="1:37">
      <c r="A698" s="42"/>
      <c r="C698" s="42"/>
      <c r="D698" s="46"/>
      <c r="E698" s="46"/>
      <c r="F698" s="101"/>
      <c r="G698" s="101"/>
      <c r="H698" s="101"/>
      <c r="I698" s="101"/>
      <c r="Y698" s="46"/>
      <c r="Z698" s="46"/>
      <c r="AA698" s="46"/>
      <c r="AB698" s="46"/>
      <c r="AC698" s="46"/>
      <c r="AD698" s="46"/>
      <c r="AE698" s="46"/>
      <c r="AF698" s="46"/>
      <c r="AG698" s="46"/>
      <c r="AH698" s="46"/>
      <c r="AI698" s="46"/>
      <c r="AJ698" s="46"/>
      <c r="AK698" s="46"/>
    </row>
    <row r="699" spans="1:37">
      <c r="A699" s="42"/>
      <c r="C699" s="42"/>
      <c r="D699" s="46"/>
      <c r="E699" s="46"/>
      <c r="F699" s="101"/>
      <c r="G699" s="101"/>
      <c r="H699" s="101"/>
      <c r="I699" s="101"/>
      <c r="Y699" s="46"/>
      <c r="Z699" s="46"/>
      <c r="AA699" s="46"/>
      <c r="AB699" s="46"/>
      <c r="AC699" s="46"/>
      <c r="AD699" s="46"/>
      <c r="AE699" s="46"/>
      <c r="AF699" s="46"/>
      <c r="AG699" s="46"/>
      <c r="AH699" s="46"/>
      <c r="AI699" s="46"/>
      <c r="AJ699" s="46"/>
      <c r="AK699" s="46"/>
    </row>
    <row r="700" spans="1:37">
      <c r="A700" s="42"/>
      <c r="C700" s="42"/>
      <c r="D700" s="46"/>
      <c r="E700" s="46"/>
      <c r="F700" s="101"/>
      <c r="G700" s="101"/>
      <c r="H700" s="101"/>
      <c r="I700" s="101"/>
      <c r="Y700" s="46"/>
      <c r="Z700" s="46"/>
      <c r="AA700" s="46"/>
      <c r="AB700" s="46"/>
      <c r="AC700" s="46"/>
      <c r="AD700" s="46"/>
      <c r="AE700" s="46"/>
      <c r="AF700" s="46"/>
      <c r="AG700" s="46"/>
      <c r="AH700" s="46"/>
      <c r="AI700" s="46"/>
      <c r="AJ700" s="46"/>
      <c r="AK700" s="46"/>
    </row>
    <row r="701" spans="1:37">
      <c r="A701" s="42"/>
      <c r="C701" s="42"/>
      <c r="D701" s="46"/>
      <c r="E701" s="46"/>
      <c r="F701" s="101"/>
      <c r="G701" s="101"/>
      <c r="H701" s="101"/>
      <c r="I701" s="101"/>
      <c r="Y701" s="46"/>
      <c r="Z701" s="46"/>
      <c r="AA701" s="46"/>
      <c r="AB701" s="46"/>
      <c r="AC701" s="46"/>
      <c r="AD701" s="46"/>
      <c r="AE701" s="46"/>
      <c r="AF701" s="46"/>
      <c r="AG701" s="46"/>
      <c r="AH701" s="46"/>
      <c r="AI701" s="46"/>
      <c r="AJ701" s="46"/>
      <c r="AK701" s="46"/>
    </row>
    <row r="702" spans="1:37">
      <c r="A702" s="42"/>
      <c r="C702" s="42"/>
      <c r="D702" s="46"/>
      <c r="E702" s="46"/>
      <c r="F702" s="101"/>
      <c r="G702" s="101"/>
      <c r="H702" s="101"/>
      <c r="I702" s="101"/>
      <c r="Y702" s="46"/>
      <c r="Z702" s="46"/>
      <c r="AA702" s="46"/>
      <c r="AB702" s="46"/>
      <c r="AC702" s="46"/>
      <c r="AD702" s="46"/>
      <c r="AE702" s="46"/>
      <c r="AF702" s="46"/>
      <c r="AG702" s="46"/>
      <c r="AH702" s="46"/>
      <c r="AI702" s="46"/>
      <c r="AJ702" s="46"/>
      <c r="AK702" s="46"/>
    </row>
    <row r="703" spans="1:37">
      <c r="A703" s="42"/>
      <c r="C703" s="42"/>
      <c r="D703" s="46"/>
      <c r="E703" s="46"/>
      <c r="F703" s="101"/>
      <c r="G703" s="101"/>
      <c r="H703" s="101"/>
      <c r="I703" s="101"/>
      <c r="Y703" s="46"/>
      <c r="Z703" s="46"/>
      <c r="AA703" s="46"/>
      <c r="AB703" s="46"/>
      <c r="AC703" s="46"/>
      <c r="AD703" s="46"/>
      <c r="AE703" s="46"/>
      <c r="AF703" s="46"/>
      <c r="AG703" s="46"/>
      <c r="AH703" s="46"/>
      <c r="AI703" s="46"/>
      <c r="AJ703" s="46"/>
      <c r="AK703" s="46"/>
    </row>
    <row r="704" spans="1:37">
      <c r="A704" s="42"/>
      <c r="C704" s="42"/>
      <c r="D704" s="46"/>
      <c r="E704" s="46"/>
      <c r="F704" s="101"/>
      <c r="G704" s="101"/>
      <c r="H704" s="101"/>
      <c r="I704" s="101"/>
      <c r="Y704" s="46"/>
      <c r="Z704" s="46"/>
      <c r="AA704" s="46"/>
      <c r="AB704" s="46"/>
      <c r="AC704" s="46"/>
      <c r="AD704" s="46"/>
      <c r="AE704" s="46"/>
      <c r="AF704" s="46"/>
      <c r="AG704" s="46"/>
      <c r="AH704" s="46"/>
      <c r="AI704" s="46"/>
      <c r="AJ704" s="46"/>
      <c r="AK704" s="46"/>
    </row>
    <row r="705" spans="1:37">
      <c r="A705" s="42"/>
      <c r="C705" s="42"/>
      <c r="D705" s="46"/>
      <c r="E705" s="46"/>
      <c r="F705" s="101"/>
      <c r="G705" s="101"/>
      <c r="H705" s="101"/>
      <c r="I705" s="101"/>
      <c r="Y705" s="46"/>
      <c r="Z705" s="46"/>
      <c r="AA705" s="46"/>
      <c r="AB705" s="46"/>
      <c r="AC705" s="46"/>
      <c r="AD705" s="46"/>
      <c r="AE705" s="46"/>
      <c r="AF705" s="46"/>
      <c r="AG705" s="46"/>
      <c r="AH705" s="46"/>
      <c r="AI705" s="46"/>
      <c r="AJ705" s="46"/>
      <c r="AK705" s="46"/>
    </row>
    <row r="706" spans="1:37">
      <c r="A706" s="42"/>
      <c r="C706" s="42"/>
      <c r="D706" s="46"/>
      <c r="E706" s="46"/>
      <c r="F706" s="101"/>
      <c r="G706" s="101"/>
      <c r="H706" s="101"/>
      <c r="I706" s="101"/>
      <c r="Y706" s="46"/>
      <c r="Z706" s="46"/>
      <c r="AA706" s="46"/>
      <c r="AB706" s="46"/>
      <c r="AC706" s="46"/>
      <c r="AD706" s="46"/>
      <c r="AE706" s="46"/>
      <c r="AF706" s="46"/>
      <c r="AG706" s="46"/>
      <c r="AH706" s="46"/>
      <c r="AI706" s="46"/>
      <c r="AJ706" s="46"/>
      <c r="AK706" s="46"/>
    </row>
    <row r="707" spans="1:37">
      <c r="A707" s="42"/>
      <c r="C707" s="42"/>
      <c r="D707" s="46"/>
      <c r="E707" s="46"/>
      <c r="F707" s="101"/>
      <c r="G707" s="101"/>
      <c r="H707" s="101"/>
      <c r="I707" s="101"/>
      <c r="Y707" s="46"/>
      <c r="Z707" s="46"/>
      <c r="AA707" s="46"/>
      <c r="AB707" s="46"/>
      <c r="AC707" s="46"/>
      <c r="AD707" s="46"/>
      <c r="AE707" s="46"/>
      <c r="AF707" s="46"/>
      <c r="AG707" s="46"/>
      <c r="AH707" s="46"/>
      <c r="AI707" s="46"/>
      <c r="AJ707" s="46"/>
      <c r="AK707" s="46"/>
    </row>
    <row r="708" spans="1:37">
      <c r="A708" s="42"/>
      <c r="C708" s="42"/>
      <c r="D708" s="46"/>
      <c r="E708" s="46"/>
      <c r="F708" s="101"/>
      <c r="G708" s="101"/>
      <c r="H708" s="101"/>
      <c r="I708" s="101"/>
      <c r="Y708" s="46"/>
      <c r="Z708" s="46"/>
      <c r="AA708" s="46"/>
      <c r="AB708" s="46"/>
      <c r="AC708" s="46"/>
      <c r="AD708" s="46"/>
      <c r="AE708" s="46"/>
      <c r="AF708" s="46"/>
      <c r="AG708" s="46"/>
      <c r="AH708" s="46"/>
      <c r="AI708" s="46"/>
      <c r="AJ708" s="46"/>
      <c r="AK708" s="46"/>
    </row>
    <row r="709" spans="1:37">
      <c r="A709" s="42"/>
      <c r="C709" s="42"/>
      <c r="D709" s="46"/>
      <c r="E709" s="46"/>
      <c r="F709" s="101"/>
      <c r="G709" s="101"/>
      <c r="H709" s="101"/>
      <c r="I709" s="101"/>
      <c r="Y709" s="46"/>
      <c r="Z709" s="46"/>
      <c r="AA709" s="46"/>
      <c r="AB709" s="46"/>
      <c r="AC709" s="46"/>
      <c r="AD709" s="46"/>
      <c r="AE709" s="46"/>
      <c r="AF709" s="46"/>
      <c r="AG709" s="46"/>
      <c r="AH709" s="46"/>
      <c r="AI709" s="46"/>
      <c r="AJ709" s="46"/>
      <c r="AK709" s="46"/>
    </row>
    <row r="710" spans="1:37">
      <c r="A710" s="42"/>
      <c r="C710" s="42"/>
      <c r="D710" s="46"/>
      <c r="E710" s="46"/>
      <c r="F710" s="101"/>
      <c r="G710" s="101"/>
      <c r="H710" s="101"/>
      <c r="I710" s="101"/>
      <c r="Y710" s="46"/>
      <c r="Z710" s="46"/>
      <c r="AA710" s="46"/>
      <c r="AB710" s="46"/>
      <c r="AC710" s="46"/>
      <c r="AD710" s="46"/>
      <c r="AE710" s="46"/>
      <c r="AF710" s="46"/>
      <c r="AG710" s="46"/>
      <c r="AH710" s="46"/>
      <c r="AI710" s="46"/>
      <c r="AJ710" s="46"/>
      <c r="AK710" s="46"/>
    </row>
    <row r="711" spans="1:37">
      <c r="A711" s="42"/>
      <c r="C711" s="42"/>
      <c r="D711" s="46"/>
      <c r="E711" s="46"/>
      <c r="F711" s="101"/>
      <c r="G711" s="101"/>
      <c r="H711" s="101"/>
      <c r="I711" s="101"/>
      <c r="Y711" s="46"/>
      <c r="Z711" s="46"/>
      <c r="AA711" s="46"/>
      <c r="AB711" s="46"/>
      <c r="AC711" s="46"/>
      <c r="AD711" s="46"/>
      <c r="AE711" s="46"/>
      <c r="AF711" s="46"/>
      <c r="AG711" s="46"/>
      <c r="AH711" s="46"/>
      <c r="AI711" s="46"/>
      <c r="AJ711" s="46"/>
      <c r="AK711" s="46"/>
    </row>
    <row r="712" spans="1:37">
      <c r="A712" s="42"/>
      <c r="C712" s="42"/>
      <c r="D712" s="46"/>
      <c r="E712" s="46"/>
      <c r="F712" s="101"/>
      <c r="G712" s="101"/>
      <c r="H712" s="101"/>
      <c r="I712" s="101"/>
      <c r="Y712" s="46"/>
      <c r="Z712" s="46"/>
      <c r="AA712" s="46"/>
      <c r="AB712" s="46"/>
      <c r="AC712" s="46"/>
      <c r="AD712" s="46"/>
      <c r="AE712" s="46"/>
      <c r="AF712" s="46"/>
      <c r="AG712" s="46"/>
      <c r="AH712" s="46"/>
      <c r="AI712" s="46"/>
      <c r="AJ712" s="46"/>
      <c r="AK712" s="46"/>
    </row>
    <row r="713" spans="1:37">
      <c r="A713" s="42"/>
      <c r="C713" s="42"/>
      <c r="D713" s="46"/>
      <c r="E713" s="46"/>
      <c r="F713" s="101"/>
      <c r="G713" s="101"/>
      <c r="H713" s="101"/>
      <c r="I713" s="101"/>
      <c r="Y713" s="46"/>
      <c r="Z713" s="46"/>
      <c r="AA713" s="46"/>
      <c r="AB713" s="46"/>
      <c r="AC713" s="46"/>
      <c r="AD713" s="46"/>
      <c r="AE713" s="46"/>
      <c r="AF713" s="46"/>
      <c r="AG713" s="46"/>
      <c r="AH713" s="46"/>
      <c r="AI713" s="46"/>
      <c r="AJ713" s="46"/>
      <c r="AK713" s="46"/>
    </row>
    <row r="714" spans="1:37">
      <c r="A714" s="42"/>
      <c r="C714" s="42"/>
      <c r="D714" s="46"/>
      <c r="E714" s="46"/>
      <c r="F714" s="101"/>
      <c r="G714" s="101"/>
      <c r="H714" s="101"/>
      <c r="I714" s="101"/>
      <c r="Y714" s="46"/>
      <c r="Z714" s="46"/>
      <c r="AA714" s="46"/>
      <c r="AB714" s="46"/>
      <c r="AC714" s="46"/>
      <c r="AD714" s="46"/>
      <c r="AE714" s="46"/>
      <c r="AF714" s="46"/>
      <c r="AG714" s="46"/>
      <c r="AH714" s="46"/>
      <c r="AI714" s="46"/>
      <c r="AJ714" s="46"/>
      <c r="AK714" s="46"/>
    </row>
    <row r="715" spans="1:37">
      <c r="A715" s="42"/>
      <c r="C715" s="42"/>
      <c r="D715" s="46"/>
      <c r="E715" s="46"/>
      <c r="F715" s="101"/>
      <c r="G715" s="101"/>
      <c r="H715" s="101"/>
      <c r="I715" s="101"/>
      <c r="Y715" s="46"/>
      <c r="Z715" s="46"/>
      <c r="AA715" s="46"/>
      <c r="AB715" s="46"/>
      <c r="AC715" s="46"/>
      <c r="AD715" s="46"/>
      <c r="AE715" s="46"/>
      <c r="AF715" s="46"/>
      <c r="AG715" s="46"/>
      <c r="AH715" s="46"/>
      <c r="AI715" s="46"/>
      <c r="AJ715" s="46"/>
      <c r="AK715" s="46"/>
    </row>
    <row r="716" spans="1:37">
      <c r="A716" s="42"/>
      <c r="C716" s="42"/>
      <c r="D716" s="46"/>
      <c r="E716" s="46"/>
      <c r="F716" s="101"/>
      <c r="G716" s="101"/>
      <c r="H716" s="101"/>
      <c r="I716" s="101"/>
      <c r="Y716" s="46"/>
      <c r="Z716" s="46"/>
      <c r="AA716" s="46"/>
      <c r="AB716" s="46"/>
      <c r="AC716" s="46"/>
      <c r="AD716" s="46"/>
      <c r="AE716" s="46"/>
      <c r="AF716" s="46"/>
      <c r="AG716" s="46"/>
      <c r="AH716" s="46"/>
      <c r="AI716" s="46"/>
      <c r="AJ716" s="46"/>
      <c r="AK716" s="46"/>
    </row>
    <row r="717" spans="1:37">
      <c r="A717" s="42"/>
      <c r="C717" s="42"/>
      <c r="D717" s="46"/>
      <c r="E717" s="46"/>
      <c r="F717" s="101"/>
      <c r="G717" s="101"/>
      <c r="H717" s="101"/>
      <c r="I717" s="101"/>
      <c r="Y717" s="46"/>
      <c r="Z717" s="46"/>
      <c r="AA717" s="46"/>
      <c r="AB717" s="46"/>
      <c r="AC717" s="46"/>
      <c r="AD717" s="46"/>
      <c r="AE717" s="46"/>
      <c r="AF717" s="46"/>
      <c r="AG717" s="46"/>
      <c r="AH717" s="46"/>
      <c r="AI717" s="46"/>
      <c r="AJ717" s="46"/>
      <c r="AK717" s="46"/>
    </row>
    <row r="718" spans="1:37">
      <c r="A718" s="42"/>
      <c r="C718" s="42"/>
      <c r="D718" s="46"/>
      <c r="E718" s="46"/>
      <c r="F718" s="101"/>
      <c r="G718" s="101"/>
      <c r="H718" s="101"/>
      <c r="I718" s="101"/>
      <c r="Y718" s="46"/>
      <c r="Z718" s="46"/>
      <c r="AA718" s="46"/>
      <c r="AB718" s="46"/>
      <c r="AC718" s="46"/>
      <c r="AD718" s="46"/>
      <c r="AE718" s="46"/>
      <c r="AF718" s="46"/>
      <c r="AG718" s="46"/>
      <c r="AH718" s="46"/>
      <c r="AI718" s="46"/>
      <c r="AJ718" s="46"/>
      <c r="AK718" s="46"/>
    </row>
    <row r="719" spans="1:37">
      <c r="A719" s="42"/>
      <c r="C719" s="42"/>
      <c r="D719" s="46"/>
      <c r="E719" s="46"/>
      <c r="F719" s="101"/>
      <c r="G719" s="101"/>
      <c r="H719" s="101"/>
      <c r="I719" s="101"/>
      <c r="Y719" s="46"/>
      <c r="Z719" s="46"/>
      <c r="AA719" s="46"/>
      <c r="AB719" s="46"/>
      <c r="AC719" s="46"/>
      <c r="AD719" s="46"/>
      <c r="AE719" s="46"/>
      <c r="AF719" s="46"/>
      <c r="AG719" s="46"/>
      <c r="AH719" s="46"/>
      <c r="AI719" s="46"/>
      <c r="AJ719" s="46"/>
      <c r="AK719" s="46"/>
    </row>
    <row r="720" spans="1:37">
      <c r="A720" s="42"/>
      <c r="C720" s="42"/>
      <c r="D720" s="46"/>
      <c r="E720" s="46"/>
      <c r="F720" s="101"/>
      <c r="G720" s="101"/>
      <c r="H720" s="101"/>
      <c r="I720" s="101"/>
      <c r="Y720" s="46"/>
      <c r="Z720" s="46"/>
      <c r="AA720" s="46"/>
      <c r="AB720" s="46"/>
      <c r="AC720" s="46"/>
      <c r="AD720" s="46"/>
      <c r="AE720" s="46"/>
      <c r="AF720" s="46"/>
      <c r="AG720" s="46"/>
      <c r="AH720" s="46"/>
      <c r="AI720" s="46"/>
      <c r="AJ720" s="46"/>
      <c r="AK720" s="46"/>
    </row>
    <row r="721" spans="1:37">
      <c r="A721" s="42"/>
      <c r="C721" s="42"/>
      <c r="D721" s="46"/>
      <c r="E721" s="46"/>
      <c r="F721" s="101"/>
      <c r="G721" s="101"/>
      <c r="H721" s="101"/>
      <c r="I721" s="101"/>
      <c r="Y721" s="46"/>
      <c r="Z721" s="46"/>
      <c r="AA721" s="46"/>
      <c r="AB721" s="46"/>
      <c r="AC721" s="46"/>
      <c r="AD721" s="46"/>
      <c r="AE721" s="46"/>
      <c r="AF721" s="46"/>
      <c r="AG721" s="46"/>
      <c r="AH721" s="46"/>
      <c r="AI721" s="46"/>
      <c r="AJ721" s="46"/>
      <c r="AK721" s="46"/>
    </row>
    <row r="722" spans="1:37">
      <c r="A722" s="42"/>
      <c r="C722" s="42"/>
      <c r="D722" s="46"/>
      <c r="E722" s="46"/>
      <c r="F722" s="101"/>
      <c r="G722" s="101"/>
      <c r="H722" s="101"/>
      <c r="I722" s="101"/>
      <c r="Y722" s="46"/>
      <c r="Z722" s="46"/>
      <c r="AA722" s="46"/>
      <c r="AB722" s="46"/>
      <c r="AC722" s="46"/>
      <c r="AD722" s="46"/>
      <c r="AE722" s="46"/>
      <c r="AF722" s="46"/>
      <c r="AG722" s="46"/>
      <c r="AH722" s="46"/>
      <c r="AI722" s="46"/>
      <c r="AJ722" s="46"/>
      <c r="AK722" s="46"/>
    </row>
    <row r="723" spans="1:37">
      <c r="A723" s="42"/>
      <c r="C723" s="42"/>
      <c r="D723" s="46"/>
      <c r="E723" s="46"/>
      <c r="F723" s="101"/>
      <c r="G723" s="101"/>
      <c r="H723" s="101"/>
      <c r="I723" s="101"/>
      <c r="Y723" s="46"/>
      <c r="Z723" s="46"/>
      <c r="AA723" s="46"/>
      <c r="AB723" s="46"/>
      <c r="AC723" s="46"/>
      <c r="AD723" s="46"/>
      <c r="AE723" s="46"/>
      <c r="AF723" s="46"/>
      <c r="AG723" s="46"/>
      <c r="AH723" s="46"/>
      <c r="AI723" s="46"/>
      <c r="AJ723" s="46"/>
      <c r="AK723" s="46"/>
    </row>
    <row r="724" spans="1:37">
      <c r="A724" s="42"/>
      <c r="C724" s="42"/>
      <c r="D724" s="46"/>
      <c r="E724" s="46"/>
      <c r="F724" s="101"/>
      <c r="G724" s="101"/>
      <c r="H724" s="101"/>
      <c r="I724" s="101"/>
      <c r="Y724" s="46"/>
      <c r="Z724" s="46"/>
      <c r="AA724" s="46"/>
      <c r="AB724" s="46"/>
      <c r="AC724" s="46"/>
      <c r="AD724" s="46"/>
      <c r="AE724" s="46"/>
      <c r="AF724" s="46"/>
      <c r="AG724" s="46"/>
      <c r="AH724" s="46"/>
      <c r="AI724" s="46"/>
      <c r="AJ724" s="46"/>
      <c r="AK724" s="46"/>
    </row>
    <row r="725" spans="1:37">
      <c r="A725" s="42"/>
      <c r="C725" s="42"/>
      <c r="D725" s="46"/>
      <c r="E725" s="46"/>
      <c r="F725" s="101"/>
      <c r="G725" s="101"/>
      <c r="H725" s="101"/>
      <c r="I725" s="101"/>
      <c r="Y725" s="46"/>
      <c r="Z725" s="46"/>
      <c r="AA725" s="46"/>
      <c r="AB725" s="46"/>
      <c r="AC725" s="46"/>
      <c r="AD725" s="46"/>
      <c r="AE725" s="46"/>
      <c r="AF725" s="46"/>
      <c r="AG725" s="46"/>
      <c r="AH725" s="46"/>
      <c r="AI725" s="46"/>
      <c r="AJ725" s="46"/>
      <c r="AK725" s="46"/>
    </row>
    <row r="726" spans="1:37">
      <c r="A726" s="42"/>
      <c r="C726" s="42"/>
      <c r="D726" s="46"/>
      <c r="E726" s="46"/>
      <c r="F726" s="101"/>
      <c r="G726" s="101"/>
      <c r="H726" s="101"/>
      <c r="I726" s="101"/>
      <c r="Y726" s="46"/>
      <c r="Z726" s="46"/>
      <c r="AA726" s="46"/>
      <c r="AB726" s="46"/>
      <c r="AC726" s="46"/>
      <c r="AD726" s="46"/>
      <c r="AE726" s="46"/>
      <c r="AF726" s="46"/>
      <c r="AG726" s="46"/>
      <c r="AH726" s="46"/>
      <c r="AI726" s="46"/>
      <c r="AJ726" s="46"/>
      <c r="AK726" s="46"/>
    </row>
    <row r="727" spans="1:37">
      <c r="A727" s="42"/>
      <c r="C727" s="42"/>
      <c r="D727" s="46"/>
      <c r="E727" s="46"/>
      <c r="F727" s="101"/>
      <c r="G727" s="101"/>
      <c r="H727" s="101"/>
      <c r="I727" s="101"/>
      <c r="Y727" s="46"/>
      <c r="Z727" s="46"/>
      <c r="AA727" s="46"/>
      <c r="AB727" s="46"/>
      <c r="AC727" s="46"/>
      <c r="AD727" s="46"/>
      <c r="AE727" s="46"/>
      <c r="AF727" s="46"/>
      <c r="AG727" s="46"/>
      <c r="AH727" s="46"/>
      <c r="AI727" s="46"/>
      <c r="AJ727" s="46"/>
      <c r="AK727" s="46"/>
    </row>
    <row r="728" spans="1:37">
      <c r="A728" s="42"/>
      <c r="C728" s="42"/>
      <c r="D728" s="46"/>
      <c r="E728" s="46"/>
      <c r="F728" s="101"/>
      <c r="G728" s="101"/>
      <c r="H728" s="101"/>
      <c r="I728" s="101"/>
      <c r="Y728" s="46"/>
      <c r="Z728" s="46"/>
      <c r="AA728" s="46"/>
      <c r="AB728" s="46"/>
      <c r="AC728" s="46"/>
      <c r="AD728" s="46"/>
      <c r="AE728" s="46"/>
      <c r="AF728" s="46"/>
      <c r="AG728" s="46"/>
      <c r="AH728" s="46"/>
      <c r="AI728" s="46"/>
      <c r="AJ728" s="46"/>
      <c r="AK728" s="46"/>
    </row>
    <row r="729" spans="1:37">
      <c r="A729" s="42"/>
      <c r="C729" s="42"/>
      <c r="D729" s="46"/>
      <c r="E729" s="46"/>
      <c r="F729" s="101"/>
      <c r="G729" s="101"/>
      <c r="H729" s="101"/>
      <c r="I729" s="101"/>
      <c r="Y729" s="46"/>
      <c r="Z729" s="46"/>
      <c r="AA729" s="46"/>
      <c r="AB729" s="46"/>
      <c r="AC729" s="46"/>
      <c r="AD729" s="46"/>
      <c r="AE729" s="46"/>
      <c r="AF729" s="46"/>
      <c r="AG729" s="46"/>
      <c r="AH729" s="46"/>
      <c r="AI729" s="46"/>
      <c r="AJ729" s="46"/>
      <c r="AK729" s="46"/>
    </row>
    <row r="730" spans="1:37">
      <c r="A730" s="42"/>
      <c r="C730" s="42"/>
      <c r="D730" s="46"/>
      <c r="E730" s="46"/>
      <c r="F730" s="101"/>
      <c r="G730" s="101"/>
      <c r="H730" s="101"/>
      <c r="I730" s="101"/>
      <c r="Y730" s="46"/>
      <c r="Z730" s="46"/>
      <c r="AA730" s="46"/>
      <c r="AB730" s="46"/>
      <c r="AC730" s="46"/>
      <c r="AD730" s="46"/>
      <c r="AE730" s="46"/>
      <c r="AF730" s="46"/>
      <c r="AG730" s="46"/>
      <c r="AH730" s="46"/>
      <c r="AI730" s="46"/>
      <c r="AJ730" s="46"/>
      <c r="AK730" s="46"/>
    </row>
    <row r="731" spans="1:37">
      <c r="A731" s="42"/>
      <c r="C731" s="42"/>
      <c r="D731" s="46"/>
      <c r="E731" s="46"/>
      <c r="F731" s="101"/>
      <c r="G731" s="101"/>
      <c r="H731" s="101"/>
      <c r="I731" s="101"/>
      <c r="Y731" s="46"/>
      <c r="Z731" s="46"/>
      <c r="AA731" s="46"/>
      <c r="AB731" s="46"/>
      <c r="AC731" s="46"/>
      <c r="AD731" s="46"/>
      <c r="AE731" s="46"/>
      <c r="AF731" s="46"/>
      <c r="AG731" s="46"/>
      <c r="AH731" s="46"/>
      <c r="AI731" s="46"/>
      <c r="AJ731" s="46"/>
      <c r="AK731" s="46"/>
    </row>
    <row r="732" spans="1:37">
      <c r="A732" s="42"/>
      <c r="C732" s="42"/>
      <c r="D732" s="46"/>
      <c r="E732" s="46"/>
      <c r="F732" s="101"/>
      <c r="G732" s="101"/>
      <c r="H732" s="101"/>
      <c r="I732" s="101"/>
      <c r="Y732" s="46"/>
      <c r="Z732" s="46"/>
      <c r="AA732" s="46"/>
      <c r="AB732" s="46"/>
      <c r="AC732" s="46"/>
      <c r="AD732" s="46"/>
      <c r="AE732" s="46"/>
      <c r="AF732" s="46"/>
      <c r="AG732" s="46"/>
      <c r="AH732" s="46"/>
      <c r="AI732" s="46"/>
      <c r="AJ732" s="46"/>
      <c r="AK732" s="46"/>
    </row>
    <row r="733" spans="1:37">
      <c r="A733" s="42"/>
      <c r="C733" s="42"/>
      <c r="D733" s="46"/>
      <c r="E733" s="46"/>
      <c r="F733" s="101"/>
      <c r="G733" s="101"/>
      <c r="H733" s="101"/>
      <c r="I733" s="101"/>
      <c r="Y733" s="46"/>
      <c r="Z733" s="46"/>
      <c r="AA733" s="46"/>
      <c r="AB733" s="46"/>
      <c r="AC733" s="46"/>
      <c r="AD733" s="46"/>
      <c r="AE733" s="46"/>
      <c r="AF733" s="46"/>
      <c r="AG733" s="46"/>
      <c r="AH733" s="46"/>
      <c r="AI733" s="46"/>
      <c r="AJ733" s="46"/>
      <c r="AK733" s="46"/>
    </row>
    <row r="734" spans="1:37">
      <c r="A734" s="42"/>
      <c r="C734" s="42"/>
      <c r="D734" s="46"/>
      <c r="E734" s="46"/>
      <c r="F734" s="101"/>
      <c r="G734" s="101"/>
      <c r="H734" s="101"/>
      <c r="I734" s="101"/>
      <c r="Y734" s="46"/>
      <c r="Z734" s="46"/>
      <c r="AA734" s="46"/>
      <c r="AB734" s="46"/>
      <c r="AC734" s="46"/>
      <c r="AD734" s="46"/>
      <c r="AE734" s="46"/>
      <c r="AF734" s="46"/>
      <c r="AG734" s="46"/>
      <c r="AH734" s="46"/>
      <c r="AI734" s="46"/>
      <c r="AJ734" s="46"/>
      <c r="AK734" s="46"/>
    </row>
    <row r="735" spans="1:37">
      <c r="A735" s="42"/>
      <c r="C735" s="42"/>
      <c r="D735" s="46"/>
      <c r="E735" s="46"/>
      <c r="F735" s="101"/>
      <c r="G735" s="101"/>
      <c r="H735" s="101"/>
      <c r="I735" s="101"/>
      <c r="Y735" s="46"/>
      <c r="Z735" s="46"/>
      <c r="AA735" s="46"/>
      <c r="AB735" s="46"/>
      <c r="AC735" s="46"/>
      <c r="AD735" s="46"/>
      <c r="AE735" s="46"/>
      <c r="AF735" s="46"/>
      <c r="AG735" s="46"/>
      <c r="AH735" s="46"/>
      <c r="AI735" s="46"/>
      <c r="AJ735" s="46"/>
      <c r="AK735" s="46"/>
    </row>
    <row r="736" spans="1:37">
      <c r="A736" s="42"/>
      <c r="C736" s="42"/>
      <c r="D736" s="46"/>
      <c r="E736" s="46"/>
      <c r="F736" s="101"/>
      <c r="G736" s="101"/>
      <c r="H736" s="101"/>
      <c r="I736" s="101"/>
      <c r="Y736" s="46"/>
      <c r="Z736" s="46"/>
      <c r="AA736" s="46"/>
      <c r="AB736" s="46"/>
      <c r="AC736" s="46"/>
      <c r="AD736" s="46"/>
      <c r="AE736" s="46"/>
      <c r="AF736" s="46"/>
      <c r="AG736" s="46"/>
      <c r="AH736" s="46"/>
      <c r="AI736" s="46"/>
      <c r="AJ736" s="46"/>
      <c r="AK736" s="46"/>
    </row>
    <row r="737" spans="1:37">
      <c r="A737" s="42"/>
      <c r="C737" s="42"/>
      <c r="D737" s="46"/>
      <c r="E737" s="46"/>
      <c r="F737" s="101"/>
      <c r="G737" s="101"/>
      <c r="H737" s="101"/>
      <c r="I737" s="101"/>
      <c r="Y737" s="46"/>
      <c r="Z737" s="46"/>
      <c r="AA737" s="46"/>
      <c r="AB737" s="46"/>
      <c r="AC737" s="46"/>
      <c r="AD737" s="46"/>
      <c r="AE737" s="46"/>
      <c r="AF737" s="46"/>
      <c r="AG737" s="46"/>
      <c r="AH737" s="46"/>
      <c r="AI737" s="46"/>
      <c r="AJ737" s="46"/>
      <c r="AK737" s="46"/>
    </row>
    <row r="738" spans="1:37">
      <c r="A738" s="42"/>
      <c r="C738" s="42"/>
      <c r="D738" s="46"/>
      <c r="E738" s="46"/>
      <c r="F738" s="101"/>
      <c r="G738" s="101"/>
      <c r="H738" s="101"/>
      <c r="I738" s="101"/>
      <c r="Y738" s="46"/>
      <c r="Z738" s="46"/>
      <c r="AA738" s="46"/>
      <c r="AB738" s="46"/>
      <c r="AC738" s="46"/>
      <c r="AD738" s="46"/>
      <c r="AE738" s="46"/>
      <c r="AF738" s="46"/>
      <c r="AG738" s="46"/>
      <c r="AH738" s="46"/>
      <c r="AI738" s="46"/>
      <c r="AJ738" s="46"/>
      <c r="AK738" s="46"/>
    </row>
    <row r="739" spans="1:37">
      <c r="A739" s="42"/>
      <c r="C739" s="42"/>
      <c r="D739" s="46"/>
      <c r="E739" s="46"/>
      <c r="F739" s="101"/>
      <c r="G739" s="101"/>
      <c r="H739" s="101"/>
      <c r="I739" s="101"/>
      <c r="Y739" s="46"/>
      <c r="Z739" s="46"/>
      <c r="AA739" s="46"/>
      <c r="AB739" s="46"/>
      <c r="AC739" s="46"/>
      <c r="AD739" s="46"/>
      <c r="AE739" s="46"/>
      <c r="AF739" s="46"/>
      <c r="AG739" s="46"/>
      <c r="AH739" s="46"/>
      <c r="AI739" s="46"/>
      <c r="AJ739" s="46"/>
      <c r="AK739" s="46"/>
    </row>
    <row r="740" spans="1:37">
      <c r="A740" s="42"/>
      <c r="C740" s="42"/>
      <c r="D740" s="46"/>
      <c r="E740" s="46"/>
      <c r="F740" s="101"/>
      <c r="G740" s="101"/>
      <c r="H740" s="101"/>
      <c r="I740" s="101"/>
      <c r="Y740" s="46"/>
      <c r="Z740" s="46"/>
      <c r="AA740" s="46"/>
      <c r="AB740" s="46"/>
      <c r="AC740" s="46"/>
      <c r="AD740" s="46"/>
      <c r="AE740" s="46"/>
      <c r="AF740" s="46"/>
      <c r="AG740" s="46"/>
      <c r="AH740" s="46"/>
      <c r="AI740" s="46"/>
      <c r="AJ740" s="46"/>
      <c r="AK740" s="46"/>
    </row>
    <row r="741" spans="1:37">
      <c r="A741" s="42"/>
      <c r="C741" s="42"/>
      <c r="D741" s="46"/>
      <c r="E741" s="46"/>
      <c r="F741" s="101"/>
      <c r="G741" s="101"/>
      <c r="H741" s="101"/>
      <c r="I741" s="101"/>
      <c r="Y741" s="46"/>
      <c r="Z741" s="46"/>
      <c r="AA741" s="46"/>
      <c r="AB741" s="46"/>
      <c r="AC741" s="46"/>
      <c r="AD741" s="46"/>
      <c r="AE741" s="46"/>
      <c r="AF741" s="46"/>
      <c r="AG741" s="46"/>
      <c r="AH741" s="46"/>
      <c r="AI741" s="46"/>
      <c r="AJ741" s="46"/>
      <c r="AK741" s="46"/>
    </row>
    <row r="742" spans="1:37">
      <c r="A742" s="42"/>
      <c r="C742" s="42"/>
      <c r="D742" s="46"/>
      <c r="E742" s="46"/>
      <c r="F742" s="101"/>
      <c r="G742" s="101"/>
      <c r="H742" s="101"/>
      <c r="I742" s="101"/>
      <c r="Y742" s="46"/>
      <c r="Z742" s="46"/>
      <c r="AA742" s="46"/>
      <c r="AB742" s="46"/>
      <c r="AC742" s="46"/>
      <c r="AD742" s="46"/>
      <c r="AE742" s="46"/>
      <c r="AF742" s="46"/>
      <c r="AG742" s="46"/>
      <c r="AH742" s="46"/>
      <c r="AI742" s="46"/>
      <c r="AJ742" s="46"/>
      <c r="AK742" s="46"/>
    </row>
    <row r="743" spans="1:37">
      <c r="A743" s="42"/>
      <c r="C743" s="42"/>
      <c r="D743" s="46"/>
      <c r="E743" s="46"/>
      <c r="F743" s="101"/>
      <c r="G743" s="101"/>
      <c r="H743" s="101"/>
      <c r="I743" s="101"/>
      <c r="Y743" s="46"/>
      <c r="Z743" s="46"/>
      <c r="AA743" s="46"/>
      <c r="AB743" s="46"/>
      <c r="AC743" s="46"/>
      <c r="AD743" s="46"/>
      <c r="AE743" s="46"/>
      <c r="AF743" s="46"/>
      <c r="AG743" s="46"/>
      <c r="AH743" s="46"/>
      <c r="AI743" s="46"/>
      <c r="AJ743" s="46"/>
      <c r="AK743" s="46"/>
    </row>
    <row r="744" spans="1:37">
      <c r="A744" s="42"/>
      <c r="C744" s="42"/>
      <c r="D744" s="46"/>
      <c r="E744" s="46"/>
      <c r="F744" s="101"/>
      <c r="G744" s="101"/>
      <c r="H744" s="101"/>
      <c r="I744" s="101"/>
      <c r="Y744" s="46"/>
      <c r="Z744" s="46"/>
      <c r="AA744" s="46"/>
      <c r="AB744" s="46"/>
      <c r="AC744" s="46"/>
      <c r="AD744" s="46"/>
      <c r="AE744" s="46"/>
      <c r="AF744" s="46"/>
      <c r="AG744" s="46"/>
      <c r="AH744" s="46"/>
      <c r="AI744" s="46"/>
      <c r="AJ744" s="46"/>
      <c r="AK744" s="46"/>
    </row>
    <row r="745" spans="1:37">
      <c r="A745" s="42"/>
      <c r="C745" s="42"/>
      <c r="D745" s="46"/>
      <c r="E745" s="46"/>
      <c r="F745" s="101"/>
      <c r="G745" s="101"/>
      <c r="H745" s="101"/>
      <c r="I745" s="101"/>
      <c r="Y745" s="46"/>
      <c r="Z745" s="46"/>
      <c r="AA745" s="46"/>
      <c r="AB745" s="46"/>
      <c r="AC745" s="46"/>
      <c r="AD745" s="46"/>
      <c r="AE745" s="46"/>
      <c r="AF745" s="46"/>
      <c r="AG745" s="46"/>
      <c r="AH745" s="46"/>
      <c r="AI745" s="46"/>
      <c r="AJ745" s="46"/>
      <c r="AK745" s="46"/>
    </row>
    <row r="746" spans="1:37">
      <c r="A746" s="42"/>
      <c r="C746" s="42"/>
      <c r="D746" s="46"/>
      <c r="E746" s="46"/>
      <c r="F746" s="101"/>
      <c r="G746" s="101"/>
      <c r="H746" s="101"/>
      <c r="I746" s="101"/>
      <c r="Y746" s="46"/>
      <c r="Z746" s="46"/>
      <c r="AA746" s="46"/>
      <c r="AB746" s="46"/>
      <c r="AC746" s="46"/>
      <c r="AD746" s="46"/>
      <c r="AE746" s="46"/>
      <c r="AF746" s="46"/>
      <c r="AG746" s="46"/>
      <c r="AH746" s="46"/>
      <c r="AI746" s="46"/>
      <c r="AJ746" s="46"/>
      <c r="AK746" s="46"/>
    </row>
    <row r="747" spans="1:37">
      <c r="A747" s="42"/>
      <c r="C747" s="42"/>
      <c r="D747" s="46"/>
      <c r="E747" s="46"/>
      <c r="F747" s="101"/>
      <c r="G747" s="101"/>
      <c r="H747" s="101"/>
      <c r="I747" s="101"/>
      <c r="Y747" s="46"/>
      <c r="Z747" s="46"/>
      <c r="AA747" s="46"/>
      <c r="AB747" s="46"/>
      <c r="AC747" s="46"/>
      <c r="AD747" s="46"/>
      <c r="AE747" s="46"/>
      <c r="AF747" s="46"/>
      <c r="AG747" s="46"/>
      <c r="AH747" s="46"/>
      <c r="AI747" s="46"/>
      <c r="AJ747" s="46"/>
      <c r="AK747" s="46"/>
    </row>
    <row r="748" spans="1:37">
      <c r="A748" s="42"/>
      <c r="C748" s="42"/>
      <c r="D748" s="46"/>
      <c r="E748" s="46"/>
      <c r="F748" s="101"/>
      <c r="G748" s="101"/>
      <c r="H748" s="101"/>
      <c r="I748" s="101"/>
      <c r="Y748" s="46"/>
      <c r="Z748" s="46"/>
      <c r="AA748" s="46"/>
      <c r="AB748" s="46"/>
      <c r="AC748" s="46"/>
      <c r="AD748" s="46"/>
      <c r="AE748" s="46"/>
      <c r="AF748" s="46"/>
      <c r="AG748" s="46"/>
      <c r="AH748" s="46"/>
      <c r="AI748" s="46"/>
      <c r="AJ748" s="46"/>
      <c r="AK748" s="46"/>
    </row>
    <row r="749" spans="1:37">
      <c r="A749" s="42"/>
      <c r="C749" s="42"/>
      <c r="D749" s="46"/>
      <c r="E749" s="46"/>
      <c r="F749" s="101"/>
      <c r="G749" s="101"/>
      <c r="H749" s="101"/>
      <c r="I749" s="101"/>
      <c r="Y749" s="46"/>
      <c r="Z749" s="46"/>
      <c r="AA749" s="46"/>
      <c r="AB749" s="46"/>
      <c r="AC749" s="46"/>
      <c r="AD749" s="46"/>
      <c r="AE749" s="46"/>
      <c r="AF749" s="46"/>
      <c r="AG749" s="46"/>
      <c r="AH749" s="46"/>
      <c r="AI749" s="46"/>
      <c r="AJ749" s="46"/>
      <c r="AK749" s="46"/>
    </row>
    <row r="750" spans="1:37">
      <c r="A750" s="42"/>
      <c r="C750" s="42"/>
      <c r="D750" s="46"/>
      <c r="E750" s="46"/>
      <c r="F750" s="101"/>
      <c r="G750" s="101"/>
      <c r="H750" s="101"/>
      <c r="I750" s="101"/>
      <c r="Y750" s="46"/>
      <c r="Z750" s="46"/>
      <c r="AA750" s="46"/>
      <c r="AB750" s="46"/>
      <c r="AC750" s="46"/>
      <c r="AD750" s="46"/>
      <c r="AE750" s="46"/>
      <c r="AF750" s="46"/>
      <c r="AG750" s="46"/>
      <c r="AH750" s="46"/>
      <c r="AI750" s="46"/>
      <c r="AJ750" s="46"/>
      <c r="AK750" s="46"/>
    </row>
    <row r="751" spans="1:37">
      <c r="A751" s="42"/>
      <c r="C751" s="42"/>
      <c r="D751" s="46"/>
      <c r="E751" s="46"/>
      <c r="F751" s="101"/>
      <c r="G751" s="101"/>
      <c r="H751" s="101"/>
      <c r="I751" s="101"/>
      <c r="Y751" s="46"/>
      <c r="Z751" s="46"/>
      <c r="AA751" s="46"/>
      <c r="AB751" s="46"/>
      <c r="AC751" s="46"/>
      <c r="AD751" s="46"/>
      <c r="AE751" s="46"/>
      <c r="AF751" s="46"/>
      <c r="AG751" s="46"/>
      <c r="AH751" s="46"/>
      <c r="AI751" s="46"/>
      <c r="AJ751" s="46"/>
      <c r="AK751" s="46"/>
    </row>
    <row r="752" spans="1:37">
      <c r="A752" s="42"/>
      <c r="C752" s="42"/>
      <c r="D752" s="46"/>
      <c r="E752" s="46"/>
      <c r="F752" s="101"/>
      <c r="G752" s="101"/>
      <c r="H752" s="101"/>
      <c r="I752" s="101"/>
      <c r="Y752" s="46"/>
      <c r="Z752" s="46"/>
      <c r="AA752" s="46"/>
      <c r="AB752" s="46"/>
      <c r="AC752" s="46"/>
      <c r="AD752" s="46"/>
      <c r="AE752" s="46"/>
      <c r="AF752" s="46"/>
      <c r="AG752" s="46"/>
      <c r="AH752" s="46"/>
      <c r="AI752" s="46"/>
      <c r="AJ752" s="46"/>
      <c r="AK752" s="46"/>
    </row>
    <row r="753" spans="1:37">
      <c r="A753" s="42"/>
      <c r="C753" s="42"/>
      <c r="D753" s="46"/>
      <c r="E753" s="46"/>
      <c r="F753" s="101"/>
      <c r="G753" s="101"/>
      <c r="H753" s="101"/>
      <c r="I753" s="101"/>
      <c r="Y753" s="46"/>
      <c r="Z753" s="46"/>
      <c r="AA753" s="46"/>
      <c r="AB753" s="46"/>
      <c r="AC753" s="46"/>
      <c r="AD753" s="46"/>
      <c r="AE753" s="46"/>
      <c r="AF753" s="46"/>
      <c r="AG753" s="46"/>
      <c r="AH753" s="46"/>
      <c r="AI753" s="46"/>
      <c r="AJ753" s="46"/>
      <c r="AK753" s="46"/>
    </row>
    <row r="754" spans="1:37">
      <c r="A754" s="42"/>
      <c r="C754" s="42"/>
      <c r="D754" s="46"/>
      <c r="E754" s="46"/>
      <c r="F754" s="101"/>
      <c r="G754" s="101"/>
      <c r="H754" s="101"/>
      <c r="I754" s="101"/>
      <c r="Y754" s="46"/>
      <c r="Z754" s="46"/>
      <c r="AA754" s="46"/>
      <c r="AB754" s="46"/>
      <c r="AC754" s="46"/>
      <c r="AD754" s="46"/>
      <c r="AE754" s="46"/>
      <c r="AF754" s="46"/>
      <c r="AG754" s="46"/>
      <c r="AH754" s="46"/>
      <c r="AI754" s="46"/>
      <c r="AJ754" s="46"/>
      <c r="AK754" s="46"/>
    </row>
    <row r="755" spans="1:37">
      <c r="A755" s="42"/>
      <c r="C755" s="42"/>
      <c r="D755" s="46"/>
      <c r="E755" s="46"/>
      <c r="F755" s="101"/>
      <c r="G755" s="101"/>
      <c r="H755" s="101"/>
      <c r="I755" s="101"/>
      <c r="Y755" s="46"/>
      <c r="Z755" s="46"/>
      <c r="AA755" s="46"/>
      <c r="AB755" s="46"/>
      <c r="AC755" s="46"/>
      <c r="AD755" s="46"/>
      <c r="AE755" s="46"/>
      <c r="AF755" s="46"/>
      <c r="AG755" s="46"/>
      <c r="AH755" s="46"/>
      <c r="AI755" s="46"/>
      <c r="AJ755" s="46"/>
      <c r="AK755" s="46"/>
    </row>
    <row r="756" spans="1:37">
      <c r="A756" s="42"/>
      <c r="C756" s="42"/>
      <c r="D756" s="46"/>
      <c r="E756" s="46"/>
      <c r="F756" s="101"/>
      <c r="G756" s="101"/>
      <c r="H756" s="101"/>
      <c r="I756" s="101"/>
      <c r="Y756" s="46"/>
      <c r="Z756" s="46"/>
      <c r="AA756" s="46"/>
      <c r="AB756" s="46"/>
      <c r="AC756" s="46"/>
      <c r="AD756" s="46"/>
      <c r="AE756" s="46"/>
      <c r="AF756" s="46"/>
      <c r="AG756" s="46"/>
      <c r="AH756" s="46"/>
      <c r="AI756" s="46"/>
      <c r="AJ756" s="46"/>
      <c r="AK756" s="46"/>
    </row>
    <row r="757" spans="1:37">
      <c r="A757" s="42"/>
      <c r="C757" s="42"/>
      <c r="D757" s="46"/>
      <c r="E757" s="46"/>
      <c r="F757" s="101"/>
      <c r="G757" s="101"/>
      <c r="H757" s="101"/>
      <c r="I757" s="101"/>
      <c r="Y757" s="46"/>
      <c r="Z757" s="46"/>
      <c r="AA757" s="46"/>
      <c r="AB757" s="46"/>
      <c r="AC757" s="46"/>
      <c r="AD757" s="46"/>
      <c r="AE757" s="46"/>
      <c r="AF757" s="46"/>
      <c r="AG757" s="46"/>
      <c r="AH757" s="46"/>
      <c r="AI757" s="46"/>
      <c r="AJ757" s="46"/>
      <c r="AK757" s="46"/>
    </row>
    <row r="758" spans="1:37">
      <c r="A758" s="42"/>
      <c r="C758" s="42"/>
      <c r="D758" s="46"/>
      <c r="E758" s="46"/>
      <c r="F758" s="101"/>
      <c r="G758" s="101"/>
      <c r="H758" s="101"/>
      <c r="I758" s="101"/>
      <c r="Y758" s="46"/>
      <c r="Z758" s="46"/>
      <c r="AA758" s="46"/>
      <c r="AB758" s="46"/>
      <c r="AC758" s="46"/>
      <c r="AD758" s="46"/>
      <c r="AE758" s="46"/>
      <c r="AF758" s="46"/>
      <c r="AG758" s="46"/>
      <c r="AH758" s="46"/>
      <c r="AI758" s="46"/>
      <c r="AJ758" s="46"/>
      <c r="AK758" s="46"/>
    </row>
    <row r="759" spans="1:37">
      <c r="A759" s="42"/>
      <c r="C759" s="42"/>
      <c r="D759" s="46"/>
      <c r="E759" s="46"/>
      <c r="F759" s="101"/>
      <c r="G759" s="101"/>
      <c r="H759" s="101"/>
      <c r="I759" s="101"/>
      <c r="Y759" s="46"/>
      <c r="Z759" s="46"/>
      <c r="AA759" s="46"/>
      <c r="AB759" s="46"/>
      <c r="AC759" s="46"/>
      <c r="AD759" s="46"/>
      <c r="AE759" s="46"/>
      <c r="AF759" s="46"/>
      <c r="AG759" s="46"/>
      <c r="AH759" s="46"/>
      <c r="AI759" s="46"/>
      <c r="AJ759" s="46"/>
      <c r="AK759" s="46"/>
    </row>
    <row r="760" spans="1:37">
      <c r="A760" s="42"/>
      <c r="C760" s="42"/>
      <c r="D760" s="46"/>
      <c r="E760" s="46"/>
      <c r="F760" s="101"/>
      <c r="G760" s="101"/>
      <c r="H760" s="101"/>
      <c r="I760" s="101"/>
      <c r="Y760" s="46"/>
      <c r="Z760" s="46"/>
      <c r="AA760" s="46"/>
      <c r="AB760" s="46"/>
      <c r="AC760" s="46"/>
      <c r="AD760" s="46"/>
      <c r="AE760" s="46"/>
      <c r="AF760" s="46"/>
      <c r="AG760" s="46"/>
      <c r="AH760" s="46"/>
      <c r="AI760" s="46"/>
      <c r="AJ760" s="46"/>
      <c r="AK760" s="46"/>
    </row>
    <row r="761" spans="1:37">
      <c r="A761" s="42"/>
      <c r="C761" s="42"/>
      <c r="D761" s="46"/>
      <c r="E761" s="46"/>
      <c r="F761" s="101"/>
      <c r="G761" s="101"/>
      <c r="H761" s="101"/>
      <c r="I761" s="101"/>
      <c r="Y761" s="46"/>
      <c r="Z761" s="46"/>
      <c r="AA761" s="46"/>
      <c r="AB761" s="46"/>
      <c r="AC761" s="46"/>
      <c r="AD761" s="46"/>
      <c r="AE761" s="46"/>
      <c r="AF761" s="46"/>
      <c r="AG761" s="46"/>
      <c r="AH761" s="46"/>
      <c r="AI761" s="46"/>
      <c r="AJ761" s="46"/>
      <c r="AK761" s="46"/>
    </row>
    <row r="762" spans="1:37">
      <c r="A762" s="42"/>
      <c r="C762" s="42"/>
      <c r="D762" s="46"/>
      <c r="E762" s="46"/>
      <c r="F762" s="101"/>
      <c r="G762" s="101"/>
      <c r="H762" s="101"/>
      <c r="I762" s="101"/>
      <c r="Y762" s="46"/>
      <c r="Z762" s="46"/>
      <c r="AA762" s="46"/>
      <c r="AB762" s="46"/>
      <c r="AC762" s="46"/>
      <c r="AD762" s="46"/>
      <c r="AE762" s="46"/>
      <c r="AF762" s="46"/>
      <c r="AG762" s="46"/>
      <c r="AH762" s="46"/>
      <c r="AI762" s="46"/>
      <c r="AJ762" s="46"/>
      <c r="AK762" s="46"/>
    </row>
    <row r="763" spans="1:37">
      <c r="A763" s="42"/>
      <c r="C763" s="42"/>
      <c r="D763" s="46"/>
      <c r="E763" s="46"/>
      <c r="F763" s="101"/>
      <c r="G763" s="101"/>
      <c r="H763" s="101"/>
      <c r="I763" s="101"/>
      <c r="Y763" s="46"/>
      <c r="Z763" s="46"/>
      <c r="AA763" s="46"/>
      <c r="AB763" s="46"/>
      <c r="AC763" s="46"/>
      <c r="AD763" s="46"/>
      <c r="AE763" s="46"/>
      <c r="AF763" s="46"/>
      <c r="AG763" s="46"/>
      <c r="AH763" s="46"/>
      <c r="AI763" s="46"/>
      <c r="AJ763" s="46"/>
      <c r="AK763" s="46"/>
    </row>
    <row r="764" spans="1:37">
      <c r="A764" s="42"/>
      <c r="C764" s="42"/>
      <c r="D764" s="46"/>
      <c r="E764" s="46"/>
      <c r="F764" s="101"/>
      <c r="G764" s="101"/>
      <c r="H764" s="101"/>
      <c r="I764" s="101"/>
      <c r="Y764" s="46"/>
      <c r="Z764" s="46"/>
      <c r="AA764" s="46"/>
      <c r="AB764" s="46"/>
      <c r="AC764" s="46"/>
      <c r="AD764" s="46"/>
      <c r="AE764" s="46"/>
      <c r="AF764" s="46"/>
      <c r="AG764" s="46"/>
      <c r="AH764" s="46"/>
      <c r="AI764" s="46"/>
      <c r="AJ764" s="46"/>
      <c r="AK764" s="46"/>
    </row>
    <row r="765" spans="1:37">
      <c r="A765" s="42"/>
      <c r="C765" s="42"/>
      <c r="D765" s="46"/>
      <c r="E765" s="46"/>
      <c r="F765" s="101"/>
      <c r="G765" s="101"/>
      <c r="H765" s="101"/>
      <c r="I765" s="101"/>
      <c r="Y765" s="46"/>
      <c r="Z765" s="46"/>
      <c r="AA765" s="46"/>
      <c r="AB765" s="46"/>
      <c r="AC765" s="46"/>
      <c r="AD765" s="46"/>
      <c r="AE765" s="46"/>
      <c r="AF765" s="46"/>
      <c r="AG765" s="46"/>
      <c r="AH765" s="46"/>
      <c r="AI765" s="46"/>
      <c r="AJ765" s="46"/>
      <c r="AK765" s="46"/>
    </row>
    <row r="766" spans="1:37">
      <c r="A766" s="42"/>
      <c r="C766" s="42"/>
      <c r="D766" s="46"/>
      <c r="E766" s="46"/>
      <c r="F766" s="101"/>
      <c r="G766" s="101"/>
      <c r="H766" s="101"/>
      <c r="I766" s="101"/>
      <c r="Y766" s="46"/>
      <c r="Z766" s="46"/>
      <c r="AA766" s="46"/>
      <c r="AB766" s="46"/>
      <c r="AC766" s="46"/>
      <c r="AD766" s="46"/>
      <c r="AE766" s="46"/>
      <c r="AF766" s="46"/>
      <c r="AG766" s="46"/>
      <c r="AH766" s="46"/>
      <c r="AI766" s="46"/>
      <c r="AJ766" s="46"/>
      <c r="AK766" s="46"/>
    </row>
    <row r="767" spans="1:37">
      <c r="A767" s="42"/>
      <c r="C767" s="42"/>
      <c r="D767" s="46"/>
      <c r="E767" s="46"/>
      <c r="F767" s="101"/>
      <c r="G767" s="101"/>
      <c r="H767" s="101"/>
      <c r="I767" s="101"/>
      <c r="Y767" s="46"/>
      <c r="Z767" s="46"/>
      <c r="AA767" s="46"/>
      <c r="AB767" s="46"/>
      <c r="AC767" s="46"/>
      <c r="AD767" s="46"/>
      <c r="AE767" s="46"/>
      <c r="AF767" s="46"/>
      <c r="AG767" s="46"/>
      <c r="AH767" s="46"/>
      <c r="AI767" s="46"/>
      <c r="AJ767" s="46"/>
      <c r="AK767" s="46"/>
    </row>
    <row r="768" spans="1:37">
      <c r="A768" s="42"/>
      <c r="C768" s="42"/>
      <c r="D768" s="46"/>
      <c r="E768" s="46"/>
      <c r="F768" s="101"/>
      <c r="G768" s="101"/>
      <c r="H768" s="101"/>
      <c r="I768" s="101"/>
      <c r="Y768" s="46"/>
      <c r="Z768" s="46"/>
      <c r="AA768" s="46"/>
      <c r="AB768" s="46"/>
      <c r="AC768" s="46"/>
      <c r="AD768" s="46"/>
      <c r="AE768" s="46"/>
      <c r="AF768" s="46"/>
      <c r="AG768" s="46"/>
      <c r="AH768" s="46"/>
      <c r="AI768" s="46"/>
      <c r="AJ768" s="46"/>
      <c r="AK768" s="46"/>
    </row>
    <row r="769" spans="1:37">
      <c r="A769" s="42"/>
      <c r="C769" s="42"/>
      <c r="D769" s="46"/>
      <c r="E769" s="46"/>
      <c r="F769" s="101"/>
      <c r="G769" s="101"/>
      <c r="H769" s="101"/>
      <c r="I769" s="101"/>
      <c r="Y769" s="46"/>
      <c r="Z769" s="46"/>
      <c r="AA769" s="46"/>
      <c r="AB769" s="46"/>
      <c r="AC769" s="46"/>
      <c r="AD769" s="46"/>
      <c r="AE769" s="46"/>
      <c r="AF769" s="46"/>
      <c r="AG769" s="46"/>
      <c r="AH769" s="46"/>
      <c r="AI769" s="46"/>
      <c r="AJ769" s="46"/>
      <c r="AK769" s="46"/>
    </row>
    <row r="770" spans="1:37">
      <c r="A770" s="42"/>
      <c r="C770" s="42"/>
      <c r="D770" s="46"/>
      <c r="E770" s="46"/>
      <c r="F770" s="101"/>
      <c r="G770" s="101"/>
      <c r="H770" s="101"/>
      <c r="I770" s="101"/>
      <c r="Y770" s="46"/>
      <c r="Z770" s="46"/>
      <c r="AA770" s="46"/>
      <c r="AB770" s="46"/>
      <c r="AC770" s="46"/>
      <c r="AD770" s="46"/>
      <c r="AE770" s="46"/>
      <c r="AF770" s="46"/>
      <c r="AG770" s="46"/>
      <c r="AH770" s="46"/>
      <c r="AI770" s="46"/>
      <c r="AJ770" s="46"/>
      <c r="AK770" s="46"/>
    </row>
    <row r="771" spans="1:37">
      <c r="A771" s="42"/>
      <c r="C771" s="42"/>
      <c r="D771" s="46"/>
      <c r="E771" s="46"/>
      <c r="F771" s="101"/>
      <c r="G771" s="101"/>
      <c r="H771" s="101"/>
      <c r="I771" s="101"/>
      <c r="Y771" s="46"/>
      <c r="Z771" s="46"/>
      <c r="AA771" s="46"/>
      <c r="AB771" s="46"/>
      <c r="AC771" s="46"/>
      <c r="AD771" s="46"/>
      <c r="AE771" s="46"/>
      <c r="AF771" s="46"/>
      <c r="AG771" s="46"/>
      <c r="AH771" s="46"/>
      <c r="AI771" s="46"/>
      <c r="AJ771" s="46"/>
      <c r="AK771" s="46"/>
    </row>
    <row r="772" spans="1:37">
      <c r="A772" s="42"/>
      <c r="C772" s="42"/>
      <c r="D772" s="46"/>
      <c r="E772" s="46"/>
      <c r="F772" s="101"/>
      <c r="G772" s="101"/>
      <c r="H772" s="101"/>
      <c r="I772" s="101"/>
      <c r="Y772" s="46"/>
      <c r="Z772" s="46"/>
      <c r="AA772" s="46"/>
      <c r="AB772" s="46"/>
      <c r="AC772" s="46"/>
      <c r="AD772" s="46"/>
      <c r="AE772" s="46"/>
      <c r="AF772" s="46"/>
      <c r="AG772" s="46"/>
      <c r="AH772" s="46"/>
      <c r="AI772" s="46"/>
      <c r="AJ772" s="46"/>
      <c r="AK772" s="46"/>
    </row>
    <row r="773" spans="1:37">
      <c r="A773" s="42"/>
      <c r="C773" s="42"/>
      <c r="D773" s="46"/>
      <c r="E773" s="46"/>
      <c r="F773" s="101"/>
      <c r="G773" s="101"/>
      <c r="H773" s="101"/>
      <c r="I773" s="101"/>
      <c r="Y773" s="46"/>
      <c r="Z773" s="46"/>
      <c r="AA773" s="46"/>
      <c r="AB773" s="46"/>
      <c r="AC773" s="46"/>
      <c r="AD773" s="46"/>
      <c r="AE773" s="46"/>
      <c r="AF773" s="46"/>
      <c r="AG773" s="46"/>
      <c r="AH773" s="46"/>
      <c r="AI773" s="46"/>
      <c r="AJ773" s="46"/>
      <c r="AK773" s="46"/>
    </row>
    <row r="774" spans="1:37">
      <c r="A774" s="42"/>
      <c r="C774" s="42"/>
      <c r="D774" s="46"/>
      <c r="E774" s="46"/>
      <c r="F774" s="101"/>
      <c r="G774" s="101"/>
      <c r="H774" s="101"/>
      <c r="I774" s="101"/>
      <c r="Y774" s="46"/>
      <c r="Z774" s="46"/>
      <c r="AA774" s="46"/>
      <c r="AB774" s="46"/>
      <c r="AC774" s="46"/>
      <c r="AD774" s="46"/>
      <c r="AE774" s="46"/>
      <c r="AF774" s="46"/>
      <c r="AG774" s="46"/>
      <c r="AH774" s="46"/>
      <c r="AI774" s="46"/>
      <c r="AJ774" s="46"/>
      <c r="AK774" s="46"/>
    </row>
    <row r="775" spans="1:37">
      <c r="A775" s="42"/>
      <c r="C775" s="42"/>
      <c r="D775" s="46"/>
      <c r="E775" s="46"/>
      <c r="F775" s="101"/>
      <c r="G775" s="101"/>
      <c r="H775" s="101"/>
      <c r="I775" s="101"/>
      <c r="Y775" s="46"/>
      <c r="Z775" s="46"/>
      <c r="AA775" s="46"/>
      <c r="AB775" s="46"/>
      <c r="AC775" s="46"/>
      <c r="AD775" s="46"/>
      <c r="AE775" s="46"/>
      <c r="AF775" s="46"/>
      <c r="AG775" s="46"/>
      <c r="AH775" s="46"/>
      <c r="AI775" s="46"/>
      <c r="AJ775" s="46"/>
      <c r="AK775" s="46"/>
    </row>
    <row r="776" spans="1:37">
      <c r="A776" s="42"/>
      <c r="C776" s="42"/>
      <c r="D776" s="46"/>
      <c r="E776" s="46"/>
      <c r="F776" s="101"/>
      <c r="G776" s="101"/>
      <c r="H776" s="101"/>
      <c r="I776" s="101"/>
      <c r="Y776" s="46"/>
      <c r="Z776" s="46"/>
      <c r="AA776" s="46"/>
      <c r="AB776" s="46"/>
      <c r="AC776" s="46"/>
      <c r="AD776" s="46"/>
      <c r="AE776" s="46"/>
      <c r="AF776" s="46"/>
      <c r="AG776" s="46"/>
      <c r="AH776" s="46"/>
      <c r="AI776" s="46"/>
      <c r="AJ776" s="46"/>
      <c r="AK776" s="46"/>
    </row>
    <row r="777" spans="1:37">
      <c r="A777" s="42"/>
      <c r="C777" s="42"/>
      <c r="D777" s="46"/>
      <c r="E777" s="46"/>
      <c r="F777" s="101"/>
      <c r="G777" s="101"/>
      <c r="H777" s="101"/>
      <c r="I777" s="101"/>
      <c r="Y777" s="46"/>
      <c r="Z777" s="46"/>
      <c r="AA777" s="46"/>
      <c r="AB777" s="46"/>
      <c r="AC777" s="46"/>
      <c r="AD777" s="46"/>
      <c r="AE777" s="46"/>
      <c r="AF777" s="46"/>
      <c r="AG777" s="46"/>
      <c r="AH777" s="46"/>
      <c r="AI777" s="46"/>
      <c r="AJ777" s="46"/>
      <c r="AK777" s="46"/>
    </row>
    <row r="778" spans="1:37">
      <c r="A778" s="42"/>
      <c r="C778" s="42"/>
      <c r="D778" s="46"/>
      <c r="E778" s="46"/>
      <c r="F778" s="101"/>
      <c r="G778" s="101"/>
      <c r="H778" s="101"/>
      <c r="I778" s="101"/>
      <c r="Y778" s="46"/>
      <c r="Z778" s="46"/>
      <c r="AA778" s="46"/>
      <c r="AB778" s="46"/>
      <c r="AC778" s="46"/>
      <c r="AD778" s="46"/>
      <c r="AE778" s="46"/>
      <c r="AF778" s="46"/>
      <c r="AG778" s="46"/>
      <c r="AH778" s="46"/>
      <c r="AI778" s="46"/>
      <c r="AJ778" s="46"/>
      <c r="AK778" s="46"/>
    </row>
    <row r="779" spans="1:37">
      <c r="A779" s="42"/>
      <c r="C779" s="42"/>
      <c r="D779" s="46"/>
      <c r="E779" s="46"/>
      <c r="F779" s="101"/>
      <c r="G779" s="101"/>
      <c r="H779" s="101"/>
      <c r="I779" s="101"/>
      <c r="Y779" s="46"/>
      <c r="Z779" s="46"/>
      <c r="AA779" s="46"/>
      <c r="AB779" s="46"/>
      <c r="AC779" s="46"/>
      <c r="AD779" s="46"/>
      <c r="AE779" s="46"/>
      <c r="AF779" s="46"/>
      <c r="AG779" s="46"/>
      <c r="AH779" s="46"/>
      <c r="AI779" s="46"/>
      <c r="AJ779" s="46"/>
      <c r="AK779" s="46"/>
    </row>
    <row r="780" spans="1:37">
      <c r="A780" s="42"/>
      <c r="C780" s="42"/>
      <c r="D780" s="46"/>
      <c r="E780" s="46"/>
      <c r="F780" s="101"/>
      <c r="G780" s="101"/>
      <c r="H780" s="101"/>
      <c r="I780" s="101"/>
      <c r="Y780" s="46"/>
      <c r="Z780" s="46"/>
      <c r="AA780" s="46"/>
      <c r="AB780" s="46"/>
      <c r="AC780" s="46"/>
      <c r="AD780" s="46"/>
      <c r="AE780" s="46"/>
      <c r="AF780" s="46"/>
      <c r="AG780" s="46"/>
      <c r="AH780" s="46"/>
      <c r="AI780" s="46"/>
      <c r="AJ780" s="46"/>
      <c r="AK780" s="46"/>
    </row>
    <row r="781" spans="1:37">
      <c r="A781" s="42"/>
      <c r="C781" s="42"/>
      <c r="D781" s="46"/>
      <c r="E781" s="46"/>
      <c r="F781" s="101"/>
      <c r="G781" s="101"/>
      <c r="H781" s="101"/>
      <c r="I781" s="101"/>
      <c r="Y781" s="46"/>
      <c r="Z781" s="46"/>
      <c r="AA781" s="46"/>
      <c r="AB781" s="46"/>
      <c r="AC781" s="46"/>
      <c r="AD781" s="46"/>
      <c r="AE781" s="46"/>
      <c r="AF781" s="46"/>
      <c r="AG781" s="46"/>
      <c r="AH781" s="46"/>
      <c r="AI781" s="46"/>
      <c r="AJ781" s="46"/>
      <c r="AK781" s="46"/>
    </row>
    <row r="782" spans="1:37">
      <c r="A782" s="42"/>
      <c r="C782" s="42"/>
      <c r="D782" s="46"/>
      <c r="E782" s="46"/>
      <c r="F782" s="101"/>
      <c r="G782" s="101"/>
      <c r="H782" s="101"/>
      <c r="I782" s="101"/>
      <c r="Y782" s="46"/>
      <c r="Z782" s="46"/>
      <c r="AA782" s="46"/>
      <c r="AB782" s="46"/>
      <c r="AC782" s="46"/>
      <c r="AD782" s="46"/>
      <c r="AE782" s="46"/>
      <c r="AF782" s="46"/>
      <c r="AG782" s="46"/>
      <c r="AH782" s="46"/>
      <c r="AI782" s="46"/>
      <c r="AJ782" s="46"/>
      <c r="AK782" s="46"/>
    </row>
    <row r="783" spans="1:37">
      <c r="A783" s="42"/>
      <c r="C783" s="42"/>
      <c r="D783" s="46"/>
      <c r="E783" s="46"/>
      <c r="F783" s="101"/>
      <c r="G783" s="101"/>
      <c r="H783" s="101"/>
      <c r="I783" s="101"/>
      <c r="Y783" s="46"/>
      <c r="Z783" s="46"/>
      <c r="AA783" s="46"/>
      <c r="AB783" s="46"/>
      <c r="AC783" s="46"/>
      <c r="AD783" s="46"/>
      <c r="AE783" s="46"/>
      <c r="AF783" s="46"/>
      <c r="AG783" s="46"/>
      <c r="AH783" s="46"/>
      <c r="AI783" s="46"/>
      <c r="AJ783" s="46"/>
      <c r="AK783" s="46"/>
    </row>
    <row r="784" spans="1:37">
      <c r="A784" s="42"/>
      <c r="C784" s="42"/>
      <c r="D784" s="46"/>
      <c r="E784" s="46"/>
      <c r="F784" s="101"/>
      <c r="G784" s="101"/>
      <c r="H784" s="101"/>
      <c r="I784" s="101"/>
      <c r="Y784" s="46"/>
      <c r="Z784" s="46"/>
      <c r="AA784" s="46"/>
      <c r="AB784" s="46"/>
      <c r="AC784" s="46"/>
      <c r="AD784" s="46"/>
      <c r="AE784" s="46"/>
      <c r="AF784" s="46"/>
      <c r="AG784" s="46"/>
      <c r="AH784" s="46"/>
      <c r="AI784" s="46"/>
      <c r="AJ784" s="46"/>
      <c r="AK784" s="46"/>
    </row>
    <row r="785" spans="1:37">
      <c r="A785" s="42"/>
      <c r="C785" s="42"/>
      <c r="D785" s="46"/>
      <c r="E785" s="46"/>
      <c r="F785" s="101"/>
      <c r="G785" s="101"/>
      <c r="H785" s="101"/>
      <c r="I785" s="101"/>
      <c r="Y785" s="46"/>
      <c r="Z785" s="46"/>
      <c r="AA785" s="46"/>
      <c r="AB785" s="46"/>
      <c r="AC785" s="46"/>
      <c r="AD785" s="46"/>
      <c r="AE785" s="46"/>
      <c r="AF785" s="46"/>
      <c r="AG785" s="46"/>
      <c r="AH785" s="46"/>
      <c r="AI785" s="46"/>
      <c r="AJ785" s="46"/>
      <c r="AK785" s="46"/>
    </row>
    <row r="786" spans="1:37">
      <c r="A786" s="42"/>
      <c r="C786" s="42"/>
      <c r="D786" s="46"/>
      <c r="E786" s="46"/>
      <c r="F786" s="101"/>
      <c r="G786" s="101"/>
      <c r="H786" s="101"/>
      <c r="I786" s="101"/>
      <c r="Y786" s="46"/>
      <c r="Z786" s="46"/>
      <c r="AA786" s="46"/>
      <c r="AB786" s="46"/>
      <c r="AC786" s="46"/>
      <c r="AD786" s="46"/>
      <c r="AE786" s="46"/>
      <c r="AF786" s="46"/>
      <c r="AG786" s="46"/>
      <c r="AH786" s="46"/>
      <c r="AI786" s="46"/>
      <c r="AJ786" s="46"/>
      <c r="AK786" s="46"/>
    </row>
    <row r="787" spans="1:37">
      <c r="A787" s="42"/>
      <c r="C787" s="42"/>
      <c r="D787" s="46"/>
      <c r="E787" s="46"/>
      <c r="F787" s="101"/>
      <c r="G787" s="101"/>
      <c r="H787" s="101"/>
      <c r="I787" s="101"/>
      <c r="Y787" s="46"/>
      <c r="Z787" s="46"/>
      <c r="AA787" s="46"/>
      <c r="AB787" s="46"/>
      <c r="AC787" s="46"/>
      <c r="AD787" s="46"/>
      <c r="AE787" s="46"/>
      <c r="AF787" s="46"/>
      <c r="AG787" s="46"/>
      <c r="AH787" s="46"/>
      <c r="AI787" s="46"/>
      <c r="AJ787" s="46"/>
      <c r="AK787" s="46"/>
    </row>
    <row r="788" spans="1:37">
      <c r="A788" s="42"/>
      <c r="C788" s="42"/>
      <c r="D788" s="46"/>
      <c r="E788" s="46"/>
      <c r="F788" s="101"/>
      <c r="G788" s="101"/>
      <c r="H788" s="101"/>
      <c r="I788" s="101"/>
      <c r="Y788" s="46"/>
      <c r="Z788" s="46"/>
      <c r="AA788" s="46"/>
      <c r="AB788" s="46"/>
      <c r="AC788" s="46"/>
      <c r="AD788" s="46"/>
      <c r="AE788" s="46"/>
      <c r="AF788" s="46"/>
      <c r="AG788" s="46"/>
      <c r="AH788" s="46"/>
      <c r="AI788" s="46"/>
      <c r="AJ788" s="46"/>
      <c r="AK788" s="46"/>
    </row>
    <row r="789" spans="1:37">
      <c r="A789" s="42"/>
      <c r="C789" s="42"/>
      <c r="D789" s="46"/>
      <c r="E789" s="46"/>
      <c r="F789" s="101"/>
      <c r="G789" s="101"/>
      <c r="H789" s="101"/>
      <c r="I789" s="101"/>
      <c r="Y789" s="46"/>
      <c r="Z789" s="46"/>
      <c r="AA789" s="46"/>
      <c r="AB789" s="46"/>
      <c r="AC789" s="46"/>
      <c r="AD789" s="46"/>
      <c r="AE789" s="46"/>
      <c r="AF789" s="46"/>
      <c r="AG789" s="46"/>
      <c r="AH789" s="46"/>
      <c r="AI789" s="46"/>
      <c r="AJ789" s="46"/>
      <c r="AK789" s="46"/>
    </row>
    <row r="790" spans="1:37">
      <c r="A790" s="42"/>
      <c r="C790" s="42"/>
      <c r="D790" s="46"/>
      <c r="E790" s="46"/>
      <c r="F790" s="101"/>
      <c r="G790" s="101"/>
      <c r="H790" s="101"/>
      <c r="I790" s="101"/>
      <c r="Y790" s="46"/>
      <c r="Z790" s="46"/>
      <c r="AA790" s="46"/>
      <c r="AB790" s="46"/>
      <c r="AC790" s="46"/>
      <c r="AD790" s="46"/>
      <c r="AE790" s="46"/>
      <c r="AF790" s="46"/>
      <c r="AG790" s="46"/>
      <c r="AH790" s="46"/>
      <c r="AI790" s="46"/>
      <c r="AJ790" s="46"/>
      <c r="AK790" s="46"/>
    </row>
    <row r="791" spans="1:37">
      <c r="A791" s="42"/>
      <c r="C791" s="42"/>
      <c r="D791" s="46"/>
      <c r="E791" s="46"/>
      <c r="F791" s="101"/>
      <c r="G791" s="101"/>
      <c r="H791" s="101"/>
      <c r="I791" s="101"/>
      <c r="Y791" s="46"/>
      <c r="Z791" s="46"/>
      <c r="AA791" s="46"/>
      <c r="AB791" s="46"/>
      <c r="AC791" s="46"/>
      <c r="AD791" s="46"/>
      <c r="AE791" s="46"/>
      <c r="AF791" s="46"/>
      <c r="AG791" s="46"/>
      <c r="AH791" s="46"/>
      <c r="AI791" s="46"/>
      <c r="AJ791" s="46"/>
      <c r="AK791" s="46"/>
    </row>
    <row r="792" spans="1:37">
      <c r="A792" s="42"/>
      <c r="C792" s="42"/>
      <c r="D792" s="46"/>
      <c r="E792" s="46"/>
      <c r="F792" s="101"/>
      <c r="G792" s="101"/>
      <c r="H792" s="101"/>
      <c r="I792" s="101"/>
      <c r="Y792" s="46"/>
      <c r="Z792" s="46"/>
      <c r="AA792" s="46"/>
      <c r="AB792" s="46"/>
      <c r="AC792" s="46"/>
      <c r="AD792" s="46"/>
      <c r="AE792" s="46"/>
      <c r="AF792" s="46"/>
      <c r="AG792" s="46"/>
      <c r="AH792" s="46"/>
      <c r="AI792" s="46"/>
      <c r="AJ792" s="46"/>
      <c r="AK792" s="46"/>
    </row>
    <row r="793" spans="1:37">
      <c r="A793" s="42"/>
      <c r="C793" s="42"/>
      <c r="D793" s="46"/>
      <c r="E793" s="46"/>
      <c r="F793" s="101"/>
      <c r="G793" s="101"/>
      <c r="H793" s="101"/>
      <c r="I793" s="101"/>
      <c r="Y793" s="46"/>
      <c r="Z793" s="46"/>
      <c r="AA793" s="46"/>
      <c r="AB793" s="46"/>
      <c r="AC793" s="46"/>
      <c r="AD793" s="46"/>
      <c r="AE793" s="46"/>
      <c r="AF793" s="46"/>
      <c r="AG793" s="46"/>
      <c r="AH793" s="46"/>
      <c r="AI793" s="46"/>
      <c r="AJ793" s="46"/>
      <c r="AK793" s="46"/>
    </row>
    <row r="794" spans="1:37">
      <c r="A794" s="42"/>
      <c r="C794" s="42"/>
      <c r="D794" s="46"/>
      <c r="E794" s="46"/>
      <c r="F794" s="101"/>
      <c r="G794" s="101"/>
      <c r="H794" s="101"/>
      <c r="I794" s="101"/>
      <c r="Y794" s="46"/>
      <c r="Z794" s="46"/>
      <c r="AA794" s="46"/>
      <c r="AB794" s="46"/>
      <c r="AC794" s="46"/>
      <c r="AD794" s="46"/>
      <c r="AE794" s="46"/>
      <c r="AF794" s="46"/>
      <c r="AG794" s="46"/>
      <c r="AH794" s="46"/>
      <c r="AI794" s="46"/>
      <c r="AJ794" s="46"/>
      <c r="AK794" s="46"/>
    </row>
    <row r="795" spans="1:37">
      <c r="A795" s="42"/>
      <c r="C795" s="42"/>
      <c r="D795" s="46"/>
      <c r="E795" s="46"/>
      <c r="F795" s="101"/>
      <c r="G795" s="101"/>
      <c r="H795" s="101"/>
      <c r="I795" s="101"/>
      <c r="Y795" s="46"/>
      <c r="Z795" s="46"/>
      <c r="AA795" s="46"/>
      <c r="AB795" s="46"/>
      <c r="AC795" s="46"/>
      <c r="AD795" s="46"/>
      <c r="AE795" s="46"/>
      <c r="AF795" s="46"/>
      <c r="AG795" s="46"/>
      <c r="AH795" s="46"/>
      <c r="AI795" s="46"/>
      <c r="AJ795" s="46"/>
      <c r="AK795" s="46"/>
    </row>
    <row r="796" spans="1:37">
      <c r="A796" s="42"/>
      <c r="C796" s="42"/>
      <c r="D796" s="46"/>
      <c r="E796" s="46"/>
      <c r="F796" s="101"/>
      <c r="G796" s="101"/>
      <c r="H796" s="101"/>
      <c r="I796" s="101"/>
      <c r="Y796" s="46"/>
      <c r="Z796" s="46"/>
      <c r="AA796" s="46"/>
      <c r="AB796" s="46"/>
      <c r="AC796" s="46"/>
      <c r="AD796" s="46"/>
      <c r="AE796" s="46"/>
      <c r="AF796" s="46"/>
      <c r="AG796" s="46"/>
      <c r="AH796" s="46"/>
      <c r="AI796" s="46"/>
      <c r="AJ796" s="46"/>
      <c r="AK796" s="46"/>
    </row>
    <row r="797" spans="1:37">
      <c r="A797" s="42"/>
      <c r="C797" s="42"/>
      <c r="D797" s="46"/>
      <c r="E797" s="46"/>
      <c r="F797" s="101"/>
      <c r="G797" s="101"/>
      <c r="H797" s="101"/>
      <c r="I797" s="101"/>
      <c r="Y797" s="46"/>
      <c r="Z797" s="46"/>
      <c r="AA797" s="46"/>
      <c r="AB797" s="46"/>
      <c r="AC797" s="46"/>
      <c r="AD797" s="46"/>
      <c r="AE797" s="46"/>
      <c r="AF797" s="46"/>
      <c r="AG797" s="46"/>
      <c r="AH797" s="46"/>
      <c r="AI797" s="46"/>
      <c r="AJ797" s="46"/>
      <c r="AK797" s="46"/>
    </row>
    <row r="798" spans="1:37">
      <c r="A798" s="42"/>
      <c r="C798" s="42"/>
      <c r="D798" s="46"/>
      <c r="E798" s="46"/>
      <c r="F798" s="101"/>
      <c r="G798" s="101"/>
      <c r="H798" s="101"/>
      <c r="I798" s="101"/>
      <c r="Y798" s="46"/>
      <c r="Z798" s="46"/>
      <c r="AA798" s="46"/>
      <c r="AB798" s="46"/>
      <c r="AC798" s="46"/>
      <c r="AD798" s="46"/>
      <c r="AE798" s="46"/>
      <c r="AF798" s="46"/>
      <c r="AG798" s="46"/>
      <c r="AH798" s="46"/>
      <c r="AI798" s="46"/>
      <c r="AJ798" s="46"/>
      <c r="AK798" s="46"/>
    </row>
    <row r="799" spans="1:37">
      <c r="A799" s="42"/>
      <c r="C799" s="42"/>
      <c r="D799" s="46"/>
      <c r="E799" s="46"/>
      <c r="F799" s="101"/>
      <c r="G799" s="101"/>
      <c r="H799" s="101"/>
      <c r="I799" s="101"/>
      <c r="Y799" s="46"/>
      <c r="Z799" s="46"/>
      <c r="AA799" s="46"/>
      <c r="AB799" s="46"/>
      <c r="AC799" s="46"/>
      <c r="AD799" s="46"/>
      <c r="AE799" s="46"/>
      <c r="AF799" s="46"/>
      <c r="AG799" s="46"/>
      <c r="AH799" s="46"/>
      <c r="AI799" s="46"/>
      <c r="AJ799" s="46"/>
      <c r="AK799" s="46"/>
    </row>
    <row r="800" spans="1:37">
      <c r="A800" s="42"/>
      <c r="C800" s="42"/>
      <c r="D800" s="46"/>
      <c r="E800" s="46"/>
      <c r="F800" s="101"/>
      <c r="G800" s="101"/>
      <c r="H800" s="101"/>
      <c r="I800" s="101"/>
      <c r="Y800" s="46"/>
      <c r="Z800" s="46"/>
      <c r="AA800" s="46"/>
      <c r="AB800" s="46"/>
      <c r="AC800" s="46"/>
      <c r="AD800" s="46"/>
      <c r="AE800" s="46"/>
      <c r="AF800" s="46"/>
      <c r="AG800" s="46"/>
      <c r="AH800" s="46"/>
      <c r="AI800" s="46"/>
      <c r="AJ800" s="46"/>
      <c r="AK800" s="46"/>
    </row>
    <row r="801" spans="1:37">
      <c r="A801" s="42"/>
      <c r="C801" s="42"/>
      <c r="D801" s="46"/>
      <c r="E801" s="46"/>
      <c r="F801" s="101"/>
      <c r="G801" s="101"/>
      <c r="H801" s="101"/>
      <c r="I801" s="101"/>
      <c r="Y801" s="46"/>
      <c r="Z801" s="46"/>
      <c r="AA801" s="46"/>
      <c r="AB801" s="46"/>
      <c r="AC801" s="46"/>
      <c r="AD801" s="46"/>
      <c r="AE801" s="46"/>
      <c r="AF801" s="46"/>
      <c r="AG801" s="46"/>
      <c r="AH801" s="46"/>
      <c r="AI801" s="46"/>
      <c r="AJ801" s="46"/>
      <c r="AK801" s="46"/>
    </row>
    <row r="802" spans="1:37">
      <c r="A802" s="42"/>
      <c r="C802" s="42"/>
      <c r="D802" s="46"/>
      <c r="E802" s="46"/>
      <c r="F802" s="101"/>
      <c r="G802" s="101"/>
      <c r="H802" s="101"/>
      <c r="I802" s="101"/>
      <c r="Y802" s="46"/>
      <c r="Z802" s="46"/>
      <c r="AA802" s="46"/>
      <c r="AB802" s="46"/>
      <c r="AC802" s="46"/>
      <c r="AD802" s="46"/>
      <c r="AE802" s="46"/>
      <c r="AF802" s="46"/>
      <c r="AG802" s="46"/>
      <c r="AH802" s="46"/>
      <c r="AI802" s="46"/>
      <c r="AJ802" s="46"/>
      <c r="AK802" s="46"/>
    </row>
    <row r="803" spans="1:37">
      <c r="A803" s="42"/>
      <c r="C803" s="42"/>
      <c r="D803" s="46"/>
      <c r="E803" s="46"/>
      <c r="F803" s="101"/>
      <c r="G803" s="101"/>
      <c r="H803" s="101"/>
      <c r="I803" s="101"/>
      <c r="Y803" s="46"/>
      <c r="Z803" s="46"/>
      <c r="AA803" s="46"/>
      <c r="AB803" s="46"/>
      <c r="AC803" s="46"/>
      <c r="AD803" s="46"/>
      <c r="AE803" s="46"/>
      <c r="AF803" s="46"/>
      <c r="AG803" s="46"/>
      <c r="AH803" s="46"/>
      <c r="AI803" s="46"/>
      <c r="AJ803" s="46"/>
      <c r="AK803" s="46"/>
    </row>
    <row r="804" spans="1:37">
      <c r="A804" s="42"/>
      <c r="C804" s="42"/>
      <c r="D804" s="46"/>
      <c r="E804" s="46"/>
      <c r="F804" s="101"/>
      <c r="G804" s="101"/>
      <c r="H804" s="101"/>
      <c r="I804" s="101"/>
      <c r="Y804" s="46"/>
      <c r="Z804" s="46"/>
      <c r="AA804" s="46"/>
      <c r="AB804" s="46"/>
      <c r="AC804" s="46"/>
      <c r="AD804" s="46"/>
      <c r="AE804" s="46"/>
      <c r="AF804" s="46"/>
      <c r="AG804" s="46"/>
      <c r="AH804" s="46"/>
      <c r="AI804" s="46"/>
      <c r="AJ804" s="46"/>
      <c r="AK804" s="46"/>
    </row>
    <row r="805" spans="1:37">
      <c r="A805" s="42"/>
      <c r="C805" s="42"/>
      <c r="D805" s="46"/>
      <c r="E805" s="46"/>
      <c r="F805" s="101"/>
      <c r="G805" s="101"/>
      <c r="H805" s="101"/>
      <c r="I805" s="101"/>
      <c r="Y805" s="46"/>
      <c r="Z805" s="46"/>
      <c r="AA805" s="46"/>
      <c r="AB805" s="46"/>
      <c r="AC805" s="46"/>
      <c r="AD805" s="46"/>
      <c r="AE805" s="46"/>
      <c r="AF805" s="46"/>
      <c r="AG805" s="46"/>
      <c r="AH805" s="46"/>
      <c r="AI805" s="46"/>
      <c r="AJ805" s="46"/>
      <c r="AK805" s="46"/>
    </row>
    <row r="806" spans="1:37">
      <c r="A806" s="42"/>
      <c r="C806" s="42"/>
      <c r="D806" s="46"/>
      <c r="E806" s="46"/>
      <c r="F806" s="101"/>
      <c r="G806" s="101"/>
      <c r="H806" s="101"/>
      <c r="I806" s="101"/>
      <c r="Y806" s="46"/>
      <c r="Z806" s="46"/>
      <c r="AA806" s="46"/>
      <c r="AB806" s="46"/>
      <c r="AC806" s="46"/>
      <c r="AD806" s="46"/>
      <c r="AE806" s="46"/>
      <c r="AF806" s="46"/>
      <c r="AG806" s="46"/>
      <c r="AH806" s="46"/>
      <c r="AI806" s="46"/>
      <c r="AJ806" s="46"/>
      <c r="AK806" s="46"/>
    </row>
    <row r="807" spans="1:37">
      <c r="A807" s="42"/>
      <c r="C807" s="42"/>
      <c r="D807" s="46"/>
      <c r="E807" s="46"/>
      <c r="F807" s="101"/>
      <c r="G807" s="101"/>
      <c r="H807" s="101"/>
      <c r="I807" s="101"/>
      <c r="Y807" s="46"/>
      <c r="Z807" s="46"/>
      <c r="AA807" s="46"/>
      <c r="AB807" s="46"/>
      <c r="AC807" s="46"/>
      <c r="AD807" s="46"/>
      <c r="AE807" s="46"/>
      <c r="AF807" s="46"/>
      <c r="AG807" s="46"/>
      <c r="AH807" s="46"/>
      <c r="AI807" s="46"/>
      <c r="AJ807" s="46"/>
      <c r="AK807" s="46"/>
    </row>
    <row r="808" spans="1:37">
      <c r="A808" s="42"/>
      <c r="C808" s="42"/>
      <c r="D808" s="46"/>
      <c r="E808" s="46"/>
      <c r="F808" s="101"/>
      <c r="G808" s="101"/>
      <c r="H808" s="101"/>
      <c r="I808" s="101"/>
      <c r="Y808" s="46"/>
      <c r="Z808" s="46"/>
      <c r="AA808" s="46"/>
      <c r="AB808" s="46"/>
      <c r="AC808" s="46"/>
      <c r="AD808" s="46"/>
      <c r="AE808" s="46"/>
      <c r="AF808" s="46"/>
      <c r="AG808" s="46"/>
      <c r="AH808" s="46"/>
      <c r="AI808" s="46"/>
      <c r="AJ808" s="46"/>
      <c r="AK808" s="46"/>
    </row>
    <row r="809" spans="1:37">
      <c r="A809" s="42"/>
      <c r="C809" s="42"/>
      <c r="D809" s="46"/>
      <c r="E809" s="46"/>
      <c r="F809" s="101"/>
      <c r="G809" s="101"/>
      <c r="H809" s="101"/>
      <c r="I809" s="101"/>
      <c r="Y809" s="46"/>
      <c r="Z809" s="46"/>
      <c r="AA809" s="46"/>
      <c r="AB809" s="46"/>
      <c r="AC809" s="46"/>
      <c r="AD809" s="46"/>
      <c r="AE809" s="46"/>
      <c r="AF809" s="46"/>
      <c r="AG809" s="46"/>
      <c r="AH809" s="46"/>
      <c r="AI809" s="46"/>
      <c r="AJ809" s="46"/>
      <c r="AK809" s="46"/>
    </row>
    <row r="810" spans="1:37">
      <c r="A810" s="42"/>
      <c r="C810" s="42"/>
      <c r="D810" s="46"/>
      <c r="E810" s="46"/>
      <c r="F810" s="101"/>
      <c r="G810" s="101"/>
      <c r="H810" s="101"/>
      <c r="I810" s="101"/>
      <c r="Y810" s="46"/>
      <c r="Z810" s="46"/>
      <c r="AA810" s="46"/>
      <c r="AB810" s="46"/>
      <c r="AC810" s="46"/>
      <c r="AD810" s="46"/>
      <c r="AE810" s="46"/>
      <c r="AF810" s="46"/>
      <c r="AG810" s="46"/>
      <c r="AH810" s="46"/>
      <c r="AI810" s="46"/>
      <c r="AJ810" s="46"/>
      <c r="AK810" s="46"/>
    </row>
    <row r="811" spans="1:37">
      <c r="A811" s="42"/>
      <c r="C811" s="42"/>
      <c r="D811" s="46"/>
      <c r="E811" s="46"/>
      <c r="F811" s="101"/>
      <c r="G811" s="101"/>
      <c r="H811" s="101"/>
      <c r="I811" s="101"/>
      <c r="Y811" s="46"/>
      <c r="Z811" s="46"/>
      <c r="AA811" s="46"/>
      <c r="AB811" s="46"/>
      <c r="AC811" s="46"/>
      <c r="AD811" s="46"/>
      <c r="AE811" s="46"/>
      <c r="AF811" s="46"/>
      <c r="AG811" s="46"/>
      <c r="AH811" s="46"/>
      <c r="AI811" s="46"/>
      <c r="AJ811" s="46"/>
      <c r="AK811" s="46"/>
    </row>
    <row r="812" spans="1:37">
      <c r="A812" s="42"/>
      <c r="C812" s="42"/>
      <c r="D812" s="46"/>
      <c r="E812" s="46"/>
      <c r="F812" s="101"/>
      <c r="G812" s="101"/>
      <c r="H812" s="101"/>
      <c r="I812" s="101"/>
      <c r="Y812" s="46"/>
      <c r="Z812" s="46"/>
      <c r="AA812" s="46"/>
      <c r="AB812" s="46"/>
      <c r="AC812" s="46"/>
      <c r="AD812" s="46"/>
      <c r="AE812" s="46"/>
      <c r="AF812" s="46"/>
      <c r="AG812" s="46"/>
      <c r="AH812" s="46"/>
      <c r="AI812" s="46"/>
      <c r="AJ812" s="46"/>
      <c r="AK812" s="46"/>
    </row>
    <row r="813" spans="1:37">
      <c r="A813" s="42"/>
      <c r="C813" s="42"/>
      <c r="D813" s="46"/>
      <c r="E813" s="46"/>
      <c r="F813" s="101"/>
      <c r="G813" s="101"/>
      <c r="H813" s="101"/>
      <c r="I813" s="101"/>
      <c r="Y813" s="46"/>
      <c r="Z813" s="46"/>
      <c r="AA813" s="46"/>
      <c r="AB813" s="46"/>
      <c r="AC813" s="46"/>
      <c r="AD813" s="46"/>
      <c r="AE813" s="46"/>
      <c r="AF813" s="46"/>
      <c r="AG813" s="46"/>
      <c r="AH813" s="46"/>
      <c r="AI813" s="46"/>
      <c r="AJ813" s="46"/>
      <c r="AK813" s="46"/>
    </row>
    <row r="814" spans="1:37">
      <c r="A814" s="42"/>
      <c r="C814" s="42"/>
      <c r="D814" s="46"/>
      <c r="E814" s="46"/>
      <c r="F814" s="101"/>
      <c r="G814" s="101"/>
      <c r="H814" s="101"/>
      <c r="I814" s="101"/>
      <c r="Y814" s="46"/>
      <c r="Z814" s="46"/>
      <c r="AA814" s="46"/>
      <c r="AB814" s="46"/>
      <c r="AC814" s="46"/>
      <c r="AD814" s="46"/>
      <c r="AE814" s="46"/>
      <c r="AF814" s="46"/>
      <c r="AG814" s="46"/>
      <c r="AH814" s="46"/>
      <c r="AI814" s="46"/>
      <c r="AJ814" s="46"/>
      <c r="AK814" s="46"/>
    </row>
    <row r="815" spans="1:37">
      <c r="A815" s="42"/>
      <c r="C815" s="42"/>
      <c r="D815" s="46"/>
      <c r="E815" s="46"/>
      <c r="F815" s="101"/>
      <c r="G815" s="101"/>
      <c r="H815" s="101"/>
      <c r="I815" s="101"/>
      <c r="Y815" s="46"/>
      <c r="Z815" s="46"/>
      <c r="AA815" s="46"/>
      <c r="AB815" s="46"/>
      <c r="AC815" s="46"/>
      <c r="AD815" s="46"/>
      <c r="AE815" s="46"/>
      <c r="AF815" s="46"/>
      <c r="AG815" s="46"/>
      <c r="AH815" s="46"/>
      <c r="AI815" s="46"/>
      <c r="AJ815" s="46"/>
      <c r="AK815" s="46"/>
    </row>
    <row r="816" spans="1:37">
      <c r="A816" s="42"/>
      <c r="C816" s="42"/>
      <c r="D816" s="46"/>
      <c r="E816" s="46"/>
      <c r="F816" s="101"/>
      <c r="G816" s="101"/>
      <c r="H816" s="101"/>
      <c r="I816" s="101"/>
      <c r="Y816" s="46"/>
      <c r="Z816" s="46"/>
      <c r="AA816" s="46"/>
      <c r="AB816" s="46"/>
      <c r="AC816" s="46"/>
      <c r="AD816" s="46"/>
      <c r="AE816" s="46"/>
      <c r="AF816" s="46"/>
      <c r="AG816" s="46"/>
      <c r="AH816" s="46"/>
      <c r="AI816" s="46"/>
      <c r="AJ816" s="46"/>
      <c r="AK816" s="46"/>
    </row>
    <row r="817" spans="1:37">
      <c r="A817" s="42"/>
      <c r="C817" s="42"/>
      <c r="D817" s="46"/>
      <c r="E817" s="46"/>
      <c r="F817" s="101"/>
      <c r="G817" s="101"/>
      <c r="H817" s="101"/>
      <c r="I817" s="101"/>
      <c r="Y817" s="46"/>
      <c r="Z817" s="46"/>
      <c r="AA817" s="46"/>
      <c r="AB817" s="46"/>
      <c r="AC817" s="46"/>
      <c r="AD817" s="46"/>
      <c r="AE817" s="46"/>
      <c r="AF817" s="46"/>
      <c r="AG817" s="46"/>
      <c r="AH817" s="46"/>
      <c r="AI817" s="46"/>
      <c r="AJ817" s="46"/>
      <c r="AK817" s="46"/>
    </row>
    <row r="818" spans="1:37">
      <c r="A818" s="42"/>
      <c r="C818" s="42"/>
      <c r="D818" s="46"/>
      <c r="E818" s="46"/>
      <c r="F818" s="101"/>
      <c r="G818" s="101"/>
      <c r="H818" s="101"/>
      <c r="I818" s="101"/>
      <c r="Y818" s="46"/>
      <c r="Z818" s="46"/>
      <c r="AA818" s="46"/>
      <c r="AB818" s="46"/>
      <c r="AC818" s="46"/>
      <c r="AD818" s="46"/>
      <c r="AE818" s="46"/>
      <c r="AF818" s="46"/>
      <c r="AG818" s="46"/>
      <c r="AH818" s="46"/>
      <c r="AI818" s="46"/>
      <c r="AJ818" s="46"/>
      <c r="AK818" s="46"/>
    </row>
    <row r="819" spans="1:37">
      <c r="A819" s="42"/>
      <c r="C819" s="42"/>
      <c r="D819" s="46"/>
      <c r="E819" s="46"/>
      <c r="F819" s="101"/>
      <c r="G819" s="101"/>
      <c r="H819" s="101"/>
      <c r="I819" s="101"/>
      <c r="Y819" s="46"/>
      <c r="Z819" s="46"/>
      <c r="AA819" s="46"/>
      <c r="AB819" s="46"/>
      <c r="AC819" s="46"/>
      <c r="AD819" s="46"/>
      <c r="AE819" s="46"/>
      <c r="AF819" s="46"/>
      <c r="AG819" s="46"/>
      <c r="AH819" s="46"/>
      <c r="AI819" s="46"/>
      <c r="AJ819" s="46"/>
      <c r="AK819" s="46"/>
    </row>
    <row r="820" spans="1:37">
      <c r="A820" s="42"/>
      <c r="C820" s="42"/>
      <c r="D820" s="46"/>
      <c r="E820" s="46"/>
      <c r="F820" s="101"/>
      <c r="G820" s="101"/>
      <c r="H820" s="101"/>
      <c r="I820" s="101"/>
      <c r="Y820" s="46"/>
      <c r="Z820" s="46"/>
      <c r="AA820" s="46"/>
      <c r="AB820" s="46"/>
      <c r="AC820" s="46"/>
      <c r="AD820" s="46"/>
      <c r="AE820" s="46"/>
      <c r="AF820" s="46"/>
      <c r="AG820" s="46"/>
      <c r="AH820" s="46"/>
      <c r="AI820" s="46"/>
      <c r="AJ820" s="46"/>
      <c r="AK820" s="46"/>
    </row>
    <row r="821" spans="1:37">
      <c r="A821" s="42"/>
      <c r="C821" s="42"/>
      <c r="D821" s="46"/>
      <c r="E821" s="46"/>
      <c r="F821" s="101"/>
      <c r="G821" s="101"/>
      <c r="H821" s="101"/>
      <c r="I821" s="101"/>
      <c r="Y821" s="46"/>
      <c r="Z821" s="46"/>
      <c r="AA821" s="46"/>
      <c r="AB821" s="46"/>
      <c r="AC821" s="46"/>
      <c r="AD821" s="46"/>
      <c r="AE821" s="46"/>
      <c r="AF821" s="46"/>
      <c r="AG821" s="46"/>
      <c r="AH821" s="46"/>
      <c r="AI821" s="46"/>
      <c r="AJ821" s="46"/>
      <c r="AK821" s="46"/>
    </row>
    <row r="822" spans="1:37">
      <c r="A822" s="42"/>
      <c r="C822" s="42"/>
      <c r="D822" s="46"/>
      <c r="E822" s="46"/>
      <c r="F822" s="101"/>
      <c r="G822" s="101"/>
      <c r="H822" s="101"/>
      <c r="I822" s="101"/>
      <c r="Y822" s="46"/>
      <c r="Z822" s="46"/>
      <c r="AA822" s="46"/>
      <c r="AB822" s="46"/>
      <c r="AC822" s="46"/>
      <c r="AD822" s="46"/>
      <c r="AE822" s="46"/>
      <c r="AF822" s="46"/>
      <c r="AG822" s="46"/>
      <c r="AH822" s="46"/>
      <c r="AI822" s="46"/>
      <c r="AJ822" s="46"/>
      <c r="AK822" s="46"/>
    </row>
    <row r="823" spans="1:37">
      <c r="A823" s="42"/>
      <c r="C823" s="42"/>
      <c r="D823" s="46"/>
      <c r="E823" s="46"/>
      <c r="F823" s="101"/>
      <c r="G823" s="101"/>
      <c r="H823" s="101"/>
      <c r="I823" s="101"/>
      <c r="Y823" s="46"/>
      <c r="Z823" s="46"/>
      <c r="AA823" s="46"/>
      <c r="AB823" s="46"/>
      <c r="AC823" s="46"/>
      <c r="AD823" s="46"/>
      <c r="AE823" s="46"/>
      <c r="AF823" s="46"/>
      <c r="AG823" s="46"/>
      <c r="AH823" s="46"/>
      <c r="AI823" s="46"/>
      <c r="AJ823" s="46"/>
      <c r="AK823" s="46"/>
    </row>
    <row r="824" spans="1:37">
      <c r="A824" s="42"/>
      <c r="C824" s="42"/>
      <c r="D824" s="46"/>
      <c r="E824" s="46"/>
      <c r="F824" s="101"/>
      <c r="G824" s="101"/>
      <c r="H824" s="101"/>
      <c r="I824" s="101"/>
      <c r="Y824" s="46"/>
      <c r="Z824" s="46"/>
      <c r="AA824" s="46"/>
      <c r="AB824" s="46"/>
      <c r="AC824" s="46"/>
      <c r="AD824" s="46"/>
      <c r="AE824" s="46"/>
      <c r="AF824" s="46"/>
      <c r="AG824" s="46"/>
      <c r="AH824" s="46"/>
      <c r="AI824" s="46"/>
      <c r="AJ824" s="46"/>
      <c r="AK824" s="46"/>
    </row>
    <row r="825" spans="1:37">
      <c r="A825" s="42"/>
      <c r="C825" s="42"/>
      <c r="D825" s="46"/>
      <c r="E825" s="46"/>
      <c r="F825" s="101"/>
      <c r="G825" s="101"/>
      <c r="H825" s="101"/>
      <c r="I825" s="101"/>
      <c r="Y825" s="46"/>
      <c r="Z825" s="46"/>
      <c r="AA825" s="46"/>
      <c r="AB825" s="46"/>
      <c r="AC825" s="46"/>
      <c r="AD825" s="46"/>
      <c r="AE825" s="46"/>
      <c r="AF825" s="46"/>
      <c r="AG825" s="46"/>
      <c r="AH825" s="46"/>
      <c r="AI825" s="46"/>
      <c r="AJ825" s="46"/>
      <c r="AK825" s="46"/>
    </row>
    <row r="826" spans="1:37">
      <c r="A826" s="42"/>
      <c r="C826" s="42"/>
      <c r="D826" s="46"/>
      <c r="E826" s="46"/>
      <c r="F826" s="101"/>
      <c r="G826" s="101"/>
      <c r="H826" s="101"/>
      <c r="I826" s="101"/>
      <c r="Y826" s="46"/>
      <c r="Z826" s="46"/>
      <c r="AA826" s="46"/>
      <c r="AB826" s="46"/>
      <c r="AC826" s="46"/>
      <c r="AD826" s="46"/>
      <c r="AE826" s="46"/>
      <c r="AF826" s="46"/>
      <c r="AG826" s="46"/>
      <c r="AH826" s="46"/>
      <c r="AI826" s="46"/>
      <c r="AJ826" s="46"/>
      <c r="AK826" s="46"/>
    </row>
    <row r="827" spans="1:37">
      <c r="A827" s="42"/>
      <c r="C827" s="42"/>
      <c r="D827" s="46"/>
      <c r="E827" s="46"/>
      <c r="F827" s="101"/>
      <c r="G827" s="101"/>
      <c r="H827" s="101"/>
      <c r="I827" s="101"/>
      <c r="Y827" s="46"/>
      <c r="Z827" s="46"/>
      <c r="AA827" s="46"/>
      <c r="AB827" s="46"/>
      <c r="AC827" s="46"/>
      <c r="AD827" s="46"/>
      <c r="AE827" s="46"/>
      <c r="AF827" s="46"/>
      <c r="AG827" s="46"/>
      <c r="AH827" s="46"/>
      <c r="AI827" s="46"/>
      <c r="AJ827" s="46"/>
      <c r="AK827" s="46"/>
    </row>
    <row r="828" spans="1:37">
      <c r="A828" s="42"/>
      <c r="C828" s="42"/>
      <c r="D828" s="46"/>
      <c r="E828" s="46"/>
      <c r="F828" s="101"/>
      <c r="G828" s="101"/>
      <c r="H828" s="101"/>
      <c r="I828" s="101"/>
      <c r="Y828" s="46"/>
      <c r="Z828" s="46"/>
      <c r="AA828" s="46"/>
      <c r="AB828" s="46"/>
      <c r="AC828" s="46"/>
      <c r="AD828" s="46"/>
      <c r="AE828" s="46"/>
      <c r="AF828" s="46"/>
      <c r="AG828" s="46"/>
      <c r="AH828" s="46"/>
      <c r="AI828" s="46"/>
      <c r="AJ828" s="46"/>
      <c r="AK828" s="46"/>
    </row>
    <row r="829" spans="1:37">
      <c r="A829" s="42"/>
      <c r="C829" s="42"/>
      <c r="D829" s="46"/>
      <c r="E829" s="46"/>
      <c r="F829" s="101"/>
      <c r="G829" s="101"/>
      <c r="H829" s="101"/>
      <c r="I829" s="101"/>
      <c r="Y829" s="46"/>
      <c r="Z829" s="46"/>
      <c r="AA829" s="46"/>
      <c r="AB829" s="46"/>
      <c r="AC829" s="46"/>
      <c r="AD829" s="46"/>
      <c r="AE829" s="46"/>
      <c r="AF829" s="46"/>
      <c r="AG829" s="46"/>
      <c r="AH829" s="46"/>
      <c r="AI829" s="46"/>
      <c r="AJ829" s="46"/>
      <c r="AK829" s="46"/>
    </row>
    <row r="830" spans="1:37">
      <c r="A830" s="42"/>
      <c r="C830" s="42"/>
      <c r="D830" s="46"/>
      <c r="E830" s="46"/>
      <c r="F830" s="101"/>
      <c r="G830" s="101"/>
      <c r="H830" s="101"/>
      <c r="I830" s="101"/>
      <c r="Y830" s="46"/>
      <c r="Z830" s="46"/>
      <c r="AA830" s="46"/>
      <c r="AB830" s="46"/>
      <c r="AC830" s="46"/>
      <c r="AD830" s="46"/>
      <c r="AE830" s="46"/>
      <c r="AF830" s="46"/>
      <c r="AG830" s="46"/>
      <c r="AH830" s="46"/>
      <c r="AI830" s="46"/>
      <c r="AJ830" s="46"/>
      <c r="AK830" s="46"/>
    </row>
    <row r="831" spans="1:37">
      <c r="A831" s="42"/>
      <c r="C831" s="42"/>
      <c r="D831" s="46"/>
      <c r="E831" s="46"/>
      <c r="F831" s="101"/>
      <c r="G831" s="101"/>
      <c r="H831" s="101"/>
      <c r="I831" s="101"/>
      <c r="Y831" s="46"/>
      <c r="Z831" s="46"/>
      <c r="AA831" s="46"/>
      <c r="AB831" s="46"/>
      <c r="AC831" s="46"/>
      <c r="AD831" s="46"/>
      <c r="AE831" s="46"/>
      <c r="AF831" s="46"/>
      <c r="AG831" s="46"/>
      <c r="AH831" s="46"/>
      <c r="AI831" s="46"/>
      <c r="AJ831" s="46"/>
      <c r="AK831" s="46"/>
    </row>
    <row r="832" spans="1:37">
      <c r="A832" s="42"/>
      <c r="C832" s="42"/>
      <c r="D832" s="46"/>
      <c r="E832" s="46"/>
      <c r="F832" s="101"/>
      <c r="G832" s="101"/>
      <c r="H832" s="101"/>
      <c r="I832" s="101"/>
      <c r="Y832" s="46"/>
      <c r="Z832" s="46"/>
      <c r="AA832" s="46"/>
      <c r="AB832" s="46"/>
      <c r="AC832" s="46"/>
      <c r="AD832" s="46"/>
      <c r="AE832" s="46"/>
      <c r="AF832" s="46"/>
      <c r="AG832" s="46"/>
      <c r="AH832" s="46"/>
      <c r="AI832" s="46"/>
      <c r="AJ832" s="46"/>
      <c r="AK832" s="46"/>
    </row>
    <row r="833" spans="1:37">
      <c r="A833" s="42"/>
      <c r="C833" s="42"/>
      <c r="D833" s="46"/>
      <c r="E833" s="46"/>
      <c r="F833" s="101"/>
      <c r="G833" s="101"/>
      <c r="H833" s="101"/>
      <c r="I833" s="101"/>
      <c r="Y833" s="46"/>
      <c r="Z833" s="46"/>
      <c r="AA833" s="46"/>
      <c r="AB833" s="46"/>
      <c r="AC833" s="46"/>
      <c r="AD833" s="46"/>
      <c r="AE833" s="46"/>
      <c r="AF833" s="46"/>
      <c r="AG833" s="46"/>
      <c r="AH833" s="46"/>
      <c r="AI833" s="46"/>
      <c r="AJ833" s="46"/>
      <c r="AK833" s="46"/>
    </row>
    <row r="834" spans="1:37">
      <c r="A834" s="42"/>
      <c r="C834" s="42"/>
      <c r="D834" s="46"/>
      <c r="E834" s="46"/>
      <c r="F834" s="101"/>
      <c r="G834" s="101"/>
      <c r="H834" s="101"/>
      <c r="I834" s="101"/>
      <c r="Y834" s="46"/>
      <c r="Z834" s="46"/>
      <c r="AA834" s="46"/>
      <c r="AB834" s="46"/>
      <c r="AC834" s="46"/>
      <c r="AD834" s="46"/>
      <c r="AE834" s="46"/>
      <c r="AF834" s="46"/>
      <c r="AG834" s="46"/>
      <c r="AH834" s="46"/>
      <c r="AI834" s="46"/>
      <c r="AJ834" s="46"/>
      <c r="AK834" s="46"/>
    </row>
    <row r="835" spans="1:37">
      <c r="A835" s="42"/>
      <c r="C835" s="42"/>
      <c r="D835" s="46"/>
      <c r="E835" s="46"/>
      <c r="F835" s="101"/>
      <c r="G835" s="101"/>
      <c r="H835" s="101"/>
      <c r="I835" s="101"/>
      <c r="Y835" s="46"/>
      <c r="Z835" s="46"/>
      <c r="AA835" s="46"/>
      <c r="AB835" s="46"/>
      <c r="AC835" s="46"/>
      <c r="AD835" s="46"/>
      <c r="AE835" s="46"/>
      <c r="AF835" s="46"/>
      <c r="AG835" s="46"/>
      <c r="AH835" s="46"/>
      <c r="AI835" s="46"/>
      <c r="AJ835" s="46"/>
      <c r="AK835" s="46"/>
    </row>
    <row r="836" spans="1:37">
      <c r="A836" s="42"/>
      <c r="C836" s="42"/>
      <c r="D836" s="46"/>
      <c r="E836" s="46"/>
      <c r="F836" s="101"/>
      <c r="G836" s="101"/>
      <c r="H836" s="101"/>
      <c r="I836" s="101"/>
      <c r="Y836" s="46"/>
      <c r="Z836" s="46"/>
      <c r="AA836" s="46"/>
      <c r="AB836" s="46"/>
      <c r="AC836" s="46"/>
      <c r="AD836" s="46"/>
      <c r="AE836" s="46"/>
      <c r="AF836" s="46"/>
      <c r="AG836" s="46"/>
      <c r="AH836" s="46"/>
      <c r="AI836" s="46"/>
      <c r="AJ836" s="46"/>
      <c r="AK836" s="46"/>
    </row>
    <row r="837" spans="1:37">
      <c r="A837" s="42"/>
      <c r="C837" s="42"/>
      <c r="D837" s="46"/>
      <c r="E837" s="46"/>
      <c r="F837" s="101"/>
      <c r="G837" s="101"/>
      <c r="H837" s="101"/>
      <c r="I837" s="101"/>
      <c r="Y837" s="46"/>
      <c r="Z837" s="46"/>
      <c r="AA837" s="46"/>
      <c r="AB837" s="46"/>
      <c r="AC837" s="46"/>
      <c r="AD837" s="46"/>
      <c r="AE837" s="46"/>
      <c r="AF837" s="46"/>
      <c r="AG837" s="46"/>
      <c r="AH837" s="46"/>
      <c r="AI837" s="46"/>
      <c r="AJ837" s="46"/>
      <c r="AK837" s="46"/>
    </row>
    <row r="838" spans="1:37">
      <c r="A838" s="42"/>
      <c r="C838" s="42"/>
      <c r="D838" s="46"/>
      <c r="E838" s="46"/>
      <c r="F838" s="101"/>
      <c r="G838" s="101"/>
      <c r="H838" s="101"/>
      <c r="I838" s="101"/>
      <c r="Y838" s="46"/>
      <c r="Z838" s="46"/>
      <c r="AA838" s="46"/>
      <c r="AB838" s="46"/>
      <c r="AC838" s="46"/>
      <c r="AD838" s="46"/>
      <c r="AE838" s="46"/>
      <c r="AF838" s="46"/>
      <c r="AG838" s="46"/>
      <c r="AH838" s="46"/>
      <c r="AI838" s="46"/>
      <c r="AJ838" s="46"/>
      <c r="AK838" s="46"/>
    </row>
    <row r="839" spans="1:37">
      <c r="A839" s="42"/>
      <c r="C839" s="42"/>
      <c r="D839" s="46"/>
      <c r="E839" s="46"/>
      <c r="F839" s="101"/>
      <c r="G839" s="101"/>
      <c r="H839" s="101"/>
      <c r="I839" s="101"/>
      <c r="Y839" s="46"/>
      <c r="Z839" s="46"/>
      <c r="AA839" s="46"/>
      <c r="AB839" s="46"/>
      <c r="AC839" s="46"/>
      <c r="AD839" s="46"/>
      <c r="AE839" s="46"/>
      <c r="AF839" s="46"/>
      <c r="AG839" s="46"/>
      <c r="AH839" s="46"/>
      <c r="AI839" s="46"/>
      <c r="AJ839" s="46"/>
      <c r="AK839" s="46"/>
    </row>
    <row r="840" spans="1:37">
      <c r="A840" s="42"/>
      <c r="C840" s="42"/>
      <c r="D840" s="46"/>
      <c r="E840" s="46"/>
      <c r="F840" s="101"/>
      <c r="G840" s="101"/>
      <c r="H840" s="101"/>
      <c r="I840" s="101"/>
      <c r="Y840" s="46"/>
      <c r="Z840" s="46"/>
      <c r="AA840" s="46"/>
      <c r="AB840" s="46"/>
      <c r="AC840" s="46"/>
      <c r="AD840" s="46"/>
      <c r="AE840" s="46"/>
      <c r="AF840" s="46"/>
      <c r="AG840" s="46"/>
      <c r="AH840" s="46"/>
      <c r="AI840" s="46"/>
      <c r="AJ840" s="46"/>
      <c r="AK840" s="46"/>
    </row>
    <row r="841" spans="1:37">
      <c r="A841" s="42"/>
      <c r="C841" s="42"/>
      <c r="D841" s="46"/>
      <c r="E841" s="46"/>
      <c r="F841" s="101"/>
      <c r="G841" s="101"/>
      <c r="H841" s="101"/>
      <c r="I841" s="101"/>
      <c r="Y841" s="46"/>
      <c r="Z841" s="46"/>
      <c r="AA841" s="46"/>
      <c r="AB841" s="46"/>
      <c r="AC841" s="46"/>
      <c r="AD841" s="46"/>
      <c r="AE841" s="46"/>
      <c r="AF841" s="46"/>
      <c r="AG841" s="46"/>
      <c r="AH841" s="46"/>
      <c r="AI841" s="46"/>
      <c r="AJ841" s="46"/>
      <c r="AK841" s="46"/>
    </row>
    <row r="842" spans="1:37">
      <c r="A842" s="42"/>
      <c r="C842" s="42"/>
      <c r="D842" s="46"/>
      <c r="E842" s="46"/>
      <c r="F842" s="101"/>
      <c r="G842" s="101"/>
      <c r="H842" s="101"/>
      <c r="I842" s="101"/>
      <c r="Y842" s="46"/>
      <c r="Z842" s="46"/>
      <c r="AA842" s="46"/>
      <c r="AB842" s="46"/>
      <c r="AC842" s="46"/>
      <c r="AD842" s="46"/>
      <c r="AE842" s="46"/>
      <c r="AF842" s="46"/>
      <c r="AG842" s="46"/>
      <c r="AH842" s="46"/>
      <c r="AI842" s="46"/>
      <c r="AJ842" s="46"/>
      <c r="AK842" s="46"/>
    </row>
    <row r="843" spans="1:37">
      <c r="A843" s="42"/>
      <c r="C843" s="42"/>
      <c r="D843" s="46"/>
      <c r="E843" s="46"/>
      <c r="F843" s="101"/>
      <c r="G843" s="101"/>
      <c r="H843" s="101"/>
      <c r="I843" s="101"/>
      <c r="Y843" s="46"/>
      <c r="Z843" s="46"/>
      <c r="AA843" s="46"/>
      <c r="AB843" s="46"/>
      <c r="AC843" s="46"/>
      <c r="AD843" s="46"/>
      <c r="AE843" s="46"/>
      <c r="AF843" s="46"/>
      <c r="AG843" s="46"/>
      <c r="AH843" s="46"/>
      <c r="AI843" s="46"/>
      <c r="AJ843" s="46"/>
      <c r="AK843" s="46"/>
    </row>
    <row r="844" spans="1:37">
      <c r="A844" s="42"/>
      <c r="C844" s="42"/>
      <c r="D844" s="46"/>
      <c r="E844" s="46"/>
      <c r="F844" s="101"/>
      <c r="G844" s="101"/>
      <c r="H844" s="101"/>
      <c r="I844" s="101"/>
      <c r="Y844" s="46"/>
      <c r="Z844" s="46"/>
      <c r="AA844" s="46"/>
      <c r="AB844" s="46"/>
      <c r="AC844" s="46"/>
      <c r="AD844" s="46"/>
      <c r="AE844" s="46"/>
      <c r="AF844" s="46"/>
      <c r="AG844" s="46"/>
      <c r="AH844" s="46"/>
      <c r="AI844" s="46"/>
      <c r="AJ844" s="46"/>
      <c r="AK844" s="46"/>
    </row>
    <row r="845" spans="1:37">
      <c r="A845" s="42"/>
      <c r="C845" s="42"/>
      <c r="D845" s="46"/>
      <c r="E845" s="46"/>
      <c r="F845" s="101"/>
      <c r="G845" s="101"/>
      <c r="H845" s="101"/>
      <c r="I845" s="101"/>
      <c r="Y845" s="46"/>
      <c r="Z845" s="46"/>
      <c r="AA845" s="46"/>
      <c r="AB845" s="46"/>
      <c r="AC845" s="46"/>
      <c r="AD845" s="46"/>
      <c r="AE845" s="46"/>
      <c r="AF845" s="46"/>
      <c r="AG845" s="46"/>
      <c r="AH845" s="46"/>
      <c r="AI845" s="46"/>
      <c r="AJ845" s="46"/>
      <c r="AK845" s="46"/>
    </row>
    <row r="846" spans="1:37">
      <c r="A846" s="42"/>
      <c r="C846" s="42"/>
      <c r="D846" s="46"/>
      <c r="E846" s="46"/>
      <c r="F846" s="101"/>
      <c r="G846" s="101"/>
      <c r="H846" s="101"/>
      <c r="I846" s="101"/>
      <c r="Y846" s="46"/>
      <c r="Z846" s="46"/>
      <c r="AA846" s="46"/>
      <c r="AB846" s="46"/>
      <c r="AC846" s="46"/>
      <c r="AD846" s="46"/>
      <c r="AE846" s="46"/>
      <c r="AF846" s="46"/>
      <c r="AG846" s="46"/>
      <c r="AH846" s="46"/>
      <c r="AI846" s="46"/>
      <c r="AJ846" s="46"/>
      <c r="AK846" s="46"/>
    </row>
    <row r="847" spans="1:37">
      <c r="A847" s="42"/>
      <c r="C847" s="42"/>
      <c r="D847" s="46"/>
      <c r="E847" s="46"/>
      <c r="F847" s="101"/>
      <c r="G847" s="101"/>
      <c r="H847" s="101"/>
      <c r="I847" s="101"/>
      <c r="Y847" s="46"/>
      <c r="Z847" s="46"/>
      <c r="AA847" s="46"/>
      <c r="AB847" s="46"/>
      <c r="AC847" s="46"/>
      <c r="AD847" s="46"/>
      <c r="AE847" s="46"/>
      <c r="AF847" s="46"/>
      <c r="AG847" s="46"/>
      <c r="AH847" s="46"/>
      <c r="AI847" s="46"/>
      <c r="AJ847" s="46"/>
      <c r="AK847" s="46"/>
    </row>
    <row r="848" spans="1:37">
      <c r="A848" s="42"/>
      <c r="C848" s="42"/>
      <c r="D848" s="46"/>
      <c r="E848" s="46"/>
      <c r="F848" s="101"/>
      <c r="G848" s="101"/>
      <c r="H848" s="101"/>
      <c r="I848" s="101"/>
      <c r="Y848" s="46"/>
      <c r="Z848" s="46"/>
      <c r="AA848" s="46"/>
      <c r="AB848" s="46"/>
      <c r="AC848" s="46"/>
      <c r="AD848" s="46"/>
      <c r="AE848" s="46"/>
      <c r="AF848" s="46"/>
      <c r="AG848" s="46"/>
      <c r="AH848" s="46"/>
      <c r="AI848" s="46"/>
      <c r="AJ848" s="46"/>
      <c r="AK848" s="46"/>
    </row>
    <row r="849" spans="1:37">
      <c r="A849" s="42"/>
      <c r="C849" s="42"/>
      <c r="D849" s="46"/>
      <c r="E849" s="46"/>
      <c r="F849" s="101"/>
      <c r="G849" s="101"/>
      <c r="H849" s="101"/>
      <c r="I849" s="101"/>
      <c r="Y849" s="46"/>
      <c r="Z849" s="46"/>
      <c r="AA849" s="46"/>
      <c r="AB849" s="46"/>
      <c r="AC849" s="46"/>
      <c r="AD849" s="46"/>
      <c r="AE849" s="46"/>
      <c r="AF849" s="46"/>
      <c r="AG849" s="46"/>
      <c r="AH849" s="46"/>
      <c r="AI849" s="46"/>
      <c r="AJ849" s="46"/>
      <c r="AK849" s="46"/>
    </row>
    <row r="850" spans="1:37">
      <c r="A850" s="42"/>
      <c r="C850" s="42"/>
      <c r="D850" s="46"/>
      <c r="E850" s="46"/>
      <c r="F850" s="101"/>
      <c r="G850" s="101"/>
      <c r="H850" s="101"/>
      <c r="I850" s="101"/>
      <c r="Y850" s="46"/>
      <c r="Z850" s="46"/>
      <c r="AA850" s="46"/>
      <c r="AB850" s="46"/>
      <c r="AC850" s="46"/>
      <c r="AD850" s="46"/>
      <c r="AE850" s="46"/>
      <c r="AF850" s="46"/>
      <c r="AG850" s="46"/>
      <c r="AH850" s="46"/>
      <c r="AI850" s="46"/>
      <c r="AJ850" s="46"/>
      <c r="AK850" s="46"/>
    </row>
    <row r="851" spans="1:37">
      <c r="A851" s="42"/>
      <c r="C851" s="42"/>
      <c r="D851" s="46"/>
      <c r="E851" s="46"/>
      <c r="F851" s="101"/>
      <c r="G851" s="101"/>
      <c r="H851" s="101"/>
      <c r="I851" s="101"/>
      <c r="Y851" s="46"/>
      <c r="Z851" s="46"/>
      <c r="AA851" s="46"/>
      <c r="AB851" s="46"/>
      <c r="AC851" s="46"/>
      <c r="AD851" s="46"/>
      <c r="AE851" s="46"/>
      <c r="AF851" s="46"/>
      <c r="AG851" s="46"/>
      <c r="AH851" s="46"/>
      <c r="AI851" s="46"/>
      <c r="AJ851" s="46"/>
      <c r="AK851" s="46"/>
    </row>
    <row r="852" spans="1:37">
      <c r="A852" s="42"/>
      <c r="C852" s="42"/>
      <c r="D852" s="46"/>
      <c r="E852" s="46"/>
      <c r="F852" s="101"/>
      <c r="G852" s="101"/>
      <c r="H852" s="101"/>
      <c r="I852" s="101"/>
      <c r="Y852" s="46"/>
      <c r="Z852" s="46"/>
      <c r="AA852" s="46"/>
      <c r="AB852" s="46"/>
      <c r="AC852" s="46"/>
      <c r="AD852" s="46"/>
      <c r="AE852" s="46"/>
      <c r="AF852" s="46"/>
      <c r="AG852" s="46"/>
      <c r="AH852" s="46"/>
      <c r="AI852" s="46"/>
      <c r="AJ852" s="46"/>
      <c r="AK852" s="46"/>
    </row>
    <row r="853" spans="1:37">
      <c r="A853" s="42"/>
      <c r="C853" s="42"/>
      <c r="D853" s="46"/>
      <c r="E853" s="46"/>
      <c r="F853" s="101"/>
      <c r="G853" s="101"/>
      <c r="H853" s="101"/>
      <c r="I853" s="101"/>
      <c r="Y853" s="46"/>
      <c r="Z853" s="46"/>
      <c r="AA853" s="46"/>
      <c r="AB853" s="46"/>
      <c r="AC853" s="46"/>
      <c r="AD853" s="46"/>
      <c r="AE853" s="46"/>
      <c r="AF853" s="46"/>
      <c r="AG853" s="46"/>
      <c r="AH853" s="46"/>
      <c r="AI853" s="46"/>
      <c r="AJ853" s="46"/>
      <c r="AK853" s="46"/>
    </row>
    <row r="854" spans="1:37">
      <c r="A854" s="42"/>
      <c r="C854" s="42"/>
      <c r="D854" s="46"/>
      <c r="E854" s="46"/>
      <c r="F854" s="101"/>
      <c r="G854" s="101"/>
      <c r="H854" s="101"/>
      <c r="I854" s="101"/>
      <c r="Y854" s="46"/>
      <c r="Z854" s="46"/>
      <c r="AA854" s="46"/>
      <c r="AB854" s="46"/>
      <c r="AC854" s="46"/>
      <c r="AD854" s="46"/>
      <c r="AE854" s="46"/>
      <c r="AF854" s="46"/>
      <c r="AG854" s="46"/>
      <c r="AH854" s="46"/>
      <c r="AI854" s="46"/>
      <c r="AJ854" s="46"/>
      <c r="AK854" s="46"/>
    </row>
    <row r="855" spans="1:37">
      <c r="A855" s="42"/>
      <c r="C855" s="42"/>
      <c r="D855" s="46"/>
      <c r="E855" s="46"/>
      <c r="F855" s="101"/>
      <c r="G855" s="101"/>
      <c r="H855" s="101"/>
      <c r="I855" s="101"/>
      <c r="Y855" s="46"/>
      <c r="Z855" s="46"/>
      <c r="AA855" s="46"/>
      <c r="AB855" s="46"/>
      <c r="AC855" s="46"/>
      <c r="AD855" s="46"/>
      <c r="AE855" s="46"/>
      <c r="AF855" s="46"/>
      <c r="AG855" s="46"/>
      <c r="AH855" s="46"/>
      <c r="AI855" s="46"/>
      <c r="AJ855" s="46"/>
      <c r="AK855" s="46"/>
    </row>
    <row r="856" spans="1:37">
      <c r="A856" s="42"/>
      <c r="C856" s="42"/>
      <c r="D856" s="46"/>
      <c r="E856" s="46"/>
      <c r="F856" s="101"/>
      <c r="G856" s="101"/>
      <c r="H856" s="101"/>
      <c r="I856" s="101"/>
      <c r="Y856" s="46"/>
      <c r="Z856" s="46"/>
      <c r="AA856" s="46"/>
      <c r="AB856" s="46"/>
      <c r="AC856" s="46"/>
      <c r="AD856" s="46"/>
      <c r="AE856" s="46"/>
      <c r="AF856" s="46"/>
      <c r="AG856" s="46"/>
      <c r="AH856" s="46"/>
      <c r="AI856" s="46"/>
      <c r="AJ856" s="46"/>
      <c r="AK856" s="46"/>
    </row>
    <row r="857" spans="1:37">
      <c r="A857" s="42"/>
      <c r="C857" s="42"/>
      <c r="D857" s="46"/>
      <c r="E857" s="46"/>
      <c r="F857" s="101"/>
      <c r="G857" s="101"/>
      <c r="H857" s="101"/>
      <c r="I857" s="101"/>
      <c r="Y857" s="46"/>
      <c r="Z857" s="46"/>
      <c r="AA857" s="46"/>
      <c r="AB857" s="46"/>
      <c r="AC857" s="46"/>
      <c r="AD857" s="46"/>
      <c r="AE857" s="46"/>
      <c r="AF857" s="46"/>
      <c r="AG857" s="46"/>
      <c r="AH857" s="46"/>
      <c r="AI857" s="46"/>
      <c r="AJ857" s="46"/>
      <c r="AK857" s="46"/>
    </row>
    <row r="858" spans="1:37">
      <c r="A858" s="42"/>
      <c r="C858" s="42"/>
      <c r="D858" s="46"/>
      <c r="E858" s="46"/>
      <c r="F858" s="101"/>
      <c r="G858" s="101"/>
      <c r="H858" s="101"/>
      <c r="I858" s="101"/>
      <c r="Y858" s="46"/>
      <c r="Z858" s="46"/>
      <c r="AA858" s="46"/>
      <c r="AB858" s="46"/>
      <c r="AC858" s="46"/>
      <c r="AD858" s="46"/>
      <c r="AE858" s="46"/>
      <c r="AF858" s="46"/>
      <c r="AG858" s="46"/>
      <c r="AH858" s="46"/>
      <c r="AI858" s="46"/>
      <c r="AJ858" s="46"/>
      <c r="AK858" s="46"/>
    </row>
    <row r="859" spans="1:37">
      <c r="A859" s="42"/>
      <c r="C859" s="42"/>
      <c r="D859" s="46"/>
      <c r="E859" s="46"/>
      <c r="F859" s="101"/>
      <c r="G859" s="101"/>
      <c r="H859" s="101"/>
      <c r="I859" s="101"/>
      <c r="Y859" s="46"/>
      <c r="Z859" s="46"/>
      <c r="AA859" s="46"/>
      <c r="AB859" s="46"/>
      <c r="AC859" s="46"/>
      <c r="AD859" s="46"/>
      <c r="AE859" s="46"/>
      <c r="AF859" s="46"/>
      <c r="AG859" s="46"/>
      <c r="AH859" s="46"/>
      <c r="AI859" s="46"/>
      <c r="AJ859" s="46"/>
      <c r="AK859" s="46"/>
    </row>
    <row r="860" spans="1:37">
      <c r="A860" s="42"/>
      <c r="C860" s="42"/>
      <c r="D860" s="46"/>
      <c r="E860" s="46"/>
      <c r="F860" s="101"/>
      <c r="G860" s="101"/>
      <c r="H860" s="101"/>
      <c r="I860" s="101"/>
      <c r="Y860" s="46"/>
      <c r="Z860" s="46"/>
      <c r="AA860" s="46"/>
      <c r="AB860" s="46"/>
      <c r="AC860" s="46"/>
      <c r="AD860" s="46"/>
      <c r="AE860" s="46"/>
      <c r="AF860" s="46"/>
      <c r="AG860" s="46"/>
      <c r="AH860" s="46"/>
      <c r="AI860" s="46"/>
      <c r="AJ860" s="46"/>
      <c r="AK860" s="46"/>
    </row>
    <row r="861" spans="1:37">
      <c r="A861" s="42"/>
      <c r="C861" s="42"/>
      <c r="D861" s="46"/>
      <c r="E861" s="46"/>
      <c r="F861" s="101"/>
      <c r="G861" s="101"/>
      <c r="H861" s="101"/>
      <c r="I861" s="101"/>
      <c r="Y861" s="46"/>
      <c r="Z861" s="46"/>
      <c r="AA861" s="46"/>
      <c r="AB861" s="46"/>
      <c r="AC861" s="46"/>
      <c r="AD861" s="46"/>
      <c r="AE861" s="46"/>
      <c r="AF861" s="46"/>
      <c r="AG861" s="46"/>
      <c r="AH861" s="46"/>
      <c r="AI861" s="46"/>
      <c r="AJ861" s="46"/>
      <c r="AK861" s="46"/>
    </row>
    <row r="862" spans="1:37">
      <c r="A862" s="42"/>
      <c r="C862" s="42"/>
      <c r="D862" s="46"/>
      <c r="E862" s="46"/>
      <c r="F862" s="101"/>
      <c r="G862" s="101"/>
      <c r="H862" s="101"/>
      <c r="I862" s="101"/>
      <c r="Y862" s="46"/>
      <c r="Z862" s="46"/>
      <c r="AA862" s="46"/>
      <c r="AB862" s="46"/>
      <c r="AC862" s="46"/>
      <c r="AD862" s="46"/>
      <c r="AE862" s="46"/>
      <c r="AF862" s="46"/>
      <c r="AG862" s="46"/>
      <c r="AH862" s="46"/>
      <c r="AI862" s="46"/>
      <c r="AJ862" s="46"/>
      <c r="AK862" s="46"/>
    </row>
    <row r="863" spans="1:37">
      <c r="A863" s="42"/>
      <c r="C863" s="42"/>
      <c r="D863" s="46"/>
      <c r="E863" s="46"/>
      <c r="F863" s="101"/>
      <c r="G863" s="101"/>
      <c r="H863" s="101"/>
      <c r="I863" s="101"/>
      <c r="Y863" s="46"/>
      <c r="Z863" s="46"/>
      <c r="AA863" s="46"/>
      <c r="AB863" s="46"/>
      <c r="AC863" s="46"/>
      <c r="AD863" s="46"/>
      <c r="AE863" s="46"/>
      <c r="AF863" s="46"/>
      <c r="AG863" s="46"/>
      <c r="AH863" s="46"/>
      <c r="AI863" s="46"/>
      <c r="AJ863" s="46"/>
      <c r="AK863" s="46"/>
    </row>
    <row r="864" spans="1:37">
      <c r="A864" s="42"/>
      <c r="C864" s="42"/>
      <c r="D864" s="46"/>
      <c r="E864" s="46"/>
      <c r="F864" s="101"/>
      <c r="G864" s="101"/>
      <c r="H864" s="101"/>
      <c r="I864" s="101"/>
      <c r="Y864" s="46"/>
      <c r="Z864" s="46"/>
      <c r="AA864" s="46"/>
      <c r="AB864" s="46"/>
      <c r="AC864" s="46"/>
      <c r="AD864" s="46"/>
      <c r="AE864" s="46"/>
      <c r="AF864" s="46"/>
      <c r="AG864" s="46"/>
      <c r="AH864" s="46"/>
      <c r="AI864" s="46"/>
      <c r="AJ864" s="46"/>
      <c r="AK864" s="46"/>
    </row>
    <row r="865" spans="1:37">
      <c r="A865" s="42"/>
      <c r="C865" s="42"/>
      <c r="D865" s="46"/>
      <c r="E865" s="46"/>
      <c r="F865" s="101"/>
      <c r="G865" s="101"/>
      <c r="H865" s="101"/>
      <c r="I865" s="101"/>
      <c r="Y865" s="46"/>
      <c r="Z865" s="46"/>
      <c r="AA865" s="46"/>
      <c r="AB865" s="46"/>
      <c r="AC865" s="46"/>
      <c r="AD865" s="46"/>
      <c r="AE865" s="46"/>
      <c r="AF865" s="46"/>
      <c r="AG865" s="46"/>
      <c r="AH865" s="46"/>
      <c r="AI865" s="46"/>
      <c r="AJ865" s="46"/>
      <c r="AK865" s="46"/>
    </row>
    <row r="866" spans="1:37">
      <c r="A866" s="42"/>
      <c r="C866" s="42"/>
      <c r="D866" s="46"/>
      <c r="E866" s="46"/>
      <c r="F866" s="101"/>
      <c r="G866" s="101"/>
      <c r="H866" s="101"/>
      <c r="I866" s="101"/>
      <c r="Y866" s="46"/>
      <c r="Z866" s="46"/>
      <c r="AA866" s="46"/>
      <c r="AB866" s="46"/>
      <c r="AC866" s="46"/>
      <c r="AD866" s="46"/>
      <c r="AE866" s="46"/>
      <c r="AF866" s="46"/>
      <c r="AG866" s="46"/>
      <c r="AH866" s="46"/>
      <c r="AI866" s="46"/>
      <c r="AJ866" s="46"/>
      <c r="AK866" s="46"/>
    </row>
    <row r="867" spans="1:37">
      <c r="A867" s="42"/>
      <c r="C867" s="42"/>
      <c r="D867" s="46"/>
      <c r="E867" s="46"/>
      <c r="F867" s="101"/>
      <c r="G867" s="101"/>
      <c r="H867" s="101"/>
      <c r="I867" s="101"/>
      <c r="Y867" s="46"/>
      <c r="Z867" s="46"/>
      <c r="AA867" s="46"/>
      <c r="AB867" s="46"/>
      <c r="AC867" s="46"/>
      <c r="AD867" s="46"/>
      <c r="AE867" s="46"/>
      <c r="AF867" s="46"/>
      <c r="AG867" s="46"/>
      <c r="AH867" s="46"/>
      <c r="AI867" s="46"/>
      <c r="AJ867" s="46"/>
      <c r="AK867" s="46"/>
    </row>
    <row r="868" spans="1:37">
      <c r="A868" s="42"/>
      <c r="C868" s="42"/>
      <c r="D868" s="46"/>
      <c r="E868" s="46"/>
      <c r="F868" s="101"/>
      <c r="G868" s="101"/>
      <c r="H868" s="101"/>
      <c r="I868" s="101"/>
      <c r="Y868" s="46"/>
      <c r="Z868" s="46"/>
      <c r="AA868" s="46"/>
      <c r="AB868" s="46"/>
      <c r="AC868" s="46"/>
      <c r="AD868" s="46"/>
      <c r="AE868" s="46"/>
      <c r="AF868" s="46"/>
      <c r="AG868" s="46"/>
      <c r="AH868" s="46"/>
      <c r="AI868" s="46"/>
      <c r="AJ868" s="46"/>
      <c r="AK868" s="46"/>
    </row>
    <row r="869" spans="1:37">
      <c r="A869" s="42"/>
      <c r="C869" s="42"/>
      <c r="D869" s="46"/>
      <c r="E869" s="46"/>
      <c r="F869" s="101"/>
      <c r="G869" s="101"/>
      <c r="H869" s="101"/>
      <c r="I869" s="101"/>
      <c r="Y869" s="46"/>
      <c r="Z869" s="46"/>
      <c r="AA869" s="46"/>
      <c r="AB869" s="46"/>
      <c r="AC869" s="46"/>
      <c r="AD869" s="46"/>
      <c r="AE869" s="46"/>
      <c r="AF869" s="46"/>
      <c r="AG869" s="46"/>
      <c r="AH869" s="46"/>
      <c r="AI869" s="46"/>
      <c r="AJ869" s="46"/>
      <c r="AK869" s="46"/>
    </row>
    <row r="870" spans="1:37">
      <c r="A870" s="42"/>
      <c r="C870" s="42"/>
      <c r="D870" s="46"/>
      <c r="E870" s="46"/>
      <c r="F870" s="101"/>
      <c r="G870" s="101"/>
      <c r="H870" s="101"/>
      <c r="I870" s="101"/>
      <c r="Y870" s="46"/>
      <c r="Z870" s="46"/>
      <c r="AA870" s="46"/>
      <c r="AB870" s="46"/>
      <c r="AC870" s="46"/>
      <c r="AD870" s="46"/>
      <c r="AE870" s="46"/>
      <c r="AF870" s="46"/>
      <c r="AG870" s="46"/>
      <c r="AH870" s="46"/>
      <c r="AI870" s="46"/>
      <c r="AJ870" s="46"/>
      <c r="AK870" s="46"/>
    </row>
    <row r="871" spans="1:37">
      <c r="A871" s="42"/>
      <c r="C871" s="42"/>
      <c r="D871" s="46"/>
      <c r="E871" s="46"/>
      <c r="F871" s="101"/>
      <c r="G871" s="101"/>
      <c r="H871" s="101"/>
      <c r="I871" s="101"/>
      <c r="Y871" s="46"/>
      <c r="Z871" s="46"/>
      <c r="AA871" s="46"/>
      <c r="AB871" s="46"/>
      <c r="AC871" s="46"/>
      <c r="AD871" s="46"/>
      <c r="AE871" s="46"/>
      <c r="AF871" s="46"/>
      <c r="AG871" s="46"/>
      <c r="AH871" s="46"/>
      <c r="AI871" s="46"/>
      <c r="AJ871" s="46"/>
      <c r="AK871" s="46"/>
    </row>
    <row r="872" spans="1:37">
      <c r="A872" s="42"/>
      <c r="C872" s="42"/>
      <c r="D872" s="46"/>
      <c r="E872" s="46"/>
      <c r="F872" s="101"/>
      <c r="G872" s="101"/>
      <c r="H872" s="101"/>
      <c r="I872" s="101"/>
      <c r="Y872" s="46"/>
      <c r="Z872" s="46"/>
      <c r="AA872" s="46"/>
      <c r="AB872" s="46"/>
      <c r="AC872" s="46"/>
      <c r="AD872" s="46"/>
      <c r="AE872" s="46"/>
      <c r="AF872" s="46"/>
      <c r="AG872" s="46"/>
      <c r="AH872" s="46"/>
      <c r="AI872" s="46"/>
      <c r="AJ872" s="46"/>
      <c r="AK872" s="46"/>
    </row>
    <row r="873" spans="1:37">
      <c r="A873" s="42"/>
      <c r="C873" s="42"/>
      <c r="D873" s="46"/>
      <c r="E873" s="46"/>
      <c r="F873" s="101"/>
      <c r="G873" s="101"/>
      <c r="H873" s="101"/>
      <c r="I873" s="101"/>
      <c r="Y873" s="46"/>
      <c r="Z873" s="46"/>
      <c r="AA873" s="46"/>
      <c r="AB873" s="46"/>
      <c r="AC873" s="46"/>
      <c r="AD873" s="46"/>
      <c r="AE873" s="46"/>
      <c r="AF873" s="46"/>
      <c r="AG873" s="46"/>
      <c r="AH873" s="46"/>
      <c r="AI873" s="46"/>
      <c r="AJ873" s="46"/>
      <c r="AK873" s="46"/>
    </row>
    <row r="874" spans="1:37">
      <c r="A874" s="42"/>
      <c r="C874" s="42"/>
      <c r="D874" s="46"/>
      <c r="E874" s="46"/>
      <c r="F874" s="101"/>
      <c r="G874" s="101"/>
      <c r="H874" s="101"/>
      <c r="I874" s="101"/>
      <c r="Y874" s="46"/>
      <c r="Z874" s="46"/>
      <c r="AA874" s="46"/>
      <c r="AB874" s="46"/>
      <c r="AC874" s="46"/>
      <c r="AD874" s="46"/>
      <c r="AE874" s="46"/>
      <c r="AF874" s="46"/>
      <c r="AG874" s="46"/>
      <c r="AH874" s="46"/>
      <c r="AI874" s="46"/>
      <c r="AJ874" s="46"/>
      <c r="AK874" s="46"/>
    </row>
    <row r="875" spans="1:37">
      <c r="A875" s="42"/>
      <c r="C875" s="42"/>
      <c r="D875" s="46"/>
      <c r="E875" s="46"/>
      <c r="F875" s="101"/>
      <c r="G875" s="101"/>
      <c r="H875" s="101"/>
      <c r="I875" s="101"/>
      <c r="Y875" s="46"/>
      <c r="Z875" s="46"/>
      <c r="AA875" s="46"/>
      <c r="AB875" s="46"/>
      <c r="AC875" s="46"/>
      <c r="AD875" s="46"/>
      <c r="AE875" s="46"/>
      <c r="AF875" s="46"/>
      <c r="AG875" s="46"/>
      <c r="AH875" s="46"/>
      <c r="AI875" s="46"/>
      <c r="AJ875" s="46"/>
      <c r="AK875" s="46"/>
    </row>
    <row r="876" spans="1:37">
      <c r="A876" s="42"/>
      <c r="C876" s="42"/>
      <c r="D876" s="46"/>
      <c r="E876" s="46"/>
      <c r="F876" s="101"/>
      <c r="G876" s="101"/>
      <c r="H876" s="101"/>
      <c r="I876" s="101"/>
      <c r="Y876" s="46"/>
      <c r="Z876" s="46"/>
      <c r="AA876" s="46"/>
      <c r="AB876" s="46"/>
      <c r="AC876" s="46"/>
      <c r="AD876" s="46"/>
      <c r="AE876" s="46"/>
      <c r="AF876" s="46"/>
      <c r="AG876" s="46"/>
      <c r="AH876" s="46"/>
      <c r="AI876" s="46"/>
      <c r="AJ876" s="46"/>
      <c r="AK876" s="46"/>
    </row>
    <row r="877" spans="1:37">
      <c r="A877" s="42"/>
      <c r="C877" s="42"/>
      <c r="D877" s="46"/>
      <c r="E877" s="46"/>
      <c r="F877" s="101"/>
      <c r="G877" s="101"/>
      <c r="H877" s="101"/>
      <c r="I877" s="101"/>
      <c r="Y877" s="46"/>
      <c r="Z877" s="46"/>
      <c r="AA877" s="46"/>
      <c r="AB877" s="46"/>
      <c r="AC877" s="46"/>
      <c r="AD877" s="46"/>
      <c r="AE877" s="46"/>
      <c r="AF877" s="46"/>
      <c r="AG877" s="46"/>
      <c r="AH877" s="46"/>
      <c r="AI877" s="46"/>
      <c r="AJ877" s="46"/>
      <c r="AK877" s="46"/>
    </row>
    <row r="878" spans="1:37">
      <c r="A878" s="42"/>
      <c r="C878" s="42"/>
      <c r="D878" s="46"/>
      <c r="E878" s="46"/>
      <c r="F878" s="101"/>
      <c r="G878" s="101"/>
      <c r="H878" s="101"/>
      <c r="I878" s="101"/>
      <c r="Y878" s="46"/>
      <c r="Z878" s="46"/>
      <c r="AA878" s="46"/>
      <c r="AB878" s="46"/>
      <c r="AC878" s="46"/>
      <c r="AD878" s="46"/>
      <c r="AE878" s="46"/>
      <c r="AF878" s="46"/>
      <c r="AG878" s="46"/>
      <c r="AH878" s="46"/>
      <c r="AI878" s="46"/>
      <c r="AJ878" s="46"/>
      <c r="AK878" s="46"/>
    </row>
    <row r="879" spans="1:37">
      <c r="A879" s="42"/>
      <c r="C879" s="42"/>
      <c r="D879" s="46"/>
      <c r="E879" s="46"/>
      <c r="F879" s="101"/>
      <c r="G879" s="101"/>
      <c r="H879" s="101"/>
      <c r="I879" s="101"/>
      <c r="Y879" s="46"/>
      <c r="Z879" s="46"/>
      <c r="AA879" s="46"/>
      <c r="AB879" s="46"/>
      <c r="AC879" s="46"/>
      <c r="AD879" s="46"/>
      <c r="AE879" s="46"/>
      <c r="AF879" s="46"/>
      <c r="AG879" s="46"/>
      <c r="AH879" s="46"/>
      <c r="AI879" s="46"/>
      <c r="AJ879" s="46"/>
      <c r="AK879" s="46"/>
    </row>
    <row r="880" spans="1:37">
      <c r="A880" s="42"/>
      <c r="C880" s="42"/>
      <c r="D880" s="46"/>
      <c r="E880" s="46"/>
      <c r="F880" s="101"/>
      <c r="G880" s="101"/>
      <c r="H880" s="101"/>
      <c r="I880" s="101"/>
      <c r="Y880" s="46"/>
      <c r="Z880" s="46"/>
      <c r="AA880" s="46"/>
      <c r="AB880" s="46"/>
      <c r="AC880" s="46"/>
      <c r="AD880" s="46"/>
      <c r="AE880" s="46"/>
      <c r="AF880" s="46"/>
      <c r="AG880" s="46"/>
      <c r="AH880" s="46"/>
      <c r="AI880" s="46"/>
      <c r="AJ880" s="46"/>
      <c r="AK880" s="46"/>
    </row>
    <row r="881" spans="1:37">
      <c r="A881" s="42"/>
      <c r="C881" s="42"/>
      <c r="D881" s="46"/>
      <c r="E881" s="46"/>
      <c r="F881" s="101"/>
      <c r="G881" s="101"/>
      <c r="H881" s="101"/>
      <c r="I881" s="101"/>
      <c r="Y881" s="46"/>
      <c r="Z881" s="46"/>
      <c r="AA881" s="46"/>
      <c r="AB881" s="46"/>
      <c r="AC881" s="46"/>
      <c r="AD881" s="46"/>
      <c r="AE881" s="46"/>
      <c r="AF881" s="46"/>
      <c r="AG881" s="46"/>
      <c r="AH881" s="46"/>
      <c r="AI881" s="46"/>
      <c r="AJ881" s="46"/>
      <c r="AK881" s="46"/>
    </row>
    <row r="882" spans="1:37">
      <c r="A882" s="42"/>
      <c r="C882" s="42"/>
      <c r="D882" s="46"/>
      <c r="E882" s="46"/>
      <c r="F882" s="101"/>
      <c r="G882" s="101"/>
      <c r="H882" s="101"/>
      <c r="I882" s="101"/>
      <c r="Y882" s="46"/>
      <c r="Z882" s="46"/>
      <c r="AA882" s="46"/>
      <c r="AB882" s="46"/>
      <c r="AC882" s="46"/>
      <c r="AD882" s="46"/>
      <c r="AE882" s="46"/>
      <c r="AF882" s="46"/>
      <c r="AG882" s="46"/>
      <c r="AH882" s="46"/>
      <c r="AI882" s="46"/>
      <c r="AJ882" s="46"/>
      <c r="AK882" s="46"/>
    </row>
    <row r="883" spans="1:37">
      <c r="A883" s="42"/>
      <c r="C883" s="42"/>
      <c r="D883" s="46"/>
      <c r="E883" s="46"/>
      <c r="F883" s="101"/>
      <c r="G883" s="101"/>
      <c r="H883" s="101"/>
      <c r="I883" s="101"/>
      <c r="Y883" s="46"/>
      <c r="Z883" s="46"/>
      <c r="AA883" s="46"/>
      <c r="AB883" s="46"/>
      <c r="AC883" s="46"/>
      <c r="AD883" s="46"/>
      <c r="AE883" s="46"/>
      <c r="AF883" s="46"/>
      <c r="AG883" s="46"/>
      <c r="AH883" s="46"/>
      <c r="AI883" s="46"/>
      <c r="AJ883" s="46"/>
      <c r="AK883" s="46"/>
    </row>
    <row r="884" spans="1:37">
      <c r="A884" s="42"/>
      <c r="C884" s="42"/>
      <c r="D884" s="46"/>
      <c r="E884" s="46"/>
      <c r="F884" s="101"/>
      <c r="G884" s="101"/>
      <c r="H884" s="101"/>
      <c r="I884" s="101"/>
      <c r="Y884" s="46"/>
      <c r="Z884" s="46"/>
      <c r="AA884" s="46"/>
      <c r="AB884" s="46"/>
      <c r="AC884" s="46"/>
      <c r="AD884" s="46"/>
      <c r="AE884" s="46"/>
      <c r="AF884" s="46"/>
      <c r="AG884" s="46"/>
      <c r="AH884" s="46"/>
      <c r="AI884" s="46"/>
      <c r="AJ884" s="46"/>
      <c r="AK884" s="46"/>
    </row>
    <row r="885" spans="1:37">
      <c r="A885" s="42"/>
      <c r="C885" s="42"/>
      <c r="D885" s="46"/>
      <c r="E885" s="46"/>
      <c r="F885" s="101"/>
      <c r="G885" s="101"/>
      <c r="H885" s="101"/>
      <c r="I885" s="101"/>
      <c r="Y885" s="46"/>
      <c r="Z885" s="46"/>
      <c r="AA885" s="46"/>
      <c r="AB885" s="46"/>
      <c r="AC885" s="46"/>
      <c r="AD885" s="46"/>
      <c r="AE885" s="46"/>
      <c r="AF885" s="46"/>
      <c r="AG885" s="46"/>
      <c r="AH885" s="46"/>
      <c r="AI885" s="46"/>
      <c r="AJ885" s="46"/>
      <c r="AK885" s="46"/>
    </row>
    <row r="886" spans="1:37">
      <c r="A886" s="42"/>
      <c r="C886" s="42"/>
      <c r="D886" s="46"/>
      <c r="E886" s="46"/>
      <c r="F886" s="101"/>
      <c r="G886" s="101"/>
      <c r="H886" s="101"/>
      <c r="I886" s="101"/>
      <c r="Y886" s="46"/>
      <c r="Z886" s="46"/>
      <c r="AA886" s="46"/>
      <c r="AB886" s="46"/>
      <c r="AC886" s="46"/>
      <c r="AD886" s="46"/>
      <c r="AE886" s="46"/>
      <c r="AF886" s="46"/>
      <c r="AG886" s="46"/>
      <c r="AH886" s="46"/>
      <c r="AI886" s="46"/>
      <c r="AJ886" s="46"/>
      <c r="AK886" s="46"/>
    </row>
    <row r="887" spans="1:37">
      <c r="A887" s="42"/>
      <c r="C887" s="42"/>
      <c r="D887" s="46"/>
      <c r="E887" s="46"/>
      <c r="F887" s="101"/>
      <c r="G887" s="101"/>
      <c r="H887" s="101"/>
      <c r="I887" s="101"/>
      <c r="Y887" s="46"/>
      <c r="Z887" s="46"/>
      <c r="AA887" s="46"/>
      <c r="AB887" s="46"/>
      <c r="AC887" s="46"/>
      <c r="AD887" s="46"/>
      <c r="AE887" s="46"/>
      <c r="AF887" s="46"/>
      <c r="AG887" s="46"/>
      <c r="AH887" s="46"/>
      <c r="AI887" s="46"/>
      <c r="AJ887" s="46"/>
      <c r="AK887" s="46"/>
    </row>
    <row r="888" spans="1:37">
      <c r="A888" s="42"/>
      <c r="C888" s="42"/>
      <c r="D888" s="46"/>
      <c r="E888" s="46"/>
      <c r="F888" s="101"/>
      <c r="G888" s="101"/>
      <c r="H888" s="101"/>
      <c r="I888" s="101"/>
      <c r="Y888" s="46"/>
      <c r="Z888" s="46"/>
      <c r="AA888" s="46"/>
      <c r="AB888" s="46"/>
      <c r="AC888" s="46"/>
      <c r="AD888" s="46"/>
      <c r="AE888" s="46"/>
      <c r="AF888" s="46"/>
      <c r="AG888" s="46"/>
      <c r="AH888" s="46"/>
      <c r="AI888" s="46"/>
      <c r="AJ888" s="46"/>
      <c r="AK888" s="46"/>
    </row>
    <row r="889" spans="1:37">
      <c r="A889" s="42"/>
      <c r="C889" s="42"/>
      <c r="D889" s="46"/>
      <c r="E889" s="46"/>
      <c r="F889" s="101"/>
      <c r="G889" s="101"/>
      <c r="H889" s="101"/>
      <c r="I889" s="101"/>
      <c r="Y889" s="46"/>
      <c r="Z889" s="46"/>
      <c r="AA889" s="46"/>
      <c r="AB889" s="46"/>
      <c r="AC889" s="46"/>
      <c r="AD889" s="46"/>
      <c r="AE889" s="46"/>
      <c r="AF889" s="46"/>
      <c r="AG889" s="46"/>
      <c r="AH889" s="46"/>
      <c r="AI889" s="46"/>
      <c r="AJ889" s="46"/>
      <c r="AK889" s="46"/>
    </row>
    <row r="890" spans="1:37">
      <c r="A890" s="42"/>
      <c r="C890" s="42"/>
      <c r="D890" s="46"/>
      <c r="E890" s="46"/>
      <c r="F890" s="101"/>
      <c r="G890" s="101"/>
      <c r="H890" s="101"/>
      <c r="I890" s="101"/>
      <c r="Y890" s="46"/>
      <c r="Z890" s="46"/>
      <c r="AA890" s="46"/>
      <c r="AB890" s="46"/>
      <c r="AC890" s="46"/>
      <c r="AD890" s="46"/>
      <c r="AE890" s="46"/>
      <c r="AF890" s="46"/>
      <c r="AG890" s="46"/>
      <c r="AH890" s="46"/>
      <c r="AI890" s="46"/>
      <c r="AJ890" s="46"/>
      <c r="AK890" s="46"/>
    </row>
    <row r="891" spans="1:37">
      <c r="A891" s="42"/>
      <c r="C891" s="42"/>
      <c r="D891" s="46"/>
      <c r="E891" s="46"/>
      <c r="F891" s="101"/>
      <c r="G891" s="101"/>
      <c r="H891" s="101"/>
      <c r="I891" s="101"/>
      <c r="Y891" s="46"/>
      <c r="Z891" s="46"/>
      <c r="AA891" s="46"/>
      <c r="AB891" s="46"/>
      <c r="AC891" s="46"/>
      <c r="AD891" s="46"/>
      <c r="AE891" s="46"/>
      <c r="AF891" s="46"/>
      <c r="AG891" s="46"/>
      <c r="AH891" s="46"/>
      <c r="AI891" s="46"/>
      <c r="AJ891" s="46"/>
      <c r="AK891" s="46"/>
    </row>
    <row r="892" spans="1:37">
      <c r="A892" s="42"/>
      <c r="C892" s="42"/>
      <c r="D892" s="46"/>
      <c r="E892" s="46"/>
      <c r="F892" s="101"/>
      <c r="G892" s="101"/>
      <c r="H892" s="101"/>
      <c r="I892" s="101"/>
      <c r="Y892" s="46"/>
      <c r="Z892" s="46"/>
      <c r="AA892" s="46"/>
      <c r="AB892" s="46"/>
      <c r="AC892" s="46"/>
      <c r="AD892" s="46"/>
      <c r="AE892" s="46"/>
      <c r="AF892" s="46"/>
      <c r="AG892" s="46"/>
      <c r="AH892" s="46"/>
      <c r="AI892" s="46"/>
      <c r="AJ892" s="46"/>
      <c r="AK892" s="46"/>
    </row>
    <row r="893" spans="1:37">
      <c r="A893" s="42"/>
      <c r="C893" s="42"/>
      <c r="D893" s="46"/>
      <c r="E893" s="46"/>
      <c r="F893" s="101"/>
      <c r="G893" s="101"/>
      <c r="H893" s="101"/>
      <c r="I893" s="101"/>
      <c r="Y893" s="46"/>
      <c r="Z893" s="46"/>
      <c r="AA893" s="46"/>
      <c r="AB893" s="46"/>
      <c r="AC893" s="46"/>
      <c r="AD893" s="46"/>
      <c r="AE893" s="46"/>
      <c r="AF893" s="46"/>
      <c r="AG893" s="46"/>
      <c r="AH893" s="46"/>
      <c r="AI893" s="46"/>
      <c r="AJ893" s="46"/>
      <c r="AK893" s="46"/>
    </row>
    <row r="894" spans="1:37">
      <c r="A894" s="42"/>
      <c r="C894" s="42"/>
      <c r="D894" s="46"/>
      <c r="E894" s="46"/>
      <c r="F894" s="101"/>
      <c r="G894" s="101"/>
      <c r="H894" s="101"/>
      <c r="I894" s="101"/>
      <c r="Y894" s="46"/>
      <c r="Z894" s="46"/>
      <c r="AA894" s="46"/>
      <c r="AB894" s="46"/>
      <c r="AC894" s="46"/>
      <c r="AD894" s="46"/>
      <c r="AE894" s="46"/>
      <c r="AF894" s="46"/>
      <c r="AG894" s="46"/>
      <c r="AH894" s="46"/>
      <c r="AI894" s="46"/>
      <c r="AJ894" s="46"/>
      <c r="AK894" s="46"/>
    </row>
    <row r="895" spans="1:37">
      <c r="A895" s="42"/>
      <c r="C895" s="42"/>
      <c r="D895" s="46"/>
      <c r="E895" s="46"/>
      <c r="F895" s="101"/>
      <c r="G895" s="101"/>
      <c r="H895" s="101"/>
      <c r="I895" s="101"/>
      <c r="Y895" s="46"/>
      <c r="Z895" s="46"/>
      <c r="AA895" s="46"/>
      <c r="AB895" s="46"/>
      <c r="AC895" s="46"/>
      <c r="AD895" s="46"/>
      <c r="AE895" s="46"/>
      <c r="AF895" s="46"/>
      <c r="AG895" s="46"/>
      <c r="AH895" s="46"/>
      <c r="AI895" s="46"/>
      <c r="AJ895" s="46"/>
      <c r="AK895" s="46"/>
    </row>
    <row r="896" spans="1:37">
      <c r="A896" s="42"/>
      <c r="C896" s="42"/>
      <c r="D896" s="46"/>
      <c r="E896" s="46"/>
      <c r="F896" s="101"/>
      <c r="G896" s="101"/>
      <c r="H896" s="101"/>
      <c r="I896" s="101"/>
      <c r="Y896" s="46"/>
      <c r="Z896" s="46"/>
      <c r="AA896" s="46"/>
      <c r="AB896" s="46"/>
      <c r="AC896" s="46"/>
      <c r="AD896" s="46"/>
      <c r="AE896" s="46"/>
      <c r="AF896" s="46"/>
      <c r="AG896" s="46"/>
      <c r="AH896" s="46"/>
      <c r="AI896" s="46"/>
      <c r="AJ896" s="46"/>
      <c r="AK896" s="46"/>
    </row>
    <row r="897" spans="1:37">
      <c r="A897" s="42"/>
      <c r="C897" s="42"/>
      <c r="D897" s="46"/>
      <c r="E897" s="46"/>
      <c r="F897" s="101"/>
      <c r="G897" s="101"/>
      <c r="H897" s="101"/>
      <c r="I897" s="101"/>
      <c r="Y897" s="46"/>
      <c r="Z897" s="46"/>
      <c r="AA897" s="46"/>
      <c r="AB897" s="46"/>
      <c r="AC897" s="46"/>
      <c r="AD897" s="46"/>
      <c r="AE897" s="46"/>
      <c r="AF897" s="46"/>
      <c r="AG897" s="46"/>
      <c r="AH897" s="46"/>
      <c r="AI897" s="46"/>
      <c r="AJ897" s="46"/>
      <c r="AK897" s="46"/>
    </row>
    <row r="898" spans="1:37">
      <c r="A898" s="42"/>
      <c r="C898" s="42"/>
      <c r="D898" s="46"/>
      <c r="E898" s="46"/>
      <c r="F898" s="101"/>
      <c r="G898" s="101"/>
      <c r="H898" s="101"/>
      <c r="I898" s="101"/>
      <c r="Y898" s="46"/>
      <c r="Z898" s="46"/>
      <c r="AA898" s="46"/>
      <c r="AB898" s="46"/>
      <c r="AC898" s="46"/>
      <c r="AD898" s="46"/>
      <c r="AE898" s="46"/>
      <c r="AF898" s="46"/>
      <c r="AG898" s="46"/>
      <c r="AH898" s="46"/>
      <c r="AI898" s="46"/>
      <c r="AJ898" s="46"/>
      <c r="AK898" s="46"/>
    </row>
    <row r="899" spans="1:37">
      <c r="A899" s="42"/>
      <c r="C899" s="42"/>
      <c r="D899" s="46"/>
      <c r="E899" s="46"/>
      <c r="F899" s="101"/>
      <c r="G899" s="101"/>
      <c r="H899" s="101"/>
      <c r="I899" s="101"/>
      <c r="Y899" s="46"/>
      <c r="Z899" s="46"/>
      <c r="AA899" s="46"/>
      <c r="AB899" s="46"/>
      <c r="AC899" s="46"/>
      <c r="AD899" s="46"/>
      <c r="AE899" s="46"/>
      <c r="AF899" s="46"/>
      <c r="AG899" s="46"/>
      <c r="AH899" s="46"/>
      <c r="AI899" s="46"/>
      <c r="AJ899" s="46"/>
      <c r="AK899" s="46"/>
    </row>
    <row r="900" spans="1:37">
      <c r="A900" s="42"/>
      <c r="C900" s="42"/>
      <c r="D900" s="46"/>
      <c r="E900" s="46"/>
      <c r="F900" s="101"/>
      <c r="G900" s="101"/>
      <c r="H900" s="101"/>
      <c r="I900" s="101"/>
      <c r="Y900" s="46"/>
      <c r="Z900" s="46"/>
      <c r="AA900" s="46"/>
      <c r="AB900" s="46"/>
      <c r="AC900" s="46"/>
      <c r="AD900" s="46"/>
      <c r="AE900" s="46"/>
      <c r="AF900" s="46"/>
      <c r="AG900" s="46"/>
      <c r="AH900" s="46"/>
      <c r="AI900" s="46"/>
      <c r="AJ900" s="46"/>
      <c r="AK900" s="46"/>
    </row>
    <row r="901" spans="1:37">
      <c r="A901" s="42"/>
      <c r="C901" s="42"/>
      <c r="D901" s="46"/>
      <c r="E901" s="46"/>
      <c r="F901" s="101"/>
      <c r="G901" s="101"/>
      <c r="H901" s="101"/>
      <c r="I901" s="101"/>
      <c r="Y901" s="46"/>
      <c r="Z901" s="46"/>
      <c r="AA901" s="46"/>
      <c r="AB901" s="46"/>
      <c r="AC901" s="46"/>
      <c r="AD901" s="46"/>
      <c r="AE901" s="46"/>
      <c r="AF901" s="46"/>
      <c r="AG901" s="46"/>
      <c r="AH901" s="46"/>
      <c r="AI901" s="46"/>
      <c r="AJ901" s="46"/>
      <c r="AK901" s="46"/>
    </row>
    <row r="902" spans="1:37">
      <c r="A902" s="42"/>
      <c r="C902" s="42"/>
      <c r="D902" s="46"/>
      <c r="E902" s="46"/>
      <c r="F902" s="101"/>
      <c r="G902" s="101"/>
      <c r="H902" s="101"/>
      <c r="I902" s="101"/>
      <c r="Y902" s="46"/>
      <c r="Z902" s="46"/>
      <c r="AA902" s="46"/>
      <c r="AB902" s="46"/>
      <c r="AC902" s="46"/>
      <c r="AD902" s="46"/>
      <c r="AE902" s="46"/>
      <c r="AF902" s="46"/>
      <c r="AG902" s="46"/>
      <c r="AH902" s="46"/>
      <c r="AI902" s="46"/>
      <c r="AJ902" s="46"/>
      <c r="AK902" s="46"/>
    </row>
    <row r="903" spans="1:37">
      <c r="A903" s="42"/>
      <c r="C903" s="42"/>
      <c r="D903" s="46"/>
      <c r="E903" s="46"/>
      <c r="F903" s="101"/>
      <c r="G903" s="101"/>
      <c r="H903" s="101"/>
      <c r="I903" s="101"/>
      <c r="Y903" s="46"/>
      <c r="Z903" s="46"/>
      <c r="AA903" s="46"/>
      <c r="AB903" s="46"/>
      <c r="AC903" s="46"/>
      <c r="AD903" s="46"/>
      <c r="AE903" s="46"/>
      <c r="AF903" s="46"/>
      <c r="AG903" s="46"/>
      <c r="AH903" s="46"/>
      <c r="AI903" s="46"/>
      <c r="AJ903" s="46"/>
      <c r="AK903" s="46"/>
    </row>
    <row r="904" spans="1:37">
      <c r="A904" s="42"/>
      <c r="C904" s="42"/>
      <c r="D904" s="46"/>
      <c r="E904" s="46"/>
      <c r="F904" s="101"/>
      <c r="G904" s="101"/>
      <c r="H904" s="101"/>
      <c r="I904" s="101"/>
      <c r="Y904" s="46"/>
      <c r="Z904" s="46"/>
      <c r="AA904" s="46"/>
      <c r="AB904" s="46"/>
      <c r="AC904" s="46"/>
      <c r="AD904" s="46"/>
      <c r="AE904" s="46"/>
      <c r="AF904" s="46"/>
      <c r="AG904" s="46"/>
      <c r="AH904" s="46"/>
      <c r="AI904" s="46"/>
      <c r="AJ904" s="46"/>
      <c r="AK904" s="46"/>
    </row>
    <row r="905" spans="1:37">
      <c r="A905" s="42"/>
      <c r="C905" s="42"/>
      <c r="D905" s="46"/>
      <c r="E905" s="46"/>
      <c r="F905" s="101"/>
      <c r="G905" s="101"/>
      <c r="H905" s="101"/>
      <c r="I905" s="101"/>
      <c r="Y905" s="46"/>
      <c r="Z905" s="46"/>
      <c r="AA905" s="46"/>
      <c r="AB905" s="46"/>
      <c r="AC905" s="46"/>
      <c r="AD905" s="46"/>
      <c r="AE905" s="46"/>
      <c r="AF905" s="46"/>
      <c r="AG905" s="46"/>
      <c r="AH905" s="46"/>
      <c r="AI905" s="46"/>
      <c r="AJ905" s="46"/>
      <c r="AK905" s="46"/>
    </row>
    <row r="906" spans="1:37">
      <c r="A906" s="42"/>
      <c r="C906" s="42"/>
      <c r="D906" s="46"/>
      <c r="E906" s="46"/>
      <c r="F906" s="101"/>
      <c r="G906" s="101"/>
      <c r="H906" s="101"/>
      <c r="I906" s="101"/>
      <c r="Y906" s="46"/>
      <c r="Z906" s="46"/>
      <c r="AA906" s="46"/>
      <c r="AB906" s="46"/>
      <c r="AC906" s="46"/>
      <c r="AD906" s="46"/>
      <c r="AE906" s="46"/>
      <c r="AF906" s="46"/>
      <c r="AG906" s="46"/>
      <c r="AH906" s="46"/>
      <c r="AI906" s="46"/>
      <c r="AJ906" s="46"/>
      <c r="AK906" s="46"/>
    </row>
    <row r="907" spans="1:37">
      <c r="A907" s="42"/>
      <c r="C907" s="42"/>
      <c r="D907" s="46"/>
      <c r="E907" s="46"/>
      <c r="F907" s="101"/>
      <c r="G907" s="101"/>
      <c r="H907" s="101"/>
      <c r="I907" s="101"/>
      <c r="Y907" s="46"/>
      <c r="Z907" s="46"/>
      <c r="AA907" s="46"/>
      <c r="AB907" s="46"/>
      <c r="AC907" s="46"/>
      <c r="AD907" s="46"/>
      <c r="AE907" s="46"/>
      <c r="AF907" s="46"/>
      <c r="AG907" s="46"/>
      <c r="AH907" s="46"/>
      <c r="AI907" s="46"/>
      <c r="AJ907" s="46"/>
      <c r="AK907" s="46"/>
    </row>
    <row r="908" spans="1:37">
      <c r="A908" s="42"/>
      <c r="C908" s="42"/>
      <c r="D908" s="46"/>
      <c r="E908" s="46"/>
      <c r="F908" s="101"/>
      <c r="G908" s="101"/>
      <c r="H908" s="101"/>
      <c r="I908" s="101"/>
      <c r="Y908" s="46"/>
      <c r="Z908" s="46"/>
      <c r="AA908" s="46"/>
      <c r="AB908" s="46"/>
      <c r="AC908" s="46"/>
      <c r="AD908" s="46"/>
      <c r="AE908" s="46"/>
      <c r="AF908" s="46"/>
      <c r="AG908" s="46"/>
      <c r="AH908" s="46"/>
      <c r="AI908" s="46"/>
      <c r="AJ908" s="46"/>
      <c r="AK908" s="46"/>
    </row>
    <row r="909" spans="1:37">
      <c r="A909" s="42"/>
      <c r="C909" s="42"/>
      <c r="D909" s="46"/>
      <c r="E909" s="46"/>
      <c r="F909" s="101"/>
      <c r="G909" s="101"/>
      <c r="H909" s="101"/>
      <c r="I909" s="101"/>
      <c r="Y909" s="46"/>
      <c r="Z909" s="46"/>
      <c r="AA909" s="46"/>
      <c r="AB909" s="46"/>
      <c r="AC909" s="46"/>
      <c r="AD909" s="46"/>
      <c r="AE909" s="46"/>
      <c r="AF909" s="46"/>
      <c r="AG909" s="46"/>
      <c r="AH909" s="46"/>
      <c r="AI909" s="46"/>
      <c r="AJ909" s="46"/>
      <c r="AK909" s="46"/>
    </row>
    <row r="910" spans="1:37">
      <c r="A910" s="42"/>
      <c r="C910" s="42"/>
      <c r="D910" s="46"/>
      <c r="E910" s="46"/>
      <c r="F910" s="101"/>
      <c r="G910" s="101"/>
      <c r="H910" s="101"/>
      <c r="I910" s="101"/>
      <c r="Y910" s="46"/>
      <c r="Z910" s="46"/>
      <c r="AA910" s="46"/>
      <c r="AB910" s="46"/>
      <c r="AC910" s="46"/>
      <c r="AD910" s="46"/>
      <c r="AE910" s="46"/>
      <c r="AF910" s="46"/>
      <c r="AG910" s="46"/>
      <c r="AH910" s="46"/>
      <c r="AI910" s="46"/>
      <c r="AJ910" s="46"/>
      <c r="AK910" s="46"/>
    </row>
    <row r="911" spans="1:37">
      <c r="A911" s="42"/>
      <c r="C911" s="42"/>
      <c r="D911" s="46"/>
      <c r="E911" s="46"/>
      <c r="F911" s="101"/>
      <c r="G911" s="101"/>
      <c r="H911" s="101"/>
      <c r="I911" s="101"/>
      <c r="Y911" s="46"/>
      <c r="Z911" s="46"/>
      <c r="AA911" s="46"/>
      <c r="AB911" s="46"/>
      <c r="AC911" s="46"/>
      <c r="AD911" s="46"/>
      <c r="AE911" s="46"/>
      <c r="AF911" s="46"/>
      <c r="AG911" s="46"/>
      <c r="AH911" s="46"/>
      <c r="AI911" s="46"/>
      <c r="AJ911" s="46"/>
      <c r="AK911" s="46"/>
    </row>
    <row r="912" spans="1:37">
      <c r="A912" s="42"/>
      <c r="C912" s="42"/>
      <c r="D912" s="46"/>
      <c r="E912" s="46"/>
      <c r="F912" s="101"/>
      <c r="G912" s="101"/>
      <c r="H912" s="101"/>
      <c r="I912" s="101"/>
      <c r="Y912" s="46"/>
      <c r="Z912" s="46"/>
      <c r="AA912" s="46"/>
      <c r="AB912" s="46"/>
      <c r="AC912" s="46"/>
      <c r="AD912" s="46"/>
      <c r="AE912" s="46"/>
      <c r="AF912" s="46"/>
      <c r="AG912" s="46"/>
      <c r="AH912" s="46"/>
      <c r="AI912" s="46"/>
      <c r="AJ912" s="46"/>
      <c r="AK912" s="46"/>
    </row>
    <row r="913" spans="1:37">
      <c r="A913" s="42"/>
      <c r="C913" s="42"/>
      <c r="D913" s="46"/>
      <c r="E913" s="46"/>
      <c r="F913" s="101"/>
      <c r="G913" s="101"/>
      <c r="H913" s="101"/>
      <c r="I913" s="101"/>
      <c r="Y913" s="46"/>
      <c r="Z913" s="46"/>
      <c r="AA913" s="46"/>
      <c r="AB913" s="46"/>
      <c r="AC913" s="46"/>
      <c r="AD913" s="46"/>
      <c r="AE913" s="46"/>
      <c r="AF913" s="46"/>
      <c r="AG913" s="46"/>
      <c r="AH913" s="46"/>
      <c r="AI913" s="46"/>
      <c r="AJ913" s="46"/>
      <c r="AK913" s="46"/>
    </row>
    <row r="914" spans="1:37">
      <c r="A914" s="42"/>
      <c r="C914" s="42"/>
      <c r="D914" s="46"/>
      <c r="E914" s="46"/>
      <c r="F914" s="101"/>
      <c r="G914" s="101"/>
      <c r="H914" s="101"/>
      <c r="I914" s="101"/>
      <c r="Y914" s="46"/>
      <c r="Z914" s="46"/>
      <c r="AA914" s="46"/>
      <c r="AB914" s="46"/>
      <c r="AC914" s="46"/>
      <c r="AD914" s="46"/>
      <c r="AE914" s="46"/>
      <c r="AF914" s="46"/>
      <c r="AG914" s="46"/>
      <c r="AH914" s="46"/>
      <c r="AI914" s="46"/>
      <c r="AJ914" s="46"/>
      <c r="AK914" s="46"/>
    </row>
    <row r="915" spans="1:37">
      <c r="A915" s="42"/>
      <c r="C915" s="42"/>
      <c r="D915" s="46"/>
      <c r="E915" s="46"/>
      <c r="F915" s="101"/>
      <c r="G915" s="101"/>
      <c r="H915" s="101"/>
      <c r="I915" s="101"/>
      <c r="Y915" s="46"/>
      <c r="Z915" s="46"/>
      <c r="AA915" s="46"/>
      <c r="AB915" s="46"/>
      <c r="AC915" s="46"/>
      <c r="AD915" s="46"/>
      <c r="AE915" s="46"/>
      <c r="AF915" s="46"/>
      <c r="AG915" s="46"/>
      <c r="AH915" s="46"/>
      <c r="AI915" s="46"/>
      <c r="AJ915" s="46"/>
      <c r="AK915" s="46"/>
    </row>
    <row r="916" spans="1:37">
      <c r="A916" s="42"/>
      <c r="C916" s="42"/>
      <c r="D916" s="46"/>
      <c r="E916" s="46"/>
      <c r="F916" s="101"/>
      <c r="G916" s="101"/>
      <c r="H916" s="101"/>
      <c r="I916" s="101"/>
      <c r="Y916" s="46"/>
      <c r="Z916" s="46"/>
      <c r="AA916" s="46"/>
      <c r="AB916" s="46"/>
      <c r="AC916" s="46"/>
      <c r="AD916" s="46"/>
      <c r="AE916" s="46"/>
      <c r="AF916" s="46"/>
      <c r="AG916" s="46"/>
      <c r="AH916" s="46"/>
      <c r="AI916" s="46"/>
      <c r="AJ916" s="46"/>
      <c r="AK916" s="46"/>
    </row>
    <row r="917" spans="1:37">
      <c r="A917" s="42"/>
      <c r="C917" s="42"/>
      <c r="D917" s="46"/>
      <c r="E917" s="46"/>
      <c r="F917" s="101"/>
      <c r="G917" s="101"/>
      <c r="H917" s="101"/>
      <c r="I917" s="101"/>
      <c r="Y917" s="46"/>
      <c r="Z917" s="46"/>
      <c r="AA917" s="46"/>
      <c r="AB917" s="46"/>
      <c r="AC917" s="46"/>
      <c r="AD917" s="46"/>
      <c r="AE917" s="46"/>
      <c r="AF917" s="46"/>
      <c r="AG917" s="46"/>
      <c r="AH917" s="46"/>
      <c r="AI917" s="46"/>
      <c r="AJ917" s="46"/>
      <c r="AK917" s="46"/>
    </row>
    <row r="918" spans="1:37">
      <c r="A918" s="42"/>
      <c r="C918" s="42"/>
      <c r="D918" s="46"/>
      <c r="E918" s="46"/>
      <c r="F918" s="101"/>
      <c r="G918" s="101"/>
      <c r="H918" s="101"/>
      <c r="I918" s="101"/>
      <c r="Y918" s="46"/>
      <c r="Z918" s="46"/>
      <c r="AA918" s="46"/>
      <c r="AB918" s="46"/>
      <c r="AC918" s="46"/>
      <c r="AD918" s="46"/>
      <c r="AE918" s="46"/>
      <c r="AF918" s="46"/>
      <c r="AG918" s="46"/>
      <c r="AH918" s="46"/>
      <c r="AI918" s="46"/>
      <c r="AJ918" s="46"/>
      <c r="AK918" s="46"/>
    </row>
    <row r="919" spans="1:37">
      <c r="A919" s="42"/>
      <c r="C919" s="42"/>
      <c r="D919" s="46"/>
      <c r="E919" s="46"/>
      <c r="F919" s="101"/>
      <c r="G919" s="101"/>
      <c r="H919" s="101"/>
      <c r="I919" s="101"/>
      <c r="Y919" s="46"/>
      <c r="Z919" s="46"/>
      <c r="AA919" s="46"/>
      <c r="AB919" s="46"/>
      <c r="AC919" s="46"/>
      <c r="AD919" s="46"/>
      <c r="AE919" s="46"/>
      <c r="AF919" s="46"/>
      <c r="AG919" s="46"/>
      <c r="AH919" s="46"/>
      <c r="AI919" s="46"/>
      <c r="AJ919" s="46"/>
      <c r="AK919" s="46"/>
    </row>
    <row r="920" spans="1:37">
      <c r="A920" s="42"/>
      <c r="C920" s="42"/>
      <c r="D920" s="46"/>
      <c r="E920" s="46"/>
      <c r="F920" s="101"/>
      <c r="G920" s="101"/>
      <c r="H920" s="101"/>
      <c r="I920" s="101"/>
      <c r="Y920" s="46"/>
      <c r="Z920" s="46"/>
      <c r="AA920" s="46"/>
      <c r="AB920" s="46"/>
      <c r="AC920" s="46"/>
      <c r="AD920" s="46"/>
      <c r="AE920" s="46"/>
      <c r="AF920" s="46"/>
      <c r="AG920" s="46"/>
      <c r="AH920" s="46"/>
      <c r="AI920" s="46"/>
      <c r="AJ920" s="46"/>
      <c r="AK920" s="46"/>
    </row>
    <row r="921" spans="1:37">
      <c r="A921" s="42"/>
      <c r="C921" s="42"/>
      <c r="D921" s="46"/>
      <c r="E921" s="46"/>
      <c r="F921" s="101"/>
      <c r="G921" s="101"/>
      <c r="H921" s="101"/>
      <c r="I921" s="101"/>
      <c r="Y921" s="46"/>
      <c r="Z921" s="46"/>
      <c r="AA921" s="46"/>
      <c r="AB921" s="46"/>
      <c r="AC921" s="46"/>
      <c r="AD921" s="46"/>
      <c r="AE921" s="46"/>
      <c r="AF921" s="46"/>
      <c r="AG921" s="46"/>
      <c r="AH921" s="46"/>
      <c r="AI921" s="46"/>
      <c r="AJ921" s="46"/>
      <c r="AK921" s="46"/>
    </row>
    <row r="922" spans="1:37">
      <c r="A922" s="42"/>
      <c r="C922" s="42"/>
      <c r="D922" s="46"/>
      <c r="E922" s="46"/>
      <c r="F922" s="101"/>
      <c r="G922" s="101"/>
      <c r="H922" s="101"/>
      <c r="I922" s="101"/>
      <c r="Y922" s="46"/>
      <c r="Z922" s="46"/>
      <c r="AA922" s="46"/>
      <c r="AB922" s="46"/>
      <c r="AC922" s="46"/>
      <c r="AD922" s="46"/>
      <c r="AE922" s="46"/>
      <c r="AF922" s="46"/>
      <c r="AG922" s="46"/>
      <c r="AH922" s="46"/>
      <c r="AI922" s="46"/>
      <c r="AJ922" s="46"/>
      <c r="AK922" s="46"/>
    </row>
    <row r="923" spans="1:37">
      <c r="A923" s="42"/>
      <c r="C923" s="42"/>
      <c r="D923" s="46"/>
      <c r="E923" s="46"/>
      <c r="F923" s="101"/>
      <c r="G923" s="101"/>
      <c r="H923" s="101"/>
      <c r="I923" s="101"/>
      <c r="Y923" s="46"/>
      <c r="Z923" s="46"/>
      <c r="AA923" s="46"/>
      <c r="AB923" s="46"/>
      <c r="AC923" s="46"/>
      <c r="AD923" s="46"/>
      <c r="AE923" s="46"/>
      <c r="AF923" s="46"/>
      <c r="AG923" s="46"/>
      <c r="AH923" s="46"/>
      <c r="AI923" s="46"/>
      <c r="AJ923" s="46"/>
      <c r="AK923" s="46"/>
    </row>
    <row r="924" spans="1:37">
      <c r="A924" s="42"/>
      <c r="C924" s="42"/>
      <c r="D924" s="46"/>
      <c r="E924" s="46"/>
      <c r="F924" s="101"/>
      <c r="G924" s="101"/>
      <c r="H924" s="101"/>
      <c r="I924" s="101"/>
      <c r="Y924" s="46"/>
      <c r="Z924" s="46"/>
      <c r="AA924" s="46"/>
      <c r="AB924" s="46"/>
      <c r="AC924" s="46"/>
      <c r="AD924" s="46"/>
      <c r="AE924" s="46"/>
      <c r="AF924" s="46"/>
      <c r="AG924" s="46"/>
      <c r="AH924" s="46"/>
      <c r="AI924" s="46"/>
      <c r="AJ924" s="46"/>
      <c r="AK924" s="46"/>
    </row>
    <row r="925" spans="1:37">
      <c r="A925" s="42"/>
      <c r="C925" s="42"/>
      <c r="D925" s="46"/>
      <c r="E925" s="46"/>
      <c r="F925" s="101"/>
      <c r="G925" s="101"/>
      <c r="H925" s="101"/>
      <c r="I925" s="101"/>
      <c r="Y925" s="46"/>
      <c r="Z925" s="46"/>
      <c r="AA925" s="46"/>
      <c r="AB925" s="46"/>
      <c r="AC925" s="46"/>
      <c r="AD925" s="46"/>
      <c r="AE925" s="46"/>
      <c r="AF925" s="46"/>
      <c r="AG925" s="46"/>
      <c r="AH925" s="46"/>
      <c r="AI925" s="46"/>
      <c r="AJ925" s="46"/>
      <c r="AK925" s="46"/>
    </row>
    <row r="926" spans="1:37">
      <c r="A926" s="42"/>
      <c r="C926" s="42"/>
      <c r="D926" s="46"/>
      <c r="E926" s="46"/>
      <c r="F926" s="101"/>
      <c r="G926" s="101"/>
      <c r="H926" s="101"/>
      <c r="I926" s="101"/>
      <c r="Y926" s="46"/>
      <c r="Z926" s="46"/>
      <c r="AA926" s="46"/>
      <c r="AB926" s="46"/>
      <c r="AC926" s="46"/>
      <c r="AD926" s="46"/>
      <c r="AE926" s="46"/>
      <c r="AF926" s="46"/>
      <c r="AG926" s="46"/>
      <c r="AH926" s="46"/>
      <c r="AI926" s="46"/>
      <c r="AJ926" s="46"/>
      <c r="AK926" s="46"/>
    </row>
    <row r="927" spans="1:37">
      <c r="A927" s="42"/>
      <c r="C927" s="42"/>
      <c r="D927" s="46"/>
      <c r="E927" s="46"/>
      <c r="F927" s="101"/>
      <c r="G927" s="101"/>
      <c r="H927" s="101"/>
      <c r="I927" s="101"/>
      <c r="Y927" s="46"/>
      <c r="Z927" s="46"/>
      <c r="AA927" s="46"/>
      <c r="AB927" s="46"/>
      <c r="AC927" s="46"/>
      <c r="AD927" s="46"/>
      <c r="AE927" s="46"/>
      <c r="AF927" s="46"/>
      <c r="AG927" s="46"/>
      <c r="AH927" s="46"/>
      <c r="AI927" s="46"/>
      <c r="AJ927" s="46"/>
      <c r="AK927" s="46"/>
    </row>
    <row r="928" spans="1:37">
      <c r="A928" s="42"/>
      <c r="C928" s="42"/>
      <c r="D928" s="46"/>
      <c r="E928" s="46"/>
      <c r="F928" s="101"/>
      <c r="G928" s="101"/>
      <c r="H928" s="101"/>
      <c r="I928" s="101"/>
      <c r="Y928" s="46"/>
      <c r="Z928" s="46"/>
      <c r="AA928" s="46"/>
      <c r="AB928" s="46"/>
      <c r="AC928" s="46"/>
      <c r="AD928" s="46"/>
      <c r="AE928" s="46"/>
      <c r="AF928" s="46"/>
      <c r="AG928" s="46"/>
      <c r="AH928" s="46"/>
      <c r="AI928" s="46"/>
      <c r="AJ928" s="46"/>
      <c r="AK928" s="46"/>
    </row>
    <row r="929" spans="1:37">
      <c r="A929" s="42"/>
      <c r="C929" s="42"/>
      <c r="D929" s="46"/>
      <c r="E929" s="46"/>
      <c r="F929" s="101"/>
      <c r="G929" s="101"/>
      <c r="H929" s="101"/>
      <c r="I929" s="101"/>
      <c r="Y929" s="46"/>
      <c r="Z929" s="46"/>
      <c r="AA929" s="46"/>
      <c r="AB929" s="46"/>
      <c r="AC929" s="46"/>
      <c r="AD929" s="46"/>
      <c r="AE929" s="46"/>
      <c r="AF929" s="46"/>
      <c r="AG929" s="46"/>
      <c r="AH929" s="46"/>
      <c r="AI929" s="46"/>
      <c r="AJ929" s="46"/>
      <c r="AK929" s="46"/>
    </row>
    <row r="930" spans="1:37">
      <c r="A930" s="42"/>
      <c r="C930" s="42"/>
      <c r="D930" s="46"/>
      <c r="E930" s="46"/>
      <c r="F930" s="101"/>
      <c r="G930" s="101"/>
      <c r="H930" s="101"/>
      <c r="I930" s="101"/>
      <c r="Y930" s="46"/>
      <c r="Z930" s="46"/>
      <c r="AA930" s="46"/>
      <c r="AB930" s="46"/>
      <c r="AC930" s="46"/>
      <c r="AD930" s="46"/>
      <c r="AE930" s="46"/>
      <c r="AF930" s="46"/>
      <c r="AG930" s="46"/>
      <c r="AH930" s="46"/>
      <c r="AI930" s="46"/>
      <c r="AJ930" s="46"/>
      <c r="AK930" s="46"/>
    </row>
    <row r="931" spans="1:37">
      <c r="A931" s="42"/>
      <c r="C931" s="42"/>
      <c r="D931" s="46"/>
      <c r="E931" s="46"/>
      <c r="F931" s="101"/>
      <c r="G931" s="101"/>
      <c r="H931" s="101"/>
      <c r="I931" s="101"/>
      <c r="Y931" s="46"/>
      <c r="Z931" s="46"/>
      <c r="AA931" s="46"/>
      <c r="AB931" s="46"/>
      <c r="AC931" s="46"/>
      <c r="AD931" s="46"/>
      <c r="AE931" s="46"/>
      <c r="AF931" s="46"/>
      <c r="AG931" s="46"/>
      <c r="AH931" s="46"/>
      <c r="AI931" s="46"/>
      <c r="AJ931" s="46"/>
      <c r="AK931" s="46"/>
    </row>
    <row r="932" spans="1:37">
      <c r="A932" s="42"/>
      <c r="C932" s="42"/>
      <c r="D932" s="46"/>
      <c r="E932" s="46"/>
      <c r="F932" s="101"/>
      <c r="G932" s="101"/>
      <c r="H932" s="101"/>
      <c r="I932" s="101"/>
      <c r="Y932" s="46"/>
      <c r="Z932" s="46"/>
      <c r="AA932" s="46"/>
      <c r="AB932" s="46"/>
      <c r="AC932" s="46"/>
      <c r="AD932" s="46"/>
      <c r="AE932" s="46"/>
      <c r="AF932" s="46"/>
      <c r="AG932" s="46"/>
      <c r="AH932" s="46"/>
      <c r="AI932" s="46"/>
      <c r="AJ932" s="46"/>
      <c r="AK932" s="46"/>
    </row>
    <row r="933" spans="1:37">
      <c r="A933" s="42"/>
      <c r="C933" s="42"/>
      <c r="D933" s="46"/>
      <c r="E933" s="46"/>
      <c r="F933" s="101"/>
      <c r="G933" s="101"/>
      <c r="H933" s="101"/>
      <c r="I933" s="101"/>
      <c r="Y933" s="46"/>
      <c r="Z933" s="46"/>
      <c r="AA933" s="46"/>
      <c r="AB933" s="46"/>
      <c r="AC933" s="46"/>
      <c r="AD933" s="46"/>
      <c r="AE933" s="46"/>
      <c r="AF933" s="46"/>
      <c r="AG933" s="46"/>
      <c r="AH933" s="46"/>
      <c r="AI933" s="46"/>
      <c r="AJ933" s="46"/>
      <c r="AK933" s="46"/>
    </row>
    <row r="934" spans="1:37">
      <c r="A934" s="42"/>
      <c r="C934" s="42"/>
      <c r="D934" s="46"/>
      <c r="E934" s="46"/>
      <c r="F934" s="101"/>
      <c r="G934" s="101"/>
      <c r="H934" s="101"/>
      <c r="I934" s="101"/>
      <c r="Y934" s="46"/>
      <c r="Z934" s="46"/>
      <c r="AA934" s="46"/>
      <c r="AB934" s="46"/>
      <c r="AC934" s="46"/>
      <c r="AD934" s="46"/>
      <c r="AE934" s="46"/>
      <c r="AF934" s="46"/>
      <c r="AG934" s="46"/>
      <c r="AH934" s="46"/>
      <c r="AI934" s="46"/>
      <c r="AJ934" s="46"/>
      <c r="AK934" s="46"/>
    </row>
    <row r="935" spans="1:37">
      <c r="A935" s="42"/>
      <c r="C935" s="42"/>
      <c r="D935" s="46"/>
      <c r="E935" s="46"/>
      <c r="F935" s="101"/>
      <c r="G935" s="101"/>
      <c r="H935" s="101"/>
      <c r="I935" s="101"/>
      <c r="Y935" s="46"/>
      <c r="Z935" s="46"/>
      <c r="AA935" s="46"/>
      <c r="AB935" s="46"/>
      <c r="AC935" s="46"/>
      <c r="AD935" s="46"/>
      <c r="AE935" s="46"/>
      <c r="AF935" s="46"/>
      <c r="AG935" s="46"/>
      <c r="AH935" s="46"/>
      <c r="AI935" s="46"/>
      <c r="AJ935" s="46"/>
      <c r="AK935" s="46"/>
    </row>
    <row r="936" spans="1:37">
      <c r="A936" s="42"/>
      <c r="C936" s="42"/>
      <c r="D936" s="46"/>
      <c r="E936" s="46"/>
      <c r="F936" s="101"/>
      <c r="G936" s="101"/>
      <c r="H936" s="101"/>
      <c r="I936" s="101"/>
      <c r="Y936" s="46"/>
      <c r="Z936" s="46"/>
      <c r="AA936" s="46"/>
      <c r="AB936" s="46"/>
      <c r="AC936" s="46"/>
      <c r="AD936" s="46"/>
      <c r="AE936" s="46"/>
      <c r="AF936" s="46"/>
      <c r="AG936" s="46"/>
      <c r="AH936" s="46"/>
      <c r="AI936" s="46"/>
      <c r="AJ936" s="46"/>
      <c r="AK936" s="46"/>
    </row>
    <row r="937" spans="1:37">
      <c r="A937" s="42"/>
      <c r="C937" s="42"/>
      <c r="D937" s="46"/>
      <c r="E937" s="46"/>
      <c r="F937" s="101"/>
      <c r="G937" s="101"/>
      <c r="H937" s="101"/>
      <c r="I937" s="101"/>
      <c r="Y937" s="46"/>
      <c r="Z937" s="46"/>
      <c r="AA937" s="46"/>
      <c r="AB937" s="46"/>
      <c r="AC937" s="46"/>
      <c r="AD937" s="46"/>
      <c r="AE937" s="46"/>
      <c r="AF937" s="46"/>
      <c r="AG937" s="46"/>
      <c r="AH937" s="46"/>
      <c r="AI937" s="46"/>
      <c r="AJ937" s="46"/>
      <c r="AK937" s="46"/>
    </row>
    <row r="938" spans="1:37">
      <c r="A938" s="42"/>
      <c r="C938" s="42"/>
      <c r="D938" s="46"/>
      <c r="E938" s="46"/>
      <c r="F938" s="101"/>
      <c r="G938" s="101"/>
      <c r="H938" s="101"/>
      <c r="I938" s="101"/>
      <c r="Y938" s="46"/>
      <c r="Z938" s="46"/>
      <c r="AA938" s="46"/>
      <c r="AB938" s="46"/>
      <c r="AC938" s="46"/>
      <c r="AD938" s="46"/>
      <c r="AE938" s="46"/>
      <c r="AF938" s="46"/>
      <c r="AG938" s="46"/>
      <c r="AH938" s="46"/>
      <c r="AI938" s="46"/>
      <c r="AJ938" s="46"/>
      <c r="AK938" s="46"/>
    </row>
    <row r="939" spans="1:37">
      <c r="A939" s="42"/>
      <c r="C939" s="42"/>
      <c r="D939" s="46"/>
      <c r="E939" s="46"/>
      <c r="F939" s="101"/>
      <c r="G939" s="101"/>
      <c r="H939" s="101"/>
      <c r="I939" s="101"/>
      <c r="Y939" s="46"/>
      <c r="Z939" s="46"/>
      <c r="AA939" s="46"/>
      <c r="AB939" s="46"/>
      <c r="AC939" s="46"/>
      <c r="AD939" s="46"/>
      <c r="AE939" s="46"/>
      <c r="AF939" s="46"/>
      <c r="AG939" s="46"/>
      <c r="AH939" s="46"/>
      <c r="AI939" s="46"/>
      <c r="AJ939" s="46"/>
      <c r="AK939" s="46"/>
    </row>
    <row r="940" spans="1:37">
      <c r="A940" s="42"/>
      <c r="C940" s="42"/>
      <c r="D940" s="46"/>
      <c r="E940" s="46"/>
      <c r="F940" s="101"/>
      <c r="G940" s="101"/>
      <c r="H940" s="101"/>
      <c r="I940" s="101"/>
      <c r="Y940" s="46"/>
      <c r="Z940" s="46"/>
      <c r="AA940" s="46"/>
      <c r="AB940" s="46"/>
      <c r="AC940" s="46"/>
      <c r="AD940" s="46"/>
      <c r="AE940" s="46"/>
      <c r="AF940" s="46"/>
      <c r="AG940" s="46"/>
      <c r="AH940" s="46"/>
      <c r="AI940" s="46"/>
      <c r="AJ940" s="46"/>
      <c r="AK940" s="46"/>
    </row>
    <row r="941" spans="1:37">
      <c r="A941" s="42"/>
      <c r="C941" s="42"/>
      <c r="D941" s="46"/>
      <c r="E941" s="46"/>
      <c r="F941" s="101"/>
      <c r="G941" s="101"/>
      <c r="H941" s="101"/>
      <c r="I941" s="101"/>
      <c r="Y941" s="46"/>
      <c r="Z941" s="46"/>
      <c r="AA941" s="46"/>
      <c r="AB941" s="46"/>
      <c r="AC941" s="46"/>
      <c r="AD941" s="46"/>
      <c r="AE941" s="46"/>
      <c r="AF941" s="46"/>
      <c r="AG941" s="46"/>
      <c r="AH941" s="46"/>
      <c r="AI941" s="46"/>
      <c r="AJ941" s="46"/>
      <c r="AK941" s="46"/>
    </row>
    <row r="942" spans="1:37">
      <c r="A942" s="42"/>
      <c r="C942" s="42"/>
      <c r="D942" s="46"/>
      <c r="E942" s="46"/>
      <c r="F942" s="101"/>
      <c r="G942" s="101"/>
      <c r="H942" s="101"/>
      <c r="I942" s="101"/>
      <c r="Y942" s="46"/>
      <c r="Z942" s="46"/>
      <c r="AA942" s="46"/>
      <c r="AB942" s="46"/>
      <c r="AC942" s="46"/>
      <c r="AD942" s="46"/>
      <c r="AE942" s="46"/>
      <c r="AF942" s="46"/>
      <c r="AG942" s="46"/>
      <c r="AH942" s="46"/>
      <c r="AI942" s="46"/>
      <c r="AJ942" s="46"/>
      <c r="AK942" s="46"/>
    </row>
    <row r="943" spans="1:37">
      <c r="A943" s="42"/>
      <c r="C943" s="42"/>
      <c r="D943" s="46"/>
      <c r="E943" s="46"/>
      <c r="F943" s="101"/>
      <c r="G943" s="101"/>
      <c r="H943" s="101"/>
      <c r="I943" s="101"/>
      <c r="Y943" s="46"/>
      <c r="Z943" s="46"/>
      <c r="AA943" s="46"/>
      <c r="AB943" s="46"/>
      <c r="AC943" s="46"/>
      <c r="AD943" s="46"/>
      <c r="AE943" s="46"/>
      <c r="AF943" s="46"/>
      <c r="AG943" s="46"/>
      <c r="AH943" s="46"/>
      <c r="AI943" s="46"/>
      <c r="AJ943" s="46"/>
      <c r="AK943" s="46"/>
    </row>
    <row r="944" spans="1:37">
      <c r="A944" s="42"/>
      <c r="C944" s="42"/>
      <c r="D944" s="46"/>
      <c r="E944" s="46"/>
      <c r="F944" s="101"/>
      <c r="G944" s="101"/>
      <c r="H944" s="101"/>
      <c r="I944" s="101"/>
      <c r="Y944" s="46"/>
      <c r="Z944" s="46"/>
      <c r="AA944" s="46"/>
      <c r="AB944" s="46"/>
      <c r="AC944" s="46"/>
      <c r="AD944" s="46"/>
      <c r="AE944" s="46"/>
      <c r="AF944" s="46"/>
      <c r="AG944" s="46"/>
      <c r="AH944" s="46"/>
      <c r="AI944" s="46"/>
      <c r="AJ944" s="46"/>
      <c r="AK944" s="46"/>
    </row>
    <row r="945" spans="1:37">
      <c r="A945" s="42"/>
      <c r="C945" s="42"/>
      <c r="D945" s="46"/>
      <c r="E945" s="46"/>
      <c r="F945" s="101"/>
      <c r="G945" s="101"/>
      <c r="H945" s="101"/>
      <c r="I945" s="101"/>
      <c r="Y945" s="46"/>
      <c r="Z945" s="46"/>
      <c r="AA945" s="46"/>
      <c r="AB945" s="46"/>
      <c r="AC945" s="46"/>
      <c r="AD945" s="46"/>
      <c r="AE945" s="46"/>
      <c r="AF945" s="46"/>
      <c r="AG945" s="46"/>
      <c r="AH945" s="46"/>
      <c r="AI945" s="46"/>
      <c r="AJ945" s="46"/>
      <c r="AK945" s="46"/>
    </row>
    <row r="946" spans="1:37">
      <c r="A946" s="42"/>
      <c r="C946" s="42"/>
      <c r="D946" s="46"/>
      <c r="E946" s="46"/>
      <c r="F946" s="101"/>
      <c r="G946" s="101"/>
      <c r="H946" s="101"/>
      <c r="I946" s="101"/>
      <c r="Y946" s="46"/>
      <c r="Z946" s="46"/>
      <c r="AA946" s="46"/>
      <c r="AB946" s="46"/>
      <c r="AC946" s="46"/>
      <c r="AD946" s="46"/>
      <c r="AE946" s="46"/>
      <c r="AF946" s="46"/>
      <c r="AG946" s="46"/>
      <c r="AH946" s="46"/>
      <c r="AI946" s="46"/>
      <c r="AJ946" s="46"/>
      <c r="AK946" s="46"/>
    </row>
    <row r="947" spans="1:37">
      <c r="A947" s="42"/>
      <c r="C947" s="42"/>
      <c r="D947" s="46"/>
      <c r="E947" s="46"/>
      <c r="F947" s="101"/>
      <c r="G947" s="101"/>
      <c r="H947" s="101"/>
      <c r="I947" s="101"/>
      <c r="Y947" s="46"/>
      <c r="Z947" s="46"/>
      <c r="AA947" s="46"/>
      <c r="AB947" s="46"/>
      <c r="AC947" s="46"/>
      <c r="AD947" s="46"/>
      <c r="AE947" s="46"/>
      <c r="AF947" s="46"/>
      <c r="AG947" s="46"/>
      <c r="AH947" s="46"/>
      <c r="AI947" s="46"/>
      <c r="AJ947" s="46"/>
      <c r="AK947" s="46"/>
    </row>
    <row r="948" spans="1:37">
      <c r="A948" s="42"/>
      <c r="C948" s="42"/>
      <c r="D948" s="46"/>
      <c r="E948" s="46"/>
      <c r="F948" s="101"/>
      <c r="G948" s="101"/>
      <c r="H948" s="101"/>
      <c r="I948" s="101"/>
      <c r="Y948" s="46"/>
      <c r="Z948" s="46"/>
      <c r="AA948" s="46"/>
      <c r="AB948" s="46"/>
      <c r="AC948" s="46"/>
      <c r="AD948" s="46"/>
      <c r="AE948" s="46"/>
      <c r="AF948" s="46"/>
      <c r="AG948" s="46"/>
      <c r="AH948" s="46"/>
      <c r="AI948" s="46"/>
      <c r="AJ948" s="46"/>
      <c r="AK948" s="46"/>
    </row>
    <row r="949" spans="1:37">
      <c r="A949" s="42"/>
      <c r="C949" s="42"/>
      <c r="D949" s="46"/>
      <c r="E949" s="46"/>
      <c r="F949" s="101"/>
      <c r="G949" s="101"/>
      <c r="H949" s="101"/>
      <c r="I949" s="101"/>
      <c r="Y949" s="46"/>
      <c r="Z949" s="46"/>
      <c r="AA949" s="46"/>
      <c r="AB949" s="46"/>
      <c r="AC949" s="46"/>
      <c r="AD949" s="46"/>
      <c r="AE949" s="46"/>
      <c r="AF949" s="46"/>
      <c r="AG949" s="46"/>
      <c r="AH949" s="46"/>
      <c r="AI949" s="46"/>
      <c r="AJ949" s="46"/>
      <c r="AK949" s="46"/>
    </row>
    <row r="950" spans="1:37">
      <c r="A950" s="42"/>
      <c r="C950" s="42"/>
      <c r="D950" s="46"/>
      <c r="E950" s="46"/>
      <c r="F950" s="101"/>
      <c r="G950" s="101"/>
      <c r="H950" s="101"/>
      <c r="I950" s="101"/>
      <c r="Y950" s="46"/>
      <c r="Z950" s="46"/>
      <c r="AA950" s="46"/>
      <c r="AB950" s="46"/>
      <c r="AC950" s="46"/>
      <c r="AD950" s="46"/>
      <c r="AE950" s="46"/>
      <c r="AF950" s="46"/>
      <c r="AG950" s="46"/>
      <c r="AH950" s="46"/>
      <c r="AI950" s="46"/>
      <c r="AJ950" s="46"/>
      <c r="AK950" s="46"/>
    </row>
    <row r="951" spans="1:37">
      <c r="A951" s="42"/>
      <c r="C951" s="42"/>
      <c r="D951" s="46"/>
      <c r="E951" s="46"/>
      <c r="F951" s="101"/>
      <c r="G951" s="101"/>
      <c r="H951" s="101"/>
      <c r="I951" s="101"/>
      <c r="Y951" s="46"/>
      <c r="Z951" s="46"/>
      <c r="AA951" s="46"/>
      <c r="AB951" s="46"/>
      <c r="AC951" s="46"/>
      <c r="AD951" s="46"/>
      <c r="AE951" s="46"/>
      <c r="AF951" s="46"/>
      <c r="AG951" s="46"/>
      <c r="AH951" s="46"/>
      <c r="AI951" s="46"/>
      <c r="AJ951" s="46"/>
      <c r="AK951" s="46"/>
    </row>
    <row r="952" spans="1:37">
      <c r="A952" s="42"/>
      <c r="C952" s="42"/>
      <c r="D952" s="46"/>
      <c r="E952" s="46"/>
      <c r="F952" s="101"/>
      <c r="G952" s="101"/>
      <c r="H952" s="101"/>
      <c r="I952" s="101"/>
      <c r="Y952" s="46"/>
      <c r="Z952" s="46"/>
      <c r="AA952" s="46"/>
      <c r="AB952" s="46"/>
      <c r="AC952" s="46"/>
      <c r="AD952" s="46"/>
      <c r="AE952" s="46"/>
      <c r="AF952" s="46"/>
      <c r="AG952" s="46"/>
      <c r="AH952" s="46"/>
      <c r="AI952" s="46"/>
      <c r="AJ952" s="46"/>
      <c r="AK952" s="46"/>
    </row>
    <row r="953" spans="1:37">
      <c r="A953" s="42"/>
      <c r="C953" s="42"/>
      <c r="D953" s="46"/>
      <c r="E953" s="46"/>
      <c r="F953" s="101"/>
      <c r="G953" s="101"/>
      <c r="H953" s="101"/>
      <c r="I953" s="101"/>
      <c r="Y953" s="46"/>
      <c r="Z953" s="46"/>
      <c r="AA953" s="46"/>
      <c r="AB953" s="46"/>
      <c r="AC953" s="46"/>
      <c r="AD953" s="46"/>
      <c r="AE953" s="46"/>
      <c r="AF953" s="46"/>
      <c r="AG953" s="46"/>
      <c r="AH953" s="46"/>
      <c r="AI953" s="46"/>
      <c r="AJ953" s="46"/>
      <c r="AK953" s="46"/>
    </row>
    <row r="954" spans="1:37">
      <c r="A954" s="42"/>
      <c r="C954" s="42"/>
      <c r="D954" s="46"/>
      <c r="E954" s="46"/>
      <c r="F954" s="101"/>
      <c r="G954" s="101"/>
      <c r="H954" s="101"/>
      <c r="I954" s="101"/>
      <c r="Y954" s="46"/>
      <c r="Z954" s="46"/>
      <c r="AA954" s="46"/>
      <c r="AB954" s="46"/>
      <c r="AC954" s="46"/>
      <c r="AD954" s="46"/>
      <c r="AE954" s="46"/>
      <c r="AF954" s="46"/>
      <c r="AG954" s="46"/>
      <c r="AH954" s="46"/>
      <c r="AI954" s="46"/>
      <c r="AJ954" s="46"/>
      <c r="AK954" s="46"/>
    </row>
    <row r="955" spans="1:37">
      <c r="A955" s="42"/>
      <c r="C955" s="42"/>
      <c r="D955" s="46"/>
      <c r="E955" s="46"/>
      <c r="F955" s="101"/>
      <c r="G955" s="101"/>
      <c r="H955" s="101"/>
      <c r="I955" s="101"/>
      <c r="Y955" s="46"/>
      <c r="Z955" s="46"/>
      <c r="AA955" s="46"/>
      <c r="AB955" s="46"/>
      <c r="AC955" s="46"/>
      <c r="AD955" s="46"/>
      <c r="AE955" s="46"/>
      <c r="AF955" s="46"/>
      <c r="AG955" s="46"/>
      <c r="AH955" s="46"/>
      <c r="AI955" s="46"/>
      <c r="AJ955" s="46"/>
      <c r="AK955" s="46"/>
    </row>
    <row r="956" spans="1:37">
      <c r="A956" s="42"/>
      <c r="C956" s="42"/>
      <c r="D956" s="46"/>
      <c r="E956" s="46"/>
      <c r="F956" s="101"/>
      <c r="G956" s="101"/>
      <c r="H956" s="101"/>
      <c r="I956" s="101"/>
      <c r="Y956" s="46"/>
      <c r="Z956" s="46"/>
      <c r="AA956" s="46"/>
      <c r="AB956" s="46"/>
      <c r="AC956" s="46"/>
      <c r="AD956" s="46"/>
      <c r="AE956" s="46"/>
      <c r="AF956" s="46"/>
      <c r="AG956" s="46"/>
      <c r="AH956" s="46"/>
      <c r="AI956" s="46"/>
      <c r="AJ956" s="46"/>
      <c r="AK956" s="46"/>
    </row>
    <row r="957" spans="1:37">
      <c r="A957" s="42"/>
      <c r="C957" s="42"/>
      <c r="D957" s="46"/>
      <c r="E957" s="46"/>
      <c r="F957" s="101"/>
      <c r="G957" s="101"/>
      <c r="H957" s="101"/>
      <c r="I957" s="101"/>
      <c r="Y957" s="46"/>
      <c r="Z957" s="46"/>
      <c r="AA957" s="46"/>
      <c r="AB957" s="46"/>
      <c r="AC957" s="46"/>
      <c r="AD957" s="46"/>
      <c r="AE957" s="46"/>
      <c r="AF957" s="46"/>
      <c r="AG957" s="46"/>
      <c r="AH957" s="46"/>
      <c r="AI957" s="46"/>
      <c r="AJ957" s="46"/>
      <c r="AK957" s="46"/>
    </row>
    <row r="958" spans="1:37">
      <c r="A958" s="42"/>
      <c r="C958" s="42"/>
      <c r="D958" s="46"/>
      <c r="E958" s="46"/>
      <c r="F958" s="101"/>
      <c r="G958" s="101"/>
      <c r="H958" s="101"/>
      <c r="I958" s="101"/>
      <c r="Y958" s="46"/>
      <c r="Z958" s="46"/>
      <c r="AA958" s="46"/>
      <c r="AB958" s="46"/>
      <c r="AC958" s="46"/>
      <c r="AD958" s="46"/>
      <c r="AE958" s="46"/>
      <c r="AF958" s="46"/>
      <c r="AG958" s="46"/>
      <c r="AH958" s="46"/>
      <c r="AI958" s="46"/>
      <c r="AJ958" s="46"/>
      <c r="AK958" s="46"/>
    </row>
    <row r="959" spans="1:37">
      <c r="A959" s="42"/>
      <c r="C959" s="42"/>
      <c r="D959" s="46"/>
      <c r="E959" s="46"/>
      <c r="F959" s="101"/>
      <c r="G959" s="101"/>
      <c r="H959" s="101"/>
      <c r="I959" s="101"/>
      <c r="Y959" s="46"/>
      <c r="Z959" s="46"/>
      <c r="AA959" s="46"/>
      <c r="AB959" s="46"/>
      <c r="AC959" s="46"/>
      <c r="AD959" s="46"/>
      <c r="AE959" s="46"/>
      <c r="AF959" s="46"/>
      <c r="AG959" s="46"/>
      <c r="AH959" s="46"/>
      <c r="AI959" s="46"/>
      <c r="AJ959" s="46"/>
      <c r="AK959" s="46"/>
    </row>
    <row r="960" spans="1:37">
      <c r="A960" s="42"/>
      <c r="C960" s="42"/>
      <c r="D960" s="46"/>
      <c r="E960" s="46"/>
      <c r="F960" s="101"/>
      <c r="G960" s="101"/>
      <c r="H960" s="101"/>
      <c r="I960" s="101"/>
      <c r="Y960" s="46"/>
      <c r="Z960" s="46"/>
      <c r="AA960" s="46"/>
      <c r="AB960" s="46"/>
      <c r="AC960" s="46"/>
      <c r="AD960" s="46"/>
      <c r="AE960" s="46"/>
      <c r="AF960" s="46"/>
      <c r="AG960" s="46"/>
      <c r="AH960" s="46"/>
      <c r="AI960" s="46"/>
      <c r="AJ960" s="46"/>
      <c r="AK960" s="46"/>
    </row>
    <row r="961" spans="1:37">
      <c r="A961" s="42"/>
      <c r="C961" s="42"/>
      <c r="D961" s="46"/>
      <c r="E961" s="46"/>
      <c r="F961" s="101"/>
      <c r="G961" s="101"/>
      <c r="H961" s="101"/>
      <c r="I961" s="101"/>
      <c r="Y961" s="46"/>
      <c r="Z961" s="46"/>
      <c r="AA961" s="46"/>
      <c r="AB961" s="46"/>
      <c r="AC961" s="46"/>
      <c r="AD961" s="46"/>
      <c r="AE961" s="46"/>
      <c r="AF961" s="46"/>
      <c r="AG961" s="46"/>
      <c r="AH961" s="46"/>
      <c r="AI961" s="46"/>
      <c r="AJ961" s="46"/>
      <c r="AK961" s="46"/>
    </row>
    <row r="962" spans="1:37">
      <c r="A962" s="42"/>
      <c r="C962" s="42"/>
      <c r="D962" s="46"/>
      <c r="E962" s="46"/>
      <c r="F962" s="101"/>
      <c r="G962" s="101"/>
      <c r="H962" s="101"/>
      <c r="I962" s="101"/>
      <c r="Y962" s="46"/>
      <c r="Z962" s="46"/>
      <c r="AA962" s="46"/>
      <c r="AB962" s="46"/>
      <c r="AC962" s="46"/>
      <c r="AD962" s="46"/>
      <c r="AE962" s="46"/>
      <c r="AF962" s="46"/>
      <c r="AG962" s="46"/>
      <c r="AH962" s="46"/>
      <c r="AI962" s="46"/>
      <c r="AJ962" s="46"/>
      <c r="AK962" s="46"/>
    </row>
    <row r="963" spans="1:37">
      <c r="A963" s="42"/>
      <c r="C963" s="42"/>
      <c r="D963" s="46"/>
      <c r="E963" s="46"/>
      <c r="F963" s="101"/>
      <c r="G963" s="101"/>
      <c r="H963" s="101"/>
      <c r="I963" s="101"/>
      <c r="Y963" s="46"/>
      <c r="Z963" s="46"/>
      <c r="AA963" s="46"/>
      <c r="AB963" s="46"/>
      <c r="AC963" s="46"/>
      <c r="AD963" s="46"/>
      <c r="AE963" s="46"/>
      <c r="AF963" s="46"/>
      <c r="AG963" s="46"/>
      <c r="AH963" s="46"/>
      <c r="AI963" s="46"/>
      <c r="AJ963" s="46"/>
      <c r="AK963" s="46"/>
    </row>
    <row r="964" spans="1:37">
      <c r="A964" s="42"/>
      <c r="C964" s="42"/>
      <c r="D964" s="46"/>
      <c r="E964" s="46"/>
      <c r="F964" s="101"/>
      <c r="G964" s="101"/>
      <c r="H964" s="101"/>
      <c r="I964" s="101"/>
      <c r="Y964" s="46"/>
      <c r="Z964" s="46"/>
      <c r="AA964" s="46"/>
      <c r="AB964" s="46"/>
      <c r="AC964" s="46"/>
      <c r="AD964" s="46"/>
      <c r="AE964" s="46"/>
      <c r="AF964" s="46"/>
      <c r="AG964" s="46"/>
      <c r="AH964" s="46"/>
      <c r="AI964" s="46"/>
      <c r="AJ964" s="46"/>
      <c r="AK964" s="46"/>
    </row>
    <row r="965" spans="1:37">
      <c r="A965" s="42"/>
      <c r="C965" s="42"/>
      <c r="D965" s="46"/>
      <c r="E965" s="46"/>
      <c r="F965" s="101"/>
      <c r="G965" s="101"/>
      <c r="H965" s="101"/>
      <c r="I965" s="101"/>
      <c r="Y965" s="46"/>
      <c r="Z965" s="46"/>
      <c r="AA965" s="46"/>
      <c r="AB965" s="46"/>
      <c r="AC965" s="46"/>
      <c r="AD965" s="46"/>
      <c r="AE965" s="46"/>
      <c r="AF965" s="46"/>
      <c r="AG965" s="46"/>
      <c r="AH965" s="46"/>
      <c r="AI965" s="46"/>
      <c r="AJ965" s="46"/>
      <c r="AK965" s="46"/>
    </row>
    <row r="966" spans="1:37">
      <c r="A966" s="42"/>
      <c r="C966" s="42"/>
      <c r="D966" s="46"/>
      <c r="E966" s="46"/>
      <c r="F966" s="101"/>
      <c r="G966" s="101"/>
      <c r="H966" s="101"/>
      <c r="I966" s="101"/>
      <c r="Y966" s="46"/>
      <c r="Z966" s="46"/>
      <c r="AA966" s="46"/>
      <c r="AB966" s="46"/>
      <c r="AC966" s="46"/>
      <c r="AD966" s="46"/>
      <c r="AE966" s="46"/>
      <c r="AF966" s="46"/>
      <c r="AG966" s="46"/>
      <c r="AH966" s="46"/>
      <c r="AI966" s="46"/>
      <c r="AJ966" s="46"/>
      <c r="AK966" s="46"/>
    </row>
    <row r="967" spans="1:37">
      <c r="A967" s="42"/>
      <c r="C967" s="42"/>
      <c r="D967" s="46"/>
      <c r="E967" s="46"/>
      <c r="F967" s="101"/>
      <c r="G967" s="101"/>
      <c r="H967" s="101"/>
      <c r="I967" s="101"/>
      <c r="Y967" s="46"/>
      <c r="Z967" s="46"/>
      <c r="AA967" s="46"/>
      <c r="AB967" s="46"/>
      <c r="AC967" s="46"/>
      <c r="AD967" s="46"/>
      <c r="AE967" s="46"/>
      <c r="AF967" s="46"/>
      <c r="AG967" s="46"/>
      <c r="AH967" s="46"/>
      <c r="AI967" s="46"/>
      <c r="AJ967" s="46"/>
      <c r="AK967" s="46"/>
    </row>
    <row r="968" spans="1:37">
      <c r="A968" s="42"/>
      <c r="C968" s="42"/>
      <c r="D968" s="46"/>
      <c r="E968" s="46"/>
      <c r="F968" s="101"/>
      <c r="G968" s="101"/>
      <c r="H968" s="101"/>
      <c r="I968" s="101"/>
      <c r="Y968" s="46"/>
      <c r="Z968" s="46"/>
      <c r="AA968" s="46"/>
      <c r="AB968" s="46"/>
      <c r="AC968" s="46"/>
      <c r="AD968" s="46"/>
      <c r="AE968" s="46"/>
      <c r="AF968" s="46"/>
      <c r="AG968" s="46"/>
      <c r="AH968" s="46"/>
      <c r="AI968" s="46"/>
      <c r="AJ968" s="46"/>
      <c r="AK968" s="46"/>
    </row>
    <row r="969" spans="1:37">
      <c r="A969" s="42"/>
      <c r="C969" s="42"/>
      <c r="D969" s="46"/>
      <c r="E969" s="46"/>
      <c r="F969" s="101"/>
      <c r="G969" s="101"/>
      <c r="H969" s="101"/>
      <c r="I969" s="101"/>
      <c r="Y969" s="46"/>
      <c r="Z969" s="46"/>
      <c r="AA969" s="46"/>
      <c r="AB969" s="46"/>
      <c r="AC969" s="46"/>
      <c r="AD969" s="46"/>
      <c r="AE969" s="46"/>
      <c r="AF969" s="46"/>
      <c r="AG969" s="46"/>
      <c r="AH969" s="46"/>
      <c r="AI969" s="46"/>
      <c r="AJ969" s="46"/>
      <c r="AK969" s="46"/>
    </row>
    <row r="970" spans="1:37">
      <c r="A970" s="42"/>
      <c r="C970" s="42"/>
      <c r="D970" s="46"/>
      <c r="E970" s="46"/>
      <c r="F970" s="101"/>
      <c r="G970" s="101"/>
      <c r="H970" s="101"/>
      <c r="I970" s="101"/>
      <c r="Y970" s="46"/>
      <c r="Z970" s="46"/>
      <c r="AA970" s="46"/>
      <c r="AB970" s="46"/>
      <c r="AC970" s="46"/>
      <c r="AD970" s="46"/>
      <c r="AE970" s="46"/>
      <c r="AF970" s="46"/>
      <c r="AG970" s="46"/>
      <c r="AH970" s="46"/>
      <c r="AI970" s="46"/>
      <c r="AJ970" s="46"/>
      <c r="AK970" s="46"/>
    </row>
    <row r="971" spans="1:37">
      <c r="A971" s="42"/>
      <c r="C971" s="42"/>
      <c r="D971" s="46"/>
      <c r="E971" s="46"/>
      <c r="F971" s="101"/>
      <c r="G971" s="101"/>
      <c r="H971" s="101"/>
      <c r="I971" s="101"/>
      <c r="Y971" s="46"/>
      <c r="Z971" s="46"/>
      <c r="AA971" s="46"/>
      <c r="AB971" s="46"/>
      <c r="AC971" s="46"/>
      <c r="AD971" s="46"/>
      <c r="AE971" s="46"/>
      <c r="AF971" s="46"/>
      <c r="AG971" s="46"/>
      <c r="AH971" s="46"/>
      <c r="AI971" s="46"/>
      <c r="AJ971" s="46"/>
      <c r="AK971" s="46"/>
    </row>
    <row r="972" spans="1:37">
      <c r="A972" s="42"/>
      <c r="C972" s="42"/>
      <c r="D972" s="46"/>
      <c r="E972" s="46"/>
      <c r="F972" s="101"/>
      <c r="G972" s="101"/>
      <c r="H972" s="101"/>
      <c r="I972" s="101"/>
      <c r="Y972" s="46"/>
      <c r="Z972" s="46"/>
      <c r="AA972" s="46"/>
      <c r="AB972" s="46"/>
      <c r="AC972" s="46"/>
      <c r="AD972" s="46"/>
      <c r="AE972" s="46"/>
      <c r="AF972" s="46"/>
      <c r="AG972" s="46"/>
      <c r="AH972" s="46"/>
      <c r="AI972" s="46"/>
      <c r="AJ972" s="46"/>
      <c r="AK972" s="46"/>
    </row>
    <row r="973" spans="1:37">
      <c r="A973" s="42"/>
      <c r="C973" s="42"/>
      <c r="D973" s="46"/>
      <c r="E973" s="46"/>
      <c r="F973" s="101"/>
      <c r="G973" s="101"/>
      <c r="H973" s="101"/>
      <c r="I973" s="101"/>
      <c r="Y973" s="46"/>
      <c r="Z973" s="46"/>
      <c r="AA973" s="46"/>
      <c r="AB973" s="46"/>
      <c r="AC973" s="46"/>
      <c r="AD973" s="46"/>
      <c r="AE973" s="46"/>
      <c r="AF973" s="46"/>
      <c r="AG973" s="46"/>
      <c r="AH973" s="46"/>
      <c r="AI973" s="46"/>
      <c r="AJ973" s="46"/>
      <c r="AK973" s="46"/>
    </row>
    <row r="974" spans="1:37">
      <c r="A974" s="42"/>
      <c r="C974" s="42"/>
      <c r="D974" s="46"/>
      <c r="E974" s="46"/>
      <c r="F974" s="101"/>
      <c r="G974" s="101"/>
      <c r="H974" s="101"/>
      <c r="I974" s="101"/>
      <c r="Y974" s="46"/>
      <c r="Z974" s="46"/>
      <c r="AA974" s="46"/>
      <c r="AB974" s="46"/>
      <c r="AC974" s="46"/>
      <c r="AD974" s="46"/>
      <c r="AE974" s="46"/>
      <c r="AF974" s="46"/>
      <c r="AG974" s="46"/>
      <c r="AH974" s="46"/>
      <c r="AI974" s="46"/>
      <c r="AJ974" s="46"/>
      <c r="AK974" s="46"/>
    </row>
    <row r="975" spans="1:37">
      <c r="A975" s="42"/>
      <c r="C975" s="42"/>
      <c r="D975" s="46"/>
      <c r="E975" s="46"/>
      <c r="F975" s="101"/>
      <c r="G975" s="101"/>
      <c r="H975" s="101"/>
      <c r="I975" s="101"/>
      <c r="Y975" s="46"/>
      <c r="Z975" s="46"/>
      <c r="AA975" s="46"/>
      <c r="AB975" s="46"/>
      <c r="AC975" s="46"/>
      <c r="AD975" s="46"/>
      <c r="AE975" s="46"/>
      <c r="AF975" s="46"/>
      <c r="AG975" s="46"/>
      <c r="AH975" s="46"/>
      <c r="AI975" s="46"/>
      <c r="AJ975" s="46"/>
      <c r="AK975" s="46"/>
    </row>
    <row r="976" spans="1:37">
      <c r="A976" s="42"/>
      <c r="C976" s="42"/>
      <c r="D976" s="46"/>
      <c r="E976" s="46"/>
      <c r="F976" s="101"/>
      <c r="G976" s="101"/>
      <c r="H976" s="101"/>
      <c r="I976" s="101"/>
      <c r="Y976" s="46"/>
      <c r="Z976" s="46"/>
      <c r="AA976" s="46"/>
      <c r="AB976" s="46"/>
      <c r="AC976" s="46"/>
      <c r="AD976" s="46"/>
      <c r="AE976" s="46"/>
      <c r="AF976" s="46"/>
      <c r="AG976" s="46"/>
      <c r="AH976" s="46"/>
      <c r="AI976" s="46"/>
      <c r="AJ976" s="46"/>
      <c r="AK976" s="46"/>
    </row>
    <row r="977" spans="1:37">
      <c r="A977" s="42"/>
      <c r="C977" s="42"/>
      <c r="D977" s="46"/>
      <c r="E977" s="46"/>
      <c r="F977" s="101"/>
      <c r="G977" s="101"/>
      <c r="H977" s="101"/>
      <c r="I977" s="101"/>
      <c r="Y977" s="46"/>
      <c r="Z977" s="46"/>
      <c r="AA977" s="46"/>
      <c r="AB977" s="46"/>
      <c r="AC977" s="46"/>
      <c r="AD977" s="46"/>
      <c r="AE977" s="46"/>
      <c r="AF977" s="46"/>
      <c r="AG977" s="46"/>
      <c r="AH977" s="46"/>
      <c r="AI977" s="46"/>
      <c r="AJ977" s="46"/>
      <c r="AK977" s="46"/>
    </row>
    <row r="978" spans="1:37">
      <c r="A978" s="42"/>
      <c r="C978" s="42"/>
      <c r="D978" s="46"/>
      <c r="E978" s="46"/>
      <c r="F978" s="101"/>
      <c r="G978" s="101"/>
      <c r="H978" s="101"/>
      <c r="I978" s="101"/>
      <c r="Y978" s="46"/>
      <c r="Z978" s="46"/>
      <c r="AA978" s="46"/>
      <c r="AB978" s="46"/>
      <c r="AC978" s="46"/>
      <c r="AD978" s="46"/>
      <c r="AE978" s="46"/>
      <c r="AF978" s="46"/>
      <c r="AG978" s="46"/>
      <c r="AH978" s="46"/>
      <c r="AI978" s="46"/>
      <c r="AJ978" s="46"/>
      <c r="AK978" s="46"/>
    </row>
    <row r="979" spans="1:37">
      <c r="A979" s="42"/>
      <c r="C979" s="42"/>
      <c r="D979" s="46"/>
      <c r="E979" s="46"/>
      <c r="F979" s="101"/>
      <c r="G979" s="101"/>
      <c r="H979" s="101"/>
      <c r="I979" s="101"/>
      <c r="Y979" s="46"/>
      <c r="Z979" s="46"/>
      <c r="AA979" s="46"/>
      <c r="AB979" s="46"/>
      <c r="AC979" s="46"/>
      <c r="AD979" s="46"/>
      <c r="AE979" s="46"/>
      <c r="AF979" s="46"/>
      <c r="AG979" s="46"/>
      <c r="AH979" s="46"/>
      <c r="AI979" s="46"/>
      <c r="AJ979" s="46"/>
      <c r="AK979" s="46"/>
    </row>
    <row r="980" spans="1:37">
      <c r="A980" s="42"/>
      <c r="C980" s="42"/>
      <c r="D980" s="46"/>
      <c r="E980" s="46"/>
      <c r="F980" s="101"/>
      <c r="G980" s="101"/>
      <c r="H980" s="101"/>
      <c r="I980" s="101"/>
      <c r="Y980" s="46"/>
      <c r="Z980" s="46"/>
      <c r="AA980" s="46"/>
      <c r="AB980" s="46"/>
      <c r="AC980" s="46"/>
      <c r="AD980" s="46"/>
      <c r="AE980" s="46"/>
      <c r="AF980" s="46"/>
      <c r="AG980" s="46"/>
      <c r="AH980" s="46"/>
      <c r="AI980" s="46"/>
      <c r="AJ980" s="46"/>
      <c r="AK980" s="46"/>
    </row>
    <row r="981" spans="1:37">
      <c r="A981" s="42"/>
      <c r="C981" s="42"/>
      <c r="D981" s="46"/>
      <c r="E981" s="46"/>
      <c r="F981" s="101"/>
      <c r="G981" s="101"/>
      <c r="H981" s="101"/>
      <c r="I981" s="101"/>
      <c r="Y981" s="46"/>
      <c r="Z981" s="46"/>
      <c r="AA981" s="46"/>
      <c r="AB981" s="46"/>
      <c r="AC981" s="46"/>
      <c r="AD981" s="46"/>
      <c r="AE981" s="46"/>
      <c r="AF981" s="46"/>
      <c r="AG981" s="46"/>
      <c r="AH981" s="46"/>
      <c r="AI981" s="46"/>
      <c r="AJ981" s="46"/>
      <c r="AK981" s="46"/>
    </row>
    <row r="982" spans="1:37">
      <c r="A982" s="42"/>
      <c r="C982" s="42"/>
      <c r="D982" s="46"/>
      <c r="E982" s="46"/>
      <c r="F982" s="101"/>
      <c r="G982" s="101"/>
      <c r="H982" s="101"/>
      <c r="I982" s="101"/>
      <c r="Y982" s="46"/>
      <c r="Z982" s="46"/>
      <c r="AA982" s="46"/>
      <c r="AB982" s="46"/>
      <c r="AC982" s="46"/>
      <c r="AD982" s="46"/>
      <c r="AE982" s="46"/>
      <c r="AF982" s="46"/>
      <c r="AG982" s="46"/>
      <c r="AH982" s="46"/>
      <c r="AI982" s="46"/>
      <c r="AJ982" s="46"/>
      <c r="AK982" s="46"/>
    </row>
    <row r="983" spans="1:37">
      <c r="A983" s="42"/>
      <c r="C983" s="42"/>
      <c r="D983" s="46"/>
      <c r="E983" s="46"/>
      <c r="F983" s="101"/>
      <c r="G983" s="101"/>
      <c r="H983" s="101"/>
      <c r="I983" s="101"/>
      <c r="Y983" s="46"/>
      <c r="Z983" s="46"/>
      <c r="AA983" s="46"/>
      <c r="AB983" s="46"/>
      <c r="AC983" s="46"/>
      <c r="AD983" s="46"/>
      <c r="AE983" s="46"/>
      <c r="AF983" s="46"/>
      <c r="AG983" s="46"/>
      <c r="AH983" s="46"/>
      <c r="AI983" s="46"/>
      <c r="AJ983" s="46"/>
      <c r="AK983" s="46"/>
    </row>
    <row r="984" spans="1:37">
      <c r="A984" s="42"/>
      <c r="C984" s="42"/>
      <c r="D984" s="46"/>
      <c r="E984" s="46"/>
      <c r="F984" s="101"/>
      <c r="G984" s="101"/>
      <c r="H984" s="101"/>
      <c r="I984" s="101"/>
      <c r="Y984" s="46"/>
      <c r="Z984" s="46"/>
      <c r="AA984" s="46"/>
      <c r="AB984" s="46"/>
      <c r="AC984" s="46"/>
      <c r="AD984" s="46"/>
      <c r="AE984" s="46"/>
      <c r="AF984" s="46"/>
      <c r="AG984" s="46"/>
      <c r="AH984" s="46"/>
      <c r="AI984" s="46"/>
      <c r="AJ984" s="46"/>
      <c r="AK984" s="46"/>
    </row>
    <row r="985" spans="1:37">
      <c r="A985" s="42"/>
      <c r="C985" s="42"/>
      <c r="D985" s="46"/>
      <c r="E985" s="46"/>
      <c r="F985" s="101"/>
      <c r="G985" s="101"/>
      <c r="H985" s="101"/>
      <c r="I985" s="101"/>
      <c r="Y985" s="46"/>
      <c r="Z985" s="46"/>
      <c r="AA985" s="46"/>
      <c r="AB985" s="46"/>
      <c r="AC985" s="46"/>
      <c r="AD985" s="46"/>
      <c r="AE985" s="46"/>
      <c r="AF985" s="46"/>
      <c r="AG985" s="46"/>
      <c r="AH985" s="46"/>
      <c r="AI985" s="46"/>
      <c r="AJ985" s="46"/>
      <c r="AK985" s="46"/>
    </row>
    <row r="986" spans="1:37">
      <c r="A986" s="42"/>
      <c r="C986" s="42"/>
      <c r="D986" s="46"/>
      <c r="E986" s="46"/>
      <c r="F986" s="101"/>
      <c r="G986" s="101"/>
      <c r="H986" s="101"/>
      <c r="I986" s="101"/>
      <c r="Y986" s="46"/>
      <c r="Z986" s="46"/>
      <c r="AA986" s="46"/>
      <c r="AB986" s="46"/>
      <c r="AC986" s="46"/>
      <c r="AD986" s="46"/>
      <c r="AE986" s="46"/>
      <c r="AF986" s="46"/>
      <c r="AG986" s="46"/>
      <c r="AH986" s="46"/>
      <c r="AI986" s="46"/>
      <c r="AJ986" s="46"/>
      <c r="AK986" s="46"/>
    </row>
    <row r="987" spans="1:37">
      <c r="A987" s="42"/>
      <c r="C987" s="42"/>
      <c r="D987" s="46"/>
      <c r="E987" s="46"/>
      <c r="F987" s="101"/>
      <c r="G987" s="101"/>
      <c r="H987" s="101"/>
      <c r="I987" s="101"/>
      <c r="Y987" s="46"/>
      <c r="Z987" s="46"/>
      <c r="AA987" s="46"/>
      <c r="AB987" s="46"/>
      <c r="AC987" s="46"/>
      <c r="AD987" s="46"/>
      <c r="AE987" s="46"/>
      <c r="AF987" s="46"/>
      <c r="AG987" s="46"/>
      <c r="AH987" s="46"/>
      <c r="AI987" s="46"/>
      <c r="AJ987" s="46"/>
      <c r="AK987" s="46"/>
    </row>
    <row r="988" spans="1:37">
      <c r="A988" s="42"/>
      <c r="C988" s="42"/>
      <c r="D988" s="46"/>
      <c r="E988" s="46"/>
      <c r="F988" s="101"/>
      <c r="G988" s="101"/>
      <c r="H988" s="101"/>
      <c r="I988" s="101"/>
      <c r="Y988" s="46"/>
      <c r="Z988" s="46"/>
      <c r="AA988" s="46"/>
      <c r="AB988" s="46"/>
      <c r="AC988" s="46"/>
      <c r="AD988" s="46"/>
      <c r="AE988" s="46"/>
      <c r="AF988" s="46"/>
      <c r="AG988" s="46"/>
      <c r="AH988" s="46"/>
      <c r="AI988" s="46"/>
      <c r="AJ988" s="46"/>
      <c r="AK988" s="46"/>
    </row>
    <row r="989" spans="1:37">
      <c r="A989" s="42"/>
      <c r="C989" s="42"/>
      <c r="D989" s="46"/>
      <c r="E989" s="46"/>
      <c r="F989" s="101"/>
      <c r="G989" s="101"/>
      <c r="H989" s="101"/>
      <c r="I989" s="101"/>
      <c r="Y989" s="46"/>
      <c r="Z989" s="46"/>
      <c r="AA989" s="46"/>
      <c r="AB989" s="46"/>
      <c r="AC989" s="46"/>
      <c r="AD989" s="46"/>
      <c r="AE989" s="46"/>
      <c r="AF989" s="46"/>
      <c r="AG989" s="46"/>
      <c r="AH989" s="46"/>
      <c r="AI989" s="46"/>
      <c r="AJ989" s="46"/>
      <c r="AK989" s="46"/>
    </row>
    <row r="990" spans="1:37">
      <c r="A990" s="42"/>
      <c r="C990" s="42"/>
      <c r="D990" s="46"/>
      <c r="E990" s="46"/>
      <c r="F990" s="101"/>
      <c r="G990" s="101"/>
      <c r="H990" s="101"/>
      <c r="I990" s="101"/>
      <c r="Y990" s="46"/>
      <c r="Z990" s="46"/>
      <c r="AA990" s="46"/>
      <c r="AB990" s="46"/>
      <c r="AC990" s="46"/>
      <c r="AD990" s="46"/>
      <c r="AE990" s="46"/>
      <c r="AF990" s="46"/>
      <c r="AG990" s="46"/>
      <c r="AH990" s="46"/>
      <c r="AI990" s="46"/>
      <c r="AJ990" s="46"/>
      <c r="AK990" s="46"/>
    </row>
    <row r="991" spans="1:37">
      <c r="A991" s="42"/>
      <c r="C991" s="42"/>
      <c r="D991" s="46"/>
      <c r="E991" s="46"/>
      <c r="F991" s="101"/>
      <c r="G991" s="101"/>
      <c r="H991" s="101"/>
      <c r="I991" s="101"/>
      <c r="Y991" s="46"/>
      <c r="Z991" s="46"/>
      <c r="AA991" s="46"/>
      <c r="AB991" s="46"/>
      <c r="AC991" s="46"/>
      <c r="AD991" s="46"/>
      <c r="AE991" s="46"/>
      <c r="AF991" s="46"/>
      <c r="AG991" s="46"/>
      <c r="AH991" s="46"/>
      <c r="AI991" s="46"/>
      <c r="AJ991" s="46"/>
      <c r="AK991" s="46"/>
    </row>
    <row r="992" spans="1:37">
      <c r="A992" s="42"/>
      <c r="C992" s="42"/>
      <c r="D992" s="46"/>
      <c r="E992" s="46"/>
      <c r="F992" s="101"/>
      <c r="G992" s="101"/>
      <c r="H992" s="101"/>
      <c r="I992" s="101"/>
      <c r="Y992" s="46"/>
      <c r="Z992" s="46"/>
      <c r="AA992" s="46"/>
      <c r="AB992" s="46"/>
      <c r="AC992" s="46"/>
      <c r="AD992" s="46"/>
      <c r="AE992" s="46"/>
      <c r="AF992" s="46"/>
      <c r="AG992" s="46"/>
      <c r="AH992" s="46"/>
      <c r="AI992" s="46"/>
      <c r="AJ992" s="46"/>
      <c r="AK992" s="46"/>
    </row>
    <row r="993" spans="1:37">
      <c r="A993" s="42"/>
      <c r="C993" s="42"/>
      <c r="D993" s="46"/>
      <c r="E993" s="46"/>
      <c r="F993" s="101"/>
      <c r="G993" s="101"/>
      <c r="H993" s="101"/>
      <c r="I993" s="101"/>
      <c r="Y993" s="46"/>
      <c r="Z993" s="46"/>
      <c r="AA993" s="46"/>
      <c r="AB993" s="46"/>
      <c r="AC993" s="46"/>
      <c r="AD993" s="46"/>
      <c r="AE993" s="46"/>
      <c r="AF993" s="46"/>
      <c r="AG993" s="46"/>
      <c r="AH993" s="46"/>
      <c r="AI993" s="46"/>
      <c r="AJ993" s="46"/>
      <c r="AK993" s="46"/>
    </row>
    <row r="994" spans="1:37">
      <c r="A994" s="42"/>
      <c r="C994" s="42"/>
      <c r="D994" s="46"/>
      <c r="E994" s="46"/>
      <c r="F994" s="101"/>
      <c r="G994" s="101"/>
      <c r="H994" s="101"/>
      <c r="I994" s="101"/>
      <c r="Y994" s="46"/>
      <c r="Z994" s="46"/>
      <c r="AA994" s="46"/>
      <c r="AB994" s="46"/>
      <c r="AC994" s="46"/>
      <c r="AD994" s="46"/>
      <c r="AE994" s="46"/>
      <c r="AF994" s="46"/>
      <c r="AG994" s="46"/>
      <c r="AH994" s="46"/>
      <c r="AI994" s="46"/>
      <c r="AJ994" s="46"/>
      <c r="AK994" s="46"/>
    </row>
    <row r="995" spans="1:37">
      <c r="A995" s="42"/>
      <c r="C995" s="42"/>
      <c r="D995" s="46"/>
      <c r="E995" s="46"/>
      <c r="F995" s="101"/>
      <c r="G995" s="101"/>
      <c r="H995" s="101"/>
      <c r="I995" s="101"/>
      <c r="Y995" s="46"/>
      <c r="Z995" s="46"/>
      <c r="AA995" s="46"/>
      <c r="AB995" s="46"/>
      <c r="AC995" s="46"/>
      <c r="AD995" s="46"/>
      <c r="AE995" s="46"/>
      <c r="AF995" s="46"/>
      <c r="AG995" s="46"/>
      <c r="AH995" s="46"/>
      <c r="AI995" s="46"/>
      <c r="AJ995" s="46"/>
      <c r="AK995" s="46"/>
    </row>
    <row r="996" spans="1:37">
      <c r="A996" s="42"/>
      <c r="C996" s="42"/>
      <c r="D996" s="46"/>
      <c r="E996" s="46"/>
      <c r="F996" s="101"/>
      <c r="G996" s="101"/>
      <c r="H996" s="101"/>
      <c r="I996" s="101"/>
      <c r="Y996" s="46"/>
      <c r="Z996" s="46"/>
      <c r="AA996" s="46"/>
      <c r="AB996" s="46"/>
      <c r="AC996" s="46"/>
      <c r="AD996" s="46"/>
      <c r="AE996" s="46"/>
      <c r="AF996" s="46"/>
      <c r="AG996" s="46"/>
      <c r="AH996" s="46"/>
      <c r="AI996" s="46"/>
      <c r="AJ996" s="46"/>
      <c r="AK996" s="46"/>
    </row>
    <row r="997" spans="1:37">
      <c r="A997" s="42"/>
      <c r="C997" s="42"/>
      <c r="D997" s="46"/>
      <c r="E997" s="46"/>
      <c r="F997" s="101"/>
      <c r="G997" s="101"/>
      <c r="H997" s="101"/>
      <c r="I997" s="101"/>
      <c r="Y997" s="46"/>
      <c r="Z997" s="46"/>
      <c r="AA997" s="46"/>
      <c r="AB997" s="46"/>
      <c r="AC997" s="46"/>
      <c r="AD997" s="46"/>
      <c r="AE997" s="46"/>
      <c r="AF997" s="46"/>
      <c r="AG997" s="46"/>
      <c r="AH997" s="46"/>
      <c r="AI997" s="46"/>
      <c r="AJ997" s="46"/>
      <c r="AK997" s="46"/>
    </row>
    <row r="998" spans="1:37">
      <c r="A998" s="42"/>
      <c r="C998" s="42"/>
      <c r="D998" s="46"/>
      <c r="E998" s="46"/>
      <c r="F998" s="101"/>
      <c r="G998" s="101"/>
      <c r="H998" s="101"/>
      <c r="I998" s="101"/>
      <c r="Y998" s="46"/>
      <c r="Z998" s="46"/>
      <c r="AA998" s="46"/>
      <c r="AB998" s="46"/>
      <c r="AC998" s="46"/>
      <c r="AD998" s="46"/>
      <c r="AE998" s="46"/>
      <c r="AF998" s="46"/>
      <c r="AG998" s="46"/>
      <c r="AH998" s="46"/>
      <c r="AI998" s="46"/>
      <c r="AJ998" s="46"/>
      <c r="AK998" s="46"/>
    </row>
    <row r="999" spans="1:37">
      <c r="A999" s="42"/>
      <c r="C999" s="42"/>
      <c r="D999" s="46"/>
      <c r="E999" s="46"/>
      <c r="F999" s="101"/>
      <c r="G999" s="101"/>
      <c r="H999" s="101"/>
      <c r="I999" s="101"/>
      <c r="Y999" s="46"/>
      <c r="Z999" s="46"/>
      <c r="AA999" s="46"/>
      <c r="AB999" s="46"/>
      <c r="AC999" s="46"/>
      <c r="AD999" s="46"/>
      <c r="AE999" s="46"/>
      <c r="AF999" s="46"/>
      <c r="AG999" s="46"/>
      <c r="AH999" s="46"/>
      <c r="AI999" s="46"/>
      <c r="AJ999" s="46"/>
      <c r="AK999" s="46"/>
    </row>
    <row r="1000" spans="1:37">
      <c r="A1000" s="42"/>
      <c r="C1000" s="42"/>
      <c r="D1000" s="46"/>
      <c r="E1000" s="46"/>
      <c r="F1000" s="101"/>
      <c r="G1000" s="101"/>
      <c r="H1000" s="101"/>
      <c r="I1000" s="101"/>
      <c r="Y1000" s="46"/>
      <c r="Z1000" s="46"/>
      <c r="AA1000" s="46"/>
      <c r="AB1000" s="46"/>
      <c r="AC1000" s="46"/>
      <c r="AD1000" s="46"/>
      <c r="AE1000" s="46"/>
      <c r="AF1000" s="46"/>
      <c r="AG1000" s="46"/>
      <c r="AH1000" s="46"/>
      <c r="AI1000" s="46"/>
      <c r="AJ1000" s="46"/>
      <c r="AK1000" s="46"/>
    </row>
  </sheetData>
  <sheetProtection formatColumns="0"/>
  <dataValidations count="2">
    <dataValidation type="decimal" allowBlank="1" showInputMessage="1" showErrorMessage="1" errorTitle="Value must be between 0 and 5" sqref="J87:J95 M65:M82 J65:J82 M29:M60 J29:J60 M15:M24 J15:J24 M8:M10 J8:J10 M87:M95 Q87:Q95 V87:V95 Q65:Q82 V65:V82 Q29:Q60 V29:V60 Q15:Q24 V15:V24 Q8:Q10 V8:V10" xr:uid="{1AC14B25-7EAC-5141-BAAF-5AA827510144}">
      <formula1>0</formula1>
      <formula2>5</formula2>
    </dataValidation>
    <dataValidation type="list" allowBlank="1" showInputMessage="1" showErrorMessage="1" errorTitle="Value must be 0, 1, 2, 3, 4 or 5" sqref="N87:N95 S87:S95 N65:N82 S65:S82 N29:N60 S29:S60 N15:N24 S15:S24 N8:N10 S8:S10" xr:uid="{588F336E-36DD-C243-8644-51A0098EB651}">
      <formula1>"0,1,2,3,4,5"</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3" ySplit="2" topLeftCell="D3" activePane="bottomRight" state="frozen"/>
      <selection pane="topRight" activeCell="D1" sqref="D1"/>
      <selection pane="bottomLeft" activeCell="A3" sqref="A3"/>
      <selection pane="bottomRight" activeCell="M155" sqref="M155"/>
    </sheetView>
  </sheetViews>
  <sheetFormatPr baseColWidth="10" defaultColWidth="11.1640625" defaultRowHeight="15" customHeight="1"/>
  <cols>
    <col min="1" max="2" width="6.33203125" hidden="1" customWidth="1"/>
    <col min="3" max="3" width="21.6640625" customWidth="1"/>
    <col min="4" max="4" width="44.33203125" customWidth="1"/>
    <col min="5" max="5" width="39.6640625" customWidth="1"/>
    <col min="6" max="6" width="6.83203125" customWidth="1"/>
    <col min="7" max="7" width="50.6640625" customWidth="1"/>
    <col min="8" max="8" width="6.6640625" customWidth="1"/>
    <col min="9" max="9" width="7.1640625" customWidth="1"/>
    <col min="10" max="10" width="26" customWidth="1"/>
    <col min="11" max="11" width="10.83203125" customWidth="1"/>
    <col min="12" max="12" width="6.83203125" customWidth="1"/>
    <col min="13" max="13" width="10.83203125" customWidth="1"/>
    <col min="14" max="14" width="9.1640625" customWidth="1"/>
    <col min="15" max="26" width="10.5" customWidth="1"/>
  </cols>
  <sheetData>
    <row r="1" spans="1:26" ht="15.75" customHeight="1">
      <c r="A1" s="42"/>
      <c r="B1" s="42"/>
      <c r="C1" s="42"/>
      <c r="D1" s="1"/>
      <c r="E1" s="1"/>
      <c r="F1" s="43" t="s">
        <v>147</v>
      </c>
      <c r="G1" s="1"/>
      <c r="H1" s="1"/>
      <c r="I1" s="44"/>
      <c r="J1" s="45"/>
      <c r="K1" s="1"/>
      <c r="L1" s="1"/>
      <c r="M1" s="45"/>
      <c r="N1" s="43" t="s">
        <v>147</v>
      </c>
      <c r="O1" s="46"/>
      <c r="P1" s="46"/>
      <c r="Q1" s="46"/>
      <c r="R1" s="46"/>
      <c r="S1" s="46"/>
      <c r="T1" s="46"/>
      <c r="U1" s="46"/>
      <c r="V1" s="46"/>
      <c r="W1" s="46"/>
      <c r="X1" s="46"/>
      <c r="Y1" s="46"/>
      <c r="Z1" s="46"/>
    </row>
    <row r="2" spans="1:26" ht="15.75" customHeight="1">
      <c r="A2" s="42"/>
      <c r="B2" s="42"/>
      <c r="C2" s="42"/>
      <c r="D2" s="47" t="s">
        <v>7</v>
      </c>
      <c r="E2" s="47" t="s">
        <v>8</v>
      </c>
      <c r="F2" s="48" t="s">
        <v>148</v>
      </c>
      <c r="G2" s="48" t="s">
        <v>149</v>
      </c>
      <c r="H2" s="49" t="s">
        <v>150</v>
      </c>
      <c r="I2" s="48" t="s">
        <v>151</v>
      </c>
      <c r="J2" s="48" t="s">
        <v>24</v>
      </c>
      <c r="K2" s="50" t="s">
        <v>152</v>
      </c>
      <c r="L2" s="49" t="s">
        <v>153</v>
      </c>
      <c r="M2" s="49" t="s">
        <v>154</v>
      </c>
      <c r="N2" s="47" t="s">
        <v>155</v>
      </c>
      <c r="O2" s="46"/>
      <c r="P2" s="46"/>
      <c r="Q2" s="46"/>
      <c r="R2" s="46"/>
      <c r="S2" s="46"/>
      <c r="T2" s="46"/>
      <c r="U2" s="46"/>
      <c r="V2" s="46"/>
      <c r="W2" s="46"/>
      <c r="X2" s="46"/>
      <c r="Y2" s="46"/>
      <c r="Z2" s="46"/>
    </row>
    <row r="3" spans="1:26" ht="15.75" customHeight="1">
      <c r="A3" s="42"/>
      <c r="B3" s="42"/>
      <c r="C3" s="42"/>
      <c r="D3" s="46"/>
      <c r="E3" s="46"/>
      <c r="F3" s="46"/>
      <c r="G3" s="46"/>
      <c r="H3" s="46"/>
      <c r="I3" s="46"/>
      <c r="J3" s="46"/>
      <c r="K3" s="46"/>
      <c r="L3" s="46"/>
      <c r="M3" s="46"/>
      <c r="N3" s="46"/>
      <c r="O3" s="46"/>
      <c r="P3" s="46"/>
      <c r="Q3" s="46"/>
      <c r="R3" s="46"/>
      <c r="S3" s="46"/>
      <c r="T3" s="46"/>
      <c r="U3" s="46"/>
      <c r="V3" s="46"/>
      <c r="W3" s="46"/>
      <c r="X3" s="46"/>
      <c r="Y3" s="46"/>
      <c r="Z3" s="46"/>
    </row>
    <row r="4" spans="1:26" ht="15.75" customHeight="1">
      <c r="A4" s="42"/>
      <c r="B4" s="42"/>
      <c r="C4" s="1"/>
      <c r="D4" s="69" t="s">
        <v>375</v>
      </c>
      <c r="E4" s="1"/>
      <c r="F4" s="46"/>
      <c r="G4" s="46"/>
      <c r="H4" s="46"/>
      <c r="I4" s="46"/>
      <c r="J4" s="46"/>
      <c r="K4" s="46"/>
      <c r="L4" s="46"/>
      <c r="M4" s="46"/>
      <c r="N4" s="46"/>
      <c r="O4" s="46"/>
      <c r="P4" s="46"/>
      <c r="Q4" s="46"/>
      <c r="R4" s="46"/>
      <c r="S4" s="46"/>
      <c r="T4" s="46"/>
      <c r="U4" s="46"/>
      <c r="V4" s="46"/>
      <c r="W4" s="46"/>
      <c r="X4" s="46"/>
      <c r="Y4" s="46"/>
      <c r="Z4" s="46"/>
    </row>
    <row r="5" spans="1:26" ht="15.75" customHeight="1">
      <c r="A5" s="42"/>
      <c r="B5" s="42"/>
      <c r="C5" s="70" t="s">
        <v>376</v>
      </c>
      <c r="D5" s="71" t="s">
        <v>377</v>
      </c>
      <c r="E5" s="72" t="s">
        <v>378</v>
      </c>
      <c r="F5" s="46"/>
      <c r="G5" s="46"/>
      <c r="H5" s="46"/>
      <c r="I5" s="46"/>
      <c r="J5" s="46"/>
      <c r="K5" s="46"/>
      <c r="L5" s="46"/>
      <c r="M5" s="46"/>
      <c r="N5" s="46"/>
      <c r="O5" s="46"/>
      <c r="P5" s="46"/>
      <c r="Q5" s="46"/>
      <c r="R5" s="46"/>
      <c r="S5" s="46"/>
      <c r="T5" s="46"/>
      <c r="U5" s="46"/>
      <c r="V5" s="46"/>
      <c r="W5" s="46"/>
      <c r="X5" s="46"/>
      <c r="Y5" s="46"/>
      <c r="Z5" s="46"/>
    </row>
    <row r="6" spans="1:26" ht="15.75" customHeight="1">
      <c r="A6" s="42"/>
      <c r="B6" s="42"/>
      <c r="C6" s="73" t="s">
        <v>379</v>
      </c>
      <c r="D6" s="74" t="e">
        <f>AVERAGE(N37:N46)</f>
        <v>#DIV/0!</v>
      </c>
      <c r="E6" s="75" t="s">
        <v>380</v>
      </c>
      <c r="F6" s="46"/>
      <c r="G6" s="46"/>
      <c r="H6" s="46"/>
      <c r="I6" s="46"/>
      <c r="J6" s="46"/>
      <c r="K6" s="46"/>
      <c r="L6" s="46"/>
      <c r="M6" s="46"/>
      <c r="N6" s="46"/>
      <c r="O6" s="46"/>
      <c r="P6" s="46"/>
      <c r="Q6" s="46"/>
      <c r="R6" s="46"/>
      <c r="S6" s="46"/>
      <c r="T6" s="46"/>
      <c r="U6" s="46"/>
      <c r="V6" s="46"/>
      <c r="W6" s="46"/>
      <c r="X6" s="46"/>
      <c r="Y6" s="46"/>
      <c r="Z6" s="46"/>
    </row>
    <row r="7" spans="1:26" ht="15.75" customHeight="1">
      <c r="A7" s="42"/>
      <c r="B7" s="42"/>
      <c r="C7" s="73" t="s">
        <v>381</v>
      </c>
      <c r="D7" s="74" t="e">
        <f>AVERAGE(N51:N56)</f>
        <v>#DIV/0!</v>
      </c>
      <c r="E7" s="74" t="s">
        <v>380</v>
      </c>
      <c r="F7" s="46"/>
      <c r="G7" s="46"/>
      <c r="H7" s="46"/>
      <c r="I7" s="46"/>
      <c r="J7" s="46"/>
      <c r="K7" s="46"/>
      <c r="L7" s="46"/>
      <c r="M7" s="46"/>
      <c r="N7" s="46"/>
      <c r="O7" s="46"/>
      <c r="P7" s="46"/>
      <c r="Q7" s="46"/>
      <c r="R7" s="46"/>
      <c r="S7" s="46"/>
      <c r="T7" s="46"/>
      <c r="U7" s="46"/>
      <c r="V7" s="46"/>
      <c r="W7" s="46"/>
      <c r="X7" s="46"/>
      <c r="Y7" s="46"/>
      <c r="Z7" s="46"/>
    </row>
    <row r="8" spans="1:26" ht="15.75" customHeight="1">
      <c r="A8" s="46"/>
      <c r="B8" s="46"/>
      <c r="C8" s="73" t="s">
        <v>382</v>
      </c>
      <c r="D8" s="74" t="e">
        <f>AVERAGE(N61:N62)</f>
        <v>#DIV/0!</v>
      </c>
      <c r="E8" s="75" t="s">
        <v>380</v>
      </c>
      <c r="F8" s="46"/>
      <c r="G8" s="46"/>
      <c r="H8" s="46"/>
      <c r="I8" s="46"/>
      <c r="J8" s="46"/>
      <c r="K8" s="46"/>
      <c r="L8" s="46"/>
      <c r="M8" s="46"/>
      <c r="N8" s="46"/>
      <c r="O8" s="46"/>
      <c r="P8" s="46"/>
      <c r="Q8" s="46"/>
      <c r="R8" s="46"/>
      <c r="S8" s="46"/>
      <c r="T8" s="46"/>
      <c r="U8" s="46"/>
      <c r="V8" s="46"/>
      <c r="W8" s="46"/>
      <c r="X8" s="46"/>
      <c r="Y8" s="46"/>
      <c r="Z8" s="46"/>
    </row>
    <row r="9" spans="1:26" ht="15.75" customHeight="1">
      <c r="A9" s="46"/>
      <c r="B9" s="46"/>
      <c r="C9" s="73" t="s">
        <v>383</v>
      </c>
      <c r="D9" s="74" t="e">
        <f>AVERAGE(N67:N69)</f>
        <v>#DIV/0!</v>
      </c>
      <c r="E9" s="75" t="s">
        <v>380</v>
      </c>
      <c r="F9" s="46"/>
      <c r="G9" s="46"/>
      <c r="H9" s="46"/>
      <c r="I9" s="46"/>
      <c r="J9" s="46"/>
      <c r="K9" s="46"/>
      <c r="L9" s="46"/>
      <c r="M9" s="46"/>
      <c r="N9" s="46"/>
      <c r="O9" s="46"/>
      <c r="P9" s="46"/>
      <c r="Q9" s="46"/>
      <c r="R9" s="46"/>
      <c r="S9" s="46"/>
      <c r="T9" s="46"/>
      <c r="U9" s="46"/>
      <c r="V9" s="46"/>
      <c r="W9" s="46"/>
      <c r="X9" s="46"/>
      <c r="Y9" s="46"/>
      <c r="Z9" s="46"/>
    </row>
    <row r="10" spans="1:26" ht="15.75" customHeight="1">
      <c r="A10" s="46"/>
      <c r="B10" s="46"/>
      <c r="C10" s="73" t="s">
        <v>384</v>
      </c>
      <c r="D10" s="74" t="e">
        <f>AVERAGE(N74:N78)</f>
        <v>#DIV/0!</v>
      </c>
      <c r="E10" s="75" t="s">
        <v>380</v>
      </c>
      <c r="F10" s="46"/>
      <c r="G10" s="46"/>
      <c r="H10" s="46"/>
      <c r="I10" s="46"/>
      <c r="J10" s="46"/>
      <c r="K10" s="46"/>
      <c r="L10" s="46"/>
      <c r="M10" s="46"/>
      <c r="N10" s="46"/>
      <c r="O10" s="46"/>
      <c r="P10" s="46"/>
      <c r="Q10" s="46"/>
      <c r="R10" s="46"/>
      <c r="S10" s="46"/>
      <c r="T10" s="46"/>
      <c r="U10" s="46"/>
      <c r="V10" s="46"/>
      <c r="W10" s="46"/>
      <c r="X10" s="46"/>
      <c r="Y10" s="46"/>
      <c r="Z10" s="46"/>
    </row>
    <row r="11" spans="1:26" ht="15.75" customHeight="1">
      <c r="A11" s="46"/>
      <c r="B11" s="46"/>
      <c r="C11" s="73" t="s">
        <v>385</v>
      </c>
      <c r="D11" s="74" t="e">
        <f>AVERAGE(N83:N85)</f>
        <v>#DIV/0!</v>
      </c>
      <c r="E11" s="75" t="s">
        <v>380</v>
      </c>
      <c r="F11" s="46"/>
      <c r="G11" s="46"/>
      <c r="H11" s="46"/>
      <c r="I11" s="46"/>
      <c r="J11" s="46"/>
      <c r="K11" s="46"/>
      <c r="L11" s="46"/>
      <c r="M11" s="46"/>
      <c r="N11" s="46"/>
      <c r="O11" s="46"/>
      <c r="P11" s="46"/>
      <c r="Q11" s="46"/>
      <c r="R11" s="46"/>
      <c r="S11" s="46"/>
      <c r="T11" s="46"/>
      <c r="U11" s="46"/>
      <c r="V11" s="46"/>
      <c r="W11" s="46"/>
      <c r="X11" s="46"/>
      <c r="Y11" s="46"/>
      <c r="Z11" s="46"/>
    </row>
    <row r="12" spans="1:26" ht="15.75" customHeight="1">
      <c r="A12" s="46"/>
      <c r="B12" s="46"/>
      <c r="C12" s="73" t="s">
        <v>386</v>
      </c>
      <c r="D12" s="74" t="e">
        <f>AVERAGE(N90:N92)</f>
        <v>#DIV/0!</v>
      </c>
      <c r="E12" s="75" t="s">
        <v>380</v>
      </c>
      <c r="F12" s="46"/>
      <c r="G12" s="46"/>
      <c r="H12" s="46"/>
      <c r="I12" s="46"/>
      <c r="J12" s="46"/>
      <c r="K12" s="46"/>
      <c r="L12" s="46"/>
      <c r="M12" s="46"/>
      <c r="N12" s="46"/>
      <c r="O12" s="46"/>
      <c r="P12" s="46"/>
      <c r="Q12" s="46"/>
      <c r="R12" s="46"/>
      <c r="S12" s="46"/>
      <c r="T12" s="46"/>
      <c r="U12" s="46"/>
      <c r="V12" s="46"/>
      <c r="W12" s="46"/>
      <c r="X12" s="46"/>
      <c r="Y12" s="46"/>
      <c r="Z12" s="46"/>
    </row>
    <row r="13" spans="1:26" ht="15.75" customHeight="1">
      <c r="A13" s="46"/>
      <c r="B13" s="46"/>
      <c r="C13" s="73" t="s">
        <v>387</v>
      </c>
      <c r="D13" s="74" t="e">
        <f>AVERAGE(N97)</f>
        <v>#DIV/0!</v>
      </c>
      <c r="E13" s="74" t="s">
        <v>380</v>
      </c>
      <c r="F13" s="46"/>
      <c r="G13" s="46"/>
      <c r="H13" s="46"/>
      <c r="I13" s="46"/>
      <c r="J13" s="46"/>
      <c r="K13" s="46"/>
      <c r="L13" s="46"/>
      <c r="M13" s="46"/>
      <c r="N13" s="46"/>
      <c r="O13" s="46"/>
      <c r="P13" s="46"/>
      <c r="Q13" s="46"/>
      <c r="R13" s="46"/>
      <c r="S13" s="46"/>
      <c r="T13" s="46"/>
      <c r="U13" s="46"/>
      <c r="V13" s="46"/>
      <c r="W13" s="46"/>
      <c r="X13" s="46"/>
      <c r="Y13" s="46"/>
      <c r="Z13" s="46"/>
    </row>
    <row r="14" spans="1:26" ht="15.75" customHeight="1">
      <c r="A14" s="42"/>
      <c r="B14" s="42"/>
      <c r="C14" s="73" t="s">
        <v>388</v>
      </c>
      <c r="D14" s="74" t="e">
        <f>AVERAGE(N102:N106)</f>
        <v>#DIV/0!</v>
      </c>
      <c r="E14" s="75" t="s">
        <v>380</v>
      </c>
      <c r="F14" s="46"/>
      <c r="G14" s="46"/>
      <c r="H14" s="46"/>
      <c r="I14" s="46"/>
      <c r="J14" s="46"/>
      <c r="K14" s="46"/>
      <c r="L14" s="46"/>
      <c r="M14" s="46"/>
      <c r="N14" s="46"/>
      <c r="O14" s="46"/>
      <c r="P14" s="46"/>
      <c r="Q14" s="46"/>
      <c r="R14" s="46"/>
      <c r="S14" s="46"/>
      <c r="T14" s="46"/>
      <c r="U14" s="46"/>
      <c r="V14" s="46"/>
      <c r="W14" s="46"/>
      <c r="X14" s="46"/>
      <c r="Y14" s="46"/>
      <c r="Z14" s="46"/>
    </row>
    <row r="15" spans="1:26" ht="15.75" customHeight="1">
      <c r="A15" s="42"/>
      <c r="B15" s="42"/>
      <c r="C15" s="73" t="s">
        <v>389</v>
      </c>
      <c r="D15" s="74" t="e">
        <f>AVERAGE(N111:N116)</f>
        <v>#DIV/0!</v>
      </c>
      <c r="E15" s="75" t="s">
        <v>380</v>
      </c>
      <c r="F15" s="46"/>
      <c r="G15" s="46"/>
      <c r="H15" s="46"/>
      <c r="I15" s="46"/>
      <c r="J15" s="46"/>
      <c r="K15" s="46"/>
      <c r="L15" s="46"/>
      <c r="M15" s="46"/>
      <c r="N15" s="46"/>
      <c r="O15" s="46"/>
      <c r="P15" s="46"/>
      <c r="Q15" s="46"/>
      <c r="R15" s="46"/>
      <c r="S15" s="46"/>
      <c r="T15" s="46"/>
      <c r="U15" s="46"/>
      <c r="V15" s="46"/>
      <c r="W15" s="46"/>
      <c r="X15" s="46"/>
      <c r="Y15" s="46"/>
      <c r="Z15" s="46"/>
    </row>
    <row r="16" spans="1:26" ht="15.75" customHeight="1">
      <c r="A16" s="42"/>
      <c r="B16" s="42"/>
      <c r="C16" s="73" t="s">
        <v>390</v>
      </c>
      <c r="D16" s="74" t="e">
        <f>AVERAGE(N121)</f>
        <v>#DIV/0!</v>
      </c>
      <c r="E16" s="75" t="s">
        <v>380</v>
      </c>
      <c r="F16" s="46"/>
      <c r="G16" s="46"/>
      <c r="H16" s="46"/>
      <c r="I16" s="46"/>
      <c r="J16" s="46"/>
      <c r="K16" s="46"/>
      <c r="L16" s="46"/>
      <c r="M16" s="46"/>
      <c r="N16" s="46"/>
      <c r="O16" s="46"/>
      <c r="P16" s="46"/>
      <c r="Q16" s="46"/>
      <c r="R16" s="46"/>
      <c r="S16" s="46"/>
      <c r="T16" s="46"/>
      <c r="U16" s="46"/>
      <c r="V16" s="46"/>
      <c r="W16" s="46"/>
      <c r="X16" s="46"/>
      <c r="Y16" s="46"/>
      <c r="Z16" s="46"/>
    </row>
    <row r="17" spans="1:26" ht="15.75" customHeight="1">
      <c r="A17" s="42"/>
      <c r="B17" s="42"/>
      <c r="C17" s="73" t="s">
        <v>391</v>
      </c>
      <c r="D17" s="74" t="e">
        <f>AVERAGE(N126)</f>
        <v>#DIV/0!</v>
      </c>
      <c r="E17" s="75" t="s">
        <v>380</v>
      </c>
      <c r="F17" s="46"/>
      <c r="G17" s="46"/>
      <c r="H17" s="46"/>
      <c r="I17" s="46"/>
      <c r="J17" s="46"/>
      <c r="K17" s="46"/>
      <c r="L17" s="46"/>
      <c r="M17" s="46"/>
      <c r="N17" s="46"/>
      <c r="O17" s="46"/>
      <c r="P17" s="46"/>
      <c r="Q17" s="46"/>
      <c r="R17" s="46"/>
      <c r="S17" s="46"/>
      <c r="T17" s="46"/>
      <c r="U17" s="46"/>
      <c r="V17" s="46"/>
      <c r="W17" s="46"/>
      <c r="X17" s="46"/>
      <c r="Y17" s="46"/>
      <c r="Z17" s="46"/>
    </row>
    <row r="18" spans="1:26" ht="15.75" customHeight="1">
      <c r="A18" s="42"/>
      <c r="B18" s="42"/>
      <c r="C18" s="73" t="s">
        <v>392</v>
      </c>
      <c r="D18" s="74" t="e">
        <f>AVERAGE(N131)</f>
        <v>#DIV/0!</v>
      </c>
      <c r="E18" s="75" t="s">
        <v>380</v>
      </c>
      <c r="F18" s="46"/>
      <c r="G18" s="46"/>
      <c r="H18" s="46"/>
      <c r="I18" s="46"/>
      <c r="J18" s="46"/>
      <c r="K18" s="46"/>
      <c r="L18" s="46"/>
      <c r="M18" s="46"/>
      <c r="N18" s="46"/>
      <c r="O18" s="46"/>
      <c r="P18" s="46"/>
      <c r="Q18" s="46"/>
      <c r="R18" s="46"/>
      <c r="S18" s="46"/>
      <c r="T18" s="46"/>
      <c r="U18" s="46"/>
      <c r="V18" s="46"/>
      <c r="W18" s="46"/>
      <c r="X18" s="46"/>
      <c r="Y18" s="46"/>
      <c r="Z18" s="46"/>
    </row>
    <row r="19" spans="1:26" ht="15.75" customHeight="1">
      <c r="A19" s="42"/>
      <c r="B19" s="42"/>
      <c r="C19" s="73" t="s">
        <v>157</v>
      </c>
      <c r="D19" s="74" t="e">
        <f>AVERAGE(N136:N138)</f>
        <v>#DIV/0!</v>
      </c>
      <c r="E19" s="75" t="s">
        <v>380</v>
      </c>
      <c r="F19" s="46"/>
      <c r="G19" s="46"/>
      <c r="H19" s="46"/>
      <c r="I19" s="46"/>
      <c r="J19" s="46"/>
      <c r="K19" s="46"/>
      <c r="L19" s="46"/>
      <c r="M19" s="46"/>
      <c r="N19" s="46"/>
      <c r="O19" s="46"/>
      <c r="P19" s="46"/>
      <c r="Q19" s="46"/>
      <c r="R19" s="46"/>
      <c r="S19" s="46"/>
      <c r="T19" s="46"/>
      <c r="U19" s="46"/>
      <c r="V19" s="46"/>
      <c r="W19" s="46"/>
      <c r="X19" s="46"/>
      <c r="Y19" s="46"/>
      <c r="Z19" s="46"/>
    </row>
    <row r="20" spans="1:26" ht="15.75" customHeight="1">
      <c r="A20" s="42"/>
      <c r="B20" s="42"/>
      <c r="C20" s="73" t="s">
        <v>171</v>
      </c>
      <c r="D20" s="74" t="e">
        <f>AVERAGE(N143:N155)</f>
        <v>#DIV/0!</v>
      </c>
      <c r="E20" s="75" t="s">
        <v>380</v>
      </c>
      <c r="F20" s="46"/>
      <c r="G20" s="46"/>
      <c r="H20" s="46"/>
      <c r="I20" s="46"/>
      <c r="J20" s="46"/>
      <c r="K20" s="46"/>
      <c r="L20" s="46"/>
      <c r="M20" s="46"/>
      <c r="N20" s="46"/>
      <c r="O20" s="46"/>
      <c r="P20" s="46"/>
      <c r="Q20" s="46"/>
      <c r="R20" s="46"/>
      <c r="S20" s="46"/>
      <c r="T20" s="46"/>
      <c r="U20" s="46"/>
      <c r="V20" s="46"/>
      <c r="W20" s="46"/>
      <c r="X20" s="46"/>
      <c r="Y20" s="46"/>
      <c r="Z20" s="46"/>
    </row>
    <row r="21" spans="1:26" ht="15.75" customHeight="1">
      <c r="A21" s="42"/>
      <c r="B21" s="42"/>
      <c r="C21" s="73" t="s">
        <v>200</v>
      </c>
      <c r="D21" s="74" t="e">
        <f>AVERAGE(N160:N191)</f>
        <v>#DIV/0!</v>
      </c>
      <c r="E21" s="75" t="s">
        <v>380</v>
      </c>
      <c r="F21" s="46"/>
      <c r="G21" s="46"/>
      <c r="H21" s="46"/>
      <c r="I21" s="46"/>
      <c r="J21" s="46"/>
      <c r="K21" s="46"/>
      <c r="L21" s="46"/>
      <c r="M21" s="46"/>
      <c r="N21" s="46"/>
      <c r="O21" s="46"/>
      <c r="P21" s="46"/>
      <c r="Q21" s="46"/>
      <c r="R21" s="46"/>
      <c r="S21" s="46"/>
      <c r="T21" s="46"/>
      <c r="U21" s="46"/>
      <c r="V21" s="46"/>
      <c r="W21" s="46"/>
      <c r="X21" s="46"/>
      <c r="Y21" s="46"/>
      <c r="Z21" s="46"/>
    </row>
    <row r="22" spans="1:26" ht="15.75" customHeight="1">
      <c r="A22" s="42"/>
      <c r="B22" s="42"/>
      <c r="C22" s="73" t="s">
        <v>285</v>
      </c>
      <c r="D22" s="74" t="e">
        <f>AVERAGE(N196:N213)</f>
        <v>#DIV/0!</v>
      </c>
      <c r="E22" s="75" t="s">
        <v>380</v>
      </c>
      <c r="F22" s="46"/>
      <c r="G22" s="46"/>
      <c r="H22" s="46"/>
      <c r="I22" s="46"/>
      <c r="J22" s="46"/>
      <c r="K22" s="46"/>
      <c r="L22" s="46"/>
      <c r="M22" s="46"/>
      <c r="N22" s="46"/>
      <c r="O22" s="46"/>
      <c r="P22" s="46"/>
      <c r="Q22" s="46"/>
      <c r="R22" s="46"/>
      <c r="S22" s="46"/>
      <c r="T22" s="46"/>
      <c r="U22" s="46"/>
      <c r="V22" s="46"/>
      <c r="W22" s="46"/>
      <c r="X22" s="46"/>
      <c r="Y22" s="46"/>
      <c r="Z22" s="46"/>
    </row>
    <row r="23" spans="1:26" ht="15.75" customHeight="1">
      <c r="A23" s="42"/>
      <c r="B23" s="42"/>
      <c r="C23" s="73" t="s">
        <v>393</v>
      </c>
      <c r="D23" s="74" t="e">
        <f>AVERAGE(N218:N226)</f>
        <v>#DIV/0!</v>
      </c>
      <c r="E23" s="75" t="s">
        <v>380</v>
      </c>
      <c r="F23" s="46"/>
      <c r="G23" s="46"/>
      <c r="H23" s="46"/>
      <c r="I23" s="46"/>
      <c r="J23" s="46"/>
      <c r="K23" s="46"/>
      <c r="L23" s="46"/>
      <c r="M23" s="46"/>
      <c r="N23" s="46"/>
      <c r="O23" s="46"/>
      <c r="P23" s="46"/>
      <c r="Q23" s="46"/>
      <c r="R23" s="46"/>
      <c r="S23" s="46"/>
      <c r="T23" s="46"/>
      <c r="U23" s="46"/>
      <c r="V23" s="46"/>
      <c r="W23" s="46"/>
      <c r="X23" s="46"/>
      <c r="Y23" s="46"/>
      <c r="Z23" s="46"/>
    </row>
    <row r="24" spans="1:26" ht="15.75" customHeight="1">
      <c r="A24" s="42"/>
      <c r="B24" s="42"/>
      <c r="C24" s="76" t="s">
        <v>394</v>
      </c>
      <c r="D24" s="77" t="e">
        <f>AVERAGE(N37:N46,N51:N56,N61:N62,N67:N69,N74:N78,N83:N85,N90:N92,N97,N102:N106,N111:N116,N121,N126,N131,N136:N138,N143:N155,N160:N191,N196:N213,N218:N226)</f>
        <v>#DIV/0!</v>
      </c>
      <c r="E24" s="77" t="s">
        <v>380</v>
      </c>
      <c r="F24" s="46"/>
      <c r="G24" s="46"/>
      <c r="H24" s="46"/>
      <c r="I24" s="46"/>
      <c r="J24" s="46"/>
      <c r="K24" s="46"/>
      <c r="L24" s="46"/>
      <c r="M24" s="46"/>
      <c r="N24" s="46"/>
      <c r="O24" s="46"/>
      <c r="P24" s="46"/>
      <c r="Q24" s="46"/>
      <c r="R24" s="46"/>
      <c r="S24" s="46"/>
      <c r="T24" s="46"/>
      <c r="U24" s="46"/>
      <c r="V24" s="46"/>
      <c r="W24" s="46"/>
      <c r="X24" s="46"/>
      <c r="Y24" s="46"/>
      <c r="Z24" s="46"/>
    </row>
    <row r="25" spans="1:26" ht="15.75" customHeight="1">
      <c r="A25" s="42"/>
      <c r="B25" s="42"/>
      <c r="C25" s="42"/>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c r="A26" s="42"/>
      <c r="B26" s="42"/>
      <c r="C26" s="42"/>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c r="A27" s="42"/>
      <c r="B27" s="42"/>
      <c r="C27" s="42"/>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c r="A28" s="42"/>
      <c r="B28" s="42"/>
      <c r="C28" s="42"/>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c r="A29" s="42"/>
      <c r="B29" s="42"/>
      <c r="C29" s="42"/>
      <c r="D29" s="46"/>
      <c r="E29" s="46"/>
      <c r="F29" s="46"/>
      <c r="G29" s="46"/>
      <c r="H29" s="46"/>
      <c r="I29" s="46"/>
      <c r="J29" s="46"/>
      <c r="K29" s="46"/>
      <c r="L29" s="46"/>
      <c r="M29" s="46"/>
      <c r="N29" s="46"/>
      <c r="O29" s="46"/>
      <c r="P29" s="46"/>
      <c r="Q29" s="46"/>
      <c r="R29" s="46"/>
      <c r="S29" s="46"/>
      <c r="T29" s="46"/>
      <c r="U29" s="46"/>
      <c r="V29" s="46"/>
      <c r="W29" s="46"/>
      <c r="X29" s="46"/>
      <c r="Y29" s="46"/>
      <c r="Z29" s="46"/>
    </row>
    <row r="30" spans="1:26" ht="15.75" customHeight="1">
      <c r="A30" s="42"/>
      <c r="B30" s="42"/>
      <c r="C30" s="42"/>
      <c r="D30" s="46"/>
      <c r="E30" s="46"/>
      <c r="F30" s="46"/>
      <c r="G30" s="46"/>
      <c r="H30" s="46"/>
      <c r="I30" s="46"/>
      <c r="J30" s="46"/>
      <c r="K30" s="46"/>
      <c r="L30" s="46"/>
      <c r="M30" s="46"/>
      <c r="N30" s="46"/>
      <c r="O30" s="46"/>
      <c r="P30" s="46"/>
      <c r="Q30" s="46"/>
      <c r="R30" s="46"/>
      <c r="S30" s="46"/>
      <c r="T30" s="46"/>
      <c r="U30" s="46"/>
      <c r="V30" s="46"/>
      <c r="W30" s="46"/>
      <c r="X30" s="46"/>
      <c r="Y30" s="46"/>
      <c r="Z30" s="46"/>
    </row>
    <row r="31" spans="1:26" ht="15.75" customHeight="1">
      <c r="A31" s="42"/>
      <c r="B31" s="42"/>
      <c r="C31" s="33" t="s">
        <v>395</v>
      </c>
      <c r="D31" s="78" t="s">
        <v>396</v>
      </c>
      <c r="E31" s="46"/>
      <c r="F31" s="46"/>
      <c r="G31" s="46"/>
      <c r="H31" s="46"/>
      <c r="I31" s="46"/>
      <c r="J31" s="46"/>
      <c r="K31" s="46"/>
      <c r="L31" s="46"/>
      <c r="M31" s="46"/>
      <c r="N31" s="46"/>
      <c r="O31" s="46"/>
      <c r="P31" s="46"/>
      <c r="Q31" s="46"/>
      <c r="R31" s="46"/>
      <c r="S31" s="46"/>
      <c r="T31" s="46"/>
      <c r="U31" s="46"/>
      <c r="V31" s="46"/>
      <c r="W31" s="46"/>
      <c r="X31" s="46"/>
      <c r="Y31" s="46"/>
      <c r="Z31" s="46"/>
    </row>
    <row r="32" spans="1:26" ht="15.75" customHeight="1">
      <c r="A32" s="42"/>
      <c r="B32" s="42"/>
      <c r="C32" s="8" t="s">
        <v>397</v>
      </c>
      <c r="D32" s="56">
        <v>0</v>
      </c>
      <c r="E32" s="46"/>
      <c r="F32" s="46"/>
      <c r="G32" s="46"/>
      <c r="H32" s="46"/>
      <c r="I32" s="46"/>
      <c r="J32" s="46"/>
      <c r="K32" s="46"/>
      <c r="L32" s="46"/>
      <c r="M32" s="46"/>
      <c r="N32" s="46"/>
      <c r="O32" s="46"/>
      <c r="P32" s="46"/>
      <c r="Q32" s="46"/>
      <c r="R32" s="46"/>
      <c r="S32" s="46"/>
      <c r="T32" s="46"/>
      <c r="U32" s="46"/>
      <c r="V32" s="46"/>
      <c r="W32" s="46"/>
      <c r="X32" s="46"/>
      <c r="Y32" s="46"/>
      <c r="Z32" s="46"/>
    </row>
    <row r="33" spans="1:26" ht="15.75" customHeight="1">
      <c r="A33" s="42"/>
      <c r="B33" s="42"/>
      <c r="C33" s="42"/>
      <c r="D33" s="46"/>
      <c r="E33" s="46"/>
      <c r="F33" s="46"/>
      <c r="G33" s="46"/>
      <c r="H33" s="46"/>
      <c r="I33" s="46"/>
      <c r="J33" s="46"/>
      <c r="K33" s="46"/>
      <c r="L33" s="46"/>
      <c r="M33" s="46"/>
      <c r="N33" s="46"/>
      <c r="O33" s="46"/>
      <c r="P33" s="46"/>
      <c r="Q33" s="46"/>
      <c r="R33" s="46"/>
      <c r="S33" s="46"/>
      <c r="T33" s="46"/>
      <c r="U33" s="46"/>
      <c r="V33" s="46"/>
      <c r="W33" s="46"/>
      <c r="X33" s="46"/>
      <c r="Y33" s="46"/>
      <c r="Z33" s="46"/>
    </row>
    <row r="34" spans="1:26" ht="15.75" customHeight="1">
      <c r="A34" s="42"/>
      <c r="B34" s="42"/>
      <c r="C34" s="42"/>
      <c r="D34" s="46"/>
      <c r="E34" s="46"/>
      <c r="F34" s="46"/>
      <c r="G34" s="46"/>
      <c r="H34" s="46"/>
      <c r="I34" s="46"/>
      <c r="J34" s="46"/>
      <c r="K34" s="46"/>
      <c r="L34" s="46"/>
      <c r="M34" s="46"/>
      <c r="N34" s="46"/>
      <c r="O34" s="46"/>
      <c r="P34" s="46"/>
      <c r="Q34" s="46"/>
      <c r="R34" s="46"/>
      <c r="S34" s="46"/>
      <c r="T34" s="46"/>
      <c r="U34" s="46"/>
      <c r="V34" s="46"/>
      <c r="W34" s="46"/>
      <c r="X34" s="46"/>
      <c r="Y34" s="46"/>
      <c r="Z34" s="46"/>
    </row>
    <row r="35" spans="1:26" ht="15.75" customHeight="1">
      <c r="A35" s="44"/>
      <c r="B35" s="44"/>
      <c r="C35" s="44"/>
      <c r="D35" s="1"/>
      <c r="E35" s="1"/>
      <c r="F35" s="43" t="s">
        <v>147</v>
      </c>
      <c r="G35" s="1"/>
      <c r="H35" s="1"/>
      <c r="I35" s="44"/>
      <c r="J35" s="45"/>
      <c r="K35" s="1"/>
      <c r="L35" s="1"/>
      <c r="M35" s="45"/>
      <c r="N35" s="43" t="s">
        <v>147</v>
      </c>
      <c r="O35" s="1"/>
      <c r="P35" s="1"/>
      <c r="Q35" s="1"/>
      <c r="R35" s="1"/>
      <c r="S35" s="1"/>
      <c r="T35" s="1"/>
      <c r="U35" s="1"/>
      <c r="V35" s="1"/>
      <c r="W35" s="1"/>
      <c r="X35" s="1"/>
      <c r="Y35" s="1"/>
      <c r="Z35" s="1"/>
    </row>
    <row r="36" spans="1:26" ht="15.75" customHeight="1">
      <c r="A36" s="45" t="s">
        <v>398</v>
      </c>
      <c r="B36" s="45" t="s">
        <v>156</v>
      </c>
      <c r="C36" s="53" t="s">
        <v>379</v>
      </c>
      <c r="D36" s="47" t="s">
        <v>7</v>
      </c>
      <c r="E36" s="47" t="s">
        <v>8</v>
      </c>
      <c r="F36" s="48" t="s">
        <v>148</v>
      </c>
      <c r="G36" s="48" t="s">
        <v>149</v>
      </c>
      <c r="H36" s="49" t="s">
        <v>150</v>
      </c>
      <c r="I36" s="48" t="s">
        <v>151</v>
      </c>
      <c r="J36" s="48" t="s">
        <v>24</v>
      </c>
      <c r="K36" s="50" t="s">
        <v>152</v>
      </c>
      <c r="L36" s="49" t="s">
        <v>153</v>
      </c>
      <c r="M36" s="49" t="s">
        <v>154</v>
      </c>
      <c r="N36" s="47" t="s">
        <v>155</v>
      </c>
      <c r="O36" s="52"/>
      <c r="P36" s="52"/>
      <c r="Q36" s="52"/>
      <c r="R36" s="52"/>
      <c r="S36" s="52"/>
      <c r="T36" s="52"/>
      <c r="U36" s="52"/>
      <c r="V36" s="52"/>
      <c r="W36" s="52"/>
      <c r="X36" s="52"/>
      <c r="Y36" s="52"/>
      <c r="Z36" s="52"/>
    </row>
    <row r="37" spans="1:26" ht="15.75" customHeight="1">
      <c r="A37" s="44">
        <v>667</v>
      </c>
      <c r="B37" s="44"/>
      <c r="C37" s="57" t="s">
        <v>399</v>
      </c>
      <c r="D37" s="6" t="s">
        <v>400</v>
      </c>
      <c r="E37" s="6"/>
      <c r="F37" s="56"/>
      <c r="G37" s="34"/>
      <c r="H37" s="57"/>
      <c r="I37" s="56"/>
      <c r="J37" s="17"/>
      <c r="K37" s="34"/>
      <c r="L37" s="57"/>
      <c r="M37" s="8"/>
      <c r="N37" s="54" t="str">
        <f t="shared" ref="N37:N46" si="0">IF(L37&lt;&gt;"",L37,IF(H37&lt;&gt;"",H37,""))</f>
        <v/>
      </c>
      <c r="O37" s="1"/>
      <c r="P37" s="1"/>
      <c r="Q37" s="1"/>
      <c r="R37" s="1"/>
      <c r="S37" s="1"/>
      <c r="T37" s="1"/>
      <c r="U37" s="1"/>
      <c r="V37" s="1"/>
      <c r="W37" s="1"/>
      <c r="X37" s="1"/>
      <c r="Y37" s="1"/>
      <c r="Z37" s="1"/>
    </row>
    <row r="38" spans="1:26" ht="15.75" customHeight="1">
      <c r="A38" s="44">
        <v>668</v>
      </c>
      <c r="B38" s="44"/>
      <c r="C38" s="63" t="s">
        <v>401</v>
      </c>
      <c r="D38" s="79" t="s">
        <v>402</v>
      </c>
      <c r="E38" s="79"/>
      <c r="F38" s="61"/>
      <c r="G38" s="62"/>
      <c r="H38" s="63"/>
      <c r="I38" s="56"/>
      <c r="J38" s="64"/>
      <c r="K38" s="62"/>
      <c r="L38" s="63"/>
      <c r="M38" s="65"/>
      <c r="N38" s="54" t="str">
        <f t="shared" si="0"/>
        <v/>
      </c>
      <c r="O38" s="46"/>
      <c r="P38" s="46"/>
      <c r="Q38" s="46"/>
      <c r="R38" s="46"/>
      <c r="S38" s="46"/>
      <c r="T38" s="46"/>
      <c r="U38" s="46"/>
      <c r="V38" s="46"/>
      <c r="W38" s="46"/>
      <c r="X38" s="46"/>
      <c r="Y38" s="46"/>
      <c r="Z38" s="46"/>
    </row>
    <row r="39" spans="1:26" ht="15.75" customHeight="1">
      <c r="A39" s="44">
        <v>669</v>
      </c>
      <c r="B39" s="44"/>
      <c r="C39" s="63" t="s">
        <v>401</v>
      </c>
      <c r="D39" s="79" t="s">
        <v>403</v>
      </c>
      <c r="E39" s="79" t="s">
        <v>404</v>
      </c>
      <c r="F39" s="61"/>
      <c r="G39" s="62"/>
      <c r="H39" s="63"/>
      <c r="I39" s="56"/>
      <c r="J39" s="64"/>
      <c r="K39" s="62"/>
      <c r="L39" s="63"/>
      <c r="M39" s="65"/>
      <c r="N39" s="54" t="str">
        <f t="shared" si="0"/>
        <v/>
      </c>
      <c r="O39" s="46"/>
      <c r="P39" s="46"/>
      <c r="Q39" s="46"/>
      <c r="R39" s="46"/>
      <c r="S39" s="46"/>
      <c r="T39" s="46"/>
      <c r="U39" s="46"/>
      <c r="V39" s="46"/>
      <c r="W39" s="46"/>
      <c r="X39" s="46"/>
      <c r="Y39" s="46"/>
      <c r="Z39" s="46"/>
    </row>
    <row r="40" spans="1:26" ht="15.75" customHeight="1">
      <c r="A40" s="44">
        <v>670</v>
      </c>
      <c r="B40" s="44"/>
      <c r="C40" s="63" t="s">
        <v>405</v>
      </c>
      <c r="D40" s="79" t="s">
        <v>406</v>
      </c>
      <c r="E40" s="79"/>
      <c r="F40" s="61"/>
      <c r="G40" s="62"/>
      <c r="H40" s="63"/>
      <c r="I40" s="56"/>
      <c r="J40" s="64"/>
      <c r="K40" s="62"/>
      <c r="L40" s="63"/>
      <c r="M40" s="65"/>
      <c r="N40" s="54" t="str">
        <f t="shared" si="0"/>
        <v/>
      </c>
      <c r="O40" s="46"/>
      <c r="P40" s="46"/>
      <c r="Q40" s="46"/>
      <c r="R40" s="46"/>
      <c r="S40" s="46"/>
      <c r="T40" s="46"/>
      <c r="U40" s="46"/>
      <c r="V40" s="46"/>
      <c r="W40" s="46"/>
      <c r="X40" s="46"/>
      <c r="Y40" s="46"/>
      <c r="Z40" s="46"/>
    </row>
    <row r="41" spans="1:26" ht="15.75" customHeight="1">
      <c r="A41" s="44">
        <v>671</v>
      </c>
      <c r="B41" s="44"/>
      <c r="C41" s="63" t="s">
        <v>407</v>
      </c>
      <c r="D41" s="79" t="s">
        <v>408</v>
      </c>
      <c r="E41" s="79"/>
      <c r="F41" s="61"/>
      <c r="G41" s="62"/>
      <c r="H41" s="63"/>
      <c r="I41" s="56"/>
      <c r="J41" s="64"/>
      <c r="K41" s="62"/>
      <c r="L41" s="63"/>
      <c r="M41" s="65"/>
      <c r="N41" s="54" t="str">
        <f t="shared" si="0"/>
        <v/>
      </c>
      <c r="O41" s="46"/>
      <c r="P41" s="46"/>
      <c r="Q41" s="46"/>
      <c r="R41" s="46"/>
      <c r="S41" s="46"/>
      <c r="T41" s="46"/>
      <c r="U41" s="46"/>
      <c r="V41" s="46"/>
      <c r="W41" s="46"/>
      <c r="X41" s="46"/>
      <c r="Y41" s="46"/>
      <c r="Z41" s="46"/>
    </row>
    <row r="42" spans="1:26" ht="15.75" customHeight="1">
      <c r="A42" s="44">
        <v>672</v>
      </c>
      <c r="B42" s="44"/>
      <c r="C42" s="63" t="s">
        <v>409</v>
      </c>
      <c r="D42" s="79" t="s">
        <v>410</v>
      </c>
      <c r="E42" s="79"/>
      <c r="F42" s="61"/>
      <c r="G42" s="62"/>
      <c r="H42" s="63"/>
      <c r="I42" s="56"/>
      <c r="J42" s="64"/>
      <c r="K42" s="62"/>
      <c r="L42" s="63"/>
      <c r="M42" s="65"/>
      <c r="N42" s="54" t="str">
        <f t="shared" si="0"/>
        <v/>
      </c>
      <c r="O42" s="46"/>
      <c r="P42" s="46"/>
      <c r="Q42" s="46"/>
      <c r="R42" s="46"/>
      <c r="S42" s="46"/>
      <c r="T42" s="46"/>
      <c r="U42" s="46"/>
      <c r="V42" s="46"/>
      <c r="W42" s="46"/>
      <c r="X42" s="46"/>
      <c r="Y42" s="46"/>
      <c r="Z42" s="46"/>
    </row>
    <row r="43" spans="1:26" ht="15.75" customHeight="1">
      <c r="A43" s="44">
        <v>673</v>
      </c>
      <c r="B43" s="44"/>
      <c r="C43" s="63" t="s">
        <v>411</v>
      </c>
      <c r="D43" s="79" t="s">
        <v>412</v>
      </c>
      <c r="E43" s="79"/>
      <c r="F43" s="61"/>
      <c r="G43" s="62"/>
      <c r="H43" s="63"/>
      <c r="I43" s="56"/>
      <c r="J43" s="64"/>
      <c r="K43" s="62"/>
      <c r="L43" s="63"/>
      <c r="M43" s="65"/>
      <c r="N43" s="54" t="str">
        <f t="shared" si="0"/>
        <v/>
      </c>
      <c r="O43" s="46"/>
      <c r="P43" s="46"/>
      <c r="Q43" s="46"/>
      <c r="R43" s="46"/>
      <c r="S43" s="46"/>
      <c r="T43" s="46"/>
      <c r="U43" s="46"/>
      <c r="V43" s="46"/>
      <c r="W43" s="46"/>
      <c r="X43" s="46"/>
      <c r="Y43" s="46"/>
      <c r="Z43" s="46"/>
    </row>
    <row r="44" spans="1:26" ht="15.75" customHeight="1">
      <c r="A44" s="44">
        <v>674</v>
      </c>
      <c r="B44" s="44"/>
      <c r="C44" s="63" t="s">
        <v>405</v>
      </c>
      <c r="D44" s="79" t="s">
        <v>413</v>
      </c>
      <c r="E44" s="79"/>
      <c r="F44" s="61"/>
      <c r="G44" s="62"/>
      <c r="H44" s="63"/>
      <c r="I44" s="56"/>
      <c r="J44" s="64"/>
      <c r="K44" s="62"/>
      <c r="L44" s="63"/>
      <c r="M44" s="65"/>
      <c r="N44" s="54" t="str">
        <f t="shared" si="0"/>
        <v/>
      </c>
      <c r="O44" s="46"/>
      <c r="P44" s="46"/>
      <c r="Q44" s="46"/>
      <c r="R44" s="46"/>
      <c r="S44" s="46"/>
      <c r="T44" s="46"/>
      <c r="U44" s="46"/>
      <c r="V44" s="46"/>
      <c r="W44" s="46"/>
      <c r="X44" s="46"/>
      <c r="Y44" s="46"/>
      <c r="Z44" s="46"/>
    </row>
    <row r="45" spans="1:26" ht="15.75" customHeight="1">
      <c r="A45" s="44">
        <v>675</v>
      </c>
      <c r="B45" s="44"/>
      <c r="C45" s="63" t="s">
        <v>405</v>
      </c>
      <c r="D45" s="79" t="s">
        <v>414</v>
      </c>
      <c r="E45" s="79"/>
      <c r="F45" s="61"/>
      <c r="G45" s="62"/>
      <c r="H45" s="63"/>
      <c r="I45" s="56"/>
      <c r="J45" s="64"/>
      <c r="K45" s="62"/>
      <c r="L45" s="63"/>
      <c r="M45" s="65"/>
      <c r="N45" s="54" t="str">
        <f t="shared" si="0"/>
        <v/>
      </c>
      <c r="O45" s="46"/>
      <c r="P45" s="46"/>
      <c r="Q45" s="46"/>
      <c r="R45" s="46"/>
      <c r="S45" s="46"/>
      <c r="T45" s="46"/>
      <c r="U45" s="46"/>
      <c r="V45" s="46"/>
      <c r="W45" s="46"/>
      <c r="X45" s="46"/>
      <c r="Y45" s="46"/>
      <c r="Z45" s="46"/>
    </row>
    <row r="46" spans="1:26" ht="15.75" customHeight="1">
      <c r="A46" s="44">
        <v>676</v>
      </c>
      <c r="B46" s="44"/>
      <c r="C46" s="63" t="s">
        <v>415</v>
      </c>
      <c r="D46" s="79" t="s">
        <v>416</v>
      </c>
      <c r="E46" s="79"/>
      <c r="F46" s="61"/>
      <c r="G46" s="62"/>
      <c r="H46" s="63"/>
      <c r="I46" s="56"/>
      <c r="J46" s="64"/>
      <c r="K46" s="62"/>
      <c r="L46" s="63"/>
      <c r="M46" s="65"/>
      <c r="N46" s="54" t="str">
        <f t="shared" si="0"/>
        <v/>
      </c>
      <c r="O46" s="46"/>
      <c r="P46" s="46"/>
      <c r="Q46" s="46"/>
      <c r="R46" s="46"/>
      <c r="S46" s="46"/>
      <c r="T46" s="46"/>
      <c r="U46" s="46"/>
      <c r="V46" s="46"/>
      <c r="W46" s="46"/>
      <c r="X46" s="46"/>
      <c r="Y46" s="46"/>
      <c r="Z46" s="46"/>
    </row>
    <row r="47" spans="1:26" ht="15.75" customHeight="1">
      <c r="A47" s="44"/>
      <c r="B47" s="44"/>
      <c r="C47" s="46"/>
      <c r="D47" s="46"/>
      <c r="E47" s="46"/>
      <c r="F47" s="46"/>
      <c r="G47" s="46"/>
      <c r="H47" s="46"/>
      <c r="J47" s="46"/>
      <c r="K47" s="46"/>
      <c r="L47" s="46"/>
      <c r="M47" s="46"/>
      <c r="N47" s="46"/>
      <c r="O47" s="46"/>
      <c r="P47" s="46"/>
      <c r="Q47" s="46"/>
      <c r="R47" s="46"/>
      <c r="S47" s="46"/>
      <c r="T47" s="46"/>
      <c r="U47" s="46"/>
      <c r="V47" s="46"/>
      <c r="W47" s="46"/>
      <c r="X47" s="46"/>
      <c r="Y47" s="46"/>
      <c r="Z47" s="46"/>
    </row>
    <row r="48" spans="1:26" ht="15.75" customHeight="1">
      <c r="A48" s="44"/>
      <c r="B48" s="44"/>
      <c r="C48" s="46"/>
      <c r="D48" s="46"/>
      <c r="E48" s="46"/>
      <c r="F48" s="46"/>
      <c r="G48" s="46"/>
      <c r="H48" s="46"/>
      <c r="J48" s="46"/>
      <c r="K48" s="46"/>
      <c r="L48" s="46"/>
      <c r="M48" s="46"/>
      <c r="N48" s="46"/>
      <c r="O48" s="46"/>
      <c r="P48" s="46"/>
      <c r="Q48" s="46"/>
      <c r="R48" s="46"/>
      <c r="S48" s="46"/>
      <c r="T48" s="46"/>
      <c r="U48" s="46"/>
      <c r="V48" s="46"/>
      <c r="W48" s="46"/>
      <c r="X48" s="46"/>
      <c r="Y48" s="46"/>
      <c r="Z48" s="46"/>
    </row>
    <row r="49" spans="1:26" ht="15.75" customHeight="1">
      <c r="A49" s="44"/>
      <c r="B49" s="44"/>
      <c r="C49" s="46"/>
      <c r="D49" s="46"/>
      <c r="E49" s="46"/>
      <c r="F49" s="46"/>
      <c r="G49" s="46"/>
      <c r="H49" s="46"/>
      <c r="J49" s="46"/>
      <c r="K49" s="46"/>
      <c r="L49" s="46"/>
      <c r="M49" s="46"/>
      <c r="N49" s="46"/>
      <c r="O49" s="46"/>
      <c r="P49" s="46"/>
      <c r="Q49" s="46"/>
      <c r="R49" s="46"/>
      <c r="S49" s="46"/>
      <c r="T49" s="46"/>
      <c r="U49" s="46"/>
      <c r="V49" s="46"/>
      <c r="W49" s="46"/>
      <c r="X49" s="46"/>
      <c r="Y49" s="46"/>
      <c r="Z49" s="46"/>
    </row>
    <row r="50" spans="1:26" ht="15.75" customHeight="1">
      <c r="A50" s="44"/>
      <c r="B50" s="44"/>
      <c r="C50" s="69" t="s">
        <v>381</v>
      </c>
      <c r="D50" s="46"/>
      <c r="E50" s="46"/>
      <c r="F50" s="46"/>
      <c r="G50" s="46"/>
      <c r="H50" s="46"/>
      <c r="J50" s="46"/>
      <c r="K50" s="46"/>
      <c r="L50" s="46"/>
      <c r="M50" s="46"/>
      <c r="N50" s="46"/>
      <c r="O50" s="46"/>
      <c r="P50" s="46"/>
      <c r="Q50" s="46"/>
      <c r="R50" s="46"/>
      <c r="S50" s="46"/>
      <c r="T50" s="46"/>
      <c r="U50" s="46"/>
      <c r="V50" s="46"/>
      <c r="W50" s="46"/>
      <c r="X50" s="46"/>
      <c r="Y50" s="46"/>
      <c r="Z50" s="46"/>
    </row>
    <row r="51" spans="1:26" ht="15.75" customHeight="1">
      <c r="A51" s="44">
        <v>677</v>
      </c>
      <c r="B51" s="44"/>
      <c r="C51" s="57" t="s">
        <v>417</v>
      </c>
      <c r="D51" s="6" t="s">
        <v>418</v>
      </c>
      <c r="E51" s="6" t="s">
        <v>419</v>
      </c>
      <c r="F51" s="56"/>
      <c r="G51" s="34"/>
      <c r="H51" s="57"/>
      <c r="I51" s="56"/>
      <c r="J51" s="17"/>
      <c r="K51" s="34"/>
      <c r="L51" s="57"/>
      <c r="M51" s="8"/>
      <c r="N51" s="54" t="str">
        <f t="shared" ref="N51:N56" si="1">IF(L51&lt;&gt;"",L51,IF(H51&lt;&gt;"",H51,""))</f>
        <v/>
      </c>
      <c r="O51" s="46"/>
      <c r="P51" s="46"/>
      <c r="Q51" s="46"/>
      <c r="R51" s="46"/>
      <c r="S51" s="46"/>
      <c r="T51" s="46"/>
      <c r="U51" s="46"/>
      <c r="V51" s="46"/>
      <c r="W51" s="46"/>
      <c r="X51" s="46"/>
      <c r="Y51" s="46"/>
      <c r="Z51" s="46"/>
    </row>
    <row r="52" spans="1:26" ht="15.75" customHeight="1">
      <c r="A52" s="44">
        <v>678</v>
      </c>
      <c r="B52" s="44"/>
      <c r="C52" s="63" t="s">
        <v>420</v>
      </c>
      <c r="D52" s="79" t="s">
        <v>421</v>
      </c>
      <c r="E52" s="79" t="s">
        <v>422</v>
      </c>
      <c r="F52" s="61"/>
      <c r="G52" s="62"/>
      <c r="H52" s="63"/>
      <c r="I52" s="56"/>
      <c r="J52" s="64"/>
      <c r="K52" s="62"/>
      <c r="L52" s="63"/>
      <c r="M52" s="65"/>
      <c r="N52" s="54" t="str">
        <f t="shared" si="1"/>
        <v/>
      </c>
      <c r="O52" s="46"/>
      <c r="P52" s="46"/>
      <c r="Q52" s="46"/>
      <c r="R52" s="46"/>
      <c r="S52" s="46"/>
      <c r="T52" s="46"/>
      <c r="U52" s="46"/>
      <c r="V52" s="46"/>
      <c r="W52" s="46"/>
      <c r="X52" s="46"/>
      <c r="Y52" s="46"/>
      <c r="Z52" s="46"/>
    </row>
    <row r="53" spans="1:26" ht="15.75" customHeight="1">
      <c r="A53" s="44">
        <v>679</v>
      </c>
      <c r="B53" s="44"/>
      <c r="C53" s="63" t="s">
        <v>423</v>
      </c>
      <c r="D53" s="79" t="s">
        <v>424</v>
      </c>
      <c r="E53" s="79" t="s">
        <v>422</v>
      </c>
      <c r="F53" s="61"/>
      <c r="G53" s="62"/>
      <c r="H53" s="63"/>
      <c r="I53" s="56"/>
      <c r="J53" s="64"/>
      <c r="K53" s="62"/>
      <c r="L53" s="63"/>
      <c r="M53" s="65"/>
      <c r="N53" s="54" t="str">
        <f t="shared" si="1"/>
        <v/>
      </c>
      <c r="O53" s="46"/>
      <c r="P53" s="46"/>
      <c r="Q53" s="46"/>
      <c r="R53" s="46"/>
      <c r="S53" s="46"/>
      <c r="T53" s="46"/>
      <c r="U53" s="46"/>
      <c r="V53" s="46"/>
      <c r="W53" s="46"/>
      <c r="X53" s="46"/>
      <c r="Y53" s="46"/>
      <c r="Z53" s="46"/>
    </row>
    <row r="54" spans="1:26" ht="15.75" customHeight="1">
      <c r="A54" s="44">
        <v>680</v>
      </c>
      <c r="B54" s="44"/>
      <c r="C54" s="63" t="s">
        <v>425</v>
      </c>
      <c r="D54" s="79" t="s">
        <v>426</v>
      </c>
      <c r="E54" s="79" t="s">
        <v>427</v>
      </c>
      <c r="F54" s="61"/>
      <c r="G54" s="62"/>
      <c r="H54" s="63"/>
      <c r="I54" s="56"/>
      <c r="J54" s="64"/>
      <c r="K54" s="62"/>
      <c r="L54" s="63"/>
      <c r="M54" s="65"/>
      <c r="N54" s="54" t="str">
        <f t="shared" si="1"/>
        <v/>
      </c>
      <c r="O54" s="46"/>
      <c r="P54" s="46"/>
      <c r="Q54" s="46"/>
      <c r="R54" s="46"/>
      <c r="S54" s="46"/>
      <c r="T54" s="46"/>
      <c r="U54" s="46"/>
      <c r="V54" s="46"/>
      <c r="W54" s="46"/>
      <c r="X54" s="46"/>
      <c r="Y54" s="46"/>
      <c r="Z54" s="46"/>
    </row>
    <row r="55" spans="1:26" ht="15.75" customHeight="1">
      <c r="A55" s="44">
        <v>681</v>
      </c>
      <c r="B55" s="44"/>
      <c r="C55" s="63" t="s">
        <v>428</v>
      </c>
      <c r="D55" s="79" t="s">
        <v>429</v>
      </c>
      <c r="E55" s="79" t="s">
        <v>430</v>
      </c>
      <c r="F55" s="61"/>
      <c r="G55" s="62"/>
      <c r="H55" s="63"/>
      <c r="I55" s="56"/>
      <c r="J55" s="64"/>
      <c r="K55" s="62"/>
      <c r="L55" s="63"/>
      <c r="M55" s="65"/>
      <c r="N55" s="54" t="str">
        <f t="shared" si="1"/>
        <v/>
      </c>
      <c r="O55" s="46"/>
      <c r="P55" s="46"/>
      <c r="Q55" s="46"/>
      <c r="R55" s="46"/>
      <c r="S55" s="46"/>
      <c r="T55" s="46"/>
      <c r="U55" s="46"/>
      <c r="V55" s="46"/>
      <c r="W55" s="46"/>
      <c r="X55" s="46"/>
      <c r="Y55" s="46"/>
      <c r="Z55" s="46"/>
    </row>
    <row r="56" spans="1:26" ht="15.75" customHeight="1">
      <c r="A56" s="44">
        <v>682</v>
      </c>
      <c r="B56" s="44"/>
      <c r="C56" s="63" t="s">
        <v>420</v>
      </c>
      <c r="D56" s="79" t="s">
        <v>431</v>
      </c>
      <c r="E56" s="79" t="s">
        <v>432</v>
      </c>
      <c r="F56" s="61"/>
      <c r="G56" s="62"/>
      <c r="H56" s="63"/>
      <c r="I56" s="56"/>
      <c r="J56" s="64"/>
      <c r="K56" s="62"/>
      <c r="L56" s="63"/>
      <c r="M56" s="65"/>
      <c r="N56" s="54" t="str">
        <f t="shared" si="1"/>
        <v/>
      </c>
      <c r="O56" s="46"/>
      <c r="P56" s="46"/>
      <c r="Q56" s="46"/>
      <c r="R56" s="46"/>
      <c r="S56" s="46"/>
      <c r="T56" s="46"/>
      <c r="U56" s="46"/>
      <c r="V56" s="46"/>
      <c r="W56" s="46"/>
      <c r="X56" s="46"/>
      <c r="Y56" s="46"/>
      <c r="Z56" s="46"/>
    </row>
    <row r="57" spans="1:26" ht="15.75" customHeight="1">
      <c r="A57" s="44"/>
      <c r="B57" s="44"/>
      <c r="C57" s="46"/>
      <c r="D57" s="46"/>
      <c r="E57" s="46"/>
      <c r="F57" s="46"/>
      <c r="G57" s="46"/>
      <c r="H57" s="46"/>
      <c r="J57" s="46"/>
      <c r="K57" s="46"/>
      <c r="L57" s="46"/>
      <c r="M57" s="46"/>
      <c r="N57" s="46"/>
      <c r="O57" s="46"/>
      <c r="P57" s="46"/>
      <c r="Q57" s="46"/>
      <c r="R57" s="46"/>
      <c r="S57" s="46"/>
      <c r="T57" s="46"/>
      <c r="U57" s="46"/>
      <c r="V57" s="46"/>
      <c r="W57" s="46"/>
      <c r="X57" s="46"/>
      <c r="Y57" s="46"/>
      <c r="Z57" s="46"/>
    </row>
    <row r="58" spans="1:26" ht="15.75" customHeight="1">
      <c r="A58" s="44"/>
      <c r="B58" s="44"/>
      <c r="C58" s="46"/>
      <c r="D58" s="46"/>
      <c r="E58" s="46"/>
      <c r="F58" s="46"/>
      <c r="G58" s="46"/>
      <c r="H58" s="46"/>
      <c r="J58" s="46"/>
      <c r="K58" s="46"/>
      <c r="L58" s="46"/>
      <c r="M58" s="46"/>
      <c r="N58" s="46"/>
      <c r="O58" s="46"/>
      <c r="P58" s="46"/>
      <c r="Q58" s="46"/>
      <c r="R58" s="46"/>
      <c r="S58" s="46"/>
      <c r="T58" s="46"/>
      <c r="U58" s="46"/>
      <c r="V58" s="46"/>
      <c r="W58" s="46"/>
      <c r="X58" s="46"/>
      <c r="Y58" s="46"/>
      <c r="Z58" s="46"/>
    </row>
    <row r="59" spans="1:26" ht="15.75" customHeight="1">
      <c r="A59" s="44"/>
      <c r="B59" s="44"/>
      <c r="C59" s="46"/>
      <c r="D59" s="46"/>
      <c r="E59" s="46"/>
      <c r="F59" s="46"/>
      <c r="G59" s="46"/>
      <c r="H59" s="46"/>
      <c r="J59" s="46"/>
      <c r="K59" s="46"/>
      <c r="L59" s="46"/>
      <c r="M59" s="46"/>
      <c r="N59" s="46"/>
      <c r="O59" s="46"/>
      <c r="P59" s="46"/>
      <c r="Q59" s="46"/>
      <c r="R59" s="46"/>
      <c r="S59" s="46"/>
      <c r="T59" s="46"/>
      <c r="U59" s="46"/>
      <c r="V59" s="46"/>
      <c r="W59" s="46"/>
      <c r="X59" s="46"/>
      <c r="Y59" s="46"/>
      <c r="Z59" s="46"/>
    </row>
    <row r="60" spans="1:26" ht="15.75" customHeight="1">
      <c r="A60" s="44"/>
      <c r="B60" s="44"/>
      <c r="C60" s="69" t="s">
        <v>382</v>
      </c>
      <c r="D60" s="46"/>
      <c r="E60" s="46"/>
      <c r="F60" s="46"/>
      <c r="G60" s="46"/>
      <c r="H60" s="46"/>
      <c r="J60" s="46"/>
      <c r="K60" s="46"/>
      <c r="L60" s="46"/>
      <c r="M60" s="46"/>
      <c r="N60" s="46"/>
      <c r="O60" s="46"/>
      <c r="P60" s="46"/>
      <c r="Q60" s="46"/>
      <c r="R60" s="46"/>
      <c r="S60" s="46"/>
      <c r="T60" s="46"/>
      <c r="U60" s="46"/>
      <c r="V60" s="46"/>
      <c r="W60" s="46"/>
      <c r="X60" s="46"/>
      <c r="Y60" s="46"/>
      <c r="Z60" s="46"/>
    </row>
    <row r="61" spans="1:26" ht="15.75" customHeight="1">
      <c r="A61" s="44">
        <v>683</v>
      </c>
      <c r="B61" s="44"/>
      <c r="C61" s="57" t="s">
        <v>425</v>
      </c>
      <c r="D61" s="6" t="s">
        <v>433</v>
      </c>
      <c r="E61" s="6" t="s">
        <v>434</v>
      </c>
      <c r="F61" s="56"/>
      <c r="G61" s="34"/>
      <c r="H61" s="57"/>
      <c r="I61" s="56"/>
      <c r="J61" s="17"/>
      <c r="K61" s="34"/>
      <c r="L61" s="57"/>
      <c r="M61" s="8"/>
      <c r="N61" s="54" t="str">
        <f t="shared" ref="N61:N62" si="2">IF(L61&lt;&gt;"",L61,IF(H61&lt;&gt;"",H61,""))</f>
        <v/>
      </c>
      <c r="O61" s="46"/>
      <c r="P61" s="46"/>
      <c r="Q61" s="46"/>
      <c r="R61" s="46"/>
      <c r="S61" s="46"/>
      <c r="T61" s="46"/>
      <c r="U61" s="46"/>
      <c r="V61" s="46"/>
      <c r="W61" s="46"/>
      <c r="X61" s="46"/>
      <c r="Y61" s="46"/>
      <c r="Z61" s="46"/>
    </row>
    <row r="62" spans="1:26" ht="15.75" customHeight="1">
      <c r="A62" s="44">
        <v>684</v>
      </c>
      <c r="B62" s="44"/>
      <c r="C62" s="63" t="s">
        <v>435</v>
      </c>
      <c r="D62" s="79" t="s">
        <v>436</v>
      </c>
      <c r="E62" s="79" t="s">
        <v>437</v>
      </c>
      <c r="F62" s="61"/>
      <c r="G62" s="62"/>
      <c r="H62" s="63"/>
      <c r="I62" s="56"/>
      <c r="J62" s="64"/>
      <c r="K62" s="62"/>
      <c r="L62" s="63"/>
      <c r="M62" s="65"/>
      <c r="N62" s="54" t="str">
        <f t="shared" si="2"/>
        <v/>
      </c>
      <c r="O62" s="46"/>
      <c r="P62" s="46"/>
      <c r="Q62" s="46"/>
      <c r="R62" s="46"/>
      <c r="S62" s="46"/>
      <c r="T62" s="46"/>
      <c r="U62" s="46"/>
      <c r="V62" s="46"/>
      <c r="W62" s="46"/>
      <c r="X62" s="46"/>
      <c r="Y62" s="46"/>
      <c r="Z62" s="46"/>
    </row>
    <row r="63" spans="1:26" ht="15.75" customHeight="1">
      <c r="A63" s="44"/>
      <c r="B63" s="44"/>
      <c r="C63" s="46"/>
      <c r="D63" s="46"/>
      <c r="E63" s="46"/>
      <c r="F63" s="46"/>
      <c r="G63" s="46"/>
      <c r="H63" s="46"/>
      <c r="J63" s="46"/>
      <c r="K63" s="46"/>
      <c r="L63" s="46"/>
      <c r="M63" s="46"/>
      <c r="N63" s="46"/>
      <c r="O63" s="46"/>
      <c r="P63" s="46"/>
      <c r="Q63" s="46"/>
      <c r="R63" s="46"/>
      <c r="S63" s="46"/>
      <c r="T63" s="46"/>
      <c r="U63" s="46"/>
      <c r="V63" s="46"/>
      <c r="W63" s="46"/>
      <c r="X63" s="46"/>
      <c r="Y63" s="46"/>
      <c r="Z63" s="46"/>
    </row>
    <row r="64" spans="1:26" ht="15.75" customHeight="1">
      <c r="A64" s="44"/>
      <c r="B64" s="44"/>
      <c r="C64" s="46"/>
      <c r="D64" s="46"/>
      <c r="E64" s="46"/>
      <c r="F64" s="46"/>
      <c r="G64" s="46"/>
      <c r="H64" s="46"/>
      <c r="J64" s="46"/>
      <c r="K64" s="46"/>
      <c r="L64" s="46"/>
      <c r="M64" s="46"/>
      <c r="N64" s="46"/>
      <c r="O64" s="46"/>
      <c r="P64" s="46"/>
      <c r="Q64" s="46"/>
      <c r="R64" s="46"/>
      <c r="S64" s="46"/>
      <c r="T64" s="46"/>
      <c r="U64" s="46"/>
      <c r="V64" s="46"/>
      <c r="W64" s="46"/>
      <c r="X64" s="46"/>
      <c r="Y64" s="46"/>
      <c r="Z64" s="46"/>
    </row>
    <row r="65" spans="1:26" ht="15.75" customHeight="1">
      <c r="A65" s="44"/>
      <c r="B65" s="44"/>
      <c r="C65" s="46"/>
      <c r="D65" s="46"/>
      <c r="E65" s="46"/>
      <c r="F65" s="46"/>
      <c r="G65" s="46"/>
      <c r="H65" s="46"/>
      <c r="J65" s="46"/>
      <c r="K65" s="46"/>
      <c r="L65" s="46"/>
      <c r="M65" s="46"/>
      <c r="N65" s="46"/>
      <c r="O65" s="46"/>
      <c r="P65" s="46"/>
      <c r="Q65" s="46"/>
      <c r="R65" s="46"/>
      <c r="S65" s="46"/>
      <c r="T65" s="46"/>
      <c r="U65" s="46"/>
      <c r="V65" s="46"/>
      <c r="W65" s="46"/>
      <c r="X65" s="46"/>
      <c r="Y65" s="46"/>
      <c r="Z65" s="46"/>
    </row>
    <row r="66" spans="1:26" ht="15.75" customHeight="1">
      <c r="A66" s="44"/>
      <c r="B66" s="44"/>
      <c r="C66" s="69" t="s">
        <v>383</v>
      </c>
      <c r="D66" s="46"/>
      <c r="E66" s="46"/>
      <c r="F66" s="46"/>
      <c r="G66" s="46"/>
      <c r="H66" s="46"/>
      <c r="J66" s="46"/>
      <c r="K66" s="46"/>
      <c r="L66" s="46"/>
      <c r="M66" s="46"/>
      <c r="N66" s="46"/>
      <c r="O66" s="46"/>
      <c r="P66" s="46"/>
      <c r="Q66" s="46"/>
      <c r="R66" s="46"/>
      <c r="S66" s="46"/>
      <c r="T66" s="46"/>
      <c r="U66" s="46"/>
      <c r="V66" s="46"/>
      <c r="W66" s="46"/>
      <c r="X66" s="46"/>
      <c r="Y66" s="46"/>
      <c r="Z66" s="46"/>
    </row>
    <row r="67" spans="1:26" ht="15.75" customHeight="1">
      <c r="A67" s="44">
        <v>685</v>
      </c>
      <c r="B67" s="44"/>
      <c r="C67" s="57" t="s">
        <v>438</v>
      </c>
      <c r="D67" s="6" t="s">
        <v>439</v>
      </c>
      <c r="E67" s="6" t="s">
        <v>440</v>
      </c>
      <c r="F67" s="56"/>
      <c r="G67" s="34"/>
      <c r="H67" s="57"/>
      <c r="I67" s="56"/>
      <c r="J67" s="17"/>
      <c r="K67" s="34"/>
      <c r="L67" s="57"/>
      <c r="M67" s="8"/>
      <c r="N67" s="54" t="str">
        <f t="shared" ref="N67:N69" si="3">IF(L67&lt;&gt;"",L67,IF(H67&lt;&gt;"",H67,""))</f>
        <v/>
      </c>
      <c r="O67" s="46"/>
      <c r="P67" s="46"/>
      <c r="Q67" s="46"/>
      <c r="R67" s="46"/>
      <c r="S67" s="46"/>
      <c r="T67" s="46"/>
      <c r="U67" s="46"/>
      <c r="V67" s="46"/>
      <c r="W67" s="46"/>
      <c r="X67" s="46"/>
      <c r="Y67" s="46"/>
      <c r="Z67" s="46"/>
    </row>
    <row r="68" spans="1:26" ht="15.75" customHeight="1">
      <c r="A68" s="44">
        <v>686</v>
      </c>
      <c r="B68" s="44"/>
      <c r="C68" s="63" t="s">
        <v>441</v>
      </c>
      <c r="D68" s="79" t="s">
        <v>442</v>
      </c>
      <c r="E68" s="79" t="s">
        <v>443</v>
      </c>
      <c r="F68" s="61"/>
      <c r="G68" s="62"/>
      <c r="H68" s="63"/>
      <c r="I68" s="56"/>
      <c r="J68" s="64"/>
      <c r="K68" s="62"/>
      <c r="L68" s="63"/>
      <c r="M68" s="65"/>
      <c r="N68" s="54" t="str">
        <f t="shared" si="3"/>
        <v/>
      </c>
      <c r="O68" s="46"/>
      <c r="P68" s="46"/>
      <c r="Q68" s="46"/>
      <c r="R68" s="46"/>
      <c r="S68" s="46"/>
      <c r="T68" s="46"/>
      <c r="U68" s="46"/>
      <c r="V68" s="46"/>
      <c r="W68" s="46"/>
      <c r="X68" s="46"/>
      <c r="Y68" s="46"/>
      <c r="Z68" s="46"/>
    </row>
    <row r="69" spans="1:26" ht="15.75" customHeight="1">
      <c r="A69" s="44">
        <v>687</v>
      </c>
      <c r="B69" s="44"/>
      <c r="C69" s="63" t="s">
        <v>441</v>
      </c>
      <c r="D69" s="79" t="s">
        <v>444</v>
      </c>
      <c r="E69" s="79" t="s">
        <v>445</v>
      </c>
      <c r="F69" s="61"/>
      <c r="G69" s="62"/>
      <c r="H69" s="63"/>
      <c r="I69" s="56"/>
      <c r="J69" s="64"/>
      <c r="K69" s="62"/>
      <c r="L69" s="63"/>
      <c r="M69" s="65"/>
      <c r="N69" s="54" t="str">
        <f t="shared" si="3"/>
        <v/>
      </c>
      <c r="O69" s="46"/>
      <c r="P69" s="46"/>
      <c r="Q69" s="46"/>
      <c r="R69" s="46"/>
      <c r="S69" s="46"/>
      <c r="T69" s="46"/>
      <c r="U69" s="46"/>
      <c r="V69" s="46"/>
      <c r="W69" s="46"/>
      <c r="X69" s="46"/>
      <c r="Y69" s="46"/>
      <c r="Z69" s="46"/>
    </row>
    <row r="70" spans="1:26" ht="15.75" customHeight="1">
      <c r="A70" s="44"/>
      <c r="B70" s="44"/>
      <c r="C70" s="46"/>
      <c r="D70" s="46"/>
      <c r="E70" s="46"/>
      <c r="F70" s="46"/>
      <c r="G70" s="46"/>
      <c r="H70" s="46"/>
      <c r="J70" s="46"/>
      <c r="K70" s="46"/>
      <c r="L70" s="46"/>
      <c r="M70" s="46"/>
      <c r="N70" s="46"/>
      <c r="O70" s="46"/>
      <c r="P70" s="46"/>
      <c r="Q70" s="46"/>
      <c r="R70" s="46"/>
      <c r="S70" s="46"/>
      <c r="T70" s="46"/>
      <c r="U70" s="46"/>
      <c r="V70" s="46"/>
      <c r="W70" s="46"/>
      <c r="X70" s="46"/>
      <c r="Y70" s="46"/>
      <c r="Z70" s="46"/>
    </row>
    <row r="71" spans="1:26" ht="15.75" customHeight="1">
      <c r="A71" s="44"/>
      <c r="B71" s="44"/>
      <c r="C71" s="46"/>
      <c r="D71" s="46"/>
      <c r="E71" s="46"/>
      <c r="F71" s="46"/>
      <c r="G71" s="46"/>
      <c r="H71" s="46"/>
      <c r="J71" s="46"/>
      <c r="K71" s="46"/>
      <c r="L71" s="46"/>
      <c r="M71" s="46"/>
      <c r="N71" s="46"/>
      <c r="O71" s="46"/>
      <c r="P71" s="46"/>
      <c r="Q71" s="46"/>
      <c r="R71" s="46"/>
      <c r="S71" s="46"/>
      <c r="T71" s="46"/>
      <c r="U71" s="46"/>
      <c r="V71" s="46"/>
      <c r="W71" s="46"/>
      <c r="X71" s="46"/>
      <c r="Y71" s="46"/>
      <c r="Z71" s="46"/>
    </row>
    <row r="72" spans="1:26" ht="15.75" customHeight="1">
      <c r="A72" s="44"/>
      <c r="B72" s="44"/>
      <c r="C72" s="46"/>
      <c r="D72" s="46"/>
      <c r="E72" s="46"/>
      <c r="F72" s="46"/>
      <c r="G72" s="46"/>
      <c r="H72" s="46"/>
      <c r="J72" s="46"/>
      <c r="K72" s="46"/>
      <c r="L72" s="46"/>
      <c r="M72" s="46"/>
      <c r="N72" s="46"/>
      <c r="O72" s="46"/>
      <c r="P72" s="46"/>
      <c r="Q72" s="46"/>
      <c r="R72" s="46"/>
      <c r="S72" s="46"/>
      <c r="T72" s="46"/>
      <c r="U72" s="46"/>
      <c r="V72" s="46"/>
      <c r="W72" s="46"/>
      <c r="X72" s="46"/>
      <c r="Y72" s="46"/>
      <c r="Z72" s="46"/>
    </row>
    <row r="73" spans="1:26" ht="15.75" customHeight="1">
      <c r="A73" s="44"/>
      <c r="B73" s="44"/>
      <c r="C73" s="69" t="s">
        <v>384</v>
      </c>
      <c r="D73" s="46"/>
      <c r="E73" s="46"/>
      <c r="F73" s="46"/>
      <c r="G73" s="46"/>
      <c r="H73" s="46"/>
      <c r="J73" s="46"/>
      <c r="K73" s="46"/>
      <c r="L73" s="46"/>
      <c r="M73" s="46"/>
      <c r="N73" s="46"/>
      <c r="O73" s="46"/>
      <c r="P73" s="46"/>
      <c r="Q73" s="46"/>
      <c r="R73" s="46"/>
      <c r="S73" s="46"/>
      <c r="T73" s="46"/>
      <c r="U73" s="46"/>
      <c r="V73" s="46"/>
      <c r="W73" s="46"/>
      <c r="X73" s="46"/>
      <c r="Y73" s="46"/>
      <c r="Z73" s="46"/>
    </row>
    <row r="74" spans="1:26" ht="15.75" customHeight="1">
      <c r="A74" s="44">
        <v>688</v>
      </c>
      <c r="B74" s="44"/>
      <c r="C74" s="57" t="s">
        <v>446</v>
      </c>
      <c r="D74" s="6" t="s">
        <v>447</v>
      </c>
      <c r="E74" s="6"/>
      <c r="F74" s="56"/>
      <c r="G74" s="34"/>
      <c r="H74" s="57"/>
      <c r="I74" s="56"/>
      <c r="J74" s="17"/>
      <c r="K74" s="34"/>
      <c r="L74" s="57"/>
      <c r="M74" s="8"/>
      <c r="N74" s="54" t="str">
        <f t="shared" ref="N74:N78" si="4">IF(L74&lt;&gt;"",L74,IF(H74&lt;&gt;"",H74,""))</f>
        <v/>
      </c>
      <c r="O74" s="46"/>
      <c r="P74" s="46"/>
      <c r="Q74" s="46"/>
      <c r="R74" s="46"/>
      <c r="S74" s="46"/>
      <c r="T74" s="46"/>
      <c r="U74" s="46"/>
      <c r="V74" s="46"/>
      <c r="W74" s="46"/>
      <c r="X74" s="46"/>
      <c r="Y74" s="46"/>
      <c r="Z74" s="46"/>
    </row>
    <row r="75" spans="1:26" ht="15.75" customHeight="1">
      <c r="A75" s="44">
        <v>689</v>
      </c>
      <c r="B75" s="44"/>
      <c r="C75" s="63" t="s">
        <v>448</v>
      </c>
      <c r="D75" s="79" t="s">
        <v>449</v>
      </c>
      <c r="E75" s="79" t="s">
        <v>445</v>
      </c>
      <c r="F75" s="61"/>
      <c r="G75" s="62"/>
      <c r="H75" s="63"/>
      <c r="I75" s="56"/>
      <c r="J75" s="64"/>
      <c r="K75" s="62"/>
      <c r="L75" s="63"/>
      <c r="M75" s="65"/>
      <c r="N75" s="54" t="str">
        <f t="shared" si="4"/>
        <v/>
      </c>
      <c r="O75" s="46"/>
      <c r="P75" s="46"/>
      <c r="Q75" s="46"/>
      <c r="R75" s="46"/>
      <c r="S75" s="46"/>
      <c r="T75" s="46"/>
      <c r="U75" s="46"/>
      <c r="V75" s="46"/>
      <c r="W75" s="46"/>
      <c r="X75" s="46"/>
      <c r="Y75" s="46"/>
      <c r="Z75" s="46"/>
    </row>
    <row r="76" spans="1:26" ht="15.75" customHeight="1">
      <c r="A76" s="44">
        <v>690</v>
      </c>
      <c r="B76" s="44"/>
      <c r="C76" s="63" t="s">
        <v>450</v>
      </c>
      <c r="D76" s="79" t="s">
        <v>451</v>
      </c>
      <c r="E76" s="79" t="s">
        <v>452</v>
      </c>
      <c r="F76" s="61"/>
      <c r="G76" s="62"/>
      <c r="H76" s="63"/>
      <c r="I76" s="56"/>
      <c r="J76" s="64"/>
      <c r="K76" s="62"/>
      <c r="L76" s="63"/>
      <c r="M76" s="65"/>
      <c r="N76" s="54" t="str">
        <f t="shared" si="4"/>
        <v/>
      </c>
      <c r="O76" s="46"/>
      <c r="P76" s="46"/>
      <c r="Q76" s="46"/>
      <c r="R76" s="46"/>
      <c r="S76" s="46"/>
      <c r="T76" s="46"/>
      <c r="U76" s="46"/>
      <c r="V76" s="46"/>
      <c r="W76" s="46"/>
      <c r="X76" s="46"/>
      <c r="Y76" s="46"/>
      <c r="Z76" s="46"/>
    </row>
    <row r="77" spans="1:26" ht="15.75" customHeight="1">
      <c r="A77" s="44">
        <v>691</v>
      </c>
      <c r="B77" s="44"/>
      <c r="C77" s="63" t="s">
        <v>450</v>
      </c>
      <c r="D77" s="79" t="s">
        <v>453</v>
      </c>
      <c r="E77" s="79" t="s">
        <v>454</v>
      </c>
      <c r="F77" s="61"/>
      <c r="G77" s="62"/>
      <c r="H77" s="63"/>
      <c r="I77" s="56"/>
      <c r="J77" s="64"/>
      <c r="K77" s="62"/>
      <c r="L77" s="63"/>
      <c r="M77" s="65"/>
      <c r="N77" s="54" t="str">
        <f t="shared" si="4"/>
        <v/>
      </c>
      <c r="O77" s="46"/>
      <c r="P77" s="46"/>
      <c r="Q77" s="46"/>
      <c r="R77" s="46"/>
      <c r="S77" s="46"/>
      <c r="T77" s="46"/>
      <c r="U77" s="46"/>
      <c r="V77" s="46"/>
      <c r="W77" s="46"/>
      <c r="X77" s="46"/>
      <c r="Y77" s="46"/>
      <c r="Z77" s="46"/>
    </row>
    <row r="78" spans="1:26" ht="15.75" customHeight="1">
      <c r="A78" s="44">
        <v>692</v>
      </c>
      <c r="B78" s="44"/>
      <c r="C78" s="63" t="s">
        <v>455</v>
      </c>
      <c r="D78" s="79" t="s">
        <v>456</v>
      </c>
      <c r="E78" s="79"/>
      <c r="F78" s="61"/>
      <c r="G78" s="62"/>
      <c r="H78" s="63"/>
      <c r="I78" s="56"/>
      <c r="J78" s="64"/>
      <c r="K78" s="62"/>
      <c r="L78" s="63"/>
      <c r="M78" s="65"/>
      <c r="N78" s="54" t="str">
        <f t="shared" si="4"/>
        <v/>
      </c>
      <c r="O78" s="46"/>
      <c r="P78" s="46"/>
      <c r="Q78" s="46"/>
      <c r="R78" s="46"/>
      <c r="S78" s="46"/>
      <c r="T78" s="46"/>
      <c r="U78" s="46"/>
      <c r="V78" s="46"/>
      <c r="W78" s="46"/>
      <c r="X78" s="46"/>
      <c r="Y78" s="46"/>
      <c r="Z78" s="46"/>
    </row>
    <row r="79" spans="1:26" ht="15.75" customHeight="1">
      <c r="A79" s="44"/>
      <c r="B79" s="44"/>
      <c r="C79" s="46"/>
      <c r="D79" s="46"/>
      <c r="E79" s="46"/>
      <c r="F79" s="46"/>
      <c r="G79" s="46"/>
      <c r="H79" s="46"/>
      <c r="J79" s="46"/>
      <c r="K79" s="46"/>
      <c r="L79" s="46"/>
      <c r="M79" s="46"/>
      <c r="N79" s="46"/>
      <c r="O79" s="46"/>
      <c r="P79" s="46"/>
      <c r="Q79" s="46"/>
      <c r="R79" s="46"/>
      <c r="S79" s="46"/>
      <c r="T79" s="46"/>
      <c r="U79" s="46"/>
      <c r="V79" s="46"/>
      <c r="W79" s="46"/>
      <c r="X79" s="46"/>
      <c r="Y79" s="46"/>
      <c r="Z79" s="46"/>
    </row>
    <row r="80" spans="1:26" ht="15.75" customHeight="1">
      <c r="A80" s="44"/>
      <c r="B80" s="44"/>
      <c r="C80" s="46"/>
      <c r="D80" s="46"/>
      <c r="E80" s="46"/>
      <c r="F80" s="46"/>
      <c r="G80" s="46"/>
      <c r="H80" s="46"/>
      <c r="J80" s="46"/>
      <c r="K80" s="46"/>
      <c r="L80" s="46"/>
      <c r="M80" s="46"/>
      <c r="N80" s="46"/>
      <c r="O80" s="46"/>
      <c r="P80" s="46"/>
      <c r="Q80" s="46"/>
      <c r="R80" s="46"/>
      <c r="S80" s="46"/>
      <c r="T80" s="46"/>
      <c r="U80" s="46"/>
      <c r="V80" s="46"/>
      <c r="W80" s="46"/>
      <c r="X80" s="46"/>
      <c r="Y80" s="46"/>
      <c r="Z80" s="46"/>
    </row>
    <row r="81" spans="1:26" ht="15.75" customHeight="1">
      <c r="A81" s="44"/>
      <c r="B81" s="44"/>
      <c r="C81" s="46"/>
      <c r="D81" s="46"/>
      <c r="E81" s="46"/>
      <c r="F81" s="46"/>
      <c r="G81" s="46"/>
      <c r="H81" s="46"/>
      <c r="J81" s="46"/>
      <c r="K81" s="46"/>
      <c r="L81" s="46"/>
      <c r="M81" s="46"/>
      <c r="N81" s="46"/>
      <c r="O81" s="46"/>
      <c r="P81" s="46"/>
      <c r="Q81" s="46"/>
      <c r="R81" s="46"/>
      <c r="S81" s="46"/>
      <c r="T81" s="46"/>
      <c r="U81" s="46"/>
      <c r="V81" s="46"/>
      <c r="W81" s="46"/>
      <c r="X81" s="46"/>
      <c r="Y81" s="46"/>
      <c r="Z81" s="46"/>
    </row>
    <row r="82" spans="1:26" ht="15.75" customHeight="1">
      <c r="A82" s="44"/>
      <c r="B82" s="44"/>
      <c r="C82" s="69" t="s">
        <v>385</v>
      </c>
      <c r="D82" s="46"/>
      <c r="E82" s="46"/>
      <c r="F82" s="46"/>
      <c r="G82" s="46"/>
      <c r="H82" s="46"/>
      <c r="J82" s="46"/>
      <c r="K82" s="46"/>
      <c r="L82" s="46"/>
      <c r="M82" s="46"/>
      <c r="N82" s="46"/>
      <c r="O82" s="46"/>
      <c r="P82" s="46"/>
      <c r="Q82" s="46"/>
      <c r="R82" s="46"/>
      <c r="S82" s="46"/>
      <c r="T82" s="46"/>
      <c r="U82" s="46"/>
      <c r="V82" s="46"/>
      <c r="W82" s="46"/>
      <c r="X82" s="46"/>
      <c r="Y82" s="46"/>
      <c r="Z82" s="46"/>
    </row>
    <row r="83" spans="1:26" ht="15.75" customHeight="1">
      <c r="A83" s="44">
        <v>693</v>
      </c>
      <c r="B83" s="44"/>
      <c r="C83" s="57" t="s">
        <v>457</v>
      </c>
      <c r="D83" s="6" t="s">
        <v>458</v>
      </c>
      <c r="E83" s="6" t="s">
        <v>459</v>
      </c>
      <c r="F83" s="56"/>
      <c r="G83" s="34"/>
      <c r="H83" s="57"/>
      <c r="I83" s="56"/>
      <c r="J83" s="17"/>
      <c r="K83" s="34"/>
      <c r="L83" s="57"/>
      <c r="M83" s="8"/>
      <c r="N83" s="54" t="str">
        <f t="shared" ref="N83:N85" si="5">IF(L83&lt;&gt;"",L83,IF(H83&lt;&gt;"",H83,""))</f>
        <v/>
      </c>
      <c r="O83" s="46"/>
      <c r="P83" s="46"/>
      <c r="Q83" s="46"/>
      <c r="R83" s="46"/>
      <c r="S83" s="46"/>
      <c r="T83" s="46"/>
      <c r="U83" s="46"/>
      <c r="V83" s="46"/>
      <c r="W83" s="46"/>
      <c r="X83" s="46"/>
      <c r="Y83" s="46"/>
      <c r="Z83" s="46"/>
    </row>
    <row r="84" spans="1:26" ht="15.75" customHeight="1">
      <c r="A84" s="44">
        <v>694</v>
      </c>
      <c r="B84" s="44"/>
      <c r="C84" s="63" t="s">
        <v>460</v>
      </c>
      <c r="D84" s="79" t="s">
        <v>461</v>
      </c>
      <c r="E84" s="79"/>
      <c r="F84" s="61"/>
      <c r="G84" s="62"/>
      <c r="H84" s="63"/>
      <c r="I84" s="56"/>
      <c r="J84" s="64"/>
      <c r="K84" s="62"/>
      <c r="L84" s="63"/>
      <c r="M84" s="65"/>
      <c r="N84" s="54" t="str">
        <f t="shared" si="5"/>
        <v/>
      </c>
      <c r="O84" s="46"/>
      <c r="P84" s="46"/>
      <c r="Q84" s="46"/>
      <c r="R84" s="46"/>
      <c r="S84" s="46"/>
      <c r="T84" s="46"/>
      <c r="U84" s="46"/>
      <c r="V84" s="46"/>
      <c r="W84" s="46"/>
      <c r="X84" s="46"/>
      <c r="Y84" s="46"/>
      <c r="Z84" s="46"/>
    </row>
    <row r="85" spans="1:26" ht="15.75" customHeight="1">
      <c r="A85" s="44">
        <v>695</v>
      </c>
      <c r="B85" s="44"/>
      <c r="C85" s="63" t="s">
        <v>462</v>
      </c>
      <c r="D85" s="79" t="s">
        <v>463</v>
      </c>
      <c r="E85" s="79"/>
      <c r="F85" s="61"/>
      <c r="G85" s="62"/>
      <c r="H85" s="63"/>
      <c r="I85" s="56"/>
      <c r="J85" s="64"/>
      <c r="K85" s="62"/>
      <c r="L85" s="63"/>
      <c r="M85" s="65"/>
      <c r="N85" s="54" t="str">
        <f t="shared" si="5"/>
        <v/>
      </c>
      <c r="O85" s="46"/>
      <c r="P85" s="46"/>
      <c r="Q85" s="46"/>
      <c r="R85" s="46"/>
      <c r="S85" s="46"/>
      <c r="T85" s="46"/>
      <c r="U85" s="46"/>
      <c r="V85" s="46"/>
      <c r="W85" s="46"/>
      <c r="X85" s="46"/>
      <c r="Y85" s="46"/>
      <c r="Z85" s="46"/>
    </row>
    <row r="86" spans="1:26" ht="15.75" customHeight="1">
      <c r="A86" s="44"/>
      <c r="B86" s="44"/>
      <c r="C86" s="46"/>
      <c r="D86" s="46"/>
      <c r="E86" s="46"/>
      <c r="F86" s="46"/>
      <c r="G86" s="46"/>
      <c r="H86" s="46"/>
      <c r="J86" s="46"/>
      <c r="K86" s="46"/>
      <c r="L86" s="46"/>
      <c r="M86" s="46"/>
      <c r="N86" s="46"/>
      <c r="O86" s="46"/>
      <c r="P86" s="46"/>
      <c r="Q86" s="46"/>
      <c r="R86" s="46"/>
      <c r="S86" s="46"/>
      <c r="T86" s="46"/>
      <c r="U86" s="46"/>
      <c r="V86" s="46"/>
      <c r="W86" s="46"/>
      <c r="X86" s="46"/>
      <c r="Y86" s="46"/>
      <c r="Z86" s="46"/>
    </row>
    <row r="87" spans="1:26" ht="15.75" customHeight="1">
      <c r="A87" s="44"/>
      <c r="B87" s="44"/>
      <c r="C87" s="46"/>
      <c r="D87" s="46"/>
      <c r="E87" s="46"/>
      <c r="F87" s="46"/>
      <c r="G87" s="46"/>
      <c r="H87" s="46"/>
      <c r="J87" s="46"/>
      <c r="K87" s="46"/>
      <c r="L87" s="46"/>
      <c r="M87" s="46"/>
      <c r="N87" s="46"/>
      <c r="O87" s="46"/>
      <c r="P87" s="46"/>
      <c r="Q87" s="46"/>
      <c r="R87" s="46"/>
      <c r="S87" s="46"/>
      <c r="T87" s="46"/>
      <c r="U87" s="46"/>
      <c r="V87" s="46"/>
      <c r="W87" s="46"/>
      <c r="X87" s="46"/>
      <c r="Y87" s="46"/>
      <c r="Z87" s="46"/>
    </row>
    <row r="88" spans="1:26" ht="15.75" customHeight="1">
      <c r="A88" s="44"/>
      <c r="B88" s="44"/>
      <c r="C88" s="46"/>
      <c r="D88" s="46"/>
      <c r="E88" s="46"/>
      <c r="F88" s="46"/>
      <c r="G88" s="46"/>
      <c r="H88" s="46"/>
      <c r="J88" s="46"/>
      <c r="K88" s="46"/>
      <c r="L88" s="46"/>
      <c r="M88" s="46"/>
      <c r="N88" s="46"/>
      <c r="O88" s="46"/>
      <c r="P88" s="46"/>
      <c r="Q88" s="46"/>
      <c r="R88" s="46"/>
      <c r="S88" s="46"/>
      <c r="T88" s="46"/>
      <c r="U88" s="46"/>
      <c r="V88" s="46"/>
      <c r="W88" s="46"/>
      <c r="X88" s="46"/>
      <c r="Y88" s="46"/>
      <c r="Z88" s="46"/>
    </row>
    <row r="89" spans="1:26" ht="15.75" customHeight="1">
      <c r="A89" s="44"/>
      <c r="B89" s="44"/>
      <c r="C89" s="69" t="s">
        <v>386</v>
      </c>
      <c r="D89" s="46"/>
      <c r="E89" s="46"/>
      <c r="F89" s="46"/>
      <c r="G89" s="46"/>
      <c r="H89" s="46"/>
      <c r="J89" s="46"/>
      <c r="K89" s="46"/>
      <c r="L89" s="46"/>
      <c r="M89" s="46"/>
      <c r="N89" s="46"/>
      <c r="O89" s="46"/>
      <c r="P89" s="46"/>
      <c r="Q89" s="46"/>
      <c r="R89" s="46"/>
      <c r="S89" s="46"/>
      <c r="T89" s="46"/>
      <c r="U89" s="46"/>
      <c r="V89" s="46"/>
      <c r="W89" s="46"/>
      <c r="X89" s="46"/>
      <c r="Y89" s="46"/>
      <c r="Z89" s="46"/>
    </row>
    <row r="90" spans="1:26" ht="15.75" customHeight="1">
      <c r="A90" s="44">
        <v>696</v>
      </c>
      <c r="B90" s="44"/>
      <c r="C90" s="57" t="s">
        <v>386</v>
      </c>
      <c r="D90" s="6" t="s">
        <v>464</v>
      </c>
      <c r="E90" s="6"/>
      <c r="F90" s="56"/>
      <c r="G90" s="34"/>
      <c r="H90" s="57"/>
      <c r="I90" s="56"/>
      <c r="J90" s="17"/>
      <c r="K90" s="34"/>
      <c r="L90" s="57"/>
      <c r="M90" s="8"/>
      <c r="N90" s="54" t="str">
        <f t="shared" ref="N90:N92" si="6">IF(L90&lt;&gt;"",L90,IF(H90&lt;&gt;"",H90,""))</f>
        <v/>
      </c>
      <c r="O90" s="46"/>
      <c r="P90" s="46"/>
      <c r="Q90" s="46"/>
      <c r="R90" s="46"/>
      <c r="S90" s="46"/>
      <c r="T90" s="46"/>
      <c r="U90" s="46"/>
      <c r="V90" s="46"/>
      <c r="W90" s="46"/>
      <c r="X90" s="46"/>
      <c r="Y90" s="46"/>
      <c r="Z90" s="46"/>
    </row>
    <row r="91" spans="1:26" ht="15.75" customHeight="1">
      <c r="A91" s="44">
        <v>697</v>
      </c>
      <c r="B91" s="44"/>
      <c r="C91" s="63" t="s">
        <v>386</v>
      </c>
      <c r="D91" s="79" t="s">
        <v>465</v>
      </c>
      <c r="E91" s="79" t="s">
        <v>466</v>
      </c>
      <c r="F91" s="61"/>
      <c r="G91" s="62"/>
      <c r="H91" s="63"/>
      <c r="I91" s="56"/>
      <c r="J91" s="64"/>
      <c r="K91" s="62"/>
      <c r="L91" s="63"/>
      <c r="M91" s="65"/>
      <c r="N91" s="54" t="str">
        <f t="shared" si="6"/>
        <v/>
      </c>
      <c r="O91" s="46"/>
      <c r="P91" s="46"/>
      <c r="Q91" s="46"/>
      <c r="R91" s="46"/>
      <c r="S91" s="46"/>
      <c r="T91" s="46"/>
      <c r="U91" s="46"/>
      <c r="V91" s="46"/>
      <c r="W91" s="46"/>
      <c r="X91" s="46"/>
      <c r="Y91" s="46"/>
      <c r="Z91" s="46"/>
    </row>
    <row r="92" spans="1:26" ht="15.75" customHeight="1">
      <c r="A92" s="44">
        <v>698</v>
      </c>
      <c r="B92" s="44"/>
      <c r="C92" s="63" t="s">
        <v>386</v>
      </c>
      <c r="D92" s="79" t="s">
        <v>467</v>
      </c>
      <c r="E92" s="79" t="s">
        <v>468</v>
      </c>
      <c r="F92" s="61"/>
      <c r="G92" s="62"/>
      <c r="H92" s="63"/>
      <c r="I92" s="56"/>
      <c r="J92" s="64"/>
      <c r="K92" s="62"/>
      <c r="L92" s="63"/>
      <c r="M92" s="65"/>
      <c r="N92" s="54" t="str">
        <f t="shared" si="6"/>
        <v/>
      </c>
      <c r="O92" s="46"/>
      <c r="P92" s="46"/>
      <c r="Q92" s="46"/>
      <c r="R92" s="46"/>
      <c r="S92" s="46"/>
      <c r="T92" s="46"/>
      <c r="U92" s="46"/>
      <c r="V92" s="46"/>
      <c r="W92" s="46"/>
      <c r="X92" s="46"/>
      <c r="Y92" s="46"/>
      <c r="Z92" s="46"/>
    </row>
    <row r="93" spans="1:26" ht="15.75" customHeight="1">
      <c r="A93" s="44"/>
      <c r="B93" s="44"/>
      <c r="C93" s="46"/>
      <c r="D93" s="46"/>
      <c r="E93" s="46"/>
      <c r="F93" s="46"/>
      <c r="G93" s="46"/>
      <c r="H93" s="46"/>
      <c r="J93" s="46"/>
      <c r="K93" s="46"/>
      <c r="L93" s="46"/>
      <c r="M93" s="46"/>
      <c r="N93" s="46"/>
      <c r="O93" s="46"/>
      <c r="P93" s="46"/>
      <c r="Q93" s="46"/>
      <c r="R93" s="46"/>
      <c r="S93" s="46"/>
      <c r="T93" s="46"/>
      <c r="U93" s="46"/>
      <c r="V93" s="46"/>
      <c r="W93" s="46"/>
      <c r="X93" s="46"/>
      <c r="Y93" s="46"/>
      <c r="Z93" s="46"/>
    </row>
    <row r="94" spans="1:26" ht="15.75" customHeight="1">
      <c r="A94" s="44"/>
      <c r="B94" s="44"/>
      <c r="C94" s="46"/>
      <c r="D94" s="46"/>
      <c r="E94" s="46"/>
      <c r="F94" s="46"/>
      <c r="G94" s="46"/>
      <c r="H94" s="46"/>
      <c r="J94" s="46"/>
      <c r="K94" s="46"/>
      <c r="L94" s="46"/>
      <c r="M94" s="46"/>
      <c r="N94" s="46"/>
      <c r="O94" s="46"/>
      <c r="P94" s="46"/>
      <c r="Q94" s="46"/>
      <c r="R94" s="46"/>
      <c r="S94" s="46"/>
      <c r="T94" s="46"/>
      <c r="U94" s="46"/>
      <c r="V94" s="46"/>
      <c r="W94" s="46"/>
      <c r="X94" s="46"/>
      <c r="Y94" s="46"/>
      <c r="Z94" s="46"/>
    </row>
    <row r="95" spans="1:26" ht="15.75" customHeight="1">
      <c r="A95" s="44"/>
      <c r="B95" s="44"/>
      <c r="C95" s="46"/>
      <c r="D95" s="46"/>
      <c r="E95" s="46"/>
      <c r="F95" s="46"/>
      <c r="G95" s="46"/>
      <c r="H95" s="46"/>
      <c r="J95" s="46"/>
      <c r="K95" s="46"/>
      <c r="L95" s="46"/>
      <c r="M95" s="46"/>
      <c r="N95" s="46"/>
      <c r="O95" s="46"/>
      <c r="P95" s="46"/>
      <c r="Q95" s="46"/>
      <c r="R95" s="46"/>
      <c r="S95" s="46"/>
      <c r="T95" s="46"/>
      <c r="U95" s="46"/>
      <c r="V95" s="46"/>
      <c r="W95" s="46"/>
      <c r="X95" s="46"/>
      <c r="Y95" s="46"/>
      <c r="Z95" s="46"/>
    </row>
    <row r="96" spans="1:26" ht="15.75" customHeight="1">
      <c r="A96" s="44"/>
      <c r="B96" s="44"/>
      <c r="C96" s="69" t="s">
        <v>387</v>
      </c>
      <c r="D96" s="46"/>
      <c r="E96" s="46"/>
      <c r="F96" s="46"/>
      <c r="G96" s="46"/>
      <c r="H96" s="46"/>
      <c r="J96" s="46"/>
      <c r="K96" s="46"/>
      <c r="L96" s="46"/>
      <c r="M96" s="46"/>
      <c r="N96" s="46"/>
      <c r="O96" s="46"/>
      <c r="P96" s="46"/>
      <c r="Q96" s="46"/>
      <c r="R96" s="46"/>
      <c r="S96" s="46"/>
      <c r="T96" s="46"/>
      <c r="U96" s="46"/>
      <c r="V96" s="46"/>
      <c r="W96" s="46"/>
      <c r="X96" s="46"/>
      <c r="Y96" s="46"/>
      <c r="Z96" s="46"/>
    </row>
    <row r="97" spans="1:26" ht="15.75" customHeight="1">
      <c r="A97" s="44">
        <v>699</v>
      </c>
      <c r="B97" s="44"/>
      <c r="C97" s="57" t="s">
        <v>387</v>
      </c>
      <c r="D97" s="6" t="s">
        <v>469</v>
      </c>
      <c r="E97" s="6"/>
      <c r="F97" s="56"/>
      <c r="G97" s="34"/>
      <c r="H97" s="57"/>
      <c r="I97" s="56"/>
      <c r="J97" s="17"/>
      <c r="K97" s="34"/>
      <c r="L97" s="57"/>
      <c r="M97" s="8"/>
      <c r="N97" s="54" t="str">
        <f>IF(L97&lt;&gt;"",L97,IF(H97&lt;&gt;"",H97,""))</f>
        <v/>
      </c>
      <c r="O97" s="46"/>
      <c r="P97" s="46"/>
      <c r="Q97" s="46"/>
      <c r="R97" s="46"/>
      <c r="S97" s="46"/>
      <c r="T97" s="46"/>
      <c r="U97" s="46"/>
      <c r="V97" s="46"/>
      <c r="W97" s="46"/>
      <c r="X97" s="46"/>
      <c r="Y97" s="46"/>
      <c r="Z97" s="46"/>
    </row>
    <row r="98" spans="1:26" ht="15.75" customHeight="1">
      <c r="A98" s="44"/>
      <c r="B98" s="44"/>
      <c r="C98" s="46"/>
      <c r="D98" s="46"/>
      <c r="E98" s="46"/>
      <c r="F98" s="46"/>
      <c r="G98" s="46"/>
      <c r="H98" s="46"/>
      <c r="J98" s="46"/>
      <c r="K98" s="46"/>
      <c r="L98" s="46"/>
      <c r="M98" s="46"/>
      <c r="N98" s="46"/>
      <c r="O98" s="46"/>
      <c r="P98" s="46"/>
      <c r="Q98" s="46"/>
      <c r="R98" s="46"/>
      <c r="S98" s="46"/>
      <c r="T98" s="46"/>
      <c r="U98" s="46"/>
      <c r="V98" s="46"/>
      <c r="W98" s="46"/>
      <c r="X98" s="46"/>
      <c r="Y98" s="46"/>
      <c r="Z98" s="46"/>
    </row>
    <row r="99" spans="1:26" ht="15.75" customHeight="1">
      <c r="A99" s="44"/>
      <c r="B99" s="44"/>
      <c r="C99" s="46"/>
      <c r="D99" s="46"/>
      <c r="E99" s="46"/>
      <c r="F99" s="46"/>
      <c r="G99" s="46"/>
      <c r="H99" s="46"/>
      <c r="J99" s="46"/>
      <c r="K99" s="46"/>
      <c r="L99" s="46"/>
      <c r="M99" s="46"/>
      <c r="N99" s="46"/>
      <c r="O99" s="46"/>
      <c r="P99" s="46"/>
      <c r="Q99" s="46"/>
      <c r="R99" s="46"/>
      <c r="S99" s="46"/>
      <c r="T99" s="46"/>
      <c r="U99" s="46"/>
      <c r="V99" s="46"/>
      <c r="W99" s="46"/>
      <c r="X99" s="46"/>
      <c r="Y99" s="46"/>
      <c r="Z99" s="46"/>
    </row>
    <row r="100" spans="1:26" ht="15.75" customHeight="1">
      <c r="A100" s="44"/>
      <c r="B100" s="44"/>
      <c r="C100" s="46"/>
      <c r="D100" s="46"/>
      <c r="E100" s="46"/>
      <c r="F100" s="46"/>
      <c r="G100" s="46"/>
      <c r="H100" s="46"/>
      <c r="J100" s="46"/>
      <c r="K100" s="46"/>
      <c r="L100" s="46"/>
      <c r="M100" s="46"/>
      <c r="N100" s="46"/>
      <c r="O100" s="46"/>
      <c r="P100" s="46"/>
      <c r="Q100" s="46"/>
      <c r="R100" s="46"/>
      <c r="S100" s="46"/>
      <c r="T100" s="46"/>
      <c r="U100" s="46"/>
      <c r="V100" s="46"/>
      <c r="W100" s="46"/>
      <c r="X100" s="46"/>
      <c r="Y100" s="46"/>
      <c r="Z100" s="46"/>
    </row>
    <row r="101" spans="1:26" ht="15.75" customHeight="1">
      <c r="A101" s="44"/>
      <c r="B101" s="44"/>
      <c r="C101" s="69" t="s">
        <v>388</v>
      </c>
      <c r="D101" s="46"/>
      <c r="E101" s="46"/>
      <c r="F101" s="46"/>
      <c r="G101" s="46"/>
      <c r="H101" s="46"/>
      <c r="J101" s="46"/>
      <c r="K101" s="46"/>
      <c r="L101" s="46"/>
      <c r="M101" s="46"/>
      <c r="N101" s="46"/>
      <c r="O101" s="46"/>
      <c r="P101" s="46"/>
      <c r="Q101" s="46"/>
      <c r="R101" s="46"/>
      <c r="S101" s="46"/>
      <c r="T101" s="46"/>
      <c r="U101" s="46"/>
      <c r="V101" s="46"/>
      <c r="W101" s="46"/>
      <c r="X101" s="46"/>
      <c r="Y101" s="46"/>
      <c r="Z101" s="46"/>
    </row>
    <row r="102" spans="1:26" ht="15.75" customHeight="1">
      <c r="A102" s="44">
        <v>700</v>
      </c>
      <c r="B102" s="44"/>
      <c r="C102" s="57" t="s">
        <v>470</v>
      </c>
      <c r="D102" s="6" t="s">
        <v>471</v>
      </c>
      <c r="E102" s="6"/>
      <c r="F102" s="56"/>
      <c r="G102" s="34"/>
      <c r="H102" s="57"/>
      <c r="I102" s="56"/>
      <c r="J102" s="17"/>
      <c r="K102" s="34"/>
      <c r="L102" s="57"/>
      <c r="M102" s="8"/>
      <c r="N102" s="54" t="str">
        <f t="shared" ref="N102:N106" si="7">IF(L102&lt;&gt;"",L102,IF(H102&lt;&gt;"",H102,""))</f>
        <v/>
      </c>
      <c r="O102" s="46"/>
      <c r="P102" s="46"/>
      <c r="Q102" s="46"/>
      <c r="R102" s="46"/>
      <c r="S102" s="46"/>
      <c r="T102" s="46"/>
      <c r="U102" s="46"/>
      <c r="V102" s="46"/>
      <c r="W102" s="46"/>
      <c r="X102" s="46"/>
      <c r="Y102" s="46"/>
      <c r="Z102" s="46"/>
    </row>
    <row r="103" spans="1:26" ht="15.75" customHeight="1">
      <c r="A103" s="44">
        <v>701</v>
      </c>
      <c r="B103" s="44"/>
      <c r="C103" s="63" t="s">
        <v>472</v>
      </c>
      <c r="D103" s="79" t="s">
        <v>473</v>
      </c>
      <c r="E103" s="79" t="s">
        <v>474</v>
      </c>
      <c r="F103" s="61"/>
      <c r="G103" s="62"/>
      <c r="H103" s="63"/>
      <c r="I103" s="56"/>
      <c r="J103" s="64"/>
      <c r="K103" s="62"/>
      <c r="L103" s="63"/>
      <c r="M103" s="65"/>
      <c r="N103" s="54" t="str">
        <f t="shared" si="7"/>
        <v/>
      </c>
      <c r="O103" s="46"/>
      <c r="P103" s="46"/>
      <c r="Q103" s="46"/>
      <c r="R103" s="46"/>
      <c r="S103" s="46"/>
      <c r="T103" s="46"/>
      <c r="U103" s="46"/>
      <c r="V103" s="46"/>
      <c r="W103" s="46"/>
      <c r="X103" s="46"/>
      <c r="Y103" s="46"/>
      <c r="Z103" s="46"/>
    </row>
    <row r="104" spans="1:26" ht="15.75" customHeight="1">
      <c r="A104" s="44">
        <v>702</v>
      </c>
      <c r="B104" s="44"/>
      <c r="C104" s="63" t="s">
        <v>472</v>
      </c>
      <c r="D104" s="79" t="s">
        <v>475</v>
      </c>
      <c r="E104" s="79"/>
      <c r="F104" s="61"/>
      <c r="G104" s="62"/>
      <c r="H104" s="63"/>
      <c r="I104" s="56"/>
      <c r="J104" s="64"/>
      <c r="K104" s="62"/>
      <c r="L104" s="63"/>
      <c r="M104" s="65"/>
      <c r="N104" s="54" t="str">
        <f t="shared" si="7"/>
        <v/>
      </c>
      <c r="O104" s="46"/>
      <c r="P104" s="46"/>
      <c r="Q104" s="46"/>
      <c r="R104" s="46"/>
      <c r="S104" s="46"/>
      <c r="T104" s="46"/>
      <c r="U104" s="46"/>
      <c r="V104" s="46"/>
      <c r="W104" s="46"/>
      <c r="X104" s="46"/>
      <c r="Y104" s="46"/>
      <c r="Z104" s="46"/>
    </row>
    <row r="105" spans="1:26" ht="15.75" customHeight="1">
      <c r="A105" s="44">
        <v>703</v>
      </c>
      <c r="B105" s="44"/>
      <c r="C105" s="63" t="s">
        <v>476</v>
      </c>
      <c r="D105" s="79" t="s">
        <v>477</v>
      </c>
      <c r="E105" s="79"/>
      <c r="F105" s="61"/>
      <c r="G105" s="62"/>
      <c r="H105" s="63"/>
      <c r="I105" s="56"/>
      <c r="J105" s="64"/>
      <c r="K105" s="62"/>
      <c r="L105" s="63"/>
      <c r="M105" s="65"/>
      <c r="N105" s="54" t="str">
        <f t="shared" si="7"/>
        <v/>
      </c>
      <c r="O105" s="46"/>
      <c r="P105" s="46"/>
      <c r="Q105" s="46"/>
      <c r="R105" s="46"/>
      <c r="S105" s="46"/>
      <c r="T105" s="46"/>
      <c r="U105" s="46"/>
      <c r="V105" s="46"/>
      <c r="W105" s="46"/>
      <c r="X105" s="46"/>
      <c r="Y105" s="46"/>
      <c r="Z105" s="46"/>
    </row>
    <row r="106" spans="1:26" ht="15.75" customHeight="1">
      <c r="A106" s="44">
        <v>704</v>
      </c>
      <c r="B106" s="44"/>
      <c r="C106" s="63" t="s">
        <v>472</v>
      </c>
      <c r="D106" s="79" t="s">
        <v>478</v>
      </c>
      <c r="E106" s="79"/>
      <c r="F106" s="61"/>
      <c r="G106" s="62"/>
      <c r="H106" s="63"/>
      <c r="I106" s="56"/>
      <c r="J106" s="64"/>
      <c r="K106" s="62"/>
      <c r="L106" s="63"/>
      <c r="M106" s="65"/>
      <c r="N106" s="54" t="str">
        <f t="shared" si="7"/>
        <v/>
      </c>
      <c r="O106" s="46"/>
      <c r="P106" s="46"/>
      <c r="Q106" s="46"/>
      <c r="R106" s="46"/>
      <c r="S106" s="46"/>
      <c r="T106" s="46"/>
      <c r="U106" s="46"/>
      <c r="V106" s="46"/>
      <c r="W106" s="46"/>
      <c r="X106" s="46"/>
      <c r="Y106" s="46"/>
      <c r="Z106" s="46"/>
    </row>
    <row r="107" spans="1:26" ht="15.75" customHeight="1">
      <c r="A107" s="44"/>
      <c r="B107" s="44"/>
      <c r="C107" s="46"/>
      <c r="D107" s="46"/>
      <c r="E107" s="46"/>
      <c r="F107" s="46"/>
      <c r="G107" s="46"/>
      <c r="H107" s="46"/>
      <c r="J107" s="46"/>
      <c r="K107" s="46"/>
      <c r="L107" s="46"/>
      <c r="M107" s="46"/>
      <c r="N107" s="46"/>
      <c r="O107" s="46"/>
      <c r="P107" s="46"/>
      <c r="Q107" s="46"/>
      <c r="R107" s="46"/>
      <c r="S107" s="46"/>
      <c r="T107" s="46"/>
      <c r="U107" s="46"/>
      <c r="V107" s="46"/>
      <c r="W107" s="46"/>
      <c r="X107" s="46"/>
      <c r="Y107" s="46"/>
      <c r="Z107" s="46"/>
    </row>
    <row r="108" spans="1:26" ht="15.75" customHeight="1">
      <c r="A108" s="44"/>
      <c r="B108" s="44"/>
      <c r="C108" s="46"/>
      <c r="D108" s="46"/>
      <c r="E108" s="46"/>
      <c r="F108" s="46"/>
      <c r="G108" s="46"/>
      <c r="H108" s="46"/>
      <c r="J108" s="46"/>
      <c r="K108" s="46"/>
      <c r="L108" s="46"/>
      <c r="M108" s="46"/>
      <c r="N108" s="46"/>
      <c r="O108" s="46"/>
      <c r="P108" s="46"/>
      <c r="Q108" s="46"/>
      <c r="R108" s="46"/>
      <c r="S108" s="46"/>
      <c r="T108" s="46"/>
      <c r="U108" s="46"/>
      <c r="V108" s="46"/>
      <c r="W108" s="46"/>
      <c r="X108" s="46"/>
      <c r="Y108" s="46"/>
      <c r="Z108" s="46"/>
    </row>
    <row r="109" spans="1:26" ht="15.75" customHeight="1">
      <c r="A109" s="44"/>
      <c r="B109" s="44"/>
      <c r="C109" s="46"/>
      <c r="D109" s="46"/>
      <c r="E109" s="46"/>
      <c r="F109" s="46"/>
      <c r="G109" s="46"/>
      <c r="H109" s="46"/>
      <c r="J109" s="46"/>
      <c r="K109" s="46"/>
      <c r="L109" s="46"/>
      <c r="M109" s="46"/>
      <c r="N109" s="46"/>
      <c r="O109" s="46"/>
      <c r="P109" s="46"/>
      <c r="Q109" s="46"/>
      <c r="R109" s="46"/>
      <c r="S109" s="46"/>
      <c r="T109" s="46"/>
      <c r="U109" s="46"/>
      <c r="V109" s="46"/>
      <c r="W109" s="46"/>
      <c r="X109" s="46"/>
      <c r="Y109" s="46"/>
      <c r="Z109" s="46"/>
    </row>
    <row r="110" spans="1:26" ht="15.75" customHeight="1">
      <c r="A110" s="44"/>
      <c r="B110" s="44"/>
      <c r="C110" s="69" t="s">
        <v>389</v>
      </c>
      <c r="D110" s="46"/>
      <c r="E110" s="46"/>
      <c r="F110" s="46"/>
      <c r="G110" s="46"/>
      <c r="H110" s="46"/>
      <c r="J110" s="46"/>
      <c r="K110" s="46"/>
      <c r="L110" s="46"/>
      <c r="M110" s="46"/>
      <c r="N110" s="46"/>
      <c r="O110" s="46"/>
      <c r="P110" s="46"/>
      <c r="Q110" s="46"/>
      <c r="R110" s="46"/>
      <c r="S110" s="46"/>
      <c r="T110" s="46"/>
      <c r="U110" s="46"/>
      <c r="V110" s="46"/>
      <c r="W110" s="46"/>
      <c r="X110" s="46"/>
      <c r="Y110" s="46"/>
      <c r="Z110" s="46"/>
    </row>
    <row r="111" spans="1:26" ht="15.75" customHeight="1">
      <c r="A111" s="44">
        <v>705</v>
      </c>
      <c r="B111" s="44"/>
      <c r="C111" s="57" t="s">
        <v>479</v>
      </c>
      <c r="D111" s="6" t="s">
        <v>480</v>
      </c>
      <c r="E111" s="6" t="s">
        <v>481</v>
      </c>
      <c r="F111" s="56"/>
      <c r="G111" s="34"/>
      <c r="H111" s="57"/>
      <c r="I111" s="56"/>
      <c r="J111" s="17"/>
      <c r="K111" s="34"/>
      <c r="L111" s="57"/>
      <c r="M111" s="8"/>
      <c r="N111" s="54" t="str">
        <f t="shared" ref="N111:N116" si="8">IF(L111&lt;&gt;"",L111,IF(H111&lt;&gt;"",H111,""))</f>
        <v/>
      </c>
      <c r="O111" s="46"/>
      <c r="P111" s="46"/>
      <c r="Q111" s="46"/>
      <c r="R111" s="46"/>
      <c r="S111" s="46"/>
      <c r="T111" s="46"/>
      <c r="U111" s="46"/>
      <c r="V111" s="46"/>
      <c r="W111" s="46"/>
      <c r="X111" s="46"/>
      <c r="Y111" s="46"/>
      <c r="Z111" s="46"/>
    </row>
    <row r="112" spans="1:26" ht="15.75" customHeight="1">
      <c r="A112" s="44">
        <v>706</v>
      </c>
      <c r="B112" s="44"/>
      <c r="C112" s="63" t="s">
        <v>482</v>
      </c>
      <c r="D112" s="79" t="s">
        <v>483</v>
      </c>
      <c r="E112" s="79"/>
      <c r="F112" s="61"/>
      <c r="G112" s="62"/>
      <c r="H112" s="63"/>
      <c r="I112" s="56"/>
      <c r="J112" s="64"/>
      <c r="K112" s="62"/>
      <c r="L112" s="63"/>
      <c r="M112" s="65"/>
      <c r="N112" s="54" t="str">
        <f t="shared" si="8"/>
        <v/>
      </c>
      <c r="O112" s="46"/>
      <c r="P112" s="46"/>
      <c r="Q112" s="46"/>
      <c r="R112" s="46"/>
      <c r="S112" s="46"/>
      <c r="T112" s="46"/>
      <c r="U112" s="46"/>
      <c r="V112" s="46"/>
      <c r="W112" s="46"/>
      <c r="X112" s="46"/>
      <c r="Y112" s="46"/>
      <c r="Z112" s="46"/>
    </row>
    <row r="113" spans="1:26" ht="15.75" customHeight="1">
      <c r="A113" s="44">
        <v>707</v>
      </c>
      <c r="B113" s="44"/>
      <c r="C113" s="63" t="s">
        <v>455</v>
      </c>
      <c r="D113" s="79" t="s">
        <v>484</v>
      </c>
      <c r="E113" s="79"/>
      <c r="F113" s="61"/>
      <c r="G113" s="62"/>
      <c r="H113" s="63"/>
      <c r="I113" s="56"/>
      <c r="J113" s="64"/>
      <c r="K113" s="62"/>
      <c r="L113" s="63"/>
      <c r="M113" s="65"/>
      <c r="N113" s="54" t="str">
        <f t="shared" si="8"/>
        <v/>
      </c>
      <c r="O113" s="46"/>
      <c r="P113" s="46"/>
      <c r="Q113" s="46"/>
      <c r="R113" s="46"/>
      <c r="S113" s="46"/>
      <c r="T113" s="46"/>
      <c r="U113" s="46"/>
      <c r="V113" s="46"/>
      <c r="W113" s="46"/>
      <c r="X113" s="46"/>
      <c r="Y113" s="46"/>
      <c r="Z113" s="46"/>
    </row>
    <row r="114" spans="1:26" ht="15.75" customHeight="1">
      <c r="A114" s="44">
        <v>708</v>
      </c>
      <c r="B114" s="44"/>
      <c r="C114" s="63" t="s">
        <v>450</v>
      </c>
      <c r="D114" s="79" t="s">
        <v>485</v>
      </c>
      <c r="E114" s="79"/>
      <c r="F114" s="61"/>
      <c r="G114" s="62"/>
      <c r="H114" s="63"/>
      <c r="I114" s="56"/>
      <c r="J114" s="64"/>
      <c r="K114" s="62"/>
      <c r="L114" s="63"/>
      <c r="M114" s="65"/>
      <c r="N114" s="54" t="str">
        <f t="shared" si="8"/>
        <v/>
      </c>
      <c r="O114" s="46"/>
      <c r="P114" s="46"/>
      <c r="Q114" s="46"/>
      <c r="R114" s="46"/>
      <c r="S114" s="46"/>
      <c r="T114" s="46"/>
      <c r="U114" s="46"/>
      <c r="V114" s="46"/>
      <c r="W114" s="46"/>
      <c r="X114" s="46"/>
      <c r="Y114" s="46"/>
      <c r="Z114" s="46"/>
    </row>
    <row r="115" spans="1:26" ht="15.75" customHeight="1">
      <c r="A115" s="44">
        <v>709</v>
      </c>
      <c r="B115" s="44"/>
      <c r="C115" s="63" t="s">
        <v>450</v>
      </c>
      <c r="D115" s="79" t="s">
        <v>486</v>
      </c>
      <c r="E115" s="79"/>
      <c r="F115" s="61"/>
      <c r="G115" s="62"/>
      <c r="H115" s="63"/>
      <c r="I115" s="56"/>
      <c r="J115" s="64"/>
      <c r="K115" s="62"/>
      <c r="L115" s="63"/>
      <c r="M115" s="65"/>
      <c r="N115" s="54" t="str">
        <f t="shared" si="8"/>
        <v/>
      </c>
      <c r="O115" s="46"/>
      <c r="P115" s="46"/>
      <c r="Q115" s="46"/>
      <c r="R115" s="46"/>
      <c r="S115" s="46"/>
      <c r="T115" s="46"/>
      <c r="U115" s="46"/>
      <c r="V115" s="46"/>
      <c r="W115" s="46"/>
      <c r="X115" s="46"/>
      <c r="Y115" s="46"/>
      <c r="Z115" s="46"/>
    </row>
    <row r="116" spans="1:26" ht="15.75" customHeight="1">
      <c r="A116" s="44">
        <v>710</v>
      </c>
      <c r="B116" s="44"/>
      <c r="C116" s="63" t="s">
        <v>487</v>
      </c>
      <c r="D116" s="79" t="s">
        <v>488</v>
      </c>
      <c r="E116" s="79" t="s">
        <v>489</v>
      </c>
      <c r="F116" s="61"/>
      <c r="G116" s="62"/>
      <c r="H116" s="63"/>
      <c r="I116" s="56"/>
      <c r="J116" s="64"/>
      <c r="K116" s="62"/>
      <c r="L116" s="63"/>
      <c r="M116" s="65"/>
      <c r="N116" s="54" t="str">
        <f t="shared" si="8"/>
        <v/>
      </c>
      <c r="O116" s="46"/>
      <c r="P116" s="46"/>
      <c r="Q116" s="46"/>
      <c r="R116" s="46"/>
      <c r="S116" s="46"/>
      <c r="T116" s="46"/>
      <c r="U116" s="46"/>
      <c r="V116" s="46"/>
      <c r="W116" s="46"/>
      <c r="X116" s="46"/>
      <c r="Y116" s="46"/>
      <c r="Z116" s="46"/>
    </row>
    <row r="117" spans="1:26" ht="15.75" customHeight="1">
      <c r="A117" s="44"/>
      <c r="B117" s="44"/>
      <c r="C117" s="46"/>
      <c r="D117" s="46"/>
      <c r="E117" s="46"/>
      <c r="F117" s="46"/>
      <c r="G117" s="46"/>
      <c r="H117" s="46"/>
      <c r="J117" s="46"/>
      <c r="K117" s="46"/>
      <c r="L117" s="46"/>
      <c r="M117" s="46"/>
      <c r="N117" s="46"/>
      <c r="O117" s="46"/>
      <c r="P117" s="46"/>
      <c r="Q117" s="46"/>
      <c r="R117" s="46"/>
      <c r="S117" s="46"/>
      <c r="T117" s="46"/>
      <c r="U117" s="46"/>
      <c r="V117" s="46"/>
      <c r="W117" s="46"/>
      <c r="X117" s="46"/>
      <c r="Y117" s="46"/>
      <c r="Z117" s="46"/>
    </row>
    <row r="118" spans="1:26" ht="15.75" customHeight="1">
      <c r="A118" s="44"/>
      <c r="B118" s="44"/>
      <c r="C118" s="46"/>
      <c r="D118" s="46"/>
      <c r="E118" s="46"/>
      <c r="F118" s="46"/>
      <c r="G118" s="46"/>
      <c r="H118" s="46"/>
      <c r="J118" s="46"/>
      <c r="K118" s="46"/>
      <c r="L118" s="46"/>
      <c r="M118" s="46"/>
      <c r="N118" s="46"/>
      <c r="O118" s="46"/>
      <c r="P118" s="46"/>
      <c r="Q118" s="46"/>
      <c r="R118" s="46"/>
      <c r="S118" s="46"/>
      <c r="T118" s="46"/>
      <c r="U118" s="46"/>
      <c r="V118" s="46"/>
      <c r="W118" s="46"/>
      <c r="X118" s="46"/>
      <c r="Y118" s="46"/>
      <c r="Z118" s="46"/>
    </row>
    <row r="119" spans="1:26" ht="15.75" customHeight="1">
      <c r="A119" s="44"/>
      <c r="B119" s="44"/>
      <c r="C119" s="46"/>
      <c r="D119" s="46"/>
      <c r="E119" s="46"/>
      <c r="F119" s="46"/>
      <c r="G119" s="46"/>
      <c r="H119" s="46"/>
      <c r="J119" s="46"/>
      <c r="K119" s="46"/>
      <c r="L119" s="46"/>
      <c r="M119" s="46"/>
      <c r="N119" s="46"/>
      <c r="O119" s="46"/>
      <c r="P119" s="46"/>
      <c r="Q119" s="46"/>
      <c r="R119" s="46"/>
      <c r="S119" s="46"/>
      <c r="T119" s="46"/>
      <c r="U119" s="46"/>
      <c r="V119" s="46"/>
      <c r="W119" s="46"/>
      <c r="X119" s="46"/>
      <c r="Y119" s="46"/>
      <c r="Z119" s="46"/>
    </row>
    <row r="120" spans="1:26" ht="15.75" customHeight="1">
      <c r="A120" s="44"/>
      <c r="B120" s="44"/>
      <c r="C120" s="69" t="s">
        <v>390</v>
      </c>
      <c r="D120" s="46"/>
      <c r="E120" s="46"/>
      <c r="F120" s="46"/>
      <c r="G120" s="46"/>
      <c r="H120" s="46"/>
      <c r="J120" s="46"/>
      <c r="K120" s="46"/>
      <c r="L120" s="46"/>
      <c r="M120" s="46"/>
      <c r="N120" s="46"/>
      <c r="O120" s="46"/>
      <c r="P120" s="46"/>
      <c r="Q120" s="46"/>
      <c r="R120" s="46"/>
      <c r="S120" s="46"/>
      <c r="T120" s="46"/>
      <c r="U120" s="46"/>
      <c r="V120" s="46"/>
      <c r="W120" s="46"/>
      <c r="X120" s="46"/>
      <c r="Y120" s="46"/>
      <c r="Z120" s="46"/>
    </row>
    <row r="121" spans="1:26" ht="15.75" customHeight="1">
      <c r="A121" s="44">
        <v>711</v>
      </c>
      <c r="B121" s="44"/>
      <c r="C121" s="57" t="s">
        <v>390</v>
      </c>
      <c r="D121" s="6" t="s">
        <v>490</v>
      </c>
      <c r="E121" s="6"/>
      <c r="F121" s="56"/>
      <c r="G121" s="34"/>
      <c r="H121" s="57"/>
      <c r="I121" s="56"/>
      <c r="J121" s="17"/>
      <c r="K121" s="34"/>
      <c r="L121" s="57"/>
      <c r="M121" s="8"/>
      <c r="N121" s="54" t="str">
        <f>IF(L121&lt;&gt;"",L121,IF(H121&lt;&gt;"",H121,""))</f>
        <v/>
      </c>
      <c r="O121" s="46"/>
      <c r="P121" s="46"/>
      <c r="Q121" s="46"/>
      <c r="R121" s="46"/>
      <c r="S121" s="46"/>
      <c r="T121" s="46"/>
      <c r="U121" s="46"/>
      <c r="V121" s="46"/>
      <c r="W121" s="46"/>
      <c r="X121" s="46"/>
      <c r="Y121" s="46"/>
      <c r="Z121" s="46"/>
    </row>
    <row r="122" spans="1:26" ht="15.75" customHeight="1">
      <c r="A122" s="44"/>
      <c r="B122" s="44"/>
      <c r="C122" s="46"/>
      <c r="D122" s="46"/>
      <c r="E122" s="46"/>
      <c r="F122" s="46"/>
      <c r="G122" s="46"/>
      <c r="H122" s="46"/>
      <c r="J122" s="46"/>
      <c r="K122" s="46"/>
      <c r="L122" s="46"/>
      <c r="M122" s="46"/>
      <c r="N122" s="46"/>
      <c r="O122" s="46"/>
      <c r="P122" s="46"/>
      <c r="Q122" s="46"/>
      <c r="R122" s="46"/>
      <c r="S122" s="46"/>
      <c r="T122" s="46"/>
      <c r="U122" s="46"/>
      <c r="V122" s="46"/>
      <c r="W122" s="46"/>
      <c r="X122" s="46"/>
      <c r="Y122" s="46"/>
      <c r="Z122" s="46"/>
    </row>
    <row r="123" spans="1:26" ht="15.75" customHeight="1">
      <c r="A123" s="44"/>
      <c r="B123" s="44"/>
      <c r="C123" s="46"/>
      <c r="D123" s="46"/>
      <c r="E123" s="46"/>
      <c r="F123" s="46"/>
      <c r="G123" s="46"/>
      <c r="H123" s="46"/>
      <c r="J123" s="46"/>
      <c r="K123" s="46"/>
      <c r="L123" s="46"/>
      <c r="M123" s="46"/>
      <c r="N123" s="46"/>
      <c r="O123" s="46"/>
      <c r="P123" s="46"/>
      <c r="Q123" s="46"/>
      <c r="R123" s="46"/>
      <c r="S123" s="46"/>
      <c r="T123" s="46"/>
      <c r="U123" s="46"/>
      <c r="V123" s="46"/>
      <c r="W123" s="46"/>
      <c r="X123" s="46"/>
      <c r="Y123" s="46"/>
      <c r="Z123" s="46"/>
    </row>
    <row r="124" spans="1:26" ht="15.75" customHeight="1">
      <c r="A124" s="44"/>
      <c r="B124" s="44"/>
      <c r="C124" s="46"/>
      <c r="D124" s="46"/>
      <c r="E124" s="46"/>
      <c r="F124" s="46"/>
      <c r="G124" s="46"/>
      <c r="H124" s="46"/>
      <c r="J124" s="46"/>
      <c r="K124" s="46"/>
      <c r="L124" s="46"/>
      <c r="M124" s="46"/>
      <c r="N124" s="46"/>
      <c r="O124" s="46"/>
      <c r="P124" s="46"/>
      <c r="Q124" s="46"/>
      <c r="R124" s="46"/>
      <c r="S124" s="46"/>
      <c r="T124" s="46"/>
      <c r="U124" s="46"/>
      <c r="V124" s="46"/>
      <c r="W124" s="46"/>
      <c r="X124" s="46"/>
      <c r="Y124" s="46"/>
      <c r="Z124" s="46"/>
    </row>
    <row r="125" spans="1:26" ht="15.75" customHeight="1">
      <c r="A125" s="44"/>
      <c r="B125" s="44"/>
      <c r="C125" s="69" t="s">
        <v>391</v>
      </c>
      <c r="D125" s="46"/>
      <c r="E125" s="46"/>
      <c r="F125" s="46"/>
      <c r="G125" s="46"/>
      <c r="H125" s="46"/>
      <c r="J125" s="46"/>
      <c r="K125" s="46"/>
      <c r="L125" s="46"/>
      <c r="M125" s="46"/>
      <c r="N125" s="46"/>
      <c r="O125" s="46"/>
      <c r="P125" s="46"/>
      <c r="Q125" s="46"/>
      <c r="R125" s="46"/>
      <c r="S125" s="46"/>
      <c r="T125" s="46"/>
      <c r="U125" s="46"/>
      <c r="V125" s="46"/>
      <c r="W125" s="46"/>
      <c r="X125" s="46"/>
      <c r="Y125" s="46"/>
      <c r="Z125" s="46"/>
    </row>
    <row r="126" spans="1:26" ht="15.75" customHeight="1">
      <c r="A126" s="44">
        <v>712</v>
      </c>
      <c r="B126" s="44"/>
      <c r="C126" s="57" t="s">
        <v>391</v>
      </c>
      <c r="D126" s="6" t="s">
        <v>491</v>
      </c>
      <c r="E126" s="6"/>
      <c r="F126" s="56"/>
      <c r="G126" s="34"/>
      <c r="H126" s="57"/>
      <c r="I126" s="56"/>
      <c r="J126" s="17"/>
      <c r="K126" s="34"/>
      <c r="L126" s="57"/>
      <c r="M126" s="8"/>
      <c r="N126" s="54" t="str">
        <f>IF(L126&lt;&gt;"",L126,IF(H126&lt;&gt;"",H126,""))</f>
        <v/>
      </c>
      <c r="O126" s="46"/>
      <c r="P126" s="46"/>
      <c r="Q126" s="46"/>
      <c r="R126" s="46"/>
      <c r="S126" s="46"/>
      <c r="T126" s="46"/>
      <c r="U126" s="46"/>
      <c r="V126" s="46"/>
      <c r="W126" s="46"/>
      <c r="X126" s="46"/>
      <c r="Y126" s="46"/>
      <c r="Z126" s="46"/>
    </row>
    <row r="127" spans="1:26" ht="15.75" customHeight="1">
      <c r="A127" s="44"/>
      <c r="B127" s="44"/>
      <c r="C127" s="46"/>
      <c r="D127" s="46"/>
      <c r="E127" s="46"/>
      <c r="F127" s="46"/>
      <c r="G127" s="46"/>
      <c r="H127" s="46"/>
      <c r="J127" s="46"/>
      <c r="K127" s="46"/>
      <c r="L127" s="46"/>
      <c r="M127" s="46"/>
      <c r="N127" s="46"/>
      <c r="O127" s="46"/>
      <c r="P127" s="46"/>
      <c r="Q127" s="46"/>
      <c r="R127" s="46"/>
      <c r="S127" s="46"/>
      <c r="T127" s="46"/>
      <c r="U127" s="46"/>
      <c r="V127" s="46"/>
      <c r="W127" s="46"/>
      <c r="X127" s="46"/>
      <c r="Y127" s="46"/>
      <c r="Z127" s="46"/>
    </row>
    <row r="128" spans="1:26" ht="15.75" customHeight="1">
      <c r="A128" s="44"/>
      <c r="B128" s="44"/>
      <c r="C128" s="46"/>
      <c r="D128" s="46"/>
      <c r="E128" s="46"/>
      <c r="F128" s="46"/>
      <c r="G128" s="46"/>
      <c r="H128" s="46"/>
      <c r="J128" s="46"/>
      <c r="K128" s="46"/>
      <c r="L128" s="46"/>
      <c r="M128" s="46"/>
      <c r="N128" s="46"/>
      <c r="O128" s="46"/>
      <c r="P128" s="46"/>
      <c r="Q128" s="46"/>
      <c r="R128" s="46"/>
      <c r="S128" s="46"/>
      <c r="T128" s="46"/>
      <c r="U128" s="46"/>
      <c r="V128" s="46"/>
      <c r="W128" s="46"/>
      <c r="X128" s="46"/>
      <c r="Y128" s="46"/>
      <c r="Z128" s="46"/>
    </row>
    <row r="129" spans="1:26" ht="15.75" customHeight="1">
      <c r="A129" s="44"/>
      <c r="B129" s="44"/>
      <c r="C129" s="46"/>
      <c r="D129" s="46"/>
      <c r="E129" s="46"/>
      <c r="F129" s="46"/>
      <c r="G129" s="46"/>
      <c r="H129" s="46"/>
      <c r="J129" s="46"/>
      <c r="K129" s="46"/>
      <c r="L129" s="46"/>
      <c r="M129" s="46"/>
      <c r="N129" s="46"/>
      <c r="O129" s="46"/>
      <c r="P129" s="46"/>
      <c r="Q129" s="46"/>
      <c r="R129" s="46"/>
      <c r="S129" s="46"/>
      <c r="T129" s="46"/>
      <c r="U129" s="46"/>
      <c r="V129" s="46"/>
      <c r="W129" s="46"/>
      <c r="X129" s="46"/>
      <c r="Y129" s="46"/>
      <c r="Z129" s="46"/>
    </row>
    <row r="130" spans="1:26" ht="15.75" customHeight="1">
      <c r="A130" s="44"/>
      <c r="B130" s="44"/>
      <c r="C130" s="69" t="s">
        <v>392</v>
      </c>
      <c r="D130" s="46"/>
      <c r="E130" s="46"/>
      <c r="F130" s="46"/>
      <c r="G130" s="46"/>
      <c r="H130" s="46"/>
      <c r="J130" s="46"/>
      <c r="K130" s="46"/>
      <c r="L130" s="46"/>
      <c r="M130" s="46"/>
      <c r="N130" s="46"/>
      <c r="O130" s="46"/>
      <c r="P130" s="46"/>
      <c r="Q130" s="46"/>
      <c r="R130" s="46"/>
      <c r="S130" s="46"/>
      <c r="T130" s="46"/>
      <c r="U130" s="46"/>
      <c r="V130" s="46"/>
      <c r="W130" s="46"/>
      <c r="X130" s="46"/>
      <c r="Y130" s="46"/>
      <c r="Z130" s="46"/>
    </row>
    <row r="131" spans="1:26" ht="15.75" customHeight="1">
      <c r="A131" s="44">
        <v>713</v>
      </c>
      <c r="B131" s="44"/>
      <c r="C131" s="57" t="s">
        <v>392</v>
      </c>
      <c r="D131" s="6" t="s">
        <v>492</v>
      </c>
      <c r="E131" s="6" t="s">
        <v>493</v>
      </c>
      <c r="F131" s="56"/>
      <c r="G131" s="34"/>
      <c r="H131" s="57"/>
      <c r="I131" s="56"/>
      <c r="J131" s="17"/>
      <c r="K131" s="34"/>
      <c r="L131" s="57"/>
      <c r="M131" s="8"/>
      <c r="N131" s="54" t="str">
        <f>IF(L131&lt;&gt;"",L131,IF(H131&lt;&gt;"",H131,""))</f>
        <v/>
      </c>
      <c r="O131" s="46"/>
      <c r="P131" s="46"/>
      <c r="Q131" s="46"/>
      <c r="R131" s="46"/>
      <c r="S131" s="46"/>
      <c r="T131" s="46"/>
      <c r="U131" s="46"/>
      <c r="V131" s="46"/>
      <c r="W131" s="46"/>
      <c r="X131" s="46"/>
      <c r="Y131" s="46"/>
      <c r="Z131" s="46"/>
    </row>
    <row r="132" spans="1:26" ht="15.75" customHeight="1">
      <c r="A132" s="44"/>
      <c r="B132" s="44"/>
      <c r="C132" s="46"/>
      <c r="D132" s="46"/>
      <c r="E132" s="46"/>
      <c r="F132" s="46"/>
      <c r="G132" s="46"/>
      <c r="H132" s="46"/>
      <c r="J132" s="46"/>
      <c r="K132" s="46"/>
      <c r="L132" s="46"/>
      <c r="M132" s="46"/>
      <c r="N132" s="46"/>
      <c r="O132" s="46"/>
      <c r="P132" s="46"/>
      <c r="Q132" s="46"/>
      <c r="R132" s="46"/>
      <c r="S132" s="46"/>
      <c r="T132" s="46"/>
      <c r="U132" s="46"/>
      <c r="V132" s="46"/>
      <c r="W132" s="46"/>
      <c r="X132" s="46"/>
      <c r="Y132" s="46"/>
      <c r="Z132" s="46"/>
    </row>
    <row r="133" spans="1:26" ht="15.75" customHeight="1">
      <c r="A133" s="44"/>
      <c r="B133" s="44"/>
      <c r="C133" s="46"/>
      <c r="D133" s="46"/>
      <c r="E133" s="46"/>
      <c r="F133" s="46"/>
      <c r="G133" s="46"/>
      <c r="H133" s="46"/>
      <c r="J133" s="46"/>
      <c r="K133" s="46"/>
      <c r="L133" s="46"/>
      <c r="M133" s="46"/>
      <c r="N133" s="46"/>
      <c r="O133" s="46"/>
      <c r="P133" s="46"/>
      <c r="Q133" s="46"/>
      <c r="R133" s="46"/>
      <c r="S133" s="46"/>
      <c r="T133" s="46"/>
      <c r="U133" s="46"/>
      <c r="V133" s="46"/>
      <c r="W133" s="46"/>
      <c r="X133" s="46"/>
      <c r="Y133" s="46"/>
      <c r="Z133" s="46"/>
    </row>
    <row r="134" spans="1:26" ht="15.75" customHeight="1">
      <c r="A134" s="44"/>
      <c r="B134" s="44"/>
      <c r="C134" s="46"/>
      <c r="D134" s="46"/>
      <c r="E134" s="46"/>
      <c r="F134" s="46"/>
      <c r="G134" s="46"/>
      <c r="H134" s="46"/>
      <c r="J134" s="46"/>
      <c r="K134" s="46"/>
      <c r="L134" s="46"/>
      <c r="M134" s="46"/>
      <c r="N134" s="46"/>
      <c r="O134" s="46"/>
      <c r="P134" s="46"/>
      <c r="Q134" s="46"/>
      <c r="R134" s="46"/>
      <c r="S134" s="46"/>
      <c r="T134" s="46"/>
      <c r="U134" s="46"/>
      <c r="V134" s="46"/>
      <c r="W134" s="46"/>
      <c r="X134" s="46"/>
      <c r="Y134" s="46"/>
      <c r="Z134" s="46"/>
    </row>
    <row r="135" spans="1:26" ht="15.75" customHeight="1">
      <c r="A135" s="44"/>
      <c r="B135" s="44"/>
      <c r="C135" s="53" t="s">
        <v>157</v>
      </c>
      <c r="D135" s="46"/>
      <c r="E135" s="46"/>
      <c r="F135" s="46"/>
      <c r="G135" s="46"/>
      <c r="H135" s="46"/>
      <c r="J135" s="46"/>
      <c r="K135" s="46"/>
      <c r="L135" s="46"/>
      <c r="M135" s="46"/>
      <c r="N135" s="46"/>
      <c r="O135" s="46"/>
      <c r="P135" s="46"/>
      <c r="Q135" s="46"/>
      <c r="R135" s="46"/>
      <c r="S135" s="46"/>
      <c r="T135" s="46"/>
      <c r="U135" s="46"/>
      <c r="V135" s="46"/>
      <c r="W135" s="46"/>
      <c r="X135" s="46"/>
      <c r="Y135" s="46"/>
      <c r="Z135" s="46"/>
    </row>
    <row r="136" spans="1:26" ht="15.75" customHeight="1">
      <c r="A136" s="44">
        <v>714</v>
      </c>
      <c r="B136" s="44">
        <v>1</v>
      </c>
      <c r="C136" s="54" t="str">
        <f>IF(VLOOKUP($B136,'Common Requirements'!$1:$9959,COLUMN(C136),0)&lt;&gt;"",VLOOKUP($B136,'Common Requirements'!$1:$9959,COLUMN(C136),0),"")</f>
        <v>Searching and matching algorithms</v>
      </c>
      <c r="D136" s="54" t="str">
        <f>IF(VLOOKUP($B136,'Common Requirements'!$1:$9959,COLUMN(D136),0)&lt;&gt;"",VLOOKUP($B136,'Common Requirements'!$1:$9959,COLUMN(D136),0),"")</f>
        <v>In your solution, what "algorithmic/cognitive systems" (boolean, semantic, NLP, AI/machine learning, etc.) are used to enable searching and matching?</v>
      </c>
      <c r="E136" s="54" t="str">
        <f>IF(VLOOKUP($B136,'Common Requirements'!$1:$9959,COLUMN(E136),0)&lt;&gt;"",VLOOKUP($B136,'Common Requirements'!$1:$9959,COLUMN(E136),0),"")</f>
        <v/>
      </c>
      <c r="F136" s="54" t="str">
        <f>IF(VLOOKUP($B136,'Common Requirements'!$1:$9959,COLUMN(F136),0)&lt;&gt;"",VLOOKUP($B136,'Common Requirements'!$1:$9959,COLUMN(F136),0),"")</f>
        <v>5</v>
      </c>
      <c r="G136" s="54" t="str">
        <f>IF(VLOOKUP($B136,'Common Requirements'!$1:$9959,COLUMN(G136),0)&lt;&gt;"",VLOOKUP($B136,'Common Requirements'!$1:$9959,COLUMN(G136),0),"")</f>
        <v>Unique machine learning algorithm that is using millions of records refines to a great extent the match process and is proven to significantly reduce by 5x factor any match quality issues.</v>
      </c>
      <c r="H136" s="54">
        <f>IF(VLOOKUP($B136,'Common Requirements'!$1:$9959,COLUMN(H136),0)&lt;&gt;"",VLOOKUP($B136,'Common Requirements'!$1:$9959,COLUMN(H136),0),"")</f>
        <v>4</v>
      </c>
      <c r="I136" s="54" t="str">
        <f>IF(VLOOKUP($B136,'Common Requirements'!$1:$9959,COLUMN(I136),0)&lt;&gt;"",VLOOKUP($B136,'Common Requirements'!$1:$9959,COLUMN(I136),0),"")</f>
        <v/>
      </c>
      <c r="J136" s="54" t="str">
        <f>IF(VLOOKUP($B136,'Common Requirements'!$1:$9959,COLUMN(J136),0)&lt;&gt;"",VLOOKUP($B136,'Common Requirements'!$1:$9959,COLUMN(J136),0),"")</f>
        <v/>
      </c>
      <c r="K136" s="54" t="str">
        <f>IF(VLOOKUP($B136,'Common Requirements'!$1:$9959,COLUMN(K136),0)&lt;&gt;"",VLOOKUP($B136,'Common Requirements'!$1:$9959,COLUMN(K136),0),"")</f>
        <v/>
      </c>
      <c r="L136" s="54" t="str">
        <f>IF(VLOOKUP($B136,'Common Requirements'!$1:$9959,COLUMN(L136),0)&lt;&gt;"",VLOOKUP($B136,'Common Requirements'!$1:$9959,COLUMN(L136),0),"")</f>
        <v/>
      </c>
      <c r="M136" s="54" t="str">
        <f>IF(VLOOKUP($B136,'Common Requirements'!$1:$9959,COLUMN(M136),0)&lt;&gt;"",VLOOKUP($B136,'Common Requirements'!$1:$9959,COLUMN(M136),0),"")</f>
        <v/>
      </c>
      <c r="N136" s="54" t="str">
        <f>IF(VLOOKUP($B136,'Common Requirements'!$1:$9959,COLUMN(N136),0)&lt;&gt;"",VLOOKUP($B136,'Common Requirements'!$1:$9959,COLUMN(N136),0),"")</f>
        <v/>
      </c>
      <c r="O136" s="46"/>
      <c r="P136" s="46"/>
      <c r="Q136" s="46"/>
      <c r="R136" s="46"/>
      <c r="S136" s="46"/>
      <c r="T136" s="46"/>
      <c r="U136" s="46"/>
      <c r="V136" s="46"/>
      <c r="W136" s="46"/>
      <c r="X136" s="46"/>
      <c r="Y136" s="46"/>
      <c r="Z136" s="46"/>
    </row>
    <row r="137" spans="1:26" ht="15.75" customHeight="1">
      <c r="A137" s="44">
        <v>715</v>
      </c>
      <c r="B137" s="44">
        <v>2</v>
      </c>
      <c r="C137" s="54" t="str">
        <f>IF(VLOOKUP($B137,'Common Requirements'!$1:$9959,COLUMN(C137),0)&lt;&gt;"",VLOOKUP($B137,'Common Requirements'!$1:$9959,COLUMN(C137),0),"")</f>
        <v>Guided insights/decisions</v>
      </c>
      <c r="D137" s="54" t="str">
        <f>IF(VLOOKUP($B137,'Common Requirements'!$1:$9959,COLUMN(D137),0)&lt;&gt;"",VLOOKUP($B137,'Common Requirements'!$1:$9959,COLUMN(D137),0),"")</f>
        <v>To what extent/how--and where--does your solution integrate and leverage "algorithmic/cognitive systems" to provided business end-users with insights and decision guldance/recommendations?</v>
      </c>
      <c r="E137" s="54" t="str">
        <f>IF(VLOOKUP($B137,'Common Requirements'!$1:$9959,COLUMN(E137),0)&lt;&gt;"",VLOOKUP($B137,'Common Requirements'!$1:$9959,COLUMN(E137),0),"")</f>
        <v/>
      </c>
      <c r="F137" s="54" t="str">
        <f>IF(VLOOKUP($B137,'Common Requirements'!$1:$9959,COLUMN(F137),0)&lt;&gt;"",VLOOKUP($B137,'Common Requirements'!$1:$9959,COLUMN(F137),0),"")</f>
        <v>5</v>
      </c>
      <c r="G137" s="54" t="str">
        <f>IF(VLOOKUP($B137,'Common Requirements'!$1:$9959,COLUMN(G137),0)&lt;&gt;"",VLOOKUP($B137,'Common Requirements'!$1:$9959,COLUMN(G137),0),"")</f>
        <v>We use a unique proprietary algorithm to recommend new connections (workers) to buyers. This has been proven to accelerate trust, adoption, and reduce quality issues significantly.</v>
      </c>
      <c r="H137" s="54">
        <f>IF(VLOOKUP($B137,'Common Requirements'!$1:$9959,COLUMN(H137),0)&lt;&gt;"",VLOOKUP($B137,'Common Requirements'!$1:$9959,COLUMN(H137),0),"")</f>
        <v>2</v>
      </c>
      <c r="I137" s="54">
        <f>IF(VLOOKUP($B137,'Common Requirements'!$1:$9959,COLUMN(I137),0)&lt;&gt;"",VLOOKUP($B137,'Common Requirements'!$1:$9959,COLUMN(I137),0),"")</f>
        <v>3</v>
      </c>
      <c r="J137" s="54" t="str">
        <f>IF(VLOOKUP($B137,'Common Requirements'!$1:$9959,COLUMN(J137),0)&lt;&gt;"",VLOOKUP($B137,'Common Requirements'!$1:$9959,COLUMN(J137),0),"")</f>
        <v/>
      </c>
      <c r="K137" s="54" t="str">
        <f>IF(VLOOKUP($B137,'Common Requirements'!$1:$9959,COLUMN(K137),0)&lt;&gt;"",VLOOKUP($B137,'Common Requirements'!$1:$9959,COLUMN(K137),0),"")</f>
        <v/>
      </c>
      <c r="L137" s="54" t="str">
        <f>IF(VLOOKUP($B137,'Common Requirements'!$1:$9959,COLUMN(L137),0)&lt;&gt;"",VLOOKUP($B137,'Common Requirements'!$1:$9959,COLUMN(L137),0),"")</f>
        <v/>
      </c>
      <c r="M137" s="54" t="str">
        <f>IF(VLOOKUP($B137,'Common Requirements'!$1:$9959,COLUMN(M137),0)&lt;&gt;"",VLOOKUP($B137,'Common Requirements'!$1:$9959,COLUMN(M137),0),"")</f>
        <v/>
      </c>
      <c r="N137" s="54" t="str">
        <f>IF(VLOOKUP($B137,'Common Requirements'!$1:$9959,COLUMN(N137),0)&lt;&gt;"",VLOOKUP($B137,'Common Requirements'!$1:$9959,COLUMN(N137),0),"")</f>
        <v/>
      </c>
      <c r="O137" s="46"/>
      <c r="P137" s="46"/>
      <c r="Q137" s="46"/>
      <c r="R137" s="46"/>
      <c r="S137" s="46"/>
      <c r="T137" s="46"/>
      <c r="U137" s="46"/>
      <c r="V137" s="46"/>
      <c r="W137" s="46"/>
      <c r="X137" s="46"/>
      <c r="Y137" s="46"/>
      <c r="Z137" s="46"/>
    </row>
    <row r="138" spans="1:26" ht="15.75" customHeight="1">
      <c r="A138" s="44">
        <v>716</v>
      </c>
      <c r="B138" s="44">
        <v>3</v>
      </c>
      <c r="C138" s="54" t="str">
        <f>IF(VLOOKUP($B138,'Common Requirements'!$1:$9959,COLUMN(C138),0)&lt;&gt;"",VLOOKUP($B138,'Common Requirements'!$1:$9959,COLUMN(C138),0),"")</f>
        <v>Auto decisions, workflows, triggers</v>
      </c>
      <c r="D138" s="54" t="str">
        <f>IF(VLOOKUP($B138,'Common Requirements'!$1:$9959,COLUMN(D138),0)&lt;&gt;"",VLOOKUP($B138,'Common Requirements'!$1:$9959,COLUMN(D138),0),"")</f>
        <v>To what extent/how--and where--does your solution integrate and leverage "algorithmic/cognitive systems" to take actions with workflows or trigger other processes?</v>
      </c>
      <c r="E138" s="54" t="str">
        <f>IF(VLOOKUP($B138,'Common Requirements'!$1:$9959,COLUMN(E138),0)&lt;&gt;"",VLOOKUP($B138,'Common Requirements'!$1:$9959,COLUMN(E138),0),"")</f>
        <v/>
      </c>
      <c r="F138" s="54" t="str">
        <f>IF(VLOOKUP($B138,'Common Requirements'!$1:$9959,COLUMN(F138),0)&lt;&gt;"",VLOOKUP($B138,'Common Requirements'!$1:$9959,COLUMN(F138),0),"")</f>
        <v>4</v>
      </c>
      <c r="G138" s="54" t="str">
        <f>IF(VLOOKUP($B138,'Common Requirements'!$1:$9959,COLUMN(G138),0)&lt;&gt;"",VLOOKUP($B138,'Common Requirements'!$1:$9959,COLUMN(G138),0),"")</f>
        <v>We use an advanced optimization algorithm to move between talent pools and select best matches for a specific work order based on auto dispatch rules. This auto dispatch algorithm is highly valued by our customers as it significantly raises the utilization of less utilized resources.</v>
      </c>
      <c r="H138" s="54">
        <f>IF(VLOOKUP($B138,'Common Requirements'!$1:$9959,COLUMN(H138),0)&lt;&gt;"",VLOOKUP($B138,'Common Requirements'!$1:$9959,COLUMN(H138),0),"")</f>
        <v>0</v>
      </c>
      <c r="I138" s="54">
        <f>IF(VLOOKUP($B138,'Common Requirements'!$1:$9959,COLUMN(I138),0)&lt;&gt;"",VLOOKUP($B138,'Common Requirements'!$1:$9959,COLUMN(I138),0),"")</f>
        <v>2</v>
      </c>
      <c r="J138" s="54" t="str">
        <f>IF(VLOOKUP($B138,'Common Requirements'!$1:$9959,COLUMN(J138),0)&lt;&gt;"",VLOOKUP($B138,'Common Requirements'!$1:$9959,COLUMN(J138),0),"")</f>
        <v/>
      </c>
      <c r="K138" s="54" t="str">
        <f>IF(VLOOKUP($B138,'Common Requirements'!$1:$9959,COLUMN(K138),0)&lt;&gt;"",VLOOKUP($B138,'Common Requirements'!$1:$9959,COLUMN(K138),0),"")</f>
        <v/>
      </c>
      <c r="L138" s="54" t="str">
        <f>IF(VLOOKUP($B138,'Common Requirements'!$1:$9959,COLUMN(L138),0)&lt;&gt;"",VLOOKUP($B138,'Common Requirements'!$1:$9959,COLUMN(L138),0),"")</f>
        <v/>
      </c>
      <c r="M138" s="54" t="str">
        <f>IF(VLOOKUP($B138,'Common Requirements'!$1:$9959,COLUMN(M138),0)&lt;&gt;"",VLOOKUP($B138,'Common Requirements'!$1:$9959,COLUMN(M138),0),"")</f>
        <v/>
      </c>
      <c r="N138" s="54" t="str">
        <f>IF(VLOOKUP($B138,'Common Requirements'!$1:$9959,COLUMN(N138),0)&lt;&gt;"",VLOOKUP($B138,'Common Requirements'!$1:$9959,COLUMN(N138),0),"")</f>
        <v/>
      </c>
      <c r="O138" s="46"/>
      <c r="P138" s="46"/>
      <c r="Q138" s="46"/>
      <c r="R138" s="46"/>
      <c r="S138" s="46"/>
      <c r="T138" s="46"/>
      <c r="U138" s="46"/>
      <c r="V138" s="46"/>
      <c r="W138" s="46"/>
      <c r="X138" s="46"/>
      <c r="Y138" s="46"/>
      <c r="Z138" s="46"/>
    </row>
    <row r="139" spans="1:26" ht="15.75" customHeight="1">
      <c r="A139" s="44"/>
      <c r="B139" s="44"/>
      <c r="C139" s="46"/>
      <c r="D139" s="46"/>
      <c r="E139" s="46"/>
      <c r="F139" s="46"/>
      <c r="G139" s="46"/>
      <c r="H139" s="46"/>
      <c r="J139" s="46"/>
      <c r="K139" s="46"/>
      <c r="L139" s="46"/>
      <c r="M139" s="46"/>
      <c r="N139" s="46"/>
      <c r="O139" s="46"/>
      <c r="P139" s="46"/>
      <c r="Q139" s="46"/>
      <c r="R139" s="46"/>
      <c r="S139" s="46"/>
      <c r="T139" s="46"/>
      <c r="U139" s="46"/>
      <c r="V139" s="46"/>
      <c r="W139" s="46"/>
      <c r="X139" s="46"/>
      <c r="Y139" s="46"/>
      <c r="Z139" s="46"/>
    </row>
    <row r="140" spans="1:26" ht="15.75" customHeight="1">
      <c r="A140" s="44"/>
      <c r="B140" s="44"/>
      <c r="C140" s="46"/>
      <c r="D140" s="46"/>
      <c r="E140" s="46"/>
      <c r="F140" s="46"/>
      <c r="G140" s="46"/>
      <c r="H140" s="46"/>
      <c r="J140" s="46"/>
      <c r="K140" s="46"/>
      <c r="L140" s="46"/>
      <c r="M140" s="46"/>
      <c r="N140" s="46"/>
      <c r="O140" s="46"/>
      <c r="P140" s="46"/>
      <c r="Q140" s="46"/>
      <c r="R140" s="46"/>
      <c r="S140" s="46"/>
      <c r="T140" s="46"/>
      <c r="U140" s="46"/>
      <c r="V140" s="46"/>
      <c r="W140" s="46"/>
      <c r="X140" s="46"/>
      <c r="Y140" s="46"/>
      <c r="Z140" s="46"/>
    </row>
    <row r="141" spans="1:26" ht="15.75" customHeight="1">
      <c r="A141" s="44"/>
      <c r="B141" s="44"/>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5.75" customHeight="1">
      <c r="A142" s="44"/>
      <c r="B142" s="44"/>
      <c r="C142" s="69" t="s">
        <v>171</v>
      </c>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5.75" customHeight="1">
      <c r="A143" s="44">
        <v>717</v>
      </c>
      <c r="B143" s="44">
        <v>4</v>
      </c>
      <c r="C143" s="54" t="str">
        <f>IF(VLOOKUP($B143,'Common Requirements'!$1:$9959,COLUMN(C143),0)&lt;&gt;"",VLOOKUP($B143,'Common Requirements'!$1:$9959,COLUMN(C143),0),"")</f>
        <v>Data captured/stored in database</v>
      </c>
      <c r="D143" s="54" t="str">
        <f>IF(VLOOKUP($B143,'Common Requirements'!$1:$9959,COLUMN(D143),0)&lt;&gt;"",VLOOKUP($B143,'Common Requirements'!$1:$9959,COLUMN(D143),0),"")</f>
        <v>What is the scope and depth of the data retained within the solution?</v>
      </c>
      <c r="E143" s="54" t="str">
        <f>IF(VLOOKUP($B143,'Common Requirements'!$1:$9959,COLUMN(E143),0)&lt;&gt;"",VLOOKUP($B143,'Common Requirements'!$1:$9959,COLUMN(E143),0),"")</f>
        <v/>
      </c>
      <c r="F143" s="54" t="str">
        <f>IF(VLOOKUP($B143,'Common Requirements'!$1:$9959,COLUMN(F143),0)&lt;&gt;"",VLOOKUP($B143,'Common Requirements'!$1:$9959,COLUMN(F143),0),"")</f>
        <v>4</v>
      </c>
      <c r="G143" s="54" t="str">
        <f>IF(VLOOKUP($B143,'Common Requirements'!$1:$9959,COLUMN(G143),0)&lt;&gt;"",VLOOKUP($B143,'Common Requirements'!$1:$9959,COLUMN(G143),0),"")</f>
        <v xml:space="preserve">Hundreds of data points that cover work order flow from end to end down to all events are stored on the platform. Also, bidding data as well as skill/geography dimensions of work are stored. </v>
      </c>
      <c r="H143" s="54">
        <f>IF(VLOOKUP($B143,'Common Requirements'!$1:$9959,COLUMN(H143),0)&lt;&gt;"",VLOOKUP($B143,'Common Requirements'!$1:$9959,COLUMN(H143),0),"")</f>
        <v>4</v>
      </c>
      <c r="I143" s="54" t="str">
        <f>IF(VLOOKUP($B143,'Common Requirements'!$1:$9959,COLUMN(I143),0)&lt;&gt;"",VLOOKUP($B143,'Common Requirements'!$1:$9959,COLUMN(I143),0),"")</f>
        <v/>
      </c>
      <c r="J143" s="54" t="str">
        <f>IF(VLOOKUP($B143,'Common Requirements'!$1:$9959,COLUMN(J143),0)&lt;&gt;"",VLOOKUP($B143,'Common Requirements'!$1:$9959,COLUMN(J143),0),"")</f>
        <v/>
      </c>
      <c r="K143" s="54" t="str">
        <f>IF(VLOOKUP($B143,'Common Requirements'!$1:$9959,COLUMN(K143),0)&lt;&gt;"",VLOOKUP($B143,'Common Requirements'!$1:$9959,COLUMN(K143),0),"")</f>
        <v/>
      </c>
      <c r="L143" s="54" t="str">
        <f>IF(VLOOKUP($B143,'Common Requirements'!$1:$9959,COLUMN(L143),0)&lt;&gt;"",VLOOKUP($B143,'Common Requirements'!$1:$9959,COLUMN(L143),0),"")</f>
        <v/>
      </c>
      <c r="M143" s="54" t="str">
        <f>IF(VLOOKUP($B143,'Common Requirements'!$1:$9959,COLUMN(M143),0)&lt;&gt;"",VLOOKUP($B143,'Common Requirements'!$1:$9959,COLUMN(M143),0),"")</f>
        <v/>
      </c>
      <c r="N143" s="54" t="str">
        <f>IF(VLOOKUP($B143,'Common Requirements'!$1:$9959,COLUMN(N143),0)&lt;&gt;"",VLOOKUP($B143,'Common Requirements'!$1:$9959,COLUMN(N143),0),"")</f>
        <v/>
      </c>
      <c r="O143" s="46"/>
      <c r="P143" s="46"/>
      <c r="Q143" s="46"/>
      <c r="R143" s="46"/>
      <c r="S143" s="46"/>
      <c r="T143" s="46"/>
      <c r="U143" s="46"/>
      <c r="V143" s="46"/>
      <c r="W143" s="46"/>
      <c r="X143" s="46"/>
      <c r="Y143" s="46"/>
      <c r="Z143" s="46"/>
    </row>
    <row r="144" spans="1:26" ht="15.75" customHeight="1">
      <c r="A144" s="44">
        <v>718</v>
      </c>
      <c r="B144" s="44">
        <v>5</v>
      </c>
      <c r="C144" s="54" t="str">
        <f>IF(VLOOKUP($B144,'Common Requirements'!$1:$9959,COLUMN(C144),0)&lt;&gt;"",VLOOKUP($B144,'Common Requirements'!$1:$9959,COLUMN(C144),0),"")</f>
        <v>Data file extraction</v>
      </c>
      <c r="D144" s="54" t="str">
        <f>IF(VLOOKUP($B144,'Common Requirements'!$1:$9959,COLUMN(D144),0)&lt;&gt;"",VLOOKUP($B144,'Common Requirements'!$1:$9959,COLUMN(D144),0),"")</f>
        <v>To what extent/how can data be retrieved from the solution into data files? What file types?</v>
      </c>
      <c r="E144" s="54" t="str">
        <f>IF(VLOOKUP($B144,'Common Requirements'!$1:$9959,COLUMN(E144),0)&lt;&gt;"",VLOOKUP($B144,'Common Requirements'!$1:$9959,COLUMN(E144),0),"")</f>
        <v/>
      </c>
      <c r="F144" s="54" t="str">
        <f>IF(VLOOKUP($B144,'Common Requirements'!$1:$9959,COLUMN(F144),0)&lt;&gt;"",VLOOKUP($B144,'Common Requirements'!$1:$9959,COLUMN(F144),0),"")</f>
        <v>3</v>
      </c>
      <c r="G144" s="54" t="str">
        <f>IF(VLOOKUP($B144,'Common Requirements'!$1:$9959,COLUMN(G144),0)&lt;&gt;"",VLOOKUP($B144,'Common Requirements'!$1:$9959,COLUMN(G144),0),"")</f>
        <v>Reports and activity logs can be extracted into csv, Excel, or PDF file formats.</v>
      </c>
      <c r="H144" s="54">
        <f>IF(VLOOKUP($B144,'Common Requirements'!$1:$9959,COLUMN(H144),0)&lt;&gt;"",VLOOKUP($B144,'Common Requirements'!$1:$9959,COLUMN(H144),0),"")</f>
        <v>3</v>
      </c>
      <c r="I144" s="54" t="str">
        <f>IF(VLOOKUP($B144,'Common Requirements'!$1:$9959,COLUMN(I144),0)&lt;&gt;"",VLOOKUP($B144,'Common Requirements'!$1:$9959,COLUMN(I144),0),"")</f>
        <v/>
      </c>
      <c r="J144" s="54" t="str">
        <f>IF(VLOOKUP($B144,'Common Requirements'!$1:$9959,COLUMN(J144),0)&lt;&gt;"",VLOOKUP($B144,'Common Requirements'!$1:$9959,COLUMN(J144),0),"")</f>
        <v/>
      </c>
      <c r="K144" s="54" t="str">
        <f>IF(VLOOKUP($B144,'Common Requirements'!$1:$9959,COLUMN(K144),0)&lt;&gt;"",VLOOKUP($B144,'Common Requirements'!$1:$9959,COLUMN(K144),0),"")</f>
        <v/>
      </c>
      <c r="L144" s="54" t="str">
        <f>IF(VLOOKUP($B144,'Common Requirements'!$1:$9959,COLUMN(L144),0)&lt;&gt;"",VLOOKUP($B144,'Common Requirements'!$1:$9959,COLUMN(L144),0),"")</f>
        <v/>
      </c>
      <c r="M144" s="54" t="str">
        <f>IF(VLOOKUP($B144,'Common Requirements'!$1:$9959,COLUMN(M144),0)&lt;&gt;"",VLOOKUP($B144,'Common Requirements'!$1:$9959,COLUMN(M144),0),"")</f>
        <v/>
      </c>
      <c r="N144" s="54" t="str">
        <f>IF(VLOOKUP($B144,'Common Requirements'!$1:$9959,COLUMN(N144),0)&lt;&gt;"",VLOOKUP($B144,'Common Requirements'!$1:$9959,COLUMN(N144),0),"")</f>
        <v/>
      </c>
      <c r="O144" s="46"/>
      <c r="P144" s="46"/>
      <c r="Q144" s="46"/>
      <c r="R144" s="46"/>
      <c r="S144" s="46"/>
      <c r="T144" s="46"/>
      <c r="U144" s="46"/>
      <c r="V144" s="46"/>
      <c r="W144" s="46"/>
      <c r="X144" s="46"/>
      <c r="Y144" s="46"/>
      <c r="Z144" s="46"/>
    </row>
    <row r="145" spans="1:26" ht="15.75" customHeight="1">
      <c r="A145" s="44">
        <v>719</v>
      </c>
      <c r="B145" s="44">
        <v>6</v>
      </c>
      <c r="C145" s="54" t="str">
        <f>IF(VLOOKUP($B145,'Common Requirements'!$1:$9959,COLUMN(C145),0)&lt;&gt;"",VLOOKUP($B145,'Common Requirements'!$1:$9959,COLUMN(C145),0),"")</f>
        <v>User-defined extracts</v>
      </c>
      <c r="D145" s="54" t="str">
        <f>IF(VLOOKUP($B145,'Common Requirements'!$1:$9959,COLUMN(D145),0)&lt;&gt;"",VLOOKUP($B145,'Common Requirements'!$1:$9959,COLUMN(D145),0),"")</f>
        <v>To what extent/how does the solution enable user-defined data extracts?</v>
      </c>
      <c r="E145" s="54" t="str">
        <f>IF(VLOOKUP($B145,'Common Requirements'!$1:$9959,COLUMN(E145),0)&lt;&gt;"",VLOOKUP($B145,'Common Requirements'!$1:$9959,COLUMN(E145),0),"")</f>
        <v/>
      </c>
      <c r="F145" s="54" t="str">
        <f>IF(VLOOKUP($B145,'Common Requirements'!$1:$9959,COLUMN(F145),0)&lt;&gt;"",VLOOKUP($B145,'Common Requirements'!$1:$9959,COLUMN(F145),0),"")</f>
        <v>3</v>
      </c>
      <c r="G145" s="54" t="str">
        <f>IF(VLOOKUP($B145,'Common Requirements'!$1:$9959,COLUMN(G145),0)&lt;&gt;"",VLOOKUP($B145,'Common Requirements'!$1:$9959,COLUMN(G145),0),"")</f>
        <v/>
      </c>
      <c r="H145" s="54">
        <f>IF(VLOOKUP($B145,'Common Requirements'!$1:$9959,COLUMN(H145),0)&lt;&gt;"",VLOOKUP($B145,'Common Requirements'!$1:$9959,COLUMN(H145),0),"")</f>
        <v>3</v>
      </c>
      <c r="I145" s="54" t="str">
        <f>IF(VLOOKUP($B145,'Common Requirements'!$1:$9959,COLUMN(I145),0)&lt;&gt;"",VLOOKUP($B145,'Common Requirements'!$1:$9959,COLUMN(I145),0),"")</f>
        <v/>
      </c>
      <c r="J145" s="54" t="str">
        <f>IF(VLOOKUP($B145,'Common Requirements'!$1:$9959,COLUMN(J145),0)&lt;&gt;"",VLOOKUP($B145,'Common Requirements'!$1:$9959,COLUMN(J145),0),"")</f>
        <v/>
      </c>
      <c r="K145" s="54" t="str">
        <f>IF(VLOOKUP($B145,'Common Requirements'!$1:$9959,COLUMN(K145),0)&lt;&gt;"",VLOOKUP($B145,'Common Requirements'!$1:$9959,COLUMN(K145),0),"")</f>
        <v/>
      </c>
      <c r="L145" s="54" t="str">
        <f>IF(VLOOKUP($B145,'Common Requirements'!$1:$9959,COLUMN(L145),0)&lt;&gt;"",VLOOKUP($B145,'Common Requirements'!$1:$9959,COLUMN(L145),0),"")</f>
        <v/>
      </c>
      <c r="M145" s="54" t="str">
        <f>IF(VLOOKUP($B145,'Common Requirements'!$1:$9959,COLUMN(M145),0)&lt;&gt;"",VLOOKUP($B145,'Common Requirements'!$1:$9959,COLUMN(M145),0),"")</f>
        <v/>
      </c>
      <c r="N145" s="54" t="str">
        <f>IF(VLOOKUP($B145,'Common Requirements'!$1:$9959,COLUMN(N145),0)&lt;&gt;"",VLOOKUP($B145,'Common Requirements'!$1:$9959,COLUMN(N145),0),"")</f>
        <v/>
      </c>
      <c r="O145" s="46"/>
      <c r="P145" s="46"/>
      <c r="Q145" s="46"/>
      <c r="R145" s="46"/>
      <c r="S145" s="46"/>
      <c r="T145" s="46"/>
      <c r="U145" s="46"/>
      <c r="V145" s="46"/>
      <c r="W145" s="46"/>
      <c r="X145" s="46"/>
      <c r="Y145" s="46"/>
      <c r="Z145" s="46"/>
    </row>
    <row r="146" spans="1:26" ht="15.75" customHeight="1">
      <c r="A146" s="44">
        <v>720</v>
      </c>
      <c r="B146" s="44">
        <v>7</v>
      </c>
      <c r="C146" s="54" t="str">
        <f>IF(VLOOKUP($B146,'Common Requirements'!$1:$9959,COLUMN(C146),0)&lt;&gt;"",VLOOKUP($B146,'Common Requirements'!$1:$9959,COLUMN(C146),0),"")</f>
        <v>User-defined searches/queries</v>
      </c>
      <c r="D146" s="54" t="str">
        <f>IF(VLOOKUP($B146,'Common Requirements'!$1:$9959,COLUMN(D146),0)&lt;&gt;"",VLOOKUP($B146,'Common Requirements'!$1:$9959,COLUMN(D146),0),"")</f>
        <v>To what extent/how does the solution suppport user-defined searches/queries?</v>
      </c>
      <c r="E146" s="54" t="str">
        <f>IF(VLOOKUP($B146,'Common Requirements'!$1:$9959,COLUMN(E146),0)&lt;&gt;"",VLOOKUP($B146,'Common Requirements'!$1:$9959,COLUMN(E146),0),"")</f>
        <v/>
      </c>
      <c r="F146" s="54" t="str">
        <f>IF(VLOOKUP($B146,'Common Requirements'!$1:$9959,COLUMN(F146),0)&lt;&gt;"",VLOOKUP($B146,'Common Requirements'!$1:$9959,COLUMN(F146),0),"")</f>
        <v>3</v>
      </c>
      <c r="G146" s="54" t="str">
        <f>IF(VLOOKUP($B146,'Common Requirements'!$1:$9959,COLUMN(G146),0)&lt;&gt;"",VLOOKUP($B146,'Common Requirements'!$1:$9959,COLUMN(G146),0),"")</f>
        <v/>
      </c>
      <c r="H146" s="54">
        <f>IF(VLOOKUP($B146,'Common Requirements'!$1:$9959,COLUMN(H146),0)&lt;&gt;"",VLOOKUP($B146,'Common Requirements'!$1:$9959,COLUMN(H146),0),"")</f>
        <v>3</v>
      </c>
      <c r="I146" s="54" t="str">
        <f>IF(VLOOKUP($B146,'Common Requirements'!$1:$9959,COLUMN(I146),0)&lt;&gt;"",VLOOKUP($B146,'Common Requirements'!$1:$9959,COLUMN(I146),0),"")</f>
        <v/>
      </c>
      <c r="J146" s="54" t="str">
        <f>IF(VLOOKUP($B146,'Common Requirements'!$1:$9959,COLUMN(J146),0)&lt;&gt;"",VLOOKUP($B146,'Common Requirements'!$1:$9959,COLUMN(J146),0),"")</f>
        <v/>
      </c>
      <c r="K146" s="54" t="str">
        <f>IF(VLOOKUP($B146,'Common Requirements'!$1:$9959,COLUMN(K146),0)&lt;&gt;"",VLOOKUP($B146,'Common Requirements'!$1:$9959,COLUMN(K146),0),"")</f>
        <v/>
      </c>
      <c r="L146" s="54" t="str">
        <f>IF(VLOOKUP($B146,'Common Requirements'!$1:$9959,COLUMN(L146),0)&lt;&gt;"",VLOOKUP($B146,'Common Requirements'!$1:$9959,COLUMN(L146),0),"")</f>
        <v/>
      </c>
      <c r="M146" s="54" t="str">
        <f>IF(VLOOKUP($B146,'Common Requirements'!$1:$9959,COLUMN(M146),0)&lt;&gt;"",VLOOKUP($B146,'Common Requirements'!$1:$9959,COLUMN(M146),0),"")</f>
        <v/>
      </c>
      <c r="N146" s="54" t="str">
        <f>IF(VLOOKUP($B146,'Common Requirements'!$1:$9959,COLUMN(N146),0)&lt;&gt;"",VLOOKUP($B146,'Common Requirements'!$1:$9959,COLUMN(N146),0),"")</f>
        <v/>
      </c>
      <c r="O146" s="46"/>
      <c r="P146" s="46"/>
      <c r="Q146" s="46"/>
      <c r="R146" s="46"/>
      <c r="S146" s="46"/>
      <c r="T146" s="46"/>
      <c r="U146" s="46"/>
      <c r="V146" s="46"/>
      <c r="W146" s="46"/>
      <c r="X146" s="46"/>
      <c r="Y146" s="46"/>
      <c r="Z146" s="46"/>
    </row>
    <row r="147" spans="1:26" ht="15.75" customHeight="1">
      <c r="A147" s="44">
        <v>721</v>
      </c>
      <c r="B147" s="44"/>
      <c r="C147" s="57" t="s">
        <v>494</v>
      </c>
      <c r="D147" s="6" t="s">
        <v>495</v>
      </c>
      <c r="E147" s="6"/>
      <c r="F147" s="56"/>
      <c r="G147" s="34"/>
      <c r="H147" s="57"/>
      <c r="I147" s="56"/>
      <c r="J147" s="17"/>
      <c r="K147" s="34"/>
      <c r="L147" s="57"/>
      <c r="M147" s="8"/>
      <c r="N147" s="54" t="str">
        <f>IF(L147&lt;&gt;"",L147,IF(H147&lt;&gt;"",H147,""))</f>
        <v/>
      </c>
      <c r="O147" s="46"/>
      <c r="P147" s="46"/>
      <c r="Q147" s="46"/>
      <c r="R147" s="46"/>
      <c r="S147" s="46"/>
      <c r="T147" s="46"/>
      <c r="U147" s="46"/>
      <c r="V147" s="46"/>
      <c r="W147" s="46"/>
      <c r="X147" s="46"/>
      <c r="Y147" s="46"/>
      <c r="Z147" s="46"/>
    </row>
    <row r="148" spans="1:26" ht="15.75" customHeight="1">
      <c r="A148" s="44">
        <v>722</v>
      </c>
      <c r="B148" s="44">
        <v>8</v>
      </c>
      <c r="C148" s="54" t="str">
        <f>IF(VLOOKUP($B148,'Common Requirements'!$1:$9959,COLUMN(C148),0)&lt;&gt;"",VLOOKUP($B148,'Common Requirements'!$1:$9959,COLUMN(C148),0),"")</f>
        <v>User-defined reports</v>
      </c>
      <c r="D148" s="54" t="str">
        <f>IF(VLOOKUP($B148,'Common Requirements'!$1:$9959,COLUMN(D148),0)&lt;&gt;"",VLOOKUP($B148,'Common Requirements'!$1:$9959,COLUMN(D148),0),"")</f>
        <v>To what extent/how does the solution enable user-defined reports?</v>
      </c>
      <c r="E148" s="54" t="str">
        <f>IF(VLOOKUP($B148,'Common Requirements'!$1:$9959,COLUMN(E148),0)&lt;&gt;"",VLOOKUP($B148,'Common Requirements'!$1:$9959,COLUMN(E148),0),"")</f>
        <v/>
      </c>
      <c r="F148" s="54" t="str">
        <f>IF(VLOOKUP($B148,'Common Requirements'!$1:$9959,COLUMN(F148),0)&lt;&gt;"",VLOOKUP($B148,'Common Requirements'!$1:$9959,COLUMN(F148),0),"")</f>
        <v>4</v>
      </c>
      <c r="G148" s="54" t="str">
        <f>IF(VLOOKUP($B148,'Common Requirements'!$1:$9959,COLUMN(G148),0)&lt;&gt;"",VLOOKUP($B148,'Common Requirements'!$1:$9959,COLUMN(G148),0),"")</f>
        <v>Strong capability supporting User Defined Reports to the extent of supporting custom fields created by customers in WO creation forms and to support data points specific to customer processes.</v>
      </c>
      <c r="H148" s="54">
        <f>IF(VLOOKUP($B148,'Common Requirements'!$1:$9959,COLUMN(H148),0)&lt;&gt;"",VLOOKUP($B148,'Common Requirements'!$1:$9959,COLUMN(H148),0),"")</f>
        <v>3</v>
      </c>
      <c r="I148" s="54" t="str">
        <f>IF(VLOOKUP($B148,'Common Requirements'!$1:$9959,COLUMN(I148),0)&lt;&gt;"",VLOOKUP($B148,'Common Requirements'!$1:$9959,COLUMN(I148),0),"")</f>
        <v/>
      </c>
      <c r="J148" s="54" t="str">
        <f>IF(VLOOKUP($B148,'Common Requirements'!$1:$9959,COLUMN(J148),0)&lt;&gt;"",VLOOKUP($B148,'Common Requirements'!$1:$9959,COLUMN(J148),0),"")</f>
        <v/>
      </c>
      <c r="K148" s="54" t="str">
        <f>IF(VLOOKUP($B148,'Common Requirements'!$1:$9959,COLUMN(K148),0)&lt;&gt;"",VLOOKUP($B148,'Common Requirements'!$1:$9959,COLUMN(K148),0),"")</f>
        <v/>
      </c>
      <c r="L148" s="54" t="str">
        <f>IF(VLOOKUP($B148,'Common Requirements'!$1:$9959,COLUMN(L148),0)&lt;&gt;"",VLOOKUP($B148,'Common Requirements'!$1:$9959,COLUMN(L148),0),"")</f>
        <v/>
      </c>
      <c r="M148" s="54" t="str">
        <f>IF(VLOOKUP($B148,'Common Requirements'!$1:$9959,COLUMN(M148),0)&lt;&gt;"",VLOOKUP($B148,'Common Requirements'!$1:$9959,COLUMN(M148),0),"")</f>
        <v/>
      </c>
      <c r="N148" s="54" t="str">
        <f>IF(VLOOKUP($B148,'Common Requirements'!$1:$9959,COLUMN(N148),0)&lt;&gt;"",VLOOKUP($B148,'Common Requirements'!$1:$9959,COLUMN(N148),0),"")</f>
        <v/>
      </c>
      <c r="O148" s="46"/>
      <c r="P148" s="46"/>
      <c r="Q148" s="46"/>
      <c r="R148" s="46"/>
      <c r="S148" s="46"/>
      <c r="T148" s="46"/>
      <c r="U148" s="46"/>
      <c r="V148" s="46"/>
      <c r="W148" s="46"/>
      <c r="X148" s="46"/>
      <c r="Y148" s="46"/>
      <c r="Z148" s="46"/>
    </row>
    <row r="149" spans="1:26" ht="15.75" customHeight="1">
      <c r="A149" s="44">
        <v>723</v>
      </c>
      <c r="B149" s="44">
        <v>9</v>
      </c>
      <c r="C149" s="54" t="str">
        <f>IF(VLOOKUP($B149,'Common Requirements'!$1:$9959,COLUMN(C149),0)&lt;&gt;"",VLOOKUP($B149,'Common Requirements'!$1:$9959,COLUMN(C149),0),"")</f>
        <v>BI solution integration</v>
      </c>
      <c r="D149" s="54" t="str">
        <f>IF(VLOOKUP($B149,'Common Requirements'!$1:$9959,COLUMN(D149),0)&lt;&gt;"",VLOOKUP($B149,'Common Requirements'!$1:$9959,COLUMN(D149),0),"")</f>
        <v>To what extent/how does the solution integrate with 3rd party business intelligence solutions?</v>
      </c>
      <c r="E149" s="54" t="str">
        <f>IF(VLOOKUP($B149,'Common Requirements'!$1:$9959,COLUMN(E149),0)&lt;&gt;"",VLOOKUP($B149,'Common Requirements'!$1:$9959,COLUMN(E149),0),"")</f>
        <v/>
      </c>
      <c r="F149" s="54" t="str">
        <f>IF(VLOOKUP($B149,'Common Requirements'!$1:$9959,COLUMN(F149),0)&lt;&gt;"",VLOOKUP($B149,'Common Requirements'!$1:$9959,COLUMN(F149),0),"")</f>
        <v>1</v>
      </c>
      <c r="G149" s="54" t="str">
        <f>IF(VLOOKUP($B149,'Common Requirements'!$1:$9959,COLUMN(G149),0)&lt;&gt;"",VLOOKUP($B149,'Common Requirements'!$1:$9959,COLUMN(G149),0),"")</f>
        <v/>
      </c>
      <c r="H149" s="54">
        <f>IF(VLOOKUP($B149,'Common Requirements'!$1:$9959,COLUMN(H149),0)&lt;&gt;"",VLOOKUP($B149,'Common Requirements'!$1:$9959,COLUMN(H149),0),"")</f>
        <v>1</v>
      </c>
      <c r="I149" s="54" t="str">
        <f>IF(VLOOKUP($B149,'Common Requirements'!$1:$9959,COLUMN(I149),0)&lt;&gt;"",VLOOKUP($B149,'Common Requirements'!$1:$9959,COLUMN(I149),0),"")</f>
        <v/>
      </c>
      <c r="J149" s="54" t="str">
        <f>IF(VLOOKUP($B149,'Common Requirements'!$1:$9959,COLUMN(J149),0)&lt;&gt;"",VLOOKUP($B149,'Common Requirements'!$1:$9959,COLUMN(J149),0),"")</f>
        <v/>
      </c>
      <c r="K149" s="54" t="str">
        <f>IF(VLOOKUP($B149,'Common Requirements'!$1:$9959,COLUMN(K149),0)&lt;&gt;"",VLOOKUP($B149,'Common Requirements'!$1:$9959,COLUMN(K149),0),"")</f>
        <v/>
      </c>
      <c r="L149" s="54" t="str">
        <f>IF(VLOOKUP($B149,'Common Requirements'!$1:$9959,COLUMN(L149),0)&lt;&gt;"",VLOOKUP($B149,'Common Requirements'!$1:$9959,COLUMN(L149),0),"")</f>
        <v/>
      </c>
      <c r="M149" s="54" t="str">
        <f>IF(VLOOKUP($B149,'Common Requirements'!$1:$9959,COLUMN(M149),0)&lt;&gt;"",VLOOKUP($B149,'Common Requirements'!$1:$9959,COLUMN(M149),0),"")</f>
        <v/>
      </c>
      <c r="N149" s="54" t="str">
        <f>IF(VLOOKUP($B149,'Common Requirements'!$1:$9959,COLUMN(N149),0)&lt;&gt;"",VLOOKUP($B149,'Common Requirements'!$1:$9959,COLUMN(N149),0),"")</f>
        <v/>
      </c>
      <c r="O149" s="46"/>
      <c r="P149" s="46"/>
      <c r="Q149" s="46"/>
      <c r="R149" s="46"/>
      <c r="S149" s="46"/>
      <c r="T149" s="46"/>
      <c r="U149" s="46"/>
      <c r="V149" s="46"/>
      <c r="W149" s="46"/>
      <c r="X149" s="46"/>
      <c r="Y149" s="46"/>
      <c r="Z149" s="46"/>
    </row>
    <row r="150" spans="1:26" ht="15.75" customHeight="1">
      <c r="A150" s="44">
        <v>724</v>
      </c>
      <c r="B150" s="44"/>
      <c r="C150" s="63" t="s">
        <v>539</v>
      </c>
      <c r="D150" s="79" t="s">
        <v>541</v>
      </c>
      <c r="E150" s="79"/>
      <c r="F150" s="61"/>
      <c r="G150" s="62"/>
      <c r="H150" s="63"/>
      <c r="I150" s="56"/>
      <c r="J150" s="64"/>
      <c r="K150" s="62"/>
      <c r="L150" s="63"/>
      <c r="M150" s="65"/>
      <c r="N150" s="54" t="str">
        <f>IF(L150&lt;&gt;"",L150,IF(H150&lt;&gt;"",H150,""))</f>
        <v/>
      </c>
      <c r="O150" s="46"/>
      <c r="P150" s="46"/>
      <c r="Q150" s="46"/>
      <c r="R150" s="46"/>
      <c r="S150" s="46"/>
      <c r="T150" s="46"/>
      <c r="U150" s="46"/>
      <c r="V150" s="46"/>
      <c r="W150" s="46"/>
      <c r="X150" s="46"/>
      <c r="Y150" s="46"/>
      <c r="Z150" s="46"/>
    </row>
    <row r="151" spans="1:26" ht="15.75" customHeight="1">
      <c r="A151" s="44">
        <v>725</v>
      </c>
      <c r="B151" s="44">
        <v>10</v>
      </c>
      <c r="C151" s="54" t="str">
        <f>IF(VLOOKUP($B151,'Common Requirements'!$1:$9959,COLUMN(C151),0)&lt;&gt;"",VLOOKUP($B151,'Common Requirements'!$1:$9959,COLUMN(C151),0),"")</f>
        <v>Real-time inteligence</v>
      </c>
      <c r="D151" s="54" t="str">
        <f>IF(VLOOKUP($B151,'Common Requirements'!$1:$9959,COLUMN(D151),0)&lt;&gt;"",VLOOKUP($B151,'Common Requirements'!$1:$9959,COLUMN(D151),0),"")</f>
        <v>To what extent/how does the solution provide real-time intelligence through dashboards?</v>
      </c>
      <c r="E151" s="54" t="str">
        <f>IF(VLOOKUP($B151,'Common Requirements'!$1:$9959,COLUMN(E151),0)&lt;&gt;"",VLOOKUP($B151,'Common Requirements'!$1:$9959,COLUMN(E151),0),"")</f>
        <v/>
      </c>
      <c r="F151" s="54" t="str">
        <f>IF(VLOOKUP($B151,'Common Requirements'!$1:$9959,COLUMN(F151),0)&lt;&gt;"",VLOOKUP($B151,'Common Requirements'!$1:$9959,COLUMN(F151),0),"")</f>
        <v>2</v>
      </c>
      <c r="G151" s="54" t="str">
        <f>IF(VLOOKUP($B151,'Common Requirements'!$1:$9959,COLUMN(G151),0)&lt;&gt;"",VLOOKUP($B151,'Common Requirements'!$1:$9959,COLUMN(G151),0),"")</f>
        <v>Some levels of intellience particularly related to fill rate risks as well as dynamic coverage probability provide buyers with ability to take proactive action in critical scenarios.</v>
      </c>
      <c r="H151" s="54">
        <f>IF(VLOOKUP($B151,'Common Requirements'!$1:$9959,COLUMN(H151),0)&lt;&gt;"",VLOOKUP($B151,'Common Requirements'!$1:$9959,COLUMN(H151),0),"")</f>
        <v>2</v>
      </c>
      <c r="I151" s="54" t="str">
        <f>IF(VLOOKUP($B151,'Common Requirements'!$1:$9959,COLUMN(I151),0)&lt;&gt;"",VLOOKUP($B151,'Common Requirements'!$1:$9959,COLUMN(I151),0),"")</f>
        <v/>
      </c>
      <c r="J151" s="54" t="str">
        <f>IF(VLOOKUP($B151,'Common Requirements'!$1:$9959,COLUMN(J151),0)&lt;&gt;"",VLOOKUP($B151,'Common Requirements'!$1:$9959,COLUMN(J151),0),"")</f>
        <v/>
      </c>
      <c r="K151" s="54" t="str">
        <f>IF(VLOOKUP($B151,'Common Requirements'!$1:$9959,COLUMN(K151),0)&lt;&gt;"",VLOOKUP($B151,'Common Requirements'!$1:$9959,COLUMN(K151),0),"")</f>
        <v/>
      </c>
      <c r="L151" s="54" t="str">
        <f>IF(VLOOKUP($B151,'Common Requirements'!$1:$9959,COLUMN(L151),0)&lt;&gt;"",VLOOKUP($B151,'Common Requirements'!$1:$9959,COLUMN(L151),0),"")</f>
        <v/>
      </c>
      <c r="M151" s="54" t="str">
        <f>IF(VLOOKUP($B151,'Common Requirements'!$1:$9959,COLUMN(M151),0)&lt;&gt;"",VLOOKUP($B151,'Common Requirements'!$1:$9959,COLUMN(M151),0),"")</f>
        <v/>
      </c>
      <c r="N151" s="54" t="str">
        <f>IF(VLOOKUP($B151,'Common Requirements'!$1:$9959,COLUMN(N151),0)&lt;&gt;"",VLOOKUP($B151,'Common Requirements'!$1:$9959,COLUMN(N151),0),"")</f>
        <v/>
      </c>
      <c r="O151" s="46"/>
      <c r="P151" s="46"/>
      <c r="Q151" s="46"/>
      <c r="R151" s="46"/>
      <c r="S151" s="46"/>
      <c r="T151" s="46"/>
      <c r="U151" s="46"/>
      <c r="V151" s="46"/>
      <c r="W151" s="46"/>
      <c r="X151" s="46"/>
      <c r="Y151" s="46"/>
      <c r="Z151" s="46"/>
    </row>
    <row r="152" spans="1:26" ht="15.75" customHeight="1">
      <c r="A152" s="44">
        <v>726</v>
      </c>
      <c r="B152" s="44">
        <v>11</v>
      </c>
      <c r="C152" s="54" t="str">
        <f>IF(VLOOKUP($B152,'Common Requirements'!$1:$9959,COLUMN(C152),0)&lt;&gt;"",VLOOKUP($B152,'Common Requirements'!$1:$9959,COLUMN(C152),0),"")</f>
        <v>KPI tracking</v>
      </c>
      <c r="D152" s="54" t="str">
        <f>IF(VLOOKUP($B152,'Common Requirements'!$1:$9959,COLUMN(D152),0)&lt;&gt;"",VLOOKUP($B152,'Common Requirements'!$1:$9959,COLUMN(D152),0),"")</f>
        <v>How does your solution support  KPI tracking (ie time to fill, other cycle time reporting, etc), scorecards and 3rd party provider evaluations?</v>
      </c>
      <c r="E152" s="54" t="str">
        <f>IF(VLOOKUP($B152,'Common Requirements'!$1:$9959,COLUMN(E152),0)&lt;&gt;"",VLOOKUP($B152,'Common Requirements'!$1:$9959,COLUMN(E152),0),"")</f>
        <v/>
      </c>
      <c r="F152" s="54" t="str">
        <f>IF(VLOOKUP($B152,'Common Requirements'!$1:$9959,COLUMN(F152),0)&lt;&gt;"",VLOOKUP($B152,'Common Requirements'!$1:$9959,COLUMN(F152),0),"")</f>
        <v>3</v>
      </c>
      <c r="G152" s="54" t="str">
        <f>IF(VLOOKUP($B152,'Common Requirements'!$1:$9959,COLUMN(G152),0)&lt;&gt;"",VLOOKUP($B152,'Common Requirements'!$1:$9959,COLUMN(G152),0),"")</f>
        <v/>
      </c>
      <c r="H152" s="54">
        <f>IF(VLOOKUP($B152,'Common Requirements'!$1:$9959,COLUMN(H152),0)&lt;&gt;"",VLOOKUP($B152,'Common Requirements'!$1:$9959,COLUMN(H152),0),"")</f>
        <v>3</v>
      </c>
      <c r="I152" s="54" t="str">
        <f>IF(VLOOKUP($B152,'Common Requirements'!$1:$9959,COLUMN(I152),0)&lt;&gt;"",VLOOKUP($B152,'Common Requirements'!$1:$9959,COLUMN(I152),0),"")</f>
        <v/>
      </c>
      <c r="J152" s="54" t="str">
        <f>IF(VLOOKUP($B152,'Common Requirements'!$1:$9959,COLUMN(J152),0)&lt;&gt;"",VLOOKUP($B152,'Common Requirements'!$1:$9959,COLUMN(J152),0),"")</f>
        <v/>
      </c>
      <c r="K152" s="54" t="str">
        <f>IF(VLOOKUP($B152,'Common Requirements'!$1:$9959,COLUMN(K152),0)&lt;&gt;"",VLOOKUP($B152,'Common Requirements'!$1:$9959,COLUMN(K152),0),"")</f>
        <v/>
      </c>
      <c r="L152" s="54" t="str">
        <f>IF(VLOOKUP($B152,'Common Requirements'!$1:$9959,COLUMN(L152),0)&lt;&gt;"",VLOOKUP($B152,'Common Requirements'!$1:$9959,COLUMN(L152),0),"")</f>
        <v/>
      </c>
      <c r="M152" s="54" t="str">
        <f>IF(VLOOKUP($B152,'Common Requirements'!$1:$9959,COLUMN(M152),0)&lt;&gt;"",VLOOKUP($B152,'Common Requirements'!$1:$9959,COLUMN(M152),0),"")</f>
        <v/>
      </c>
      <c r="N152" s="54" t="str">
        <f>IF(VLOOKUP($B152,'Common Requirements'!$1:$9959,COLUMN(N152),0)&lt;&gt;"",VLOOKUP($B152,'Common Requirements'!$1:$9959,COLUMN(N152),0),"")</f>
        <v/>
      </c>
      <c r="O152" s="46"/>
      <c r="P152" s="46"/>
      <c r="Q152" s="46"/>
      <c r="R152" s="46"/>
      <c r="S152" s="46"/>
      <c r="T152" s="46"/>
      <c r="U152" s="46"/>
      <c r="V152" s="46"/>
      <c r="W152" s="46"/>
      <c r="X152" s="46"/>
      <c r="Y152" s="46"/>
      <c r="Z152" s="46"/>
    </row>
    <row r="153" spans="1:26" ht="15.75" customHeight="1">
      <c r="A153" s="44">
        <v>727</v>
      </c>
      <c r="B153" s="44">
        <v>12</v>
      </c>
      <c r="C153" s="54" t="str">
        <f>IF(VLOOKUP($B153,'Common Requirements'!$1:$9959,COLUMN(C153),0)&lt;&gt;"",VLOOKUP($B153,'Common Requirements'!$1:$9959,COLUMN(C153),0),"")</f>
        <v>3rd party reporting needs</v>
      </c>
      <c r="D153" s="54" t="str">
        <f>IF(VLOOKUP($B153,'Common Requirements'!$1:$9959,COLUMN(D153),0)&lt;&gt;"",VLOOKUP($B153,'Common Requirements'!$1:$9959,COLUMN(D153),0),"")</f>
        <v>How does your solution support reporting needs of 3rd party providers (ie MSPs, IC compliance, etc.)?</v>
      </c>
      <c r="E153" s="54" t="str">
        <f>IF(VLOOKUP($B153,'Common Requirements'!$1:$9959,COLUMN(E153),0)&lt;&gt;"",VLOOKUP($B153,'Common Requirements'!$1:$9959,COLUMN(E153),0),"")</f>
        <v/>
      </c>
      <c r="F153" s="54" t="str">
        <f>IF(VLOOKUP($B153,'Common Requirements'!$1:$9959,COLUMN(F153),0)&lt;&gt;"",VLOOKUP($B153,'Common Requirements'!$1:$9959,COLUMN(F153),0),"")</f>
        <v>0</v>
      </c>
      <c r="G153" s="54" t="str">
        <f>IF(VLOOKUP($B153,'Common Requirements'!$1:$9959,COLUMN(G153),0)&lt;&gt;"",VLOOKUP($B153,'Common Requirements'!$1:$9959,COLUMN(G153),0),"")</f>
        <v/>
      </c>
      <c r="H153" s="54">
        <f>IF(VLOOKUP($B153,'Common Requirements'!$1:$9959,COLUMN(H153),0)&lt;&gt;"",VLOOKUP($B153,'Common Requirements'!$1:$9959,COLUMN(H153),0),"")</f>
        <v>0</v>
      </c>
      <c r="I153" s="54">
        <f>IF(VLOOKUP($B153,'Common Requirements'!$1:$9959,COLUMN(I153),0)&lt;&gt;"",VLOOKUP($B153,'Common Requirements'!$1:$9959,COLUMN(I153),0),"")</f>
        <v>4</v>
      </c>
      <c r="J153" s="54" t="str">
        <f>IF(VLOOKUP($B153,'Common Requirements'!$1:$9959,COLUMN(J153),0)&lt;&gt;"",VLOOKUP($B153,'Common Requirements'!$1:$9959,COLUMN(J153),0),"")</f>
        <v/>
      </c>
      <c r="K153" s="54" t="str">
        <f>IF(VLOOKUP($B153,'Common Requirements'!$1:$9959,COLUMN(K153),0)&lt;&gt;"",VLOOKUP($B153,'Common Requirements'!$1:$9959,COLUMN(K153),0),"")</f>
        <v/>
      </c>
      <c r="L153" s="54" t="str">
        <f>IF(VLOOKUP($B153,'Common Requirements'!$1:$9959,COLUMN(L153),0)&lt;&gt;"",VLOOKUP($B153,'Common Requirements'!$1:$9959,COLUMN(L153),0),"")</f>
        <v/>
      </c>
      <c r="M153" s="54" t="str">
        <f>IF(VLOOKUP($B153,'Common Requirements'!$1:$9959,COLUMN(M153),0)&lt;&gt;"",VLOOKUP($B153,'Common Requirements'!$1:$9959,COLUMN(M153),0),"")</f>
        <v/>
      </c>
      <c r="N153" s="54" t="str">
        <f>IF(VLOOKUP($B153,'Common Requirements'!$1:$9959,COLUMN(N153),0)&lt;&gt;"",VLOOKUP($B153,'Common Requirements'!$1:$9959,COLUMN(N153),0),"")</f>
        <v/>
      </c>
      <c r="O153" s="46"/>
      <c r="P153" s="46"/>
      <c r="Q153" s="46"/>
      <c r="R153" s="46"/>
      <c r="S153" s="46"/>
      <c r="T153" s="46"/>
      <c r="U153" s="46"/>
      <c r="V153" s="46"/>
      <c r="W153" s="46"/>
      <c r="X153" s="46"/>
      <c r="Y153" s="46"/>
      <c r="Z153" s="46"/>
    </row>
    <row r="154" spans="1:26" ht="15.75" customHeight="1">
      <c r="A154" s="44">
        <v>728</v>
      </c>
      <c r="B154" s="44">
        <v>13</v>
      </c>
      <c r="C154" s="54" t="str">
        <f>IF(VLOOKUP($B154,'Common Requirements'!$1:$9959,COLUMN(C154),0)&lt;&gt;"",VLOOKUP($B154,'Common Requirements'!$1:$9959,COLUMN(C154),0),"")</f>
        <v>"Spend analysis"</v>
      </c>
      <c r="D154" s="54" t="str">
        <f>IF(VLOOKUP($B154,'Common Requirements'!$1:$9959,COLUMN(D154),0)&lt;&gt;"",VLOOKUP($B154,'Common Requirements'!$1:$9959,COLUMN(D154),0),"")</f>
        <v>To what extent/how does the solution support formal "spend analysis"</v>
      </c>
      <c r="E154" s="54" t="str">
        <f>IF(VLOOKUP($B154,'Common Requirements'!$1:$9959,COLUMN(E154),0)&lt;&gt;"",VLOOKUP($B154,'Common Requirements'!$1:$9959,COLUMN(E154),0),"")</f>
        <v/>
      </c>
      <c r="F154" s="54" t="str">
        <f>IF(VLOOKUP($B154,'Common Requirements'!$1:$9959,COLUMN(F154),0)&lt;&gt;"",VLOOKUP($B154,'Common Requirements'!$1:$9959,COLUMN(F154),0),"")</f>
        <v>3</v>
      </c>
      <c r="G154" s="54" t="str">
        <f>IF(VLOOKUP($B154,'Common Requirements'!$1:$9959,COLUMN(G154),0)&lt;&gt;"",VLOOKUP($B154,'Common Requirements'!$1:$9959,COLUMN(G154),0),"")</f>
        <v/>
      </c>
      <c r="H154" s="54">
        <f>IF(VLOOKUP($B154,'Common Requirements'!$1:$9959,COLUMN(H154),0)&lt;&gt;"",VLOOKUP($B154,'Common Requirements'!$1:$9959,COLUMN(H154),0),"")</f>
        <v>2</v>
      </c>
      <c r="I154" s="54" t="str">
        <f>IF(VLOOKUP($B154,'Common Requirements'!$1:$9959,COLUMN(I154),0)&lt;&gt;"",VLOOKUP($B154,'Common Requirements'!$1:$9959,COLUMN(I154),0),"")</f>
        <v/>
      </c>
      <c r="J154" s="54" t="str">
        <f>IF(VLOOKUP($B154,'Common Requirements'!$1:$9959,COLUMN(J154),0)&lt;&gt;"",VLOOKUP($B154,'Common Requirements'!$1:$9959,COLUMN(J154),0),"")</f>
        <v/>
      </c>
      <c r="K154" s="54" t="str">
        <f>IF(VLOOKUP($B154,'Common Requirements'!$1:$9959,COLUMN(K154),0)&lt;&gt;"",VLOOKUP($B154,'Common Requirements'!$1:$9959,COLUMN(K154),0),"")</f>
        <v/>
      </c>
      <c r="L154" s="54" t="str">
        <f>IF(VLOOKUP($B154,'Common Requirements'!$1:$9959,COLUMN(L154),0)&lt;&gt;"",VLOOKUP($B154,'Common Requirements'!$1:$9959,COLUMN(L154),0),"")</f>
        <v/>
      </c>
      <c r="M154" s="54" t="str">
        <f>IF(VLOOKUP($B154,'Common Requirements'!$1:$9959,COLUMN(M154),0)&lt;&gt;"",VLOOKUP($B154,'Common Requirements'!$1:$9959,COLUMN(M154),0),"")</f>
        <v/>
      </c>
      <c r="N154" s="54" t="str">
        <f>IF(VLOOKUP($B154,'Common Requirements'!$1:$9959,COLUMN(N154),0)&lt;&gt;"",VLOOKUP($B154,'Common Requirements'!$1:$9959,COLUMN(N154),0),"")</f>
        <v/>
      </c>
      <c r="O154" s="46"/>
      <c r="P154" s="46"/>
      <c r="Q154" s="46"/>
      <c r="R154" s="46"/>
      <c r="S154" s="46"/>
      <c r="T154" s="46"/>
      <c r="U154" s="46"/>
      <c r="V154" s="46"/>
      <c r="W154" s="46"/>
      <c r="X154" s="46"/>
      <c r="Y154" s="46"/>
      <c r="Z154" s="46"/>
    </row>
    <row r="155" spans="1:26" ht="15.75" customHeight="1">
      <c r="A155" s="44">
        <v>729</v>
      </c>
      <c r="B155" s="44"/>
      <c r="C155" s="63" t="s">
        <v>729</v>
      </c>
      <c r="D155" s="79" t="s">
        <v>731</v>
      </c>
      <c r="E155" s="79"/>
      <c r="F155" s="61"/>
      <c r="G155" s="62"/>
      <c r="H155" s="63"/>
      <c r="I155" s="56"/>
      <c r="J155" s="64"/>
      <c r="K155" s="62"/>
      <c r="L155" s="63"/>
      <c r="M155" s="65"/>
      <c r="N155" s="54" t="str">
        <f>IF(L155&lt;&gt;"",L155,IF(H155&lt;&gt;"",H155,""))</f>
        <v/>
      </c>
      <c r="O155" s="46"/>
      <c r="P155" s="46"/>
      <c r="Q155" s="46"/>
      <c r="R155" s="46"/>
      <c r="S155" s="46"/>
      <c r="T155" s="46"/>
      <c r="U155" s="46"/>
      <c r="V155" s="46"/>
      <c r="W155" s="46"/>
      <c r="X155" s="46"/>
      <c r="Y155" s="46"/>
      <c r="Z155" s="46"/>
    </row>
    <row r="156" spans="1:26" ht="15.75" customHeight="1">
      <c r="A156" s="44"/>
      <c r="B156" s="42"/>
      <c r="C156" s="42"/>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5.75" customHeight="1">
      <c r="A157" s="44"/>
      <c r="B157" s="42"/>
      <c r="C157" s="42"/>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5.75" customHeight="1">
      <c r="A158" s="44"/>
      <c r="B158" s="42"/>
      <c r="C158" s="42"/>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5.75" customHeight="1">
      <c r="A159" s="44"/>
      <c r="B159" s="44" t="s">
        <v>170</v>
      </c>
      <c r="C159" s="53" t="s">
        <v>200</v>
      </c>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5.75" customHeight="1">
      <c r="A160" s="44">
        <v>730</v>
      </c>
      <c r="B160" s="44">
        <v>14</v>
      </c>
      <c r="C160" s="54" t="str">
        <f>IF(VLOOKUP($B160,'Common Requirements'!$1:$9959,COLUMN(C160),0)&lt;&gt;"",VLOOKUP($B160,'Common Requirements'!$1:$9959,COLUMN(C160),0),"")</f>
        <v>On-Premise Software Option</v>
      </c>
      <c r="D160" s="54" t="str">
        <f>IF(VLOOKUP($B160,'Common Requirements'!$1:$9959,COLUMN(D160),0)&lt;&gt;"",VLOOKUP($B160,'Common Requirements'!$1:$9959,COLUMN(D160),0),"")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0" s="54" t="str">
        <f>IF(VLOOKUP($B160,'Common Requirements'!$1:$9959,COLUMN(E160),0)&lt;&gt;"",VLOOKUP($B160,'Common Requirements'!$1:$9959,COLUMN(E160),0),"")</f>
        <v/>
      </c>
      <c r="F160" s="54" t="str">
        <f>IF(VLOOKUP($B160,'Common Requirements'!$1:$9959,COLUMN(F160),0)&lt;&gt;"",VLOOKUP($B160,'Common Requirements'!$1:$9959,COLUMN(F160),0),"")</f>
        <v>1</v>
      </c>
      <c r="G160" s="54" t="str">
        <f>IF(VLOOKUP($B160,'Common Requirements'!$1:$9959,COLUMN(G160),0)&lt;&gt;"",VLOOKUP($B160,'Common Requirements'!$1:$9959,COLUMN(G160),0),"")</f>
        <v>Our technology has the flexibility for spinning off an instance and encrypting the data at rest but we would do this as a part of a solution architecture for large enterprise customers as opposed to a standardized offering.</v>
      </c>
      <c r="H160" s="54">
        <f>IF(VLOOKUP($B160,'Common Requirements'!$1:$9959,COLUMN(H160),0)&lt;&gt;"",VLOOKUP($B160,'Common Requirements'!$1:$9959,COLUMN(H160),0),"")</f>
        <v>0</v>
      </c>
      <c r="I160" s="54" t="str">
        <f>IF(VLOOKUP($B160,'Common Requirements'!$1:$9959,COLUMN(I160),0)&lt;&gt;"",VLOOKUP($B160,'Common Requirements'!$1:$9959,COLUMN(I160),0),"")</f>
        <v/>
      </c>
      <c r="J160" s="54" t="str">
        <f>IF(VLOOKUP($B160,'Common Requirements'!$1:$9959,COLUMN(J160),0)&lt;&gt;"",VLOOKUP($B160,'Common Requirements'!$1:$9959,COLUMN(J160),0),"")</f>
        <v/>
      </c>
      <c r="K160" s="54" t="str">
        <f>IF(VLOOKUP($B160,'Common Requirements'!$1:$9959,COLUMN(K160),0)&lt;&gt;"",VLOOKUP($B160,'Common Requirements'!$1:$9959,COLUMN(K160),0),"")</f>
        <v/>
      </c>
      <c r="L160" s="54" t="str">
        <f>IF(VLOOKUP($B160,'Common Requirements'!$1:$9959,COLUMN(L160),0)&lt;&gt;"",VLOOKUP($B160,'Common Requirements'!$1:$9959,COLUMN(L160),0),"")</f>
        <v/>
      </c>
      <c r="M160" s="54" t="str">
        <f>IF(VLOOKUP($B160,'Common Requirements'!$1:$9959,COLUMN(M160),0)&lt;&gt;"",VLOOKUP($B160,'Common Requirements'!$1:$9959,COLUMN(M160),0),"")</f>
        <v/>
      </c>
      <c r="N160" s="54" t="str">
        <f>IF(VLOOKUP($B160,'Common Requirements'!$1:$9959,COLUMN(N160),0)&lt;&gt;"",VLOOKUP($B160,'Common Requirements'!$1:$9959,COLUMN(N160),0),"")</f>
        <v/>
      </c>
      <c r="O160" s="46"/>
      <c r="P160" s="46"/>
      <c r="Q160" s="46"/>
      <c r="R160" s="46"/>
      <c r="S160" s="46"/>
      <c r="T160" s="46"/>
      <c r="U160" s="46"/>
      <c r="V160" s="46"/>
      <c r="W160" s="46"/>
      <c r="X160" s="46"/>
      <c r="Y160" s="46"/>
      <c r="Z160" s="46"/>
    </row>
    <row r="161" spans="1:26" ht="15.75" customHeight="1">
      <c r="A161" s="44">
        <v>731</v>
      </c>
      <c r="B161" s="44">
        <v>15</v>
      </c>
      <c r="C161" s="54" t="str">
        <f>IF(VLOOKUP($B161,'Common Requirements'!$1:$9959,COLUMN(C161),0)&lt;&gt;"",VLOOKUP($B161,'Common Requirements'!$1:$9959,COLUMN(C161),0),"")</f>
        <v>Saas/Cloud and On-Premise Deployments</v>
      </c>
      <c r="D161" s="54" t="str">
        <f>IF(VLOOKUP($B161,'Common Requirements'!$1:$9959,COLUMN(D161),0)&lt;&gt;"",VLOOKUP($B161,'Common Requirements'!$1:$9959,COLUMN(D161),0),"")</f>
        <v>Please break down your customer base and their deployment model (% public cloud, % private cloud, % on premise).</v>
      </c>
      <c r="E161" s="54" t="str">
        <f>IF(VLOOKUP($B161,'Common Requirements'!$1:$9959,COLUMN(E161),0)&lt;&gt;"",VLOOKUP($B161,'Common Requirements'!$1:$9959,COLUMN(E161),0),"")</f>
        <v/>
      </c>
      <c r="F161" s="54" t="str">
        <f>IF(VLOOKUP($B161,'Common Requirements'!$1:$9959,COLUMN(F161),0)&lt;&gt;"",VLOOKUP($B161,'Common Requirements'!$1:$9959,COLUMN(F161),0),"")</f>
        <v/>
      </c>
      <c r="G161" s="54" t="str">
        <f>IF(VLOOKUP($B161,'Common Requirements'!$1:$9959,COLUMN(G161),0)&lt;&gt;"",VLOOKUP($B161,'Common Requirements'!$1:$9959,COLUMN(G161),0),"")</f>
        <v>100% public cloud</v>
      </c>
      <c r="H161" s="54">
        <f>IF(VLOOKUP($B161,'Common Requirements'!$1:$9959,COLUMN(H161),0)&lt;&gt;"",VLOOKUP($B161,'Common Requirements'!$1:$9959,COLUMN(H161),0),"")</f>
        <v>3</v>
      </c>
      <c r="I161" s="54" t="str">
        <f>IF(VLOOKUP($B161,'Common Requirements'!$1:$9959,COLUMN(I161),0)&lt;&gt;"",VLOOKUP($B161,'Common Requirements'!$1:$9959,COLUMN(I161),0),"")</f>
        <v/>
      </c>
      <c r="J161" s="54" t="str">
        <f>IF(VLOOKUP($B161,'Common Requirements'!$1:$9959,COLUMN(J161),0)&lt;&gt;"",VLOOKUP($B161,'Common Requirements'!$1:$9959,COLUMN(J161),0),"")</f>
        <v/>
      </c>
      <c r="K161" s="54" t="str">
        <f>IF(VLOOKUP($B161,'Common Requirements'!$1:$9959,COLUMN(K161),0)&lt;&gt;"",VLOOKUP($B161,'Common Requirements'!$1:$9959,COLUMN(K161),0),"")</f>
        <v/>
      </c>
      <c r="L161" s="54" t="str">
        <f>IF(VLOOKUP($B161,'Common Requirements'!$1:$9959,COLUMN(L161),0)&lt;&gt;"",VLOOKUP($B161,'Common Requirements'!$1:$9959,COLUMN(L161),0),"")</f>
        <v/>
      </c>
      <c r="M161" s="54" t="str">
        <f>IF(VLOOKUP($B161,'Common Requirements'!$1:$9959,COLUMN(M161),0)&lt;&gt;"",VLOOKUP($B161,'Common Requirements'!$1:$9959,COLUMN(M161),0),"")</f>
        <v/>
      </c>
      <c r="N161" s="54" t="str">
        <f>IF(VLOOKUP($B161,'Common Requirements'!$1:$9959,COLUMN(N161),0)&lt;&gt;"",VLOOKUP($B161,'Common Requirements'!$1:$9959,COLUMN(N161),0),"")</f>
        <v/>
      </c>
      <c r="O161" s="46"/>
      <c r="P161" s="46"/>
      <c r="Q161" s="46"/>
      <c r="R161" s="46"/>
      <c r="S161" s="46"/>
      <c r="T161" s="46"/>
      <c r="U161" s="46"/>
      <c r="V161" s="46"/>
      <c r="W161" s="46"/>
      <c r="X161" s="46"/>
      <c r="Y161" s="46"/>
      <c r="Z161" s="46"/>
    </row>
    <row r="162" spans="1:26" ht="15.75" customHeight="1">
      <c r="A162" s="44">
        <v>732</v>
      </c>
      <c r="B162" s="44">
        <v>16</v>
      </c>
      <c r="C162" s="54" t="str">
        <f>IF(VLOOKUP($B162,'Common Requirements'!$1:$9959,COLUMN(C162),0)&lt;&gt;"",VLOOKUP($B162,'Common Requirements'!$1:$9959,COLUMN(C162),0),"")</f>
        <v>Data Technology and Management - database</v>
      </c>
      <c r="D162" s="54" t="str">
        <f>IF(VLOOKUP($B162,'Common Requirements'!$1:$9959,COLUMN(D162),0)&lt;&gt;"",VLOOKUP($B162,'Common Requirements'!$1:$9959,COLUMN(D162),0),"")</f>
        <v xml:space="preserve">What type/types of database technology(ies) support the solution? Relational/SQL?  NO-SQL?  Hadoop?  </v>
      </c>
      <c r="E162" s="54" t="str">
        <f>IF(VLOOKUP($B162,'Common Requirements'!$1:$9959,COLUMN(E162),0)&lt;&gt;"",VLOOKUP($B162,'Common Requirements'!$1:$9959,COLUMN(E162),0),"")</f>
        <v/>
      </c>
      <c r="F162" s="54" t="str">
        <f>IF(VLOOKUP($B162,'Common Requirements'!$1:$9959,COLUMN(F162),0)&lt;&gt;"",VLOOKUP($B162,'Common Requirements'!$1:$9959,COLUMN(F162),0),"")</f>
        <v>3</v>
      </c>
      <c r="G162" s="54" t="str">
        <f>IF(VLOOKUP($B162,'Common Requirements'!$1:$9959,COLUMN(G162),0)&lt;&gt;"",VLOOKUP($B162,'Common Requirements'!$1:$9959,COLUMN(G162),0),"")</f>
        <v>Relational/SQL, NO-SQL, and BI data layers (ODS, &amp; BI top/aggregate data layers)</v>
      </c>
      <c r="H162" s="54">
        <f>IF(VLOOKUP($B162,'Common Requirements'!$1:$9959,COLUMN(H162),0)&lt;&gt;"",VLOOKUP($B162,'Common Requirements'!$1:$9959,COLUMN(H162),0),"")</f>
        <v>4</v>
      </c>
      <c r="I162" s="54" t="str">
        <f>IF(VLOOKUP($B162,'Common Requirements'!$1:$9959,COLUMN(I162),0)&lt;&gt;"",VLOOKUP($B162,'Common Requirements'!$1:$9959,COLUMN(I162),0),"")</f>
        <v/>
      </c>
      <c r="J162" s="54" t="str">
        <f>IF(VLOOKUP($B162,'Common Requirements'!$1:$9959,COLUMN(J162),0)&lt;&gt;"",VLOOKUP($B162,'Common Requirements'!$1:$9959,COLUMN(J162),0),"")</f>
        <v/>
      </c>
      <c r="K162" s="54" t="str">
        <f>IF(VLOOKUP($B162,'Common Requirements'!$1:$9959,COLUMN(K162),0)&lt;&gt;"",VLOOKUP($B162,'Common Requirements'!$1:$9959,COLUMN(K162),0),"")</f>
        <v/>
      </c>
      <c r="L162" s="54" t="str">
        <f>IF(VLOOKUP($B162,'Common Requirements'!$1:$9959,COLUMN(L162),0)&lt;&gt;"",VLOOKUP($B162,'Common Requirements'!$1:$9959,COLUMN(L162),0),"")</f>
        <v/>
      </c>
      <c r="M162" s="54" t="str">
        <f>IF(VLOOKUP($B162,'Common Requirements'!$1:$9959,COLUMN(M162),0)&lt;&gt;"",VLOOKUP($B162,'Common Requirements'!$1:$9959,COLUMN(M162),0),"")</f>
        <v/>
      </c>
      <c r="N162" s="54" t="str">
        <f>IF(VLOOKUP($B162,'Common Requirements'!$1:$9959,COLUMN(N162),0)&lt;&gt;"",VLOOKUP($B162,'Common Requirements'!$1:$9959,COLUMN(N162),0),"")</f>
        <v/>
      </c>
      <c r="O162" s="46"/>
      <c r="P162" s="46"/>
      <c r="Q162" s="46"/>
      <c r="R162" s="46"/>
      <c r="S162" s="46"/>
      <c r="T162" s="46"/>
      <c r="U162" s="46"/>
      <c r="V162" s="46"/>
      <c r="W162" s="46"/>
      <c r="X162" s="46"/>
      <c r="Y162" s="46"/>
      <c r="Z162" s="46"/>
    </row>
    <row r="163" spans="1:26" ht="15.75" customHeight="1">
      <c r="A163" s="44">
        <v>733</v>
      </c>
      <c r="B163" s="44">
        <v>17</v>
      </c>
      <c r="C163" s="54" t="str">
        <f>IF(VLOOKUP($B163,'Common Requirements'!$1:$9959,COLUMN(C163),0)&lt;&gt;"",VLOOKUP($B163,'Common Requirements'!$1:$9959,COLUMN(C163),0),"")</f>
        <v>Data Technology and Management - types of data</v>
      </c>
      <c r="D163" s="54" t="str">
        <f>IF(VLOOKUP($B163,'Common Requirements'!$1:$9959,COLUMN(D163),0)&lt;&gt;"",VLOOKUP($B163,'Common Requirements'!$1:$9959,COLUMN(D163),0),"")</f>
        <v>What is the extent of support for semi-structured and unstructured data in the platform, especially from an analytics standpoint? Please describe in detail!</v>
      </c>
      <c r="E163" s="54" t="str">
        <f>IF(VLOOKUP($B163,'Common Requirements'!$1:$9959,COLUMN(E163),0)&lt;&gt;"",VLOOKUP($B163,'Common Requirements'!$1:$9959,COLUMN(E163),0),"")</f>
        <v/>
      </c>
      <c r="F163" s="54" t="str">
        <f>IF(VLOOKUP($B163,'Common Requirements'!$1:$9959,COLUMN(F163),0)&lt;&gt;"",VLOOKUP($B163,'Common Requirements'!$1:$9959,COLUMN(F163),0),"")</f>
        <v>3</v>
      </c>
      <c r="G163" s="54" t="str">
        <f>IF(VLOOKUP($B163,'Common Requirements'!$1:$9959,COLUMN(G163),0)&lt;&gt;"",VLOOKUP($B163,'Common Requirements'!$1:$9959,COLUMN(G163),0),"")</f>
        <v>Semi-structured data is supported to handle flexible work assignment structures as well as work scope descriptions. This comes in handy when doing search against semi-structured JSON stroes (stored in MongoDB) and optimized in Elastic Search. Our Insights engine use such search to obtain insights that indicate correlation between semi-structured work scope and quality outcomes.</v>
      </c>
      <c r="H163" s="54">
        <f>IF(VLOOKUP($B163,'Common Requirements'!$1:$9959,COLUMN(H163),0)&lt;&gt;"",VLOOKUP($B163,'Common Requirements'!$1:$9959,COLUMN(H163),0),"")</f>
        <v>3</v>
      </c>
      <c r="I163" s="54" t="str">
        <f>IF(VLOOKUP($B163,'Common Requirements'!$1:$9959,COLUMN(I163),0)&lt;&gt;"",VLOOKUP($B163,'Common Requirements'!$1:$9959,COLUMN(I163),0),"")</f>
        <v/>
      </c>
      <c r="J163" s="54" t="str">
        <f>IF(VLOOKUP($B163,'Common Requirements'!$1:$9959,COLUMN(J163),0)&lt;&gt;"",VLOOKUP($B163,'Common Requirements'!$1:$9959,COLUMN(J163),0),"")</f>
        <v/>
      </c>
      <c r="K163" s="54" t="str">
        <f>IF(VLOOKUP($B163,'Common Requirements'!$1:$9959,COLUMN(K163),0)&lt;&gt;"",VLOOKUP($B163,'Common Requirements'!$1:$9959,COLUMN(K163),0),"")</f>
        <v/>
      </c>
      <c r="L163" s="54" t="str">
        <f>IF(VLOOKUP($B163,'Common Requirements'!$1:$9959,COLUMN(L163),0)&lt;&gt;"",VLOOKUP($B163,'Common Requirements'!$1:$9959,COLUMN(L163),0),"")</f>
        <v/>
      </c>
      <c r="M163" s="54" t="str">
        <f>IF(VLOOKUP($B163,'Common Requirements'!$1:$9959,COLUMN(M163),0)&lt;&gt;"",VLOOKUP($B163,'Common Requirements'!$1:$9959,COLUMN(M163),0),"")</f>
        <v/>
      </c>
      <c r="N163" s="54" t="str">
        <f>IF(VLOOKUP($B163,'Common Requirements'!$1:$9959,COLUMN(N163),0)&lt;&gt;"",VLOOKUP($B163,'Common Requirements'!$1:$9959,COLUMN(N163),0),"")</f>
        <v/>
      </c>
      <c r="O163" s="46"/>
      <c r="P163" s="46"/>
      <c r="Q163" s="46"/>
      <c r="R163" s="46"/>
      <c r="S163" s="46"/>
      <c r="T163" s="46"/>
      <c r="U163" s="46"/>
      <c r="V163" s="46"/>
      <c r="W163" s="46"/>
      <c r="X163" s="46"/>
      <c r="Y163" s="46"/>
      <c r="Z163" s="46"/>
    </row>
    <row r="164" spans="1:26" ht="15.75" customHeight="1">
      <c r="A164" s="44">
        <v>734</v>
      </c>
      <c r="B164" s="44">
        <v>18</v>
      </c>
      <c r="C164" s="54" t="str">
        <f>IF(VLOOKUP($B164,'Common Requirements'!$1:$9959,COLUMN(C164),0)&lt;&gt;"",VLOOKUP($B164,'Common Requirements'!$1:$9959,COLUMN(C164),0),"")</f>
        <v>Data Technology and Management - "big data"</v>
      </c>
      <c r="D164" s="54" t="str">
        <f>IF(VLOOKUP($B164,'Common Requirements'!$1:$9959,COLUMN(D164),0)&lt;&gt;"",VLOOKUP($B164,'Common Requirements'!$1:$9959,COLUMN(D164),0),"")</f>
        <v>To what extent does the platform support "big data"? How scalable is it? How much control over separation and data store mapping does the buyer have?</v>
      </c>
      <c r="E164" s="54" t="str">
        <f>IF(VLOOKUP($B164,'Common Requirements'!$1:$9959,COLUMN(E164),0)&lt;&gt;"",VLOOKUP($B164,'Common Requirements'!$1:$9959,COLUMN(E164),0),"")</f>
        <v/>
      </c>
      <c r="F164" s="54" t="str">
        <f>IF(VLOOKUP($B164,'Common Requirements'!$1:$9959,COLUMN(F164),0)&lt;&gt;"",VLOOKUP($B164,'Common Requirements'!$1:$9959,COLUMN(F164),0),"")</f>
        <v>0</v>
      </c>
      <c r="G164" s="54" t="str">
        <f>IF(VLOOKUP($B164,'Common Requirements'!$1:$9959,COLUMN(G164),0)&lt;&gt;"",VLOOKUP($B164,'Common Requirements'!$1:$9959,COLUMN(G164),0),"")</f>
        <v/>
      </c>
      <c r="H164" s="54">
        <f>IF(VLOOKUP($B164,'Common Requirements'!$1:$9959,COLUMN(H164),0)&lt;&gt;"",VLOOKUP($B164,'Common Requirements'!$1:$9959,COLUMN(H164),0),"")</f>
        <v>2</v>
      </c>
      <c r="I164" s="54" t="str">
        <f>IF(VLOOKUP($B164,'Common Requirements'!$1:$9959,COLUMN(I164),0)&lt;&gt;"",VLOOKUP($B164,'Common Requirements'!$1:$9959,COLUMN(I164),0),"")</f>
        <v/>
      </c>
      <c r="J164" s="54" t="str">
        <f>IF(VLOOKUP($B164,'Common Requirements'!$1:$9959,COLUMN(J164),0)&lt;&gt;"",VLOOKUP($B164,'Common Requirements'!$1:$9959,COLUMN(J164),0),"")</f>
        <v/>
      </c>
      <c r="K164" s="54" t="str">
        <f>IF(VLOOKUP($B164,'Common Requirements'!$1:$9959,COLUMN(K164),0)&lt;&gt;"",VLOOKUP($B164,'Common Requirements'!$1:$9959,COLUMN(K164),0),"")</f>
        <v/>
      </c>
      <c r="L164" s="54" t="str">
        <f>IF(VLOOKUP($B164,'Common Requirements'!$1:$9959,COLUMN(L164),0)&lt;&gt;"",VLOOKUP($B164,'Common Requirements'!$1:$9959,COLUMN(L164),0),"")</f>
        <v/>
      </c>
      <c r="M164" s="54" t="str">
        <f>IF(VLOOKUP($B164,'Common Requirements'!$1:$9959,COLUMN(M164),0)&lt;&gt;"",VLOOKUP($B164,'Common Requirements'!$1:$9959,COLUMN(M164),0),"")</f>
        <v/>
      </c>
      <c r="N164" s="54" t="str">
        <f>IF(VLOOKUP($B164,'Common Requirements'!$1:$9959,COLUMN(N164),0)&lt;&gt;"",VLOOKUP($B164,'Common Requirements'!$1:$9959,COLUMN(N164),0),"")</f>
        <v/>
      </c>
      <c r="O164" s="46"/>
      <c r="P164" s="46"/>
      <c r="Q164" s="46"/>
      <c r="R164" s="46"/>
      <c r="S164" s="46"/>
      <c r="T164" s="46"/>
      <c r="U164" s="46"/>
      <c r="V164" s="46"/>
      <c r="W164" s="46"/>
      <c r="X164" s="46"/>
      <c r="Y164" s="46"/>
      <c r="Z164" s="46"/>
    </row>
    <row r="165" spans="1:26" ht="15.75" customHeight="1">
      <c r="A165" s="44">
        <v>735</v>
      </c>
      <c r="B165" s="44">
        <v>19</v>
      </c>
      <c r="C165" s="54" t="str">
        <f>IF(VLOOKUP($B165,'Common Requirements'!$1:$9959,COLUMN(C165),0)&lt;&gt;"",VLOOKUP($B165,'Common Requirements'!$1:$9959,COLUMN(C165),0),"")</f>
        <v>Data Technology and Management - data dictionary</v>
      </c>
      <c r="D165" s="54" t="str">
        <f>IF(VLOOKUP($B165,'Common Requirements'!$1:$9959,COLUMN(D165),0)&lt;&gt;"",VLOOKUP($B165,'Common Requirements'!$1:$9959,COLUMN(D165),0),"")</f>
        <v>Describe your ability to customize/tailor terminology to business-specific terminology using data dictionaries or other approaches</v>
      </c>
      <c r="E165" s="54" t="str">
        <f>IF(VLOOKUP($B165,'Common Requirements'!$1:$9959,COLUMN(E165),0)&lt;&gt;"",VLOOKUP($B165,'Common Requirements'!$1:$9959,COLUMN(E165),0),"")</f>
        <v/>
      </c>
      <c r="F165" s="54" t="str">
        <f>IF(VLOOKUP($B165,'Common Requirements'!$1:$9959,COLUMN(F165),0)&lt;&gt;"",VLOOKUP($B165,'Common Requirements'!$1:$9959,COLUMN(F165),0),"")</f>
        <v>2</v>
      </c>
      <c r="G165" s="54" t="str">
        <f>IF(VLOOKUP($B165,'Common Requirements'!$1:$9959,COLUMN(G165),0)&lt;&gt;"",VLOOKUP($B165,'Common Requirements'!$1:$9959,COLUMN(G165),0),"")</f>
        <v>Today, it has to be setup/configured by our solution engineers. We have tokenization (string libraries) for dynamic messaging as well as internationalization roadmapped for second half of 2018. In alignment with expansion efforts in new markets.</v>
      </c>
      <c r="H165" s="54">
        <f>IF(VLOOKUP($B165,'Common Requirements'!$1:$9959,COLUMN(H165),0)&lt;&gt;"",VLOOKUP($B165,'Common Requirements'!$1:$9959,COLUMN(H165),0),"")</f>
        <v>2</v>
      </c>
      <c r="I165" s="54" t="str">
        <f>IF(VLOOKUP($B165,'Common Requirements'!$1:$9959,COLUMN(I165),0)&lt;&gt;"",VLOOKUP($B165,'Common Requirements'!$1:$9959,COLUMN(I165),0),"")</f>
        <v/>
      </c>
      <c r="J165" s="54" t="str">
        <f>IF(VLOOKUP($B165,'Common Requirements'!$1:$9959,COLUMN(J165),0)&lt;&gt;"",VLOOKUP($B165,'Common Requirements'!$1:$9959,COLUMN(J165),0),"")</f>
        <v/>
      </c>
      <c r="K165" s="54" t="str">
        <f>IF(VLOOKUP($B165,'Common Requirements'!$1:$9959,COLUMN(K165),0)&lt;&gt;"",VLOOKUP($B165,'Common Requirements'!$1:$9959,COLUMN(K165),0),"")</f>
        <v/>
      </c>
      <c r="L165" s="54" t="str">
        <f>IF(VLOOKUP($B165,'Common Requirements'!$1:$9959,COLUMN(L165),0)&lt;&gt;"",VLOOKUP($B165,'Common Requirements'!$1:$9959,COLUMN(L165),0),"")</f>
        <v/>
      </c>
      <c r="M165" s="54" t="str">
        <f>IF(VLOOKUP($B165,'Common Requirements'!$1:$9959,COLUMN(M165),0)&lt;&gt;"",VLOOKUP($B165,'Common Requirements'!$1:$9959,COLUMN(M165),0),"")</f>
        <v/>
      </c>
      <c r="N165" s="54" t="str">
        <f>IF(VLOOKUP($B165,'Common Requirements'!$1:$9959,COLUMN(N165),0)&lt;&gt;"",VLOOKUP($B165,'Common Requirements'!$1:$9959,COLUMN(N165),0),"")</f>
        <v/>
      </c>
      <c r="O165" s="46"/>
      <c r="P165" s="46"/>
      <c r="Q165" s="46"/>
      <c r="R165" s="46"/>
      <c r="S165" s="46"/>
      <c r="T165" s="46"/>
      <c r="U165" s="46"/>
      <c r="V165" s="46"/>
      <c r="W165" s="46"/>
      <c r="X165" s="46"/>
      <c r="Y165" s="46"/>
      <c r="Z165" s="46"/>
    </row>
    <row r="166" spans="1:26" ht="15.75" customHeight="1">
      <c r="A166" s="44">
        <v>736</v>
      </c>
      <c r="B166" s="44">
        <v>20</v>
      </c>
      <c r="C166" s="54" t="str">
        <f>IF(VLOOKUP($B166,'Common Requirements'!$1:$9959,COLUMN(C166),0)&lt;&gt;"",VLOOKUP($B166,'Common Requirements'!$1:$9959,COLUMN(C166),0),"")</f>
        <v>Data Technology and Management -error correction</v>
      </c>
      <c r="D166" s="54" t="str">
        <f>IF(VLOOKUP($B166,'Common Requirements'!$1:$9959,COLUMN(D166),0)&lt;&gt;"",VLOOKUP($B166,'Common Requirements'!$1:$9959,COLUMN(D166),0),"")</f>
        <v xml:space="preserve">To what extent can the platform support the auto-detection of missing or needed data? Erroneous data? </v>
      </c>
      <c r="E166" s="54" t="str">
        <f>IF(VLOOKUP($B166,'Common Requirements'!$1:$9959,COLUMN(E166),0)&lt;&gt;"",VLOOKUP($B166,'Common Requirements'!$1:$9959,COLUMN(E166),0),"")</f>
        <v/>
      </c>
      <c r="F166" s="54" t="str">
        <f>IF(VLOOKUP($B166,'Common Requirements'!$1:$9959,COLUMN(F166),0)&lt;&gt;"",VLOOKUP($B166,'Common Requirements'!$1:$9959,COLUMN(F166),0),"")</f>
        <v/>
      </c>
      <c r="G166" s="54" t="str">
        <f>IF(VLOOKUP($B166,'Common Requirements'!$1:$9959,COLUMN(G166),0)&lt;&gt;"",VLOOKUP($B166,'Common Requirements'!$1:$9959,COLUMN(G166),0),"")</f>
        <v/>
      </c>
      <c r="H166" s="54">
        <f>IF(VLOOKUP($B166,'Common Requirements'!$1:$9959,COLUMN(H166),0)&lt;&gt;"",VLOOKUP($B166,'Common Requirements'!$1:$9959,COLUMN(H166),0),"")</f>
        <v>3</v>
      </c>
      <c r="I166" s="54" t="str">
        <f>IF(VLOOKUP($B166,'Common Requirements'!$1:$9959,COLUMN(I166),0)&lt;&gt;"",VLOOKUP($B166,'Common Requirements'!$1:$9959,COLUMN(I166),0),"")</f>
        <v/>
      </c>
      <c r="J166" s="54" t="str">
        <f>IF(VLOOKUP($B166,'Common Requirements'!$1:$9959,COLUMN(J166),0)&lt;&gt;"",VLOOKUP($B166,'Common Requirements'!$1:$9959,COLUMN(J166),0),"")</f>
        <v/>
      </c>
      <c r="K166" s="54" t="str">
        <f>IF(VLOOKUP($B166,'Common Requirements'!$1:$9959,COLUMN(K166),0)&lt;&gt;"",VLOOKUP($B166,'Common Requirements'!$1:$9959,COLUMN(K166),0),"")</f>
        <v/>
      </c>
      <c r="L166" s="54" t="str">
        <f>IF(VLOOKUP($B166,'Common Requirements'!$1:$9959,COLUMN(L166),0)&lt;&gt;"",VLOOKUP($B166,'Common Requirements'!$1:$9959,COLUMN(L166),0),"")</f>
        <v/>
      </c>
      <c r="M166" s="54" t="str">
        <f>IF(VLOOKUP($B166,'Common Requirements'!$1:$9959,COLUMN(M166),0)&lt;&gt;"",VLOOKUP($B166,'Common Requirements'!$1:$9959,COLUMN(M166),0),"")</f>
        <v/>
      </c>
      <c r="N166" s="54" t="str">
        <f>IF(VLOOKUP($B166,'Common Requirements'!$1:$9959,COLUMN(N166),0)&lt;&gt;"",VLOOKUP($B166,'Common Requirements'!$1:$9959,COLUMN(N166),0),"")</f>
        <v/>
      </c>
      <c r="O166" s="46"/>
      <c r="P166" s="46"/>
      <c r="Q166" s="46"/>
      <c r="R166" s="46"/>
      <c r="S166" s="46"/>
      <c r="T166" s="46"/>
      <c r="U166" s="46"/>
      <c r="V166" s="46"/>
      <c r="W166" s="46"/>
      <c r="X166" s="46"/>
      <c r="Y166" s="46"/>
      <c r="Z166" s="46"/>
    </row>
    <row r="167" spans="1:26" ht="15.75" customHeight="1">
      <c r="A167" s="44">
        <v>737</v>
      </c>
      <c r="B167" s="44">
        <v>21</v>
      </c>
      <c r="C167" s="54" t="str">
        <f>IF(VLOOKUP($B167,'Common Requirements'!$1:$9959,COLUMN(C167),0)&lt;&gt;"",VLOOKUP($B167,'Common Requirements'!$1:$9959,COLUMN(C167),0),"")</f>
        <v>Software Architecture/Platforms - type/stack</v>
      </c>
      <c r="D167" s="54" t="str">
        <f>IF(VLOOKUP($B167,'Common Requirements'!$1:$9959,COLUMN(D167),0)&lt;&gt;"",VLOOKUP($B167,'Common Requirements'!$1:$9959,COLUMN(D167),0),"")</f>
        <v xml:space="preserve">Please describe your core software architecture. Is it a modern MVC architecture? </v>
      </c>
      <c r="E167" s="54" t="str">
        <f>IF(VLOOKUP($B167,'Common Requirements'!$1:$9959,COLUMN(E167),0)&lt;&gt;"",VLOOKUP($B167,'Common Requirements'!$1:$9959,COLUMN(E167),0),"")</f>
        <v/>
      </c>
      <c r="F167" s="54" t="str">
        <f>IF(VLOOKUP($B167,'Common Requirements'!$1:$9959,COLUMN(F167),0)&lt;&gt;"",VLOOKUP($B167,'Common Requirements'!$1:$9959,COLUMN(F167),0),"")</f>
        <v>3</v>
      </c>
      <c r="G167" s="54" t="str">
        <f>IF(VLOOKUP($B167,'Common Requirements'!$1:$9959,COLUMN(G167),0)&lt;&gt;"",VLOOKUP($B167,'Common Requirements'!$1:$9959,COLUMN(G167),0),"")</f>
        <v>Microservices architecture with MVC structure</v>
      </c>
      <c r="H167" s="54">
        <f>IF(VLOOKUP($B167,'Common Requirements'!$1:$9959,COLUMN(H167),0)&lt;&gt;"",VLOOKUP($B167,'Common Requirements'!$1:$9959,COLUMN(H167),0),"")</f>
        <v>4</v>
      </c>
      <c r="I167" s="54" t="str">
        <f>IF(VLOOKUP($B167,'Common Requirements'!$1:$9959,COLUMN(I167),0)&lt;&gt;"",VLOOKUP($B167,'Common Requirements'!$1:$9959,COLUMN(I167),0),"")</f>
        <v/>
      </c>
      <c r="J167" s="54" t="str">
        <f>IF(VLOOKUP($B167,'Common Requirements'!$1:$9959,COLUMN(J167),0)&lt;&gt;"",VLOOKUP($B167,'Common Requirements'!$1:$9959,COLUMN(J167),0),"")</f>
        <v/>
      </c>
      <c r="K167" s="54" t="str">
        <f>IF(VLOOKUP($B167,'Common Requirements'!$1:$9959,COLUMN(K167),0)&lt;&gt;"",VLOOKUP($B167,'Common Requirements'!$1:$9959,COLUMN(K167),0),"")</f>
        <v/>
      </c>
      <c r="L167" s="54" t="str">
        <f>IF(VLOOKUP($B167,'Common Requirements'!$1:$9959,COLUMN(L167),0)&lt;&gt;"",VLOOKUP($B167,'Common Requirements'!$1:$9959,COLUMN(L167),0),"")</f>
        <v/>
      </c>
      <c r="M167" s="54" t="str">
        <f>IF(VLOOKUP($B167,'Common Requirements'!$1:$9959,COLUMN(M167),0)&lt;&gt;"",VLOOKUP($B167,'Common Requirements'!$1:$9959,COLUMN(M167),0),"")</f>
        <v/>
      </c>
      <c r="N167" s="54" t="str">
        <f>IF(VLOOKUP($B167,'Common Requirements'!$1:$9959,COLUMN(N167),0)&lt;&gt;"",VLOOKUP($B167,'Common Requirements'!$1:$9959,COLUMN(N167),0),"")</f>
        <v/>
      </c>
      <c r="O167" s="46"/>
      <c r="P167" s="46"/>
      <c r="Q167" s="46"/>
      <c r="R167" s="46"/>
      <c r="S167" s="46"/>
      <c r="T167" s="46"/>
      <c r="U167" s="46"/>
      <c r="V167" s="46"/>
      <c r="W167" s="46"/>
      <c r="X167" s="46"/>
      <c r="Y167" s="46"/>
      <c r="Z167" s="46"/>
    </row>
    <row r="168" spans="1:26" ht="15.75" customHeight="1">
      <c r="A168" s="44">
        <v>738</v>
      </c>
      <c r="B168" s="44">
        <v>22</v>
      </c>
      <c r="C168" s="54" t="str">
        <f>IF(VLOOKUP($B168,'Common Requirements'!$1:$9959,COLUMN(C168),0)&lt;&gt;"",VLOOKUP($B168,'Common Requirements'!$1:$9959,COLUMN(C168),0),"")</f>
        <v xml:space="preserve">Software Architecture/Platforms - programming languages </v>
      </c>
      <c r="D168" s="54" t="str">
        <f>IF(VLOOKUP($B168,'Common Requirements'!$1:$9959,COLUMN(D168),0)&lt;&gt;"",VLOOKUP($B168,'Common Requirements'!$1:$9959,COLUMN(D168),0),"")</f>
        <v>What are the primary languages (C++/Java/Ruby) and technologies used?</v>
      </c>
      <c r="E168" s="54" t="str">
        <f>IF(VLOOKUP($B168,'Common Requirements'!$1:$9959,COLUMN(E168),0)&lt;&gt;"",VLOOKUP($B168,'Common Requirements'!$1:$9959,COLUMN(E168),0),"")</f>
        <v/>
      </c>
      <c r="F168" s="54" t="str">
        <f>IF(VLOOKUP($B168,'Common Requirements'!$1:$9959,COLUMN(F168),0)&lt;&gt;"",VLOOKUP($B168,'Common Requirements'!$1:$9959,COLUMN(F168),0),"")</f>
        <v>3</v>
      </c>
      <c r="G168" s="54" t="str">
        <f>IF(VLOOKUP($B168,'Common Requirements'!$1:$9959,COLUMN(G168),0)&lt;&gt;"",VLOOKUP($B168,'Common Requirements'!$1:$9959,COLUMN(G168),0),"")</f>
        <v>PHP, React, Python, microservices, MySQL, Redshift</v>
      </c>
      <c r="H168" s="54">
        <f>IF(VLOOKUP($B168,'Common Requirements'!$1:$9959,COLUMN(H168),0)&lt;&gt;"",VLOOKUP($B168,'Common Requirements'!$1:$9959,COLUMN(H168),0),"")</f>
        <v>3</v>
      </c>
      <c r="I168" s="54" t="str">
        <f>IF(VLOOKUP($B168,'Common Requirements'!$1:$9959,COLUMN(I168),0)&lt;&gt;"",VLOOKUP($B168,'Common Requirements'!$1:$9959,COLUMN(I168),0),"")</f>
        <v/>
      </c>
      <c r="J168" s="54" t="str">
        <f>IF(VLOOKUP($B168,'Common Requirements'!$1:$9959,COLUMN(J168),0)&lt;&gt;"",VLOOKUP($B168,'Common Requirements'!$1:$9959,COLUMN(J168),0),"")</f>
        <v/>
      </c>
      <c r="K168" s="54" t="str">
        <f>IF(VLOOKUP($B168,'Common Requirements'!$1:$9959,COLUMN(K168),0)&lt;&gt;"",VLOOKUP($B168,'Common Requirements'!$1:$9959,COLUMN(K168),0),"")</f>
        <v/>
      </c>
      <c r="L168" s="54" t="str">
        <f>IF(VLOOKUP($B168,'Common Requirements'!$1:$9959,COLUMN(L168),0)&lt;&gt;"",VLOOKUP($B168,'Common Requirements'!$1:$9959,COLUMN(L168),0),"")</f>
        <v/>
      </c>
      <c r="M168" s="54" t="str">
        <f>IF(VLOOKUP($B168,'Common Requirements'!$1:$9959,COLUMN(M168),0)&lt;&gt;"",VLOOKUP($B168,'Common Requirements'!$1:$9959,COLUMN(M168),0),"")</f>
        <v/>
      </c>
      <c r="N168" s="54" t="str">
        <f>IF(VLOOKUP($B168,'Common Requirements'!$1:$9959,COLUMN(N168),0)&lt;&gt;"",VLOOKUP($B168,'Common Requirements'!$1:$9959,COLUMN(N168),0),"")</f>
        <v/>
      </c>
      <c r="O168" s="46"/>
      <c r="P168" s="46"/>
      <c r="Q168" s="46"/>
      <c r="R168" s="46"/>
      <c r="S168" s="46"/>
      <c r="T168" s="46"/>
      <c r="U168" s="46"/>
      <c r="V168" s="46"/>
      <c r="W168" s="46"/>
      <c r="X168" s="46"/>
      <c r="Y168" s="46"/>
      <c r="Z168" s="46"/>
    </row>
    <row r="169" spans="1:26" ht="15.75" customHeight="1">
      <c r="A169" s="44">
        <v>739</v>
      </c>
      <c r="B169" s="44">
        <v>23</v>
      </c>
      <c r="C169" s="54" t="str">
        <f>IF(VLOOKUP($B169,'Common Requirements'!$1:$9959,COLUMN(C169),0)&lt;&gt;"",VLOOKUP($B169,'Common Requirements'!$1:$9959,COLUMN(C169),0),"")</f>
        <v>Security</v>
      </c>
      <c r="D169" s="54" t="str">
        <f>IF(VLOOKUP($B169,'Common Requirements'!$1:$9959,COLUMN(D169),0)&lt;&gt;"",VLOOKUP($B169,'Common Requirements'!$1:$9959,COLUMN(D169),0),"")</f>
        <v xml:space="preserve">Generally, describe your information security approach. Specifically, are you ISO certified (27001) and do you support encryption (including encryption at rest)?  </v>
      </c>
      <c r="E169" s="54" t="str">
        <f>IF(VLOOKUP($B169,'Common Requirements'!$1:$9959,COLUMN(E169),0)&lt;&gt;"",VLOOKUP($B169,'Common Requirements'!$1:$9959,COLUMN(E169),0),"")</f>
        <v/>
      </c>
      <c r="F169" s="54" t="str">
        <f>IF(VLOOKUP($B169,'Common Requirements'!$1:$9959,COLUMN(F169),0)&lt;&gt;"",VLOOKUP($B169,'Common Requirements'!$1:$9959,COLUMN(F169),0),"")</f>
        <v>0</v>
      </c>
      <c r="G169" s="54" t="str">
        <f>IF(VLOOKUP($B169,'Common Requirements'!$1:$9959,COLUMN(G169),0)&lt;&gt;"",VLOOKUP($B169,'Common Requirements'!$1:$9959,COLUMN(G169),0),"")</f>
        <v>Information architecture as well as database are highly secured by user contexts. Full encryption of all security sensitive data. But currently we are not ISO certified.</v>
      </c>
      <c r="H169" s="54">
        <f>IF(VLOOKUP($B169,'Common Requirements'!$1:$9959,COLUMN(H169),0)&lt;&gt;"",VLOOKUP($B169,'Common Requirements'!$1:$9959,COLUMN(H169),0),"")</f>
        <v>3</v>
      </c>
      <c r="I169" s="54" t="str">
        <f>IF(VLOOKUP($B169,'Common Requirements'!$1:$9959,COLUMN(I169),0)&lt;&gt;"",VLOOKUP($B169,'Common Requirements'!$1:$9959,COLUMN(I169),0),"")</f>
        <v/>
      </c>
      <c r="J169" s="54" t="str">
        <f>IF(VLOOKUP($B169,'Common Requirements'!$1:$9959,COLUMN(J169),0)&lt;&gt;"",VLOOKUP($B169,'Common Requirements'!$1:$9959,COLUMN(J169),0),"")</f>
        <v/>
      </c>
      <c r="K169" s="54" t="str">
        <f>IF(VLOOKUP($B169,'Common Requirements'!$1:$9959,COLUMN(K169),0)&lt;&gt;"",VLOOKUP($B169,'Common Requirements'!$1:$9959,COLUMN(K169),0),"")</f>
        <v/>
      </c>
      <c r="L169" s="54" t="str">
        <f>IF(VLOOKUP($B169,'Common Requirements'!$1:$9959,COLUMN(L169),0)&lt;&gt;"",VLOOKUP($B169,'Common Requirements'!$1:$9959,COLUMN(L169),0),"")</f>
        <v/>
      </c>
      <c r="M169" s="54" t="str">
        <f>IF(VLOOKUP($B169,'Common Requirements'!$1:$9959,COLUMN(M169),0)&lt;&gt;"",VLOOKUP($B169,'Common Requirements'!$1:$9959,COLUMN(M169),0),"")</f>
        <v/>
      </c>
      <c r="N169" s="54" t="str">
        <f>IF(VLOOKUP($B169,'Common Requirements'!$1:$9959,COLUMN(N169),0)&lt;&gt;"",VLOOKUP($B169,'Common Requirements'!$1:$9959,COLUMN(N169),0),"")</f>
        <v/>
      </c>
      <c r="O169" s="46"/>
      <c r="P169" s="46"/>
      <c r="Q169" s="46"/>
      <c r="R169" s="46"/>
      <c r="S169" s="46"/>
      <c r="T169" s="46"/>
      <c r="U169" s="46"/>
      <c r="V169" s="46"/>
      <c r="W169" s="46"/>
      <c r="X169" s="46"/>
      <c r="Y169" s="46"/>
      <c r="Z169" s="46"/>
    </row>
    <row r="170" spans="1:26" ht="15.75" customHeight="1">
      <c r="A170" s="44">
        <v>740</v>
      </c>
      <c r="B170" s="44">
        <v>24</v>
      </c>
      <c r="C170" s="54" t="str">
        <f>IF(VLOOKUP($B170,'Common Requirements'!$1:$9959,COLUMN(C170),0)&lt;&gt;"",VLOOKUP($B170,'Common Requirements'!$1:$9959,COLUMN(C170),0),"")</f>
        <v xml:space="preserve">User Experience </v>
      </c>
      <c r="D170" s="54" t="str">
        <f>IF(VLOOKUP($B170,'Common Requirements'!$1:$9959,COLUMN(D170),0)&lt;&gt;"",VLOOKUP($B170,'Common Requirements'!$1:$9959,COLUMN(D170),0),"")</f>
        <v>To what extent does your solution provide UX that is modern, intuitive, easy to use, easy to navigate and on-the-ready help and guidance</v>
      </c>
      <c r="E170" s="54" t="str">
        <f>IF(VLOOKUP($B170,'Common Requirements'!$1:$9959,COLUMN(E170),0)&lt;&gt;"",VLOOKUP($B170,'Common Requirements'!$1:$9959,COLUMN(E170),0),"")</f>
        <v/>
      </c>
      <c r="F170" s="54" t="str">
        <f>IF(VLOOKUP($B170,'Common Requirements'!$1:$9959,COLUMN(F170),0)&lt;&gt;"",VLOOKUP($B170,'Common Requirements'!$1:$9959,COLUMN(F170),0),"")</f>
        <v/>
      </c>
      <c r="G170" s="54" t="str">
        <f>IF(VLOOKUP($B170,'Common Requirements'!$1:$9959,COLUMN(G170),0)&lt;&gt;"",VLOOKUP($B170,'Common Requirements'!$1:$9959,COLUMN(G170),0),"")</f>
        <v/>
      </c>
      <c r="H170" s="54">
        <f>IF(VLOOKUP($B170,'Common Requirements'!$1:$9959,COLUMN(H170),0)&lt;&gt;"",VLOOKUP($B170,'Common Requirements'!$1:$9959,COLUMN(H170),0),"")</f>
        <v>3</v>
      </c>
      <c r="I170" s="54" t="str">
        <f>IF(VLOOKUP($B170,'Common Requirements'!$1:$9959,COLUMN(I170),0)&lt;&gt;"",VLOOKUP($B170,'Common Requirements'!$1:$9959,COLUMN(I170),0),"")</f>
        <v/>
      </c>
      <c r="J170" s="54">
        <f>IF(VLOOKUP($B170,'Common Requirements'!$1:$9959,COLUMN(J170),0)&lt;&gt;"",VLOOKUP($B170,'Common Requirements'!$1:$9959,COLUMN(J170),0),"")</f>
        <v>4</v>
      </c>
      <c r="K170" s="54" t="str">
        <f>IF(VLOOKUP($B170,'Common Requirements'!$1:$9959,COLUMN(K170),0)&lt;&gt;"",VLOOKUP($B170,'Common Requirements'!$1:$9959,COLUMN(K170),0),"")</f>
        <v>Upscore for new UI/UX</v>
      </c>
      <c r="L170" s="54" t="str">
        <f>IF(VLOOKUP($B170,'Common Requirements'!$1:$9959,COLUMN(L170),0)&lt;&gt;"",VLOOKUP($B170,'Common Requirements'!$1:$9959,COLUMN(L170),0),"")</f>
        <v/>
      </c>
      <c r="M170" s="54">
        <f>IF(VLOOKUP($B170,'Common Requirements'!$1:$9959,COLUMN(M170),0)&lt;&gt;"",VLOOKUP($B170,'Common Requirements'!$1:$9959,COLUMN(M170),0),"")</f>
        <v>4</v>
      </c>
      <c r="N170" s="54" t="str">
        <f>IF(VLOOKUP($B170,'Common Requirements'!$1:$9959,COLUMN(N170),0)&lt;&gt;"",VLOOKUP($B170,'Common Requirements'!$1:$9959,COLUMN(N170),0),"")</f>
        <v/>
      </c>
      <c r="O170" s="46"/>
      <c r="P170" s="46"/>
      <c r="Q170" s="46"/>
      <c r="R170" s="46"/>
      <c r="S170" s="46"/>
      <c r="T170" s="46"/>
      <c r="U170" s="46"/>
      <c r="V170" s="46"/>
      <c r="W170" s="46"/>
      <c r="X170" s="46"/>
      <c r="Y170" s="46"/>
      <c r="Z170" s="46"/>
    </row>
    <row r="171" spans="1:26" ht="15.75" customHeight="1">
      <c r="A171" s="44">
        <v>741</v>
      </c>
      <c r="B171" s="44">
        <v>25</v>
      </c>
      <c r="C171" s="54" t="str">
        <f>IF(VLOOKUP($B171,'Common Requirements'!$1:$9959,COLUMN(C171),0)&lt;&gt;"",VLOOKUP($B171,'Common Requirements'!$1:$9959,COLUMN(C171),0),"")</f>
        <v>User Experience - design</v>
      </c>
      <c r="D171" s="54" t="str">
        <f>IF(VLOOKUP($B171,'Common Requirements'!$1:$9959,COLUMN(D171),0)&lt;&gt;"",VLOOKUP($B171,'Common Requirements'!$1:$9959,COLUMN(D171),0),"")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1" s="54" t="str">
        <f>IF(VLOOKUP($B171,'Common Requirements'!$1:$9959,COLUMN(E171),0)&lt;&gt;"",VLOOKUP($B171,'Common Requirements'!$1:$9959,COLUMN(E171),0),"")</f>
        <v/>
      </c>
      <c r="F171" s="54" t="str">
        <f>IF(VLOOKUP($B171,'Common Requirements'!$1:$9959,COLUMN(F171),0)&lt;&gt;"",VLOOKUP($B171,'Common Requirements'!$1:$9959,COLUMN(F171),0),"")</f>
        <v>3</v>
      </c>
      <c r="G171" s="54" t="str">
        <f>IF(VLOOKUP($B171,'Common Requirements'!$1:$9959,COLUMN(G171),0)&lt;&gt;"",VLOOKUP($B171,'Common Requirements'!$1:$9959,COLUMN(G171),0),"")</f>
        <v>Minimal navigation/ cohesive experience across form factors, personalized, highly contextual to address workflow steps and use cases applicable to each step, highly configurable to address sophisticated dispatcher persona vs high-level executive persona.</v>
      </c>
      <c r="H171" s="54">
        <f>IF(VLOOKUP($B171,'Common Requirements'!$1:$9959,COLUMN(H171),0)&lt;&gt;"",VLOOKUP($B171,'Common Requirements'!$1:$9959,COLUMN(H171),0),"")</f>
        <v>3</v>
      </c>
      <c r="I171" s="54" t="str">
        <f>IF(VLOOKUP($B171,'Common Requirements'!$1:$9959,COLUMN(I171),0)&lt;&gt;"",VLOOKUP($B171,'Common Requirements'!$1:$9959,COLUMN(I171),0),"")</f>
        <v/>
      </c>
      <c r="J171" s="54">
        <f>IF(VLOOKUP($B171,'Common Requirements'!$1:$9959,COLUMN(J171),0)&lt;&gt;"",VLOOKUP($B171,'Common Requirements'!$1:$9959,COLUMN(J171),0),"")</f>
        <v>4</v>
      </c>
      <c r="K171" s="54" t="str">
        <f>IF(VLOOKUP($B171,'Common Requirements'!$1:$9959,COLUMN(K171),0)&lt;&gt;"",VLOOKUP($B171,'Common Requirements'!$1:$9959,COLUMN(K171),0),"")</f>
        <v>Upscore for new UI/UX</v>
      </c>
      <c r="L171" s="54" t="str">
        <f>IF(VLOOKUP($B171,'Common Requirements'!$1:$9959,COLUMN(L171),0)&lt;&gt;"",VLOOKUP($B171,'Common Requirements'!$1:$9959,COLUMN(L171),0),"")</f>
        <v/>
      </c>
      <c r="M171" s="54">
        <f>IF(VLOOKUP($B171,'Common Requirements'!$1:$9959,COLUMN(M171),0)&lt;&gt;"",VLOOKUP($B171,'Common Requirements'!$1:$9959,COLUMN(M171),0),"")</f>
        <v>4</v>
      </c>
      <c r="N171" s="54" t="str">
        <f>IF(VLOOKUP($B171,'Common Requirements'!$1:$9959,COLUMN(N171),0)&lt;&gt;"",VLOOKUP($B171,'Common Requirements'!$1:$9959,COLUMN(N171),0),"")</f>
        <v/>
      </c>
      <c r="O171" s="46"/>
      <c r="P171" s="46"/>
      <c r="Q171" s="46"/>
      <c r="R171" s="46"/>
      <c r="S171" s="46"/>
      <c r="T171" s="46"/>
      <c r="U171" s="46"/>
      <c r="V171" s="46"/>
      <c r="W171" s="46"/>
      <c r="X171" s="46"/>
      <c r="Y171" s="46"/>
      <c r="Z171" s="46"/>
    </row>
    <row r="172" spans="1:26" ht="15.75" customHeight="1">
      <c r="A172" s="44">
        <v>742</v>
      </c>
      <c r="B172" s="44">
        <v>26</v>
      </c>
      <c r="C172" s="54" t="str">
        <f>IF(VLOOKUP($B172,'Common Requirements'!$1:$9959,COLUMN(C172),0)&lt;&gt;"",VLOOKUP($B172,'Common Requirements'!$1:$9959,COLUMN(C172),0),"")</f>
        <v>User Experience - status</v>
      </c>
      <c r="D172" s="54" t="str">
        <f>IF(VLOOKUP($B172,'Common Requirements'!$1:$9959,COLUMN(D172),0)&lt;&gt;"",VLOOKUP($B172,'Common Requirements'!$1:$9959,COLUMN(D172),0),"")</f>
        <v>When was your overall UI framework last implemented or updated?</v>
      </c>
      <c r="E172" s="54" t="str">
        <f>IF(VLOOKUP($B172,'Common Requirements'!$1:$9959,COLUMN(E172),0)&lt;&gt;"",VLOOKUP($B172,'Common Requirements'!$1:$9959,COLUMN(E172),0),"")</f>
        <v/>
      </c>
      <c r="F172" s="54" t="str">
        <f>IF(VLOOKUP($B172,'Common Requirements'!$1:$9959,COLUMN(F172),0)&lt;&gt;"",VLOOKUP($B172,'Common Requirements'!$1:$9959,COLUMN(F172),0),"")</f>
        <v/>
      </c>
      <c r="G172" s="54">
        <f>IF(VLOOKUP($B172,'Common Requirements'!$1:$9959,COLUMN(G172),0)&lt;&gt;"",VLOOKUP($B172,'Common Requirements'!$1:$9959,COLUMN(G172),0),"")</f>
        <v>2017</v>
      </c>
      <c r="H172" s="54">
        <f>IF(VLOOKUP($B172,'Common Requirements'!$1:$9959,COLUMN(H172),0)&lt;&gt;"",VLOOKUP($B172,'Common Requirements'!$1:$9959,COLUMN(H172),0),"")</f>
        <v>3</v>
      </c>
      <c r="I172" s="54" t="str">
        <f>IF(VLOOKUP($B172,'Common Requirements'!$1:$9959,COLUMN(I172),0)&lt;&gt;"",VLOOKUP($B172,'Common Requirements'!$1:$9959,COLUMN(I172),0),"")</f>
        <v/>
      </c>
      <c r="J172" s="54">
        <f>IF(VLOOKUP($B172,'Common Requirements'!$1:$9959,COLUMN(J172),0)&lt;&gt;"",VLOOKUP($B172,'Common Requirements'!$1:$9959,COLUMN(J172),0),"")</f>
        <v>4</v>
      </c>
      <c r="K172" s="54" t="str">
        <f>IF(VLOOKUP($B172,'Common Requirements'!$1:$9959,COLUMN(K172),0)&lt;&gt;"",VLOOKUP($B172,'Common Requirements'!$1:$9959,COLUMN(K172),0),"")</f>
        <v>Upscore for new UI/UX</v>
      </c>
      <c r="L172" s="54" t="str">
        <f>IF(VLOOKUP($B172,'Common Requirements'!$1:$9959,COLUMN(L172),0)&lt;&gt;"",VLOOKUP($B172,'Common Requirements'!$1:$9959,COLUMN(L172),0),"")</f>
        <v/>
      </c>
      <c r="M172" s="54">
        <f>IF(VLOOKUP($B172,'Common Requirements'!$1:$9959,COLUMN(M172),0)&lt;&gt;"",VLOOKUP($B172,'Common Requirements'!$1:$9959,COLUMN(M172),0),"")</f>
        <v>4</v>
      </c>
      <c r="N172" s="54" t="str">
        <f>IF(VLOOKUP($B172,'Common Requirements'!$1:$9959,COLUMN(N172),0)&lt;&gt;"",VLOOKUP($B172,'Common Requirements'!$1:$9959,COLUMN(N172),0),"")</f>
        <v/>
      </c>
      <c r="O172" s="46"/>
      <c r="P172" s="46"/>
      <c r="Q172" s="46"/>
      <c r="R172" s="46"/>
      <c r="S172" s="46"/>
      <c r="T172" s="46"/>
      <c r="U172" s="46"/>
      <c r="V172" s="46"/>
      <c r="W172" s="46"/>
      <c r="X172" s="46"/>
      <c r="Y172" s="46"/>
      <c r="Z172" s="46"/>
    </row>
    <row r="173" spans="1:26" ht="15.75" customHeight="1">
      <c r="A173" s="44">
        <v>743</v>
      </c>
      <c r="B173" s="44">
        <v>27</v>
      </c>
      <c r="C173" s="54" t="str">
        <f>IF(VLOOKUP($B173,'Common Requirements'!$1:$9959,COLUMN(C173),0)&lt;&gt;"",VLOOKUP($B173,'Common Requirements'!$1:$9959,COLUMN(C173),0),"")</f>
        <v>User Experience - development team</v>
      </c>
      <c r="D173" s="54" t="str">
        <f>IF(VLOOKUP($B173,'Common Requirements'!$1:$9959,COLUMN(D173),0)&lt;&gt;"",VLOOKUP($B173,'Common Requirements'!$1:$9959,COLUMN(D173),0),"")</f>
        <v>How many full-time UI designers are on your team?</v>
      </c>
      <c r="E173" s="54" t="str">
        <f>IF(VLOOKUP($B173,'Common Requirements'!$1:$9959,COLUMN(E173),0)&lt;&gt;"",VLOOKUP($B173,'Common Requirements'!$1:$9959,COLUMN(E173),0),"")</f>
        <v/>
      </c>
      <c r="F173" s="54" t="str">
        <f>IF(VLOOKUP($B173,'Common Requirements'!$1:$9959,COLUMN(F173),0)&lt;&gt;"",VLOOKUP($B173,'Common Requirements'!$1:$9959,COLUMN(F173),0),"")</f>
        <v/>
      </c>
      <c r="G173" s="54" t="str">
        <f>IF(VLOOKUP($B173,'Common Requirements'!$1:$9959,COLUMN(G173),0)&lt;&gt;"",VLOOKUP($B173,'Common Requirements'!$1:$9959,COLUMN(G173),0),"")</f>
        <v/>
      </c>
      <c r="H173" s="54">
        <f>IF(VLOOKUP($B173,'Common Requirements'!$1:$9959,COLUMN(H173),0)&lt;&gt;"",VLOOKUP($B173,'Common Requirements'!$1:$9959,COLUMN(H173),0),"")</f>
        <v>3</v>
      </c>
      <c r="I173" s="54" t="str">
        <f>IF(VLOOKUP($B173,'Common Requirements'!$1:$9959,COLUMN(I173),0)&lt;&gt;"",VLOOKUP($B173,'Common Requirements'!$1:$9959,COLUMN(I173),0),"")</f>
        <v/>
      </c>
      <c r="J173" s="54" t="str">
        <f>IF(VLOOKUP($B173,'Common Requirements'!$1:$9959,COLUMN(J173),0)&lt;&gt;"",VLOOKUP($B173,'Common Requirements'!$1:$9959,COLUMN(J173),0),"")</f>
        <v/>
      </c>
      <c r="K173" s="54" t="str">
        <f>IF(VLOOKUP($B173,'Common Requirements'!$1:$9959,COLUMN(K173),0)&lt;&gt;"",VLOOKUP($B173,'Common Requirements'!$1:$9959,COLUMN(K173),0),"")</f>
        <v/>
      </c>
      <c r="L173" s="54" t="str">
        <f>IF(VLOOKUP($B173,'Common Requirements'!$1:$9959,COLUMN(L173),0)&lt;&gt;"",VLOOKUP($B173,'Common Requirements'!$1:$9959,COLUMN(L173),0),"")</f>
        <v/>
      </c>
      <c r="M173" s="54" t="str">
        <f>IF(VLOOKUP($B173,'Common Requirements'!$1:$9959,COLUMN(M173),0)&lt;&gt;"",VLOOKUP($B173,'Common Requirements'!$1:$9959,COLUMN(M173),0),"")</f>
        <v/>
      </c>
      <c r="N173" s="54" t="str">
        <f>IF(VLOOKUP($B173,'Common Requirements'!$1:$9959,COLUMN(N173),0)&lt;&gt;"",VLOOKUP($B173,'Common Requirements'!$1:$9959,COLUMN(N173),0),"")</f>
        <v/>
      </c>
      <c r="O173" s="46"/>
      <c r="P173" s="46"/>
      <c r="Q173" s="46"/>
      <c r="R173" s="46"/>
      <c r="S173" s="46"/>
      <c r="T173" s="46"/>
      <c r="U173" s="46"/>
      <c r="V173" s="46"/>
      <c r="W173" s="46"/>
      <c r="X173" s="46"/>
      <c r="Y173" s="46"/>
      <c r="Z173" s="46"/>
    </row>
    <row r="174" spans="1:26" ht="15.75" customHeight="1">
      <c r="A174" s="44">
        <v>744</v>
      </c>
      <c r="B174" s="44">
        <v>28</v>
      </c>
      <c r="C174" s="54" t="str">
        <f>IF(VLOOKUP($B174,'Common Requirements'!$1:$9959,COLUMN(C174),0)&lt;&gt;"",VLOOKUP($B174,'Common Requirements'!$1:$9959,COLUMN(C174),0),"")</f>
        <v>Access Control - logins</v>
      </c>
      <c r="D174" s="54" t="str">
        <f>IF(VLOOKUP($B174,'Common Requirements'!$1:$9959,COLUMN(D174),0)&lt;&gt;"",VLOOKUP($B174,'Common Requirements'!$1:$9959,COLUMN(D174),0),"")</f>
        <v>Does the application support the concept of user names/logins?</v>
      </c>
      <c r="E174" s="54" t="str">
        <f>IF(VLOOKUP($B174,'Common Requirements'!$1:$9959,COLUMN(E174),0)&lt;&gt;"",VLOOKUP($B174,'Common Requirements'!$1:$9959,COLUMN(E174),0),"")</f>
        <v/>
      </c>
      <c r="F174" s="54" t="str">
        <f>IF(VLOOKUP($B174,'Common Requirements'!$1:$9959,COLUMN(F174),0)&lt;&gt;"",VLOOKUP($B174,'Common Requirements'!$1:$9959,COLUMN(F174),0),"")</f>
        <v>3</v>
      </c>
      <c r="G174" s="54" t="str">
        <f>IF(VLOOKUP($B174,'Common Requirements'!$1:$9959,COLUMN(G174),0)&lt;&gt;"",VLOOKUP($B174,'Common Requirements'!$1:$9959,COLUMN(G174),0),"")</f>
        <v>Absolutely, with user contexts managed for security and audit tracking/trail across all architecture levels. Both, for information security, API access tracking, and future flexibility for license pricing models.</v>
      </c>
      <c r="H174" s="54">
        <f>IF(VLOOKUP($B174,'Common Requirements'!$1:$9959,COLUMN(H174),0)&lt;&gt;"",VLOOKUP($B174,'Common Requirements'!$1:$9959,COLUMN(H174),0),"")</f>
        <v>3</v>
      </c>
      <c r="I174" s="54" t="str">
        <f>IF(VLOOKUP($B174,'Common Requirements'!$1:$9959,COLUMN(I174),0)&lt;&gt;"",VLOOKUP($B174,'Common Requirements'!$1:$9959,COLUMN(I174),0),"")</f>
        <v/>
      </c>
      <c r="J174" s="54" t="str">
        <f>IF(VLOOKUP($B174,'Common Requirements'!$1:$9959,COLUMN(J174),0)&lt;&gt;"",VLOOKUP($B174,'Common Requirements'!$1:$9959,COLUMN(J174),0),"")</f>
        <v/>
      </c>
      <c r="K174" s="54" t="str">
        <f>IF(VLOOKUP($B174,'Common Requirements'!$1:$9959,COLUMN(K174),0)&lt;&gt;"",VLOOKUP($B174,'Common Requirements'!$1:$9959,COLUMN(K174),0),"")</f>
        <v/>
      </c>
      <c r="L174" s="54" t="str">
        <f>IF(VLOOKUP($B174,'Common Requirements'!$1:$9959,COLUMN(L174),0)&lt;&gt;"",VLOOKUP($B174,'Common Requirements'!$1:$9959,COLUMN(L174),0),"")</f>
        <v/>
      </c>
      <c r="M174" s="54" t="str">
        <f>IF(VLOOKUP($B174,'Common Requirements'!$1:$9959,COLUMN(M174),0)&lt;&gt;"",VLOOKUP($B174,'Common Requirements'!$1:$9959,COLUMN(M174),0),"")</f>
        <v/>
      </c>
      <c r="N174" s="54" t="str">
        <f>IF(VLOOKUP($B174,'Common Requirements'!$1:$9959,COLUMN(N174),0)&lt;&gt;"",VLOOKUP($B174,'Common Requirements'!$1:$9959,COLUMN(N174),0),"")</f>
        <v/>
      </c>
      <c r="O174" s="46"/>
      <c r="P174" s="46"/>
      <c r="Q174" s="46"/>
      <c r="R174" s="46"/>
      <c r="S174" s="46"/>
      <c r="T174" s="46"/>
      <c r="U174" s="46"/>
      <c r="V174" s="46"/>
      <c r="W174" s="46"/>
      <c r="X174" s="46"/>
      <c r="Y174" s="46"/>
      <c r="Z174" s="46"/>
    </row>
    <row r="175" spans="1:26" ht="15.75" customHeight="1">
      <c r="A175" s="44">
        <v>745</v>
      </c>
      <c r="B175" s="44">
        <v>29</v>
      </c>
      <c r="C175" s="54" t="str">
        <f>IF(VLOOKUP($B175,'Common Requirements'!$1:$9959,COLUMN(C175),0)&lt;&gt;"",VLOOKUP($B175,'Common Requirements'!$1:$9959,COLUMN(C175),0),"")</f>
        <v>Access Control -  single sign-on</v>
      </c>
      <c r="D175" s="54" t="str">
        <f>IF(VLOOKUP($B175,'Common Requirements'!$1:$9959,COLUMN(D175),0)&lt;&gt;"",VLOOKUP($B175,'Common Requirements'!$1:$9959,COLUMN(D175),0),"")</f>
        <v>Does the application support single sign-on (SSO)?</v>
      </c>
      <c r="E175" s="54" t="str">
        <f>IF(VLOOKUP($B175,'Common Requirements'!$1:$9959,COLUMN(E175),0)&lt;&gt;"",VLOOKUP($B175,'Common Requirements'!$1:$9959,COLUMN(E175),0),"")</f>
        <v/>
      </c>
      <c r="F175" s="54" t="str">
        <f>IF(VLOOKUP($B175,'Common Requirements'!$1:$9959,COLUMN(F175),0)&lt;&gt;"",VLOOKUP($B175,'Common Requirements'!$1:$9959,COLUMN(F175),0),"")</f>
        <v>3</v>
      </c>
      <c r="G175" s="54" t="str">
        <f>IF(VLOOKUP($B175,'Common Requirements'!$1:$9959,COLUMN(G175),0)&lt;&gt;"",VLOOKUP($B175,'Common Requirements'!$1:$9959,COLUMN(G175),0),"")</f>
        <v>Yes</v>
      </c>
      <c r="H175" s="54">
        <f>IF(VLOOKUP($B175,'Common Requirements'!$1:$9959,COLUMN(H175),0)&lt;&gt;"",VLOOKUP($B175,'Common Requirements'!$1:$9959,COLUMN(H175),0),"")</f>
        <v>3</v>
      </c>
      <c r="I175" s="54" t="str">
        <f>IF(VLOOKUP($B175,'Common Requirements'!$1:$9959,COLUMN(I175),0)&lt;&gt;"",VLOOKUP($B175,'Common Requirements'!$1:$9959,COLUMN(I175),0),"")</f>
        <v/>
      </c>
      <c r="J175" s="54" t="str">
        <f>IF(VLOOKUP($B175,'Common Requirements'!$1:$9959,COLUMN(J175),0)&lt;&gt;"",VLOOKUP($B175,'Common Requirements'!$1:$9959,COLUMN(J175),0),"")</f>
        <v/>
      </c>
      <c r="K175" s="54" t="str">
        <f>IF(VLOOKUP($B175,'Common Requirements'!$1:$9959,COLUMN(K175),0)&lt;&gt;"",VLOOKUP($B175,'Common Requirements'!$1:$9959,COLUMN(K175),0),"")</f>
        <v/>
      </c>
      <c r="L175" s="54" t="str">
        <f>IF(VLOOKUP($B175,'Common Requirements'!$1:$9959,COLUMN(L175),0)&lt;&gt;"",VLOOKUP($B175,'Common Requirements'!$1:$9959,COLUMN(L175),0),"")</f>
        <v/>
      </c>
      <c r="M175" s="54" t="str">
        <f>IF(VLOOKUP($B175,'Common Requirements'!$1:$9959,COLUMN(M175),0)&lt;&gt;"",VLOOKUP($B175,'Common Requirements'!$1:$9959,COLUMN(M175),0),"")</f>
        <v/>
      </c>
      <c r="N175" s="54" t="str">
        <f>IF(VLOOKUP($B175,'Common Requirements'!$1:$9959,COLUMN(N175),0)&lt;&gt;"",VLOOKUP($B175,'Common Requirements'!$1:$9959,COLUMN(N175),0),"")</f>
        <v/>
      </c>
      <c r="O175" s="46"/>
      <c r="P175" s="46"/>
      <c r="Q175" s="46"/>
      <c r="R175" s="46"/>
      <c r="S175" s="46"/>
      <c r="T175" s="46"/>
      <c r="U175" s="46"/>
      <c r="V175" s="46"/>
      <c r="W175" s="46"/>
      <c r="X175" s="46"/>
      <c r="Y175" s="46"/>
      <c r="Z175" s="46"/>
    </row>
    <row r="176" spans="1:26" ht="15.75" customHeight="1">
      <c r="A176" s="44">
        <v>746</v>
      </c>
      <c r="B176" s="44">
        <v>30</v>
      </c>
      <c r="C176" s="54" t="str">
        <f>IF(VLOOKUP($B176,'Common Requirements'!$1:$9959,COLUMN(C176),0)&lt;&gt;"",VLOOKUP($B176,'Common Requirements'!$1:$9959,COLUMN(C176),0),"")</f>
        <v>Access Control - add users</v>
      </c>
      <c r="D176" s="54" t="str">
        <f>IF(VLOOKUP($B176,'Common Requirements'!$1:$9959,COLUMN(D176),0)&lt;&gt;"",VLOOKUP($B176,'Common Requirements'!$1:$9959,COLUMN(D176),0),"")</f>
        <v>How are users added to the system? Who has access to perform this function? Can custom user roles be created?</v>
      </c>
      <c r="E176" s="54" t="str">
        <f>IF(VLOOKUP($B176,'Common Requirements'!$1:$9959,COLUMN(E176),0)&lt;&gt;"",VLOOKUP($B176,'Common Requirements'!$1:$9959,COLUMN(E176),0),"")</f>
        <v/>
      </c>
      <c r="F176" s="54" t="str">
        <f>IF(VLOOKUP($B176,'Common Requirements'!$1:$9959,COLUMN(F176),0)&lt;&gt;"",VLOOKUP($B176,'Common Requirements'!$1:$9959,COLUMN(F176),0),"")</f>
        <v>3</v>
      </c>
      <c r="G176" s="54" t="str">
        <f>IF(VLOOKUP($B176,'Common Requirements'!$1:$9959,COLUMN(G176),0)&lt;&gt;"",VLOOKUP($B176,'Common Requirements'!$1:$9959,COLUMN(G176),0),"")</f>
        <v>Users are provisioned by the account admin who can create user types (dispatcher, approver, ...etc). Specific privliges are granted by default to user types. User privledge profiles can be customized (within an allowed set) for specific users.</v>
      </c>
      <c r="H176" s="54">
        <f>IF(VLOOKUP($B176,'Common Requirements'!$1:$9959,COLUMN(H176),0)&lt;&gt;"",VLOOKUP($B176,'Common Requirements'!$1:$9959,COLUMN(H176),0),"")</f>
        <v>3</v>
      </c>
      <c r="I176" s="54" t="str">
        <f>IF(VLOOKUP($B176,'Common Requirements'!$1:$9959,COLUMN(I176),0)&lt;&gt;"",VLOOKUP($B176,'Common Requirements'!$1:$9959,COLUMN(I176),0),"")</f>
        <v/>
      </c>
      <c r="J176" s="54" t="str">
        <f>IF(VLOOKUP($B176,'Common Requirements'!$1:$9959,COLUMN(J176),0)&lt;&gt;"",VLOOKUP($B176,'Common Requirements'!$1:$9959,COLUMN(J176),0),"")</f>
        <v/>
      </c>
      <c r="K176" s="54" t="str">
        <f>IF(VLOOKUP($B176,'Common Requirements'!$1:$9959,COLUMN(K176),0)&lt;&gt;"",VLOOKUP($B176,'Common Requirements'!$1:$9959,COLUMN(K176),0),"")</f>
        <v/>
      </c>
      <c r="L176" s="54" t="str">
        <f>IF(VLOOKUP($B176,'Common Requirements'!$1:$9959,COLUMN(L176),0)&lt;&gt;"",VLOOKUP($B176,'Common Requirements'!$1:$9959,COLUMN(L176),0),"")</f>
        <v/>
      </c>
      <c r="M176" s="54" t="str">
        <f>IF(VLOOKUP($B176,'Common Requirements'!$1:$9959,COLUMN(M176),0)&lt;&gt;"",VLOOKUP($B176,'Common Requirements'!$1:$9959,COLUMN(M176),0),"")</f>
        <v/>
      </c>
      <c r="N176" s="54" t="str">
        <f>IF(VLOOKUP($B176,'Common Requirements'!$1:$9959,COLUMN(N176),0)&lt;&gt;"",VLOOKUP($B176,'Common Requirements'!$1:$9959,COLUMN(N176),0),"")</f>
        <v/>
      </c>
      <c r="O176" s="46"/>
      <c r="P176" s="46"/>
      <c r="Q176" s="46"/>
      <c r="R176" s="46"/>
      <c r="S176" s="46"/>
      <c r="T176" s="46"/>
      <c r="U176" s="46"/>
      <c r="V176" s="46"/>
      <c r="W176" s="46"/>
      <c r="X176" s="46"/>
      <c r="Y176" s="46"/>
      <c r="Z176" s="46"/>
    </row>
    <row r="177" spans="1:26" ht="15.75" customHeight="1">
      <c r="A177" s="44">
        <v>747</v>
      </c>
      <c r="B177" s="44">
        <v>31</v>
      </c>
      <c r="C177" s="54" t="str">
        <f>IF(VLOOKUP($B177,'Common Requirements'!$1:$9959,COLUMN(C177),0)&lt;&gt;"",VLOOKUP($B177,'Common Requirements'!$1:$9959,COLUMN(C177),0),"")</f>
        <v>Access Control - right/roles</v>
      </c>
      <c r="D177" s="54" t="str">
        <f>IF(VLOOKUP($B177,'Common Requirements'!$1:$9959,COLUMN(D177),0)&lt;&gt;"",VLOOKUP($B177,'Common Requirements'!$1:$9959,COLUMN(D177),0),"")</f>
        <v>How are access rights and permissions assigned to a user/role?</v>
      </c>
      <c r="E177" s="54" t="str">
        <f>IF(VLOOKUP($B177,'Common Requirements'!$1:$9959,COLUMN(E177),0)&lt;&gt;"",VLOOKUP($B177,'Common Requirements'!$1:$9959,COLUMN(E177),0),"")</f>
        <v/>
      </c>
      <c r="F177" s="54" t="str">
        <f>IF(VLOOKUP($B177,'Common Requirements'!$1:$9959,COLUMN(F177),0)&lt;&gt;"",VLOOKUP($B177,'Common Requirements'!$1:$9959,COLUMN(F177),0),"")</f>
        <v/>
      </c>
      <c r="G177" s="54" t="str">
        <f>IF(VLOOKUP($B177,'Common Requirements'!$1:$9959,COLUMN(G177),0)&lt;&gt;"",VLOOKUP($B177,'Common Requirements'!$1:$9959,COLUMN(G177),0),"")</f>
        <v/>
      </c>
      <c r="H177" s="54">
        <f>IF(VLOOKUP($B177,'Common Requirements'!$1:$9959,COLUMN(H177),0)&lt;&gt;"",VLOOKUP($B177,'Common Requirements'!$1:$9959,COLUMN(H177),0),"")</f>
        <v>3</v>
      </c>
      <c r="I177" s="54" t="str">
        <f>IF(VLOOKUP($B177,'Common Requirements'!$1:$9959,COLUMN(I177),0)&lt;&gt;"",VLOOKUP($B177,'Common Requirements'!$1:$9959,COLUMN(I177),0),"")</f>
        <v/>
      </c>
      <c r="J177" s="54" t="str">
        <f>IF(VLOOKUP($B177,'Common Requirements'!$1:$9959,COLUMN(J177),0)&lt;&gt;"",VLOOKUP($B177,'Common Requirements'!$1:$9959,COLUMN(J177),0),"")</f>
        <v/>
      </c>
      <c r="K177" s="54" t="str">
        <f>IF(VLOOKUP($B177,'Common Requirements'!$1:$9959,COLUMN(K177),0)&lt;&gt;"",VLOOKUP($B177,'Common Requirements'!$1:$9959,COLUMN(K177),0),"")</f>
        <v/>
      </c>
      <c r="L177" s="54" t="str">
        <f>IF(VLOOKUP($B177,'Common Requirements'!$1:$9959,COLUMN(L177),0)&lt;&gt;"",VLOOKUP($B177,'Common Requirements'!$1:$9959,COLUMN(L177),0),"")</f>
        <v/>
      </c>
      <c r="M177" s="54" t="str">
        <f>IF(VLOOKUP($B177,'Common Requirements'!$1:$9959,COLUMN(M177),0)&lt;&gt;"",VLOOKUP($B177,'Common Requirements'!$1:$9959,COLUMN(M177),0),"")</f>
        <v/>
      </c>
      <c r="N177" s="54" t="str">
        <f>IF(VLOOKUP($B177,'Common Requirements'!$1:$9959,COLUMN(N177),0)&lt;&gt;"",VLOOKUP($B177,'Common Requirements'!$1:$9959,COLUMN(N177),0),"")</f>
        <v/>
      </c>
      <c r="O177" s="46"/>
      <c r="P177" s="46"/>
      <c r="Q177" s="46"/>
      <c r="R177" s="46"/>
      <c r="S177" s="46"/>
      <c r="T177" s="46"/>
      <c r="U177" s="46"/>
      <c r="V177" s="46"/>
      <c r="W177" s="46"/>
      <c r="X177" s="46"/>
      <c r="Y177" s="46"/>
      <c r="Z177" s="46"/>
    </row>
    <row r="178" spans="1:26" ht="15.75" customHeight="1">
      <c r="A178" s="44">
        <v>748</v>
      </c>
      <c r="B178" s="44">
        <v>32</v>
      </c>
      <c r="C178" s="54" t="str">
        <f>IF(VLOOKUP($B178,'Common Requirements'!$1:$9959,COLUMN(C178),0)&lt;&gt;"",VLOOKUP($B178,'Common Requirements'!$1:$9959,COLUMN(C178),0),"")</f>
        <v>Access Control</v>
      </c>
      <c r="D178" s="54" t="str">
        <f>IF(VLOOKUP($B178,'Common Requirements'!$1:$9959,COLUMN(D178),0)&lt;&gt;"",VLOOKUP($B178,'Common Requirements'!$1:$9959,COLUMN(D178),0),"")</f>
        <v>How fine grained is the role/data/action based security options on the platform and how configurable are they?</v>
      </c>
      <c r="E178" s="54" t="str">
        <f>IF(VLOOKUP($B178,'Common Requirements'!$1:$9959,COLUMN(E178),0)&lt;&gt;"",VLOOKUP($B178,'Common Requirements'!$1:$9959,COLUMN(E178),0),"")</f>
        <v/>
      </c>
      <c r="F178" s="54" t="str">
        <f>IF(VLOOKUP($B178,'Common Requirements'!$1:$9959,COLUMN(F178),0)&lt;&gt;"",VLOOKUP($B178,'Common Requirements'!$1:$9959,COLUMN(F178),0),"")</f>
        <v/>
      </c>
      <c r="G178" s="54" t="str">
        <f>IF(VLOOKUP($B178,'Common Requirements'!$1:$9959,COLUMN(G178),0)&lt;&gt;"",VLOOKUP($B178,'Common Requirements'!$1:$9959,COLUMN(G178),0),"")</f>
        <v/>
      </c>
      <c r="H178" s="54">
        <f>IF(VLOOKUP($B178,'Common Requirements'!$1:$9959,COLUMN(H178),0)&lt;&gt;"",VLOOKUP($B178,'Common Requirements'!$1:$9959,COLUMN(H178),0),"")</f>
        <v>3</v>
      </c>
      <c r="I178" s="54" t="str">
        <f>IF(VLOOKUP($B178,'Common Requirements'!$1:$9959,COLUMN(I178),0)&lt;&gt;"",VLOOKUP($B178,'Common Requirements'!$1:$9959,COLUMN(I178),0),"")</f>
        <v/>
      </c>
      <c r="J178" s="54" t="str">
        <f>IF(VLOOKUP($B178,'Common Requirements'!$1:$9959,COLUMN(J178),0)&lt;&gt;"",VLOOKUP($B178,'Common Requirements'!$1:$9959,COLUMN(J178),0),"")</f>
        <v/>
      </c>
      <c r="K178" s="54" t="str">
        <f>IF(VLOOKUP($B178,'Common Requirements'!$1:$9959,COLUMN(K178),0)&lt;&gt;"",VLOOKUP($B178,'Common Requirements'!$1:$9959,COLUMN(K178),0),"")</f>
        <v/>
      </c>
      <c r="L178" s="54" t="str">
        <f>IF(VLOOKUP($B178,'Common Requirements'!$1:$9959,COLUMN(L178),0)&lt;&gt;"",VLOOKUP($B178,'Common Requirements'!$1:$9959,COLUMN(L178),0),"")</f>
        <v/>
      </c>
      <c r="M178" s="54" t="str">
        <f>IF(VLOOKUP($B178,'Common Requirements'!$1:$9959,COLUMN(M178),0)&lt;&gt;"",VLOOKUP($B178,'Common Requirements'!$1:$9959,COLUMN(M178),0),"")</f>
        <v/>
      </c>
      <c r="N178" s="54" t="str">
        <f>IF(VLOOKUP($B178,'Common Requirements'!$1:$9959,COLUMN(N178),0)&lt;&gt;"",VLOOKUP($B178,'Common Requirements'!$1:$9959,COLUMN(N178),0),"")</f>
        <v/>
      </c>
      <c r="O178" s="46"/>
      <c r="P178" s="46"/>
      <c r="Q178" s="46"/>
      <c r="R178" s="46"/>
      <c r="S178" s="46"/>
      <c r="T178" s="46"/>
      <c r="U178" s="46"/>
      <c r="V178" s="46"/>
      <c r="W178" s="46"/>
      <c r="X178" s="46"/>
      <c r="Y178" s="46"/>
      <c r="Z178" s="46"/>
    </row>
    <row r="179" spans="1:26" ht="15.75" customHeight="1">
      <c r="A179" s="44">
        <v>749</v>
      </c>
      <c r="B179" s="44">
        <v>33</v>
      </c>
      <c r="C179" s="54" t="str">
        <f>IF(VLOOKUP($B179,'Common Requirements'!$1:$9959,COLUMN(C179),0)&lt;&gt;"",VLOOKUP($B179,'Common Requirements'!$1:$9959,COLUMN(C179),0),"")</f>
        <v>Mobile - solution scope</v>
      </c>
      <c r="D179" s="54" t="str">
        <f>IF(VLOOKUP($B179,'Common Requirements'!$1:$9959,COLUMN(D179),0)&lt;&gt;"",VLOOKUP($B179,'Common Requirements'!$1:$9959,COLUMN(D179),0),"")</f>
        <v>Explain the use of mobile technology within your solutions overall and your roadmap for future mobile adoption.</v>
      </c>
      <c r="E179" s="54" t="str">
        <f>IF(VLOOKUP($B179,'Common Requirements'!$1:$9959,COLUMN(E179),0)&lt;&gt;"",VLOOKUP($B179,'Common Requirements'!$1:$9959,COLUMN(E179),0),"")</f>
        <v/>
      </c>
      <c r="F179" s="54" t="str">
        <f>IF(VLOOKUP($B179,'Common Requirements'!$1:$9959,COLUMN(F179),0)&lt;&gt;"",VLOOKUP($B179,'Common Requirements'!$1:$9959,COLUMN(F179),0),"")</f>
        <v>4</v>
      </c>
      <c r="G179" s="54" t="str">
        <f>IF(VLOOKUP($B179,'Common Requirements'!$1:$9959,COLUMN(G179),0)&lt;&gt;"",VLOOKUP($B179,'Common Requirements'!$1:$9959,COLUMN(G179),0),"")</f>
        <v>Mobile technology is primarly used by providers (workers), we support both iOS and Android. Our mobile apps cover 4 main use cases: Finding, requesting, and bidding on work, Communicating with buyers, managing workflow of current/active work, and monitoring/tracking all work history and status. Apps are highly rated and very powerful. They manage deliverables and both support late sync (offline mode). The big advantage of the mobile apps is realtime visibility for the buyer into the step by step progress of current active work being done by the worker. What particularly makes this also powerful is that we implemented a granular task-based workflow that breaks down work scope into trackable tasks, providing both sides on the platform maximum visibility into the workflow. Apps also cover interaction before work happens and ensure worker arrival on time and on location based on GPS tracking.</v>
      </c>
      <c r="H179" s="54">
        <f>IF(VLOOKUP($B179,'Common Requirements'!$1:$9959,COLUMN(H179),0)&lt;&gt;"",VLOOKUP($B179,'Common Requirements'!$1:$9959,COLUMN(H179),0),"")</f>
        <v>4</v>
      </c>
      <c r="I179" s="54" t="str">
        <f>IF(VLOOKUP($B179,'Common Requirements'!$1:$9959,COLUMN(I179),0)&lt;&gt;"",VLOOKUP($B179,'Common Requirements'!$1:$9959,COLUMN(I179),0),"")</f>
        <v/>
      </c>
      <c r="J179" s="54" t="str">
        <f>IF(VLOOKUP($B179,'Common Requirements'!$1:$9959,COLUMN(J179),0)&lt;&gt;"",VLOOKUP($B179,'Common Requirements'!$1:$9959,COLUMN(J179),0),"")</f>
        <v/>
      </c>
      <c r="K179" s="54" t="str">
        <f>IF(VLOOKUP($B179,'Common Requirements'!$1:$9959,COLUMN(K179),0)&lt;&gt;"",VLOOKUP($B179,'Common Requirements'!$1:$9959,COLUMN(K179),0),"")</f>
        <v/>
      </c>
      <c r="L179" s="54" t="str">
        <f>IF(VLOOKUP($B179,'Common Requirements'!$1:$9959,COLUMN(L179),0)&lt;&gt;"",VLOOKUP($B179,'Common Requirements'!$1:$9959,COLUMN(L179),0),"")</f>
        <v/>
      </c>
      <c r="M179" s="54" t="str">
        <f>IF(VLOOKUP($B179,'Common Requirements'!$1:$9959,COLUMN(M179),0)&lt;&gt;"",VLOOKUP($B179,'Common Requirements'!$1:$9959,COLUMN(M179),0),"")</f>
        <v/>
      </c>
      <c r="N179" s="54" t="str">
        <f>IF(VLOOKUP($B179,'Common Requirements'!$1:$9959,COLUMN(N179),0)&lt;&gt;"",VLOOKUP($B179,'Common Requirements'!$1:$9959,COLUMN(N179),0),"")</f>
        <v/>
      </c>
      <c r="O179" s="46"/>
      <c r="P179" s="46"/>
      <c r="Q179" s="46"/>
      <c r="R179" s="46"/>
      <c r="S179" s="46"/>
      <c r="T179" s="46"/>
      <c r="U179" s="46"/>
      <c r="V179" s="46"/>
      <c r="W179" s="46"/>
      <c r="X179" s="46"/>
      <c r="Y179" s="46"/>
      <c r="Z179" s="46"/>
    </row>
    <row r="180" spans="1:26" ht="15.75" customHeight="1">
      <c r="A180" s="44">
        <v>750</v>
      </c>
      <c r="B180" s="44">
        <v>34</v>
      </c>
      <c r="C180" s="54" t="str">
        <f>IF(VLOOKUP($B180,'Common Requirements'!$1:$9959,COLUMN(C180),0)&lt;&gt;"",VLOOKUP($B180,'Common Requirements'!$1:$9959,COLUMN(C180),0),"")</f>
        <v>Mobile - solution roadmap</v>
      </c>
      <c r="D180" s="54" t="str">
        <f>IF(VLOOKUP($B180,'Common Requirements'!$1:$9959,COLUMN(D180),0)&lt;&gt;"",VLOOKUP($B180,'Common Requirements'!$1:$9959,COLUMN(D180),0),"")</f>
        <v>What is your roadmap for mobile capabilities?</v>
      </c>
      <c r="E180" s="54" t="str">
        <f>IF(VLOOKUP($B180,'Common Requirements'!$1:$9959,COLUMN(E180),0)&lt;&gt;"",VLOOKUP($B180,'Common Requirements'!$1:$9959,COLUMN(E180),0),"")</f>
        <v/>
      </c>
      <c r="F180" s="54" t="str">
        <f>IF(VLOOKUP($B180,'Common Requirements'!$1:$9959,COLUMN(F180),0)&lt;&gt;"",VLOOKUP($B180,'Common Requirements'!$1:$9959,COLUMN(F180),0),"")</f>
        <v>4</v>
      </c>
      <c r="G180" s="54" t="str">
        <f>IF(VLOOKUP($B180,'Common Requirements'!$1:$9959,COLUMN(G180),0)&lt;&gt;"",VLOOKUP($B180,'Common Requirements'!$1:$9959,COLUMN(G180),0),"")</f>
        <v>We have very strong mobile capabilities but the roadmap for 2018 revolves mainly around improving the user experience and making it more context based, making the user experience in support for different work order types to support different markets, and supporting surveys and auduits for more survey-intensive markets such as retail.</v>
      </c>
      <c r="H180" s="54">
        <f>IF(VLOOKUP($B180,'Common Requirements'!$1:$9959,COLUMN(H180),0)&lt;&gt;"",VLOOKUP($B180,'Common Requirements'!$1:$9959,COLUMN(H180),0),"")</f>
        <v>3</v>
      </c>
      <c r="I180" s="54" t="str">
        <f>IF(VLOOKUP($B180,'Common Requirements'!$1:$9959,COLUMN(I180),0)&lt;&gt;"",VLOOKUP($B180,'Common Requirements'!$1:$9959,COLUMN(I180),0),"")</f>
        <v/>
      </c>
      <c r="J180" s="54" t="str">
        <f>IF(VLOOKUP($B180,'Common Requirements'!$1:$9959,COLUMN(J180),0)&lt;&gt;"",VLOOKUP($B180,'Common Requirements'!$1:$9959,COLUMN(J180),0),"")</f>
        <v/>
      </c>
      <c r="K180" s="54" t="str">
        <f>IF(VLOOKUP($B180,'Common Requirements'!$1:$9959,COLUMN(K180),0)&lt;&gt;"",VLOOKUP($B180,'Common Requirements'!$1:$9959,COLUMN(K180),0),"")</f>
        <v/>
      </c>
      <c r="L180" s="54" t="str">
        <f>IF(VLOOKUP($B180,'Common Requirements'!$1:$9959,COLUMN(L180),0)&lt;&gt;"",VLOOKUP($B180,'Common Requirements'!$1:$9959,COLUMN(L180),0),"")</f>
        <v/>
      </c>
      <c r="M180" s="54" t="str">
        <f>IF(VLOOKUP($B180,'Common Requirements'!$1:$9959,COLUMN(M180),0)&lt;&gt;"",VLOOKUP($B180,'Common Requirements'!$1:$9959,COLUMN(M180),0),"")</f>
        <v/>
      </c>
      <c r="N180" s="54" t="str">
        <f>IF(VLOOKUP($B180,'Common Requirements'!$1:$9959,COLUMN(N180),0)&lt;&gt;"",VLOOKUP($B180,'Common Requirements'!$1:$9959,COLUMN(N180),0),"")</f>
        <v/>
      </c>
      <c r="O180" s="46"/>
      <c r="P180" s="46"/>
      <c r="Q180" s="46"/>
      <c r="R180" s="46"/>
      <c r="S180" s="46"/>
      <c r="T180" s="46"/>
      <c r="U180" s="46"/>
      <c r="V180" s="46"/>
      <c r="W180" s="46"/>
      <c r="X180" s="46"/>
      <c r="Y180" s="46"/>
      <c r="Z180" s="46"/>
    </row>
    <row r="181" spans="1:26" ht="15.75" customHeight="1">
      <c r="A181" s="44">
        <v>751</v>
      </c>
      <c r="B181" s="44">
        <v>35</v>
      </c>
      <c r="C181" s="54" t="str">
        <f>IF(VLOOKUP($B181,'Common Requirements'!$1:$9959,COLUMN(C181),0)&lt;&gt;"",VLOOKUP($B181,'Common Requirements'!$1:$9959,COLUMN(C181),0),"")</f>
        <v>Mobile - usage</v>
      </c>
      <c r="D181" s="54" t="str">
        <f>IF(VLOOKUP($B181,'Common Requirements'!$1:$9959,COLUMN(D181),0)&lt;&gt;"",VLOOKUP($B181,'Common Requirements'!$1:$9959,COLUMN(D181),0),"")</f>
        <v>What percentage of system interactions today are driven by mobile clients?</v>
      </c>
      <c r="E181" s="54" t="str">
        <f>IF(VLOOKUP($B181,'Common Requirements'!$1:$9959,COLUMN(E181),0)&lt;&gt;"",VLOOKUP($B181,'Common Requirements'!$1:$9959,COLUMN(E181),0),"")</f>
        <v/>
      </c>
      <c r="F181" s="54" t="str">
        <f>IF(VLOOKUP($B181,'Common Requirements'!$1:$9959,COLUMN(F181),0)&lt;&gt;"",VLOOKUP($B181,'Common Requirements'!$1:$9959,COLUMN(F181),0),"")</f>
        <v/>
      </c>
      <c r="G181" s="54" t="str">
        <f>IF(VLOOKUP($B181,'Common Requirements'!$1:$9959,COLUMN(G181),0)&lt;&gt;"",VLOOKUP($B181,'Common Requirements'!$1:$9959,COLUMN(G181),0),"")</f>
        <v>100% of worker side. Buyer side vary significantly but not significant in an dof itself as majority of buyer-side users use web.</v>
      </c>
      <c r="H181" s="54">
        <f>IF(VLOOKUP($B181,'Common Requirements'!$1:$9959,COLUMN(H181),0)&lt;&gt;"",VLOOKUP($B181,'Common Requirements'!$1:$9959,COLUMN(H181),0),"")</f>
        <v>4</v>
      </c>
      <c r="I181" s="54" t="str">
        <f>IF(VLOOKUP($B181,'Common Requirements'!$1:$9959,COLUMN(I181),0)&lt;&gt;"",VLOOKUP($B181,'Common Requirements'!$1:$9959,COLUMN(I181),0),"")</f>
        <v/>
      </c>
      <c r="J181" s="54" t="str">
        <f>IF(VLOOKUP($B181,'Common Requirements'!$1:$9959,COLUMN(J181),0)&lt;&gt;"",VLOOKUP($B181,'Common Requirements'!$1:$9959,COLUMN(J181),0),"")</f>
        <v/>
      </c>
      <c r="K181" s="54" t="str">
        <f>IF(VLOOKUP($B181,'Common Requirements'!$1:$9959,COLUMN(K181),0)&lt;&gt;"",VLOOKUP($B181,'Common Requirements'!$1:$9959,COLUMN(K181),0),"")</f>
        <v/>
      </c>
      <c r="L181" s="54" t="str">
        <f>IF(VLOOKUP($B181,'Common Requirements'!$1:$9959,COLUMN(L181),0)&lt;&gt;"",VLOOKUP($B181,'Common Requirements'!$1:$9959,COLUMN(L181),0),"")</f>
        <v/>
      </c>
      <c r="M181" s="54" t="str">
        <f>IF(VLOOKUP($B181,'Common Requirements'!$1:$9959,COLUMN(M181),0)&lt;&gt;"",VLOOKUP($B181,'Common Requirements'!$1:$9959,COLUMN(M181),0),"")</f>
        <v/>
      </c>
      <c r="N181" s="54" t="str">
        <f>IF(VLOOKUP($B181,'Common Requirements'!$1:$9959,COLUMN(N181),0)&lt;&gt;"",VLOOKUP($B181,'Common Requirements'!$1:$9959,COLUMN(N181),0),"")</f>
        <v/>
      </c>
      <c r="O181" s="46"/>
      <c r="P181" s="46"/>
      <c r="Q181" s="46"/>
      <c r="R181" s="46"/>
      <c r="S181" s="46"/>
      <c r="T181" s="46"/>
      <c r="U181" s="46"/>
      <c r="V181" s="46"/>
      <c r="W181" s="46"/>
      <c r="X181" s="46"/>
      <c r="Y181" s="46"/>
      <c r="Z181" s="46"/>
    </row>
    <row r="182" spans="1:26" ht="15.75" customHeight="1">
      <c r="A182" s="44">
        <v>752</v>
      </c>
      <c r="B182" s="44">
        <v>36</v>
      </c>
      <c r="C182" s="54" t="str">
        <f>IF(VLOOKUP($B182,'Common Requirements'!$1:$9959,COLUMN(C182),0)&lt;&gt;"",VLOOKUP($B182,'Common Requirements'!$1:$9959,COLUMN(C182),0),"")</f>
        <v>Standards</v>
      </c>
      <c r="D182" s="54" t="str">
        <f>IF(VLOOKUP($B182,'Common Requirements'!$1:$9959,COLUMN(D182),0)&lt;&gt;"",VLOOKUP($B182,'Common Requirements'!$1:$9959,COLUMN(D182),0),"")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2" s="54" t="str">
        <f>IF(VLOOKUP($B182,'Common Requirements'!$1:$9959,COLUMN(E182),0)&lt;&gt;"",VLOOKUP($B182,'Common Requirements'!$1:$9959,COLUMN(E182),0),"")</f>
        <v/>
      </c>
      <c r="F182" s="54" t="str">
        <f>IF(VLOOKUP($B182,'Common Requirements'!$1:$9959,COLUMN(F182),0)&lt;&gt;"",VLOOKUP($B182,'Common Requirements'!$1:$9959,COLUMN(F182),0),"")</f>
        <v>0</v>
      </c>
      <c r="G182" s="54" t="str">
        <f>IF(VLOOKUP($B182,'Common Requirements'!$1:$9959,COLUMN(G182),0)&lt;&gt;"",VLOOKUP($B182,'Common Requirements'!$1:$9959,COLUMN(G182),0),"")</f>
        <v/>
      </c>
      <c r="H182" s="54">
        <f>IF(VLOOKUP($B182,'Common Requirements'!$1:$9959,COLUMN(H182),0)&lt;&gt;"",VLOOKUP($B182,'Common Requirements'!$1:$9959,COLUMN(H182),0),"")</f>
        <v>0</v>
      </c>
      <c r="I182" s="54" t="str">
        <f>IF(VLOOKUP($B182,'Common Requirements'!$1:$9959,COLUMN(I182),0)&lt;&gt;"",VLOOKUP($B182,'Common Requirements'!$1:$9959,COLUMN(I182),0),"")</f>
        <v/>
      </c>
      <c r="J182" s="54" t="str">
        <f>IF(VLOOKUP($B182,'Common Requirements'!$1:$9959,COLUMN(J182),0)&lt;&gt;"",VLOOKUP($B182,'Common Requirements'!$1:$9959,COLUMN(J182),0),"")</f>
        <v/>
      </c>
      <c r="K182" s="54" t="str">
        <f>IF(VLOOKUP($B182,'Common Requirements'!$1:$9959,COLUMN(K182),0)&lt;&gt;"",VLOOKUP($B182,'Common Requirements'!$1:$9959,COLUMN(K182),0),"")</f>
        <v/>
      </c>
      <c r="L182" s="54" t="str">
        <f>IF(VLOOKUP($B182,'Common Requirements'!$1:$9959,COLUMN(L182),0)&lt;&gt;"",VLOOKUP($B182,'Common Requirements'!$1:$9959,COLUMN(L182),0),"")</f>
        <v/>
      </c>
      <c r="M182" s="54" t="str">
        <f>IF(VLOOKUP($B182,'Common Requirements'!$1:$9959,COLUMN(M182),0)&lt;&gt;"",VLOOKUP($B182,'Common Requirements'!$1:$9959,COLUMN(M182),0),"")</f>
        <v/>
      </c>
      <c r="N182" s="54" t="str">
        <f>IF(VLOOKUP($B182,'Common Requirements'!$1:$9959,COLUMN(N182),0)&lt;&gt;"",VLOOKUP($B182,'Common Requirements'!$1:$9959,COLUMN(N182),0),"")</f>
        <v/>
      </c>
      <c r="O182" s="46"/>
      <c r="P182" s="46"/>
      <c r="Q182" s="46"/>
      <c r="R182" s="46"/>
      <c r="S182" s="46"/>
      <c r="T182" s="46"/>
      <c r="U182" s="46"/>
      <c r="V182" s="46"/>
      <c r="W182" s="46"/>
      <c r="X182" s="46"/>
      <c r="Y182" s="46"/>
      <c r="Z182" s="46"/>
    </row>
    <row r="183" spans="1:26" ht="15.75" customHeight="1">
      <c r="A183" s="44">
        <v>753</v>
      </c>
      <c r="B183" s="44">
        <v>37</v>
      </c>
      <c r="C183" s="54" t="str">
        <f>IF(VLOOKUP($B183,'Common Requirements'!$1:$9959,COLUMN(C183),0)&lt;&gt;"",VLOOKUP($B183,'Common Requirements'!$1:$9959,COLUMN(C183),0),"")</f>
        <v>Other solutions</v>
      </c>
      <c r="D183" s="54" t="str">
        <f>IF(VLOOKUP($B183,'Common Requirements'!$1:$9959,COLUMN(D183),0)&lt;&gt;"",VLOOKUP($B183,'Common Requirements'!$1:$9959,COLUMN(D183),0),"")</f>
        <v>Describe other relevant, best-of-breed, systems that the platform integrates with and the extent of the integration.</v>
      </c>
      <c r="E183" s="54" t="str">
        <f>IF(VLOOKUP($B183,'Common Requirements'!$1:$9959,COLUMN(E183),0)&lt;&gt;"",VLOOKUP($B183,'Common Requirements'!$1:$9959,COLUMN(E183),0),"")</f>
        <v/>
      </c>
      <c r="F183" s="54" t="str">
        <f>IF(VLOOKUP($B183,'Common Requirements'!$1:$9959,COLUMN(F183),0)&lt;&gt;"",VLOOKUP($B183,'Common Requirements'!$1:$9959,COLUMN(F183),0),"")</f>
        <v>3</v>
      </c>
      <c r="G183" s="54" t="str">
        <f>IF(VLOOKUP($B183,'Common Requirements'!$1:$9959,COLUMN(G183),0)&lt;&gt;"",VLOOKUP($B183,'Common Requirements'!$1:$9959,COLUMN(G183),0),"")</f>
        <v>We have pre-packaged integration with several eco-system enterprise software around our value chain. The key ones (amongst many) are Salesforce, ServiceMax, and Service Now.</v>
      </c>
      <c r="H183" s="54">
        <f>IF(VLOOKUP($B183,'Common Requirements'!$1:$9959,COLUMN(H183),0)&lt;&gt;"",VLOOKUP($B183,'Common Requirements'!$1:$9959,COLUMN(H183),0),"")</f>
        <v>4</v>
      </c>
      <c r="I183" s="54" t="str">
        <f>IF(VLOOKUP($B183,'Common Requirements'!$1:$9959,COLUMN(I183),0)&lt;&gt;"",VLOOKUP($B183,'Common Requirements'!$1:$9959,COLUMN(I183),0),"")</f>
        <v/>
      </c>
      <c r="J183" s="54" t="str">
        <f>IF(VLOOKUP($B183,'Common Requirements'!$1:$9959,COLUMN(J183),0)&lt;&gt;"",VLOOKUP($B183,'Common Requirements'!$1:$9959,COLUMN(J183),0),"")</f>
        <v/>
      </c>
      <c r="K183" s="54" t="str">
        <f>IF(VLOOKUP($B183,'Common Requirements'!$1:$9959,COLUMN(K183),0)&lt;&gt;"",VLOOKUP($B183,'Common Requirements'!$1:$9959,COLUMN(K183),0),"")</f>
        <v/>
      </c>
      <c r="L183" s="54" t="str">
        <f>IF(VLOOKUP($B183,'Common Requirements'!$1:$9959,COLUMN(L183),0)&lt;&gt;"",VLOOKUP($B183,'Common Requirements'!$1:$9959,COLUMN(L183),0),"")</f>
        <v/>
      </c>
      <c r="M183" s="54" t="str">
        <f>IF(VLOOKUP($B183,'Common Requirements'!$1:$9959,COLUMN(M183),0)&lt;&gt;"",VLOOKUP($B183,'Common Requirements'!$1:$9959,COLUMN(M183),0),"")</f>
        <v/>
      </c>
      <c r="N183" s="54" t="str">
        <f>IF(VLOOKUP($B183,'Common Requirements'!$1:$9959,COLUMN(N183),0)&lt;&gt;"",VLOOKUP($B183,'Common Requirements'!$1:$9959,COLUMN(N183),0),"")</f>
        <v/>
      </c>
      <c r="O183" s="46"/>
      <c r="P183" s="46"/>
      <c r="Q183" s="46"/>
      <c r="R183" s="46"/>
      <c r="S183" s="46"/>
      <c r="T183" s="46"/>
      <c r="U183" s="46"/>
      <c r="V183" s="46"/>
      <c r="W183" s="46"/>
      <c r="X183" s="46"/>
      <c r="Y183" s="46"/>
      <c r="Z183" s="46"/>
    </row>
    <row r="184" spans="1:26" ht="15.75" customHeight="1">
      <c r="A184" s="44">
        <v>754</v>
      </c>
      <c r="B184" s="44">
        <v>38</v>
      </c>
      <c r="C184" s="54" t="str">
        <f>IF(VLOOKUP($B184,'Common Requirements'!$1:$9959,COLUMN(C184),0)&lt;&gt;"",VLOOKUP($B184,'Common Requirements'!$1:$9959,COLUMN(C184),0),"")</f>
        <v>OCR</v>
      </c>
      <c r="D184" s="54" t="str">
        <f>IF(VLOOKUP($B184,'Common Requirements'!$1:$9959,COLUMN(D184),0)&lt;&gt;"",VLOOKUP($B184,'Common Requirements'!$1:$9959,COLUMN(D184),0),"")</f>
        <v xml:space="preserve">Explain the use of OCR/Scanning technology within your solutions (if used) and roadmap plans. </v>
      </c>
      <c r="E184" s="54" t="str">
        <f>IF(VLOOKUP($B184,'Common Requirements'!$1:$9959,COLUMN(E184),0)&lt;&gt;"",VLOOKUP($B184,'Common Requirements'!$1:$9959,COLUMN(E184),0),"")</f>
        <v/>
      </c>
      <c r="F184" s="54" t="str">
        <f>IF(VLOOKUP($B184,'Common Requirements'!$1:$9959,COLUMN(F184),0)&lt;&gt;"",VLOOKUP($B184,'Common Requirements'!$1:$9959,COLUMN(F184),0),"")</f>
        <v>0</v>
      </c>
      <c r="G184" s="54" t="str">
        <f>IF(VLOOKUP($B184,'Common Requirements'!$1:$9959,COLUMN(G184),0)&lt;&gt;"",VLOOKUP($B184,'Common Requirements'!$1:$9959,COLUMN(G184),0),"")</f>
        <v/>
      </c>
      <c r="H184" s="54">
        <f>IF(VLOOKUP($B184,'Common Requirements'!$1:$9959,COLUMN(H184),0)&lt;&gt;"",VLOOKUP($B184,'Common Requirements'!$1:$9959,COLUMN(H184),0),"")</f>
        <v>0</v>
      </c>
      <c r="I184" s="54" t="str">
        <f>IF(VLOOKUP($B184,'Common Requirements'!$1:$9959,COLUMN(I184),0)&lt;&gt;"",VLOOKUP($B184,'Common Requirements'!$1:$9959,COLUMN(I184),0),"")</f>
        <v/>
      </c>
      <c r="J184" s="54" t="str">
        <f>IF(VLOOKUP($B184,'Common Requirements'!$1:$9959,COLUMN(J184),0)&lt;&gt;"",VLOOKUP($B184,'Common Requirements'!$1:$9959,COLUMN(J184),0),"")</f>
        <v/>
      </c>
      <c r="K184" s="54" t="str">
        <f>IF(VLOOKUP($B184,'Common Requirements'!$1:$9959,COLUMN(K184),0)&lt;&gt;"",VLOOKUP($B184,'Common Requirements'!$1:$9959,COLUMN(K184),0),"")</f>
        <v/>
      </c>
      <c r="L184" s="54" t="str">
        <f>IF(VLOOKUP($B184,'Common Requirements'!$1:$9959,COLUMN(L184),0)&lt;&gt;"",VLOOKUP($B184,'Common Requirements'!$1:$9959,COLUMN(L184),0),"")</f>
        <v/>
      </c>
      <c r="M184" s="54" t="str">
        <f>IF(VLOOKUP($B184,'Common Requirements'!$1:$9959,COLUMN(M184),0)&lt;&gt;"",VLOOKUP($B184,'Common Requirements'!$1:$9959,COLUMN(M184),0),"")</f>
        <v/>
      </c>
      <c r="N184" s="54" t="str">
        <f>IF(VLOOKUP($B184,'Common Requirements'!$1:$9959,COLUMN(N184),0)&lt;&gt;"",VLOOKUP($B184,'Common Requirements'!$1:$9959,COLUMN(N184),0),"")</f>
        <v/>
      </c>
      <c r="O184" s="46"/>
      <c r="P184" s="46"/>
      <c r="Q184" s="46"/>
      <c r="R184" s="46"/>
      <c r="S184" s="46"/>
      <c r="T184" s="46"/>
      <c r="U184" s="46"/>
      <c r="V184" s="46"/>
      <c r="W184" s="46"/>
      <c r="X184" s="46"/>
      <c r="Y184" s="46"/>
      <c r="Z184" s="46"/>
    </row>
    <row r="185" spans="1:26" ht="15.75" customHeight="1">
      <c r="A185" s="44">
        <v>755</v>
      </c>
      <c r="B185" s="44">
        <v>39</v>
      </c>
      <c r="C185" s="54" t="str">
        <f>IF(VLOOKUP($B185,'Common Requirements'!$1:$9959,COLUMN(C185),0)&lt;&gt;"",VLOOKUP($B185,'Common Requirements'!$1:$9959,COLUMN(C185),0),"")</f>
        <v>AI/Machine Learning - application</v>
      </c>
      <c r="D185" s="54" t="str">
        <f>IF(VLOOKUP($B185,'Common Requirements'!$1:$9959,COLUMN(D185),0)&lt;&gt;"",VLOOKUP($B185,'Common Requirements'!$1:$9959,COLUMN(D185),0),"")</f>
        <v>Do you offer any form of AI/machine learning with your existing production system? If so, please describe how and where.</v>
      </c>
      <c r="E185" s="54" t="str">
        <f>IF(VLOOKUP($B185,'Common Requirements'!$1:$9959,COLUMN(E185),0)&lt;&gt;"",VLOOKUP($B185,'Common Requirements'!$1:$9959,COLUMN(E185),0),"")</f>
        <v/>
      </c>
      <c r="F185" s="54" t="str">
        <f>IF(VLOOKUP($B185,'Common Requirements'!$1:$9959,COLUMN(F185),0)&lt;&gt;"",VLOOKUP($B185,'Common Requirements'!$1:$9959,COLUMN(F185),0),"")</f>
        <v>4</v>
      </c>
      <c r="G185" s="54" t="str">
        <f>IF(VLOOKUP($B185,'Common Requirements'!$1:$9959,COLUMN(G185),0)&lt;&gt;"",VLOOKUP($B185,'Common Requirements'!$1:$9959,COLUMN(G185),0),"")</f>
        <v xml:space="preserve">We use Logistic Regression models to support refined matching between supply and demand. We have developed and tested a highly-engaged matching algorithm that is mainly driven by machine learning. Also, we have a recommendation engine that recommends to buyers, workers that align most with their work needs. This algorithm helped reduce quality problems by 5x factor and also provided buyers with the opportunity to build trust quicly with workers they did not work with in the past. Also helped workers build new connections with buyers and get more work. It aided supply liquidity significantly and also significantly improved quality. Moreover, we are releasing this quarter (Q2 2018) predictive coverage algorithm that tells the buyer the propability a work order will be fulfilled and what can be done to increase esuch propability. This is particulaly related to pricing and whether buyer can change price to increase probability for coverage and in the mean time obtain a more curated/experienced worker. </v>
      </c>
      <c r="H185" s="54">
        <f>IF(VLOOKUP($B185,'Common Requirements'!$1:$9959,COLUMN(H185),0)&lt;&gt;"",VLOOKUP($B185,'Common Requirements'!$1:$9959,COLUMN(H185),0),"")</f>
        <v>4</v>
      </c>
      <c r="I185" s="54" t="str">
        <f>IF(VLOOKUP($B185,'Common Requirements'!$1:$9959,COLUMN(I185),0)&lt;&gt;"",VLOOKUP($B185,'Common Requirements'!$1:$9959,COLUMN(I185),0),"")</f>
        <v/>
      </c>
      <c r="J185" s="54" t="str">
        <f>IF(VLOOKUP($B185,'Common Requirements'!$1:$9959,COLUMN(J185),0)&lt;&gt;"",VLOOKUP($B185,'Common Requirements'!$1:$9959,COLUMN(J185),0),"")</f>
        <v/>
      </c>
      <c r="K185" s="54" t="str">
        <f>IF(VLOOKUP($B185,'Common Requirements'!$1:$9959,COLUMN(K185),0)&lt;&gt;"",VLOOKUP($B185,'Common Requirements'!$1:$9959,COLUMN(K185),0),"")</f>
        <v/>
      </c>
      <c r="L185" s="54" t="str">
        <f>IF(VLOOKUP($B185,'Common Requirements'!$1:$9959,COLUMN(L185),0)&lt;&gt;"",VLOOKUP($B185,'Common Requirements'!$1:$9959,COLUMN(L185),0),"")</f>
        <v/>
      </c>
      <c r="M185" s="54" t="str">
        <f>IF(VLOOKUP($B185,'Common Requirements'!$1:$9959,COLUMN(M185),0)&lt;&gt;"",VLOOKUP($B185,'Common Requirements'!$1:$9959,COLUMN(M185),0),"")</f>
        <v/>
      </c>
      <c r="N185" s="54" t="str">
        <f>IF(VLOOKUP($B185,'Common Requirements'!$1:$9959,COLUMN(N185),0)&lt;&gt;"",VLOOKUP($B185,'Common Requirements'!$1:$9959,COLUMN(N185),0),"")</f>
        <v/>
      </c>
      <c r="O185" s="46"/>
      <c r="P185" s="46"/>
      <c r="Q185" s="46"/>
      <c r="R185" s="46"/>
      <c r="S185" s="46"/>
      <c r="T185" s="46"/>
      <c r="U185" s="46"/>
      <c r="V185" s="46"/>
      <c r="W185" s="46"/>
      <c r="X185" s="46"/>
      <c r="Y185" s="46"/>
      <c r="Z185" s="46"/>
    </row>
    <row r="186" spans="1:26" ht="15.75" customHeight="1">
      <c r="A186" s="44">
        <v>756</v>
      </c>
      <c r="B186" s="44">
        <v>40</v>
      </c>
      <c r="C186" s="54" t="str">
        <f>IF(VLOOKUP($B186,'Common Requirements'!$1:$9959,COLUMN(C186),0)&lt;&gt;"",VLOOKUP($B186,'Common Requirements'!$1:$9959,COLUMN(C186),0),"")</f>
        <v>AI/Machine Learning - team</v>
      </c>
      <c r="D186" s="54" t="str">
        <f>IF(VLOOKUP($B186,'Common Requirements'!$1:$9959,COLUMN(D186),0)&lt;&gt;"",VLOOKUP($B186,'Common Requirements'!$1:$9959,COLUMN(D186),0),"")</f>
        <v>Do you employ data scientists on staff? If so, please describe your team and its credentials.</v>
      </c>
      <c r="E186" s="54" t="str">
        <f>IF(VLOOKUP($B186,'Common Requirements'!$1:$9959,COLUMN(E186),0)&lt;&gt;"",VLOOKUP($B186,'Common Requirements'!$1:$9959,COLUMN(E186),0),"")</f>
        <v/>
      </c>
      <c r="F186" s="54" t="str">
        <f>IF(VLOOKUP($B186,'Common Requirements'!$1:$9959,COLUMN(F186),0)&lt;&gt;"",VLOOKUP($B186,'Common Requirements'!$1:$9959,COLUMN(F186),0),"")</f>
        <v>4</v>
      </c>
      <c r="G186" s="54" t="str">
        <f>IF(VLOOKUP($B186,'Common Requirements'!$1:$9959,COLUMN(G186),0)&lt;&gt;"",VLOOKUP($B186,'Common Requirements'!$1:$9959,COLUMN(G186),0),"")</f>
        <v>We have a Data Science team that we developed as a Product Team (we think of Data/Insight) as a Product. The team has a Product Manager with strong background on data as a product, experimentation, and data as a strategic advantage, a Sr. level Data Scientist with PhD in Physics but substantial knowledge on algorithm development and testing/validation, a Data Engineer, a Visualization &amp; Reporting engineer, and two developers dedicated for data products.</v>
      </c>
      <c r="H186" s="54">
        <f>IF(VLOOKUP($B186,'Common Requirements'!$1:$9959,COLUMN(H186),0)&lt;&gt;"",VLOOKUP($B186,'Common Requirements'!$1:$9959,COLUMN(H186),0),"")</f>
        <v>3</v>
      </c>
      <c r="I186" s="54" t="str">
        <f>IF(VLOOKUP($B186,'Common Requirements'!$1:$9959,COLUMN(I186),0)&lt;&gt;"",VLOOKUP($B186,'Common Requirements'!$1:$9959,COLUMN(I186),0),"")</f>
        <v/>
      </c>
      <c r="J186" s="54" t="str">
        <f>IF(VLOOKUP($B186,'Common Requirements'!$1:$9959,COLUMN(J186),0)&lt;&gt;"",VLOOKUP($B186,'Common Requirements'!$1:$9959,COLUMN(J186),0),"")</f>
        <v/>
      </c>
      <c r="K186" s="54" t="str">
        <f>IF(VLOOKUP($B186,'Common Requirements'!$1:$9959,COLUMN(K186),0)&lt;&gt;"",VLOOKUP($B186,'Common Requirements'!$1:$9959,COLUMN(K186),0),"")</f>
        <v/>
      </c>
      <c r="L186" s="54" t="str">
        <f>IF(VLOOKUP($B186,'Common Requirements'!$1:$9959,COLUMN(L186),0)&lt;&gt;"",VLOOKUP($B186,'Common Requirements'!$1:$9959,COLUMN(L186),0),"")</f>
        <v/>
      </c>
      <c r="M186" s="54" t="str">
        <f>IF(VLOOKUP($B186,'Common Requirements'!$1:$9959,COLUMN(M186),0)&lt;&gt;"",VLOOKUP($B186,'Common Requirements'!$1:$9959,COLUMN(M186),0),"")</f>
        <v/>
      </c>
      <c r="N186" s="54" t="str">
        <f>IF(VLOOKUP($B186,'Common Requirements'!$1:$9959,COLUMN(N186),0)&lt;&gt;"",VLOOKUP($B186,'Common Requirements'!$1:$9959,COLUMN(N186),0),"")</f>
        <v/>
      </c>
      <c r="O186" s="46"/>
      <c r="P186" s="46"/>
      <c r="Q186" s="46"/>
      <c r="R186" s="46"/>
      <c r="S186" s="46"/>
      <c r="T186" s="46"/>
      <c r="U186" s="46"/>
      <c r="V186" s="46"/>
      <c r="W186" s="46"/>
      <c r="X186" s="46"/>
      <c r="Y186" s="46"/>
      <c r="Z186" s="46"/>
    </row>
    <row r="187" spans="1:26" ht="15.75" customHeight="1">
      <c r="A187" s="44">
        <v>757</v>
      </c>
      <c r="B187" s="44">
        <v>41</v>
      </c>
      <c r="C187" s="54" t="str">
        <f>IF(VLOOKUP($B187,'Common Requirements'!$1:$9959,COLUMN(C187),0)&lt;&gt;"",VLOOKUP($B187,'Common Requirements'!$1:$9959,COLUMN(C187),0),"")</f>
        <v>AI/Machine Learning - road map</v>
      </c>
      <c r="D187" s="54" t="str">
        <f>IF(VLOOKUP($B187,'Common Requirements'!$1:$9959,COLUMN(D187),0)&lt;&gt;"",VLOOKUP($B187,'Common Requirements'!$1:$9959,COLUMN(D187),0),"")</f>
        <v xml:space="preserve">What is in your roadmap in these areas? </v>
      </c>
      <c r="E187" s="54" t="str">
        <f>IF(VLOOKUP($B187,'Common Requirements'!$1:$9959,COLUMN(E187),0)&lt;&gt;"",VLOOKUP($B187,'Common Requirements'!$1:$9959,COLUMN(E187),0),"")</f>
        <v/>
      </c>
      <c r="F187" s="54" t="str">
        <f>IF(VLOOKUP($B187,'Common Requirements'!$1:$9959,COLUMN(F187),0)&lt;&gt;"",VLOOKUP($B187,'Common Requirements'!$1:$9959,COLUMN(F187),0),"")</f>
        <v>4</v>
      </c>
      <c r="G187" s="54" t="str">
        <f>IF(VLOOKUP($B187,'Common Requirements'!$1:$9959,COLUMN(G187),0)&lt;&gt;"",VLOOKUP($B187,'Common Requirements'!$1:$9959,COLUMN(G187),0),"")</f>
        <v/>
      </c>
      <c r="H187" s="54">
        <f>IF(VLOOKUP($B187,'Common Requirements'!$1:$9959,COLUMN(H187),0)&lt;&gt;"",VLOOKUP($B187,'Common Requirements'!$1:$9959,COLUMN(H187),0),"")</f>
        <v>3</v>
      </c>
      <c r="I187" s="54" t="str">
        <f>IF(VLOOKUP($B187,'Common Requirements'!$1:$9959,COLUMN(I187),0)&lt;&gt;"",VLOOKUP($B187,'Common Requirements'!$1:$9959,COLUMN(I187),0),"")</f>
        <v/>
      </c>
      <c r="J187" s="54" t="str">
        <f>IF(VLOOKUP($B187,'Common Requirements'!$1:$9959,COLUMN(J187),0)&lt;&gt;"",VLOOKUP($B187,'Common Requirements'!$1:$9959,COLUMN(J187),0),"")</f>
        <v/>
      </c>
      <c r="K187" s="54" t="str">
        <f>IF(VLOOKUP($B187,'Common Requirements'!$1:$9959,COLUMN(K187),0)&lt;&gt;"",VLOOKUP($B187,'Common Requirements'!$1:$9959,COLUMN(K187),0),"")</f>
        <v/>
      </c>
      <c r="L187" s="54" t="str">
        <f>IF(VLOOKUP($B187,'Common Requirements'!$1:$9959,COLUMN(L187),0)&lt;&gt;"",VLOOKUP($B187,'Common Requirements'!$1:$9959,COLUMN(L187),0),"")</f>
        <v/>
      </c>
      <c r="M187" s="54" t="str">
        <f>IF(VLOOKUP($B187,'Common Requirements'!$1:$9959,COLUMN(M187),0)&lt;&gt;"",VLOOKUP($B187,'Common Requirements'!$1:$9959,COLUMN(M187),0),"")</f>
        <v/>
      </c>
      <c r="N187" s="54" t="str">
        <f>IF(VLOOKUP($B187,'Common Requirements'!$1:$9959,COLUMN(N187),0)&lt;&gt;"",VLOOKUP($B187,'Common Requirements'!$1:$9959,COLUMN(N187),0),"")</f>
        <v/>
      </c>
      <c r="O187" s="46"/>
      <c r="P187" s="46"/>
      <c r="Q187" s="46"/>
      <c r="R187" s="46"/>
      <c r="S187" s="46"/>
      <c r="T187" s="46"/>
      <c r="U187" s="46"/>
      <c r="V187" s="46"/>
      <c r="W187" s="46"/>
      <c r="X187" s="46"/>
      <c r="Y187" s="46"/>
      <c r="Z187" s="46"/>
    </row>
    <row r="188" spans="1:26" ht="15.75" customHeight="1">
      <c r="A188" s="44">
        <v>758</v>
      </c>
      <c r="B188" s="44">
        <v>42</v>
      </c>
      <c r="C188" s="54" t="str">
        <f>IF(VLOOKUP($B188,'Common Requirements'!$1:$9959,COLUMN(C188),0)&lt;&gt;"",VLOOKUP($B188,'Common Requirements'!$1:$9959,COLUMN(C188),0),"")</f>
        <v>Conversational Systems</v>
      </c>
      <c r="D188" s="54" t="str">
        <f>IF(VLOOKUP($B188,'Common Requirements'!$1:$9959,COLUMN(D188),0)&lt;&gt;"",VLOOKUP($B188,'Common Requirements'!$1:$9959,COLUMN(D188),0),"")</f>
        <v>Explain the use of conversational technology within your solutions in such areas as user-initiated help requests, guided buying, etc. Please describe your roadmap in this area.</v>
      </c>
      <c r="E188" s="54" t="str">
        <f>IF(VLOOKUP($B188,'Common Requirements'!$1:$9959,COLUMN(E188),0)&lt;&gt;"",VLOOKUP($B188,'Common Requirements'!$1:$9959,COLUMN(E188),0),"")</f>
        <v/>
      </c>
      <c r="F188" s="54" t="str">
        <f>IF(VLOOKUP($B188,'Common Requirements'!$1:$9959,COLUMN(F188),0)&lt;&gt;"",VLOOKUP($B188,'Common Requirements'!$1:$9959,COLUMN(F188),0),"")</f>
        <v>2</v>
      </c>
      <c r="G188" s="54" t="str">
        <f>IF(VLOOKUP($B188,'Common Requirements'!$1:$9959,COLUMN(G188),0)&lt;&gt;"",VLOOKUP($B188,'Common Requirements'!$1:$9959,COLUMN(G188),0),"")</f>
        <v>We currently have light use of conversational technology but we have a roadmap to significantly enhance our use of it particularly as part of our onboarding experience. We do use tools such as Walkme but we have plans t o implement smarter user experience based on conversational capabilities again particularly for Onboarding.</v>
      </c>
      <c r="H188" s="54">
        <f>IF(VLOOKUP($B188,'Common Requirements'!$1:$9959,COLUMN(H188),0)&lt;&gt;"",VLOOKUP($B188,'Common Requirements'!$1:$9959,COLUMN(H188),0),"")</f>
        <v>2</v>
      </c>
      <c r="I188" s="54" t="str">
        <f>IF(VLOOKUP($B188,'Common Requirements'!$1:$9959,COLUMN(I188),0)&lt;&gt;"",VLOOKUP($B188,'Common Requirements'!$1:$9959,COLUMN(I188),0),"")</f>
        <v/>
      </c>
      <c r="J188" s="54" t="str">
        <f>IF(VLOOKUP($B188,'Common Requirements'!$1:$9959,COLUMN(J188),0)&lt;&gt;"",VLOOKUP($B188,'Common Requirements'!$1:$9959,COLUMN(J188),0),"")</f>
        <v/>
      </c>
      <c r="K188" s="54" t="str">
        <f>IF(VLOOKUP($B188,'Common Requirements'!$1:$9959,COLUMN(K188),0)&lt;&gt;"",VLOOKUP($B188,'Common Requirements'!$1:$9959,COLUMN(K188),0),"")</f>
        <v/>
      </c>
      <c r="L188" s="54" t="str">
        <f>IF(VLOOKUP($B188,'Common Requirements'!$1:$9959,COLUMN(L188),0)&lt;&gt;"",VLOOKUP($B188,'Common Requirements'!$1:$9959,COLUMN(L188),0),"")</f>
        <v/>
      </c>
      <c r="M188" s="54" t="str">
        <f>IF(VLOOKUP($B188,'Common Requirements'!$1:$9959,COLUMN(M188),0)&lt;&gt;"",VLOOKUP($B188,'Common Requirements'!$1:$9959,COLUMN(M188),0),"")</f>
        <v/>
      </c>
      <c r="N188" s="54" t="str">
        <f>IF(VLOOKUP($B188,'Common Requirements'!$1:$9959,COLUMN(N188),0)&lt;&gt;"",VLOOKUP($B188,'Common Requirements'!$1:$9959,COLUMN(N188),0),"")</f>
        <v/>
      </c>
      <c r="O188" s="46"/>
      <c r="P188" s="46"/>
      <c r="Q188" s="46"/>
      <c r="R188" s="46"/>
      <c r="S188" s="46"/>
      <c r="T188" s="46"/>
      <c r="U188" s="46"/>
      <c r="V188" s="46"/>
      <c r="W188" s="46"/>
      <c r="X188" s="46"/>
      <c r="Y188" s="46"/>
      <c r="Z188" s="46"/>
    </row>
    <row r="189" spans="1:26" ht="15.75" customHeight="1">
      <c r="A189" s="44">
        <v>759</v>
      </c>
      <c r="B189" s="44">
        <v>43</v>
      </c>
      <c r="C189" s="54" t="str">
        <f>IF(VLOOKUP($B189,'Common Requirements'!$1:$9959,COLUMN(C189),0)&lt;&gt;"",VLOOKUP($B189,'Common Requirements'!$1:$9959,COLUMN(C189),0),"")</f>
        <v>Block Chain</v>
      </c>
      <c r="D189" s="54" t="str">
        <f>IF(VLOOKUP($B189,'Common Requirements'!$1:$9959,COLUMN(D189),0)&lt;&gt;"",VLOOKUP($B189,'Common Requirements'!$1:$9959,COLUMN(D189),0),"")</f>
        <v xml:space="preserve">Explain the use of block chain technology within your solutions or concrete plans to deploy block chain in future releases. </v>
      </c>
      <c r="E189" s="54" t="str">
        <f>IF(VLOOKUP($B189,'Common Requirements'!$1:$9959,COLUMN(E189),0)&lt;&gt;"",VLOOKUP($B189,'Common Requirements'!$1:$9959,COLUMN(E189),0),"")</f>
        <v/>
      </c>
      <c r="F189" s="54" t="str">
        <f>IF(VLOOKUP($B189,'Common Requirements'!$1:$9959,COLUMN(F189),0)&lt;&gt;"",VLOOKUP($B189,'Common Requirements'!$1:$9959,COLUMN(F189),0),"")</f>
        <v>0</v>
      </c>
      <c r="G189" s="54" t="str">
        <f>IF(VLOOKUP($B189,'Common Requirements'!$1:$9959,COLUMN(G189),0)&lt;&gt;"",VLOOKUP($B189,'Common Requirements'!$1:$9959,COLUMN(G189),0),"")</f>
        <v/>
      </c>
      <c r="H189" s="54">
        <f>IF(VLOOKUP($B189,'Common Requirements'!$1:$9959,COLUMN(H189),0)&lt;&gt;"",VLOOKUP($B189,'Common Requirements'!$1:$9959,COLUMN(H189),0),"")</f>
        <v>0</v>
      </c>
      <c r="I189" s="54" t="str">
        <f>IF(VLOOKUP($B189,'Common Requirements'!$1:$9959,COLUMN(I189),0)&lt;&gt;"",VLOOKUP($B189,'Common Requirements'!$1:$9959,COLUMN(I189),0),"")</f>
        <v/>
      </c>
      <c r="J189" s="54" t="str">
        <f>IF(VLOOKUP($B189,'Common Requirements'!$1:$9959,COLUMN(J189),0)&lt;&gt;"",VLOOKUP($B189,'Common Requirements'!$1:$9959,COLUMN(J189),0),"")</f>
        <v/>
      </c>
      <c r="K189" s="54" t="str">
        <f>IF(VLOOKUP($B189,'Common Requirements'!$1:$9959,COLUMN(K189),0)&lt;&gt;"",VLOOKUP($B189,'Common Requirements'!$1:$9959,COLUMN(K189),0),"")</f>
        <v/>
      </c>
      <c r="L189" s="54" t="str">
        <f>IF(VLOOKUP($B189,'Common Requirements'!$1:$9959,COLUMN(L189),0)&lt;&gt;"",VLOOKUP($B189,'Common Requirements'!$1:$9959,COLUMN(L189),0),"")</f>
        <v/>
      </c>
      <c r="M189" s="54" t="str">
        <f>IF(VLOOKUP($B189,'Common Requirements'!$1:$9959,COLUMN(M189),0)&lt;&gt;"",VLOOKUP($B189,'Common Requirements'!$1:$9959,COLUMN(M189),0),"")</f>
        <v/>
      </c>
      <c r="N189" s="54" t="str">
        <f>IF(VLOOKUP($B189,'Common Requirements'!$1:$9959,COLUMN(N189),0)&lt;&gt;"",VLOOKUP($B189,'Common Requirements'!$1:$9959,COLUMN(N189),0),"")</f>
        <v/>
      </c>
      <c r="O189" s="46"/>
      <c r="P189" s="46"/>
      <c r="Q189" s="46"/>
      <c r="R189" s="46"/>
      <c r="S189" s="46"/>
      <c r="T189" s="46"/>
      <c r="U189" s="46"/>
      <c r="V189" s="46"/>
      <c r="W189" s="46"/>
      <c r="X189" s="46"/>
      <c r="Y189" s="46"/>
      <c r="Z189" s="46"/>
    </row>
    <row r="190" spans="1:26" ht="15.75" customHeight="1">
      <c r="A190" s="44">
        <v>760</v>
      </c>
      <c r="B190" s="44">
        <v>44</v>
      </c>
      <c r="C190" s="54" t="str">
        <f>IF(VLOOKUP($B190,'Common Requirements'!$1:$9959,COLUMN(C190),0)&lt;&gt;"",VLOOKUP($B190,'Common Requirements'!$1:$9959,COLUMN(C190),0),"")</f>
        <v>Block Chain Support</v>
      </c>
      <c r="D190" s="54" t="str">
        <f>IF(VLOOKUP($B190,'Common Requirements'!$1:$9959,COLUMN(D190),0)&lt;&gt;"",VLOOKUP($B190,'Common Requirements'!$1:$9959,COLUMN(D190),0),"")</f>
        <v xml:space="preserve">What type of block chain capabilities are you actively researching and/or developing (e.g., "smart contracts")? </v>
      </c>
      <c r="E190" s="54" t="str">
        <f>IF(VLOOKUP($B190,'Common Requirements'!$1:$9959,COLUMN(E190),0)&lt;&gt;"",VLOOKUP($B190,'Common Requirements'!$1:$9959,COLUMN(E190),0),"")</f>
        <v/>
      </c>
      <c r="F190" s="54" t="str">
        <f>IF(VLOOKUP($B190,'Common Requirements'!$1:$9959,COLUMN(F190),0)&lt;&gt;"",VLOOKUP($B190,'Common Requirements'!$1:$9959,COLUMN(F190),0),"")</f>
        <v>0</v>
      </c>
      <c r="G190" s="54" t="str">
        <f>IF(VLOOKUP($B190,'Common Requirements'!$1:$9959,COLUMN(G190),0)&lt;&gt;"",VLOOKUP($B190,'Common Requirements'!$1:$9959,COLUMN(G190),0),"")</f>
        <v/>
      </c>
      <c r="H190" s="54">
        <f>IF(VLOOKUP($B190,'Common Requirements'!$1:$9959,COLUMN(H190),0)&lt;&gt;"",VLOOKUP($B190,'Common Requirements'!$1:$9959,COLUMN(H190),0),"")</f>
        <v>0</v>
      </c>
      <c r="I190" s="54" t="str">
        <f>IF(VLOOKUP($B190,'Common Requirements'!$1:$9959,COLUMN(I190),0)&lt;&gt;"",VLOOKUP($B190,'Common Requirements'!$1:$9959,COLUMN(I190),0),"")</f>
        <v/>
      </c>
      <c r="J190" s="54" t="str">
        <f>IF(VLOOKUP($B190,'Common Requirements'!$1:$9959,COLUMN(J190),0)&lt;&gt;"",VLOOKUP($B190,'Common Requirements'!$1:$9959,COLUMN(J190),0),"")</f>
        <v/>
      </c>
      <c r="K190" s="54" t="str">
        <f>IF(VLOOKUP($B190,'Common Requirements'!$1:$9959,COLUMN(K190),0)&lt;&gt;"",VLOOKUP($B190,'Common Requirements'!$1:$9959,COLUMN(K190),0),"")</f>
        <v/>
      </c>
      <c r="L190" s="54" t="str">
        <f>IF(VLOOKUP($B190,'Common Requirements'!$1:$9959,COLUMN(L190),0)&lt;&gt;"",VLOOKUP($B190,'Common Requirements'!$1:$9959,COLUMN(L190),0),"")</f>
        <v/>
      </c>
      <c r="M190" s="54" t="str">
        <f>IF(VLOOKUP($B190,'Common Requirements'!$1:$9959,COLUMN(M190),0)&lt;&gt;"",VLOOKUP($B190,'Common Requirements'!$1:$9959,COLUMN(M190),0),"")</f>
        <v/>
      </c>
      <c r="N190" s="54" t="str">
        <f>IF(VLOOKUP($B190,'Common Requirements'!$1:$9959,COLUMN(N190),0)&lt;&gt;"",VLOOKUP($B190,'Common Requirements'!$1:$9959,COLUMN(N190),0),"")</f>
        <v/>
      </c>
      <c r="O190" s="46"/>
      <c r="P190" s="46"/>
      <c r="Q190" s="46"/>
      <c r="R190" s="46"/>
      <c r="S190" s="46"/>
      <c r="T190" s="46"/>
      <c r="U190" s="46"/>
      <c r="V190" s="46"/>
      <c r="W190" s="46"/>
      <c r="X190" s="46"/>
      <c r="Y190" s="46"/>
      <c r="Z190" s="46"/>
    </row>
    <row r="191" spans="1:26" ht="15.75" customHeight="1">
      <c r="A191" s="44">
        <v>761</v>
      </c>
      <c r="B191" s="44">
        <v>45</v>
      </c>
      <c r="C191" s="54" t="str">
        <f>IF(VLOOKUP($B191,'Common Requirements'!$1:$9959,COLUMN(C191),0)&lt;&gt;"",VLOOKUP($B191,'Common Requirements'!$1:$9959,COLUMN(C191),0),"")</f>
        <v>Internet of Things (IoT)</v>
      </c>
      <c r="D191" s="54" t="str">
        <f>IF(VLOOKUP($B191,'Common Requirements'!$1:$9959,COLUMN(D191),0)&lt;&gt;"",VLOOKUP($B191,'Common Requirements'!$1:$9959,COLUMN(D191),0),"")</f>
        <v>Explain the use of IoT technology within your solutions (if used) and your IoT roadmap (if applicable).</v>
      </c>
      <c r="E191" s="54" t="str">
        <f>IF(VLOOKUP($B191,'Common Requirements'!$1:$9959,COLUMN(E191),0)&lt;&gt;"",VLOOKUP($B191,'Common Requirements'!$1:$9959,COLUMN(E191),0),"")</f>
        <v/>
      </c>
      <c r="F191" s="54" t="str">
        <f>IF(VLOOKUP($B191,'Common Requirements'!$1:$9959,COLUMN(F191),0)&lt;&gt;"",VLOOKUP($B191,'Common Requirements'!$1:$9959,COLUMN(F191),0),"")</f>
        <v>3</v>
      </c>
      <c r="G191" s="54" t="str">
        <f>IF(VLOOKUP($B191,'Common Requirements'!$1:$9959,COLUMN(G191),0)&lt;&gt;"",VLOOKUP($B191,'Common Requirements'!$1:$9959,COLUMN(G191),0),"")</f>
        <v>We have the ability to be interfaced by IoT technologies today through our APIs. We support two markets and some customers using IoT for proactive repair. Particularly ATM and HVAC repair markets.</v>
      </c>
      <c r="H191" s="54">
        <f>IF(VLOOKUP($B191,'Common Requirements'!$1:$9959,COLUMN(H191),0)&lt;&gt;"",VLOOKUP($B191,'Common Requirements'!$1:$9959,COLUMN(H191),0),"")</f>
        <v>0</v>
      </c>
      <c r="I191" s="54" t="str">
        <f>IF(VLOOKUP($B191,'Common Requirements'!$1:$9959,COLUMN(I191),0)&lt;&gt;"",VLOOKUP($B191,'Common Requirements'!$1:$9959,COLUMN(I191),0),"")</f>
        <v/>
      </c>
      <c r="J191" s="54" t="str">
        <f>IF(VLOOKUP($B191,'Common Requirements'!$1:$9959,COLUMN(J191),0)&lt;&gt;"",VLOOKUP($B191,'Common Requirements'!$1:$9959,COLUMN(J191),0),"")</f>
        <v/>
      </c>
      <c r="K191" s="54" t="str">
        <f>IF(VLOOKUP($B191,'Common Requirements'!$1:$9959,COLUMN(K191),0)&lt;&gt;"",VLOOKUP($B191,'Common Requirements'!$1:$9959,COLUMN(K191),0),"")</f>
        <v/>
      </c>
      <c r="L191" s="54" t="str">
        <f>IF(VLOOKUP($B191,'Common Requirements'!$1:$9959,COLUMN(L191),0)&lt;&gt;"",VLOOKUP($B191,'Common Requirements'!$1:$9959,COLUMN(L191),0),"")</f>
        <v/>
      </c>
      <c r="M191" s="54" t="str">
        <f>IF(VLOOKUP($B191,'Common Requirements'!$1:$9959,COLUMN(M191),0)&lt;&gt;"",VLOOKUP($B191,'Common Requirements'!$1:$9959,COLUMN(M191),0),"")</f>
        <v/>
      </c>
      <c r="N191" s="54" t="str">
        <f>IF(VLOOKUP($B191,'Common Requirements'!$1:$9959,COLUMN(N191),0)&lt;&gt;"",VLOOKUP($B191,'Common Requirements'!$1:$9959,COLUMN(N191),0),"")</f>
        <v/>
      </c>
      <c r="O191" s="46"/>
      <c r="P191" s="46"/>
      <c r="Q191" s="46"/>
      <c r="R191" s="46"/>
      <c r="S191" s="46"/>
      <c r="T191" s="46"/>
      <c r="U191" s="46"/>
      <c r="V191" s="46"/>
      <c r="W191" s="46"/>
      <c r="X191" s="46"/>
      <c r="Y191" s="46"/>
      <c r="Z191" s="46"/>
    </row>
    <row r="192" spans="1:26" ht="15.75" customHeight="1">
      <c r="A192" s="44"/>
      <c r="B192" s="44"/>
      <c r="C192" s="66"/>
      <c r="D192" s="66"/>
      <c r="E192" s="66"/>
      <c r="F192" s="66"/>
      <c r="G192" s="66"/>
      <c r="H192" s="66"/>
      <c r="I192" s="66"/>
      <c r="J192" s="66"/>
      <c r="K192" s="66"/>
      <c r="L192" s="66"/>
      <c r="M192" s="66"/>
      <c r="N192" s="66"/>
      <c r="O192" s="46"/>
      <c r="P192" s="46"/>
      <c r="Q192" s="46"/>
      <c r="R192" s="46"/>
      <c r="S192" s="46"/>
      <c r="T192" s="46"/>
      <c r="U192" s="46"/>
      <c r="V192" s="46"/>
      <c r="W192" s="46"/>
      <c r="X192" s="46"/>
      <c r="Y192" s="46"/>
      <c r="Z192" s="46"/>
    </row>
    <row r="193" spans="1:26" ht="15.75" customHeight="1">
      <c r="A193" s="44"/>
      <c r="B193" s="44" t="s">
        <v>170</v>
      </c>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5.75" customHeight="1">
      <c r="A194" s="44"/>
      <c r="B194" s="44" t="s">
        <v>170</v>
      </c>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5.75" customHeight="1">
      <c r="A195" s="44"/>
      <c r="B195" s="44" t="s">
        <v>170</v>
      </c>
      <c r="C195" s="53" t="s">
        <v>285</v>
      </c>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5.75" customHeight="1">
      <c r="A196" s="44">
        <v>762</v>
      </c>
      <c r="B196" s="44">
        <v>46</v>
      </c>
      <c r="C196" s="54" t="str">
        <f>IF(VLOOKUP($B196,'Common Requirements'!$1:$9959,COLUMN(C196),0)&lt;&gt;"",VLOOKUP($B196,'Common Requirements'!$1:$9959,COLUMN(C196),0),"")</f>
        <v>Implementation</v>
      </c>
      <c r="D196" s="54" t="str">
        <f>IF(VLOOKUP($B196,'Common Requirements'!$1:$9959,COLUMN(D196),0)&lt;&gt;"",VLOOKUP($B196,'Common Requirements'!$1:$9959,COLUMN(D196),0),"")</f>
        <v>To what extent/how does your solution provide  professional services for solution implementation.</v>
      </c>
      <c r="E196" s="54" t="str">
        <f>IF(VLOOKUP($B196,'Common Requirements'!$1:$9959,COLUMN(E196),0)&lt;&gt;"",VLOOKUP($B196,'Common Requirements'!$1:$9959,COLUMN(E196),0),"")</f>
        <v>Planning support?    Project Management? Solution Configuration? Training? Separate fee or bundled?</v>
      </c>
      <c r="F196" s="54" t="str">
        <f>IF(VLOOKUP($B196,'Common Requirements'!$1:$9959,COLUMN(F196),0)&lt;&gt;"",VLOOKUP($B196,'Common Requirements'!$1:$9959,COLUMN(F196),0),"")</f>
        <v>4</v>
      </c>
      <c r="G196" s="54" t="str">
        <f>IF(VLOOKUP($B196,'Common Requirements'!$1:$9959,COLUMN(G196),0)&lt;&gt;"",VLOOKUP($B196,'Common Requirements'!$1:$9959,COLUMN(G196),0),"")</f>
        <v>We provide full suite of professional services including Solution Engineering, consultation, training, custom integration, Network Building, and Project Management and Support. We currently do no charge for these services for customers with large spend but we are researching the possibility of charging as part of a premium package.</v>
      </c>
      <c r="H196" s="54">
        <f>IF(VLOOKUP($B196,'Common Requirements'!$1:$9959,COLUMN(H196),0)&lt;&gt;"",VLOOKUP($B196,'Common Requirements'!$1:$9959,COLUMN(H196),0),"")</f>
        <v>3</v>
      </c>
      <c r="I196" s="54" t="str">
        <f>IF(VLOOKUP($B196,'Common Requirements'!$1:$9959,COLUMN(I196),0)&lt;&gt;"",VLOOKUP($B196,'Common Requirements'!$1:$9959,COLUMN(I196),0),"")</f>
        <v/>
      </c>
      <c r="J196" s="54" t="str">
        <f>IF(VLOOKUP($B196,'Common Requirements'!$1:$9959,COLUMN(J196),0)&lt;&gt;"",VLOOKUP($B196,'Common Requirements'!$1:$9959,COLUMN(J196),0),"")</f>
        <v/>
      </c>
      <c r="K196" s="54" t="str">
        <f>IF(VLOOKUP($B196,'Common Requirements'!$1:$9959,COLUMN(K196),0)&lt;&gt;"",VLOOKUP($B196,'Common Requirements'!$1:$9959,COLUMN(K196),0),"")</f>
        <v/>
      </c>
      <c r="L196" s="54" t="str">
        <f>IF(VLOOKUP($B196,'Common Requirements'!$1:$9959,COLUMN(L196),0)&lt;&gt;"",VLOOKUP($B196,'Common Requirements'!$1:$9959,COLUMN(L196),0),"")</f>
        <v/>
      </c>
      <c r="M196" s="54">
        <f>IF(VLOOKUP($B196,'Common Requirements'!$1:$9959,COLUMN(M196),0)&lt;&gt;"",VLOOKUP($B196,'Common Requirements'!$1:$9959,COLUMN(M196),0),"")</f>
        <v>3</v>
      </c>
      <c r="N196" s="54" t="str">
        <f>IF(VLOOKUP($B196,'Common Requirements'!$1:$9959,COLUMN(N196),0)&lt;&gt;"",VLOOKUP($B196,'Common Requirements'!$1:$9959,COLUMN(N196),0),"")</f>
        <v/>
      </c>
      <c r="O196" s="46"/>
      <c r="P196" s="46"/>
      <c r="Q196" s="46"/>
      <c r="R196" s="46"/>
      <c r="S196" s="46"/>
      <c r="T196" s="46"/>
      <c r="U196" s="46"/>
      <c r="V196" s="46"/>
      <c r="W196" s="46"/>
      <c r="X196" s="46"/>
      <c r="Y196" s="46"/>
      <c r="Z196" s="46"/>
    </row>
    <row r="197" spans="1:26" ht="15.75" customHeight="1">
      <c r="A197" s="44">
        <v>763</v>
      </c>
      <c r="B197" s="44">
        <v>47</v>
      </c>
      <c r="C197" s="54" t="str">
        <f>IF(VLOOKUP($B197,'Common Requirements'!$1:$9959,COLUMN(C197),0)&lt;&gt;"",VLOOKUP($B197,'Common Requirements'!$1:$9959,COLUMN(C197),0),"")</f>
        <v>System Integration-Customization</v>
      </c>
      <c r="D197" s="54" t="str">
        <f>IF(VLOOKUP($B197,'Common Requirements'!$1:$9959,COLUMN(D197),0)&lt;&gt;"",VLOOKUP($B197,'Common Requirements'!$1:$9959,COLUMN(D197),0),"")</f>
        <v>To what extent/how does your solution provide  services to integrate with internal systems (e.g., VMS, ERP, Financial, HCM/TMS).</v>
      </c>
      <c r="E197" s="54" t="str">
        <f>IF(VLOOKUP($B197,'Common Requirements'!$1:$9959,COLUMN(E197),0)&lt;&gt;"",VLOOKUP($B197,'Common Requirements'!$1:$9959,COLUMN(E197),0),"")</f>
        <v>Design?  Development?  Testing?  Separate fee or bundled?</v>
      </c>
      <c r="F197" s="54" t="str">
        <f>IF(VLOOKUP($B197,'Common Requirements'!$1:$9959,COLUMN(F197),0)&lt;&gt;"",VLOOKUP($B197,'Common Requirements'!$1:$9959,COLUMN(F197),0),"")</f>
        <v>4</v>
      </c>
      <c r="G197" s="54" t="str">
        <f>IF(VLOOKUP($B197,'Common Requirements'!$1:$9959,COLUMN(G197),0)&lt;&gt;"",VLOOKUP($B197,'Common Requirements'!$1:$9959,COLUMN(G197),0),"")</f>
        <v/>
      </c>
      <c r="H197" s="54">
        <f>IF(VLOOKUP($B197,'Common Requirements'!$1:$9959,COLUMN(H197),0)&lt;&gt;"",VLOOKUP($B197,'Common Requirements'!$1:$9959,COLUMN(H197),0),"")</f>
        <v>3</v>
      </c>
      <c r="I197" s="54" t="str">
        <f>IF(VLOOKUP($B197,'Common Requirements'!$1:$9959,COLUMN(I197),0)&lt;&gt;"",VLOOKUP($B197,'Common Requirements'!$1:$9959,COLUMN(I197),0),"")</f>
        <v/>
      </c>
      <c r="J197" s="54" t="str">
        <f>IF(VLOOKUP($B197,'Common Requirements'!$1:$9959,COLUMN(J197),0)&lt;&gt;"",VLOOKUP($B197,'Common Requirements'!$1:$9959,COLUMN(J197),0),"")</f>
        <v/>
      </c>
      <c r="K197" s="54" t="str">
        <f>IF(VLOOKUP($B197,'Common Requirements'!$1:$9959,COLUMN(K197),0)&lt;&gt;"",VLOOKUP($B197,'Common Requirements'!$1:$9959,COLUMN(K197),0),"")</f>
        <v/>
      </c>
      <c r="L197" s="54" t="str">
        <f>IF(VLOOKUP($B197,'Common Requirements'!$1:$9959,COLUMN(L197),0)&lt;&gt;"",VLOOKUP($B197,'Common Requirements'!$1:$9959,COLUMN(L197),0),"")</f>
        <v/>
      </c>
      <c r="M197" s="54">
        <f>IF(VLOOKUP($B197,'Common Requirements'!$1:$9959,COLUMN(M197),0)&lt;&gt;"",VLOOKUP($B197,'Common Requirements'!$1:$9959,COLUMN(M197),0),"")</f>
        <v>3</v>
      </c>
      <c r="N197" s="54" t="str">
        <f>IF(VLOOKUP($B197,'Common Requirements'!$1:$9959,COLUMN(N197),0)&lt;&gt;"",VLOOKUP($B197,'Common Requirements'!$1:$9959,COLUMN(N197),0),"")</f>
        <v/>
      </c>
      <c r="O197" s="46"/>
      <c r="P197" s="46"/>
      <c r="Q197" s="46"/>
      <c r="R197" s="46"/>
      <c r="S197" s="46"/>
      <c r="T197" s="46"/>
      <c r="U197" s="46"/>
      <c r="V197" s="46"/>
      <c r="W197" s="46"/>
      <c r="X197" s="46"/>
      <c r="Y197" s="46"/>
      <c r="Z197" s="46"/>
    </row>
    <row r="198" spans="1:26" ht="15.75" customHeight="1">
      <c r="A198" s="44">
        <v>764</v>
      </c>
      <c r="B198" s="44">
        <v>48</v>
      </c>
      <c r="C198" s="54" t="str">
        <f>IF(VLOOKUP($B198,'Common Requirements'!$1:$9959,COLUMN(C198),0)&lt;&gt;"",VLOOKUP($B198,'Common Requirements'!$1:$9959,COLUMN(C198),0),"")</f>
        <v>System Integration-Customization</v>
      </c>
      <c r="D198" s="54" t="str">
        <f>IF(VLOOKUP($B198,'Common Requirements'!$1:$9959,COLUMN(D198),0)&lt;&gt;"",VLOOKUP($B198,'Common Requirements'!$1:$9959,COLUMN(D198),0),"")</f>
        <v xml:space="preserve">To what extent/how does your solution provide  services to integrate with 3rd party applications, solutions, service To what extent/how does your solution provide rs (e.g., BI, data, background check, worker classification systems, payrolling) </v>
      </c>
      <c r="E198" s="54" t="str">
        <f>IF(VLOOKUP($B198,'Common Requirements'!$1:$9959,COLUMN(E198),0)&lt;&gt;"",VLOOKUP($B198,'Common Requirements'!$1:$9959,COLUMN(E198),0),"")</f>
        <v>Design?  Development?  Testing?  Coordination with 3rd Parties? Separate fee or bundled?</v>
      </c>
      <c r="F198" s="54" t="str">
        <f>IF(VLOOKUP($B198,'Common Requirements'!$1:$9959,COLUMN(F198),0)&lt;&gt;"",VLOOKUP($B198,'Common Requirements'!$1:$9959,COLUMN(F198),0),"")</f>
        <v>4</v>
      </c>
      <c r="G198" s="54" t="str">
        <f>IF(VLOOKUP($B198,'Common Requirements'!$1:$9959,COLUMN(G198),0)&lt;&gt;"",VLOOKUP($B198,'Common Requirements'!$1:$9959,COLUMN(G198),0),"")</f>
        <v>Full gamut of integration capabilities with existing enterprise solutions. Our Integration comes in different flavors: Pre-packaged and Custom. We also have a Developer Center where all APIs are dcumented. Moreover, our Solution Engineering provides early design and implements the integration project through completion.</v>
      </c>
      <c r="H198" s="54">
        <f>IF(VLOOKUP($B198,'Common Requirements'!$1:$9959,COLUMN(H198),0)&lt;&gt;"",VLOOKUP($B198,'Common Requirements'!$1:$9959,COLUMN(H198),0),"")</f>
        <v>3</v>
      </c>
      <c r="I198" s="54" t="str">
        <f>IF(VLOOKUP($B198,'Common Requirements'!$1:$9959,COLUMN(I198),0)&lt;&gt;"",VLOOKUP($B198,'Common Requirements'!$1:$9959,COLUMN(I198),0),"")</f>
        <v/>
      </c>
      <c r="J198" s="54" t="str">
        <f>IF(VLOOKUP($B198,'Common Requirements'!$1:$9959,COLUMN(J198),0)&lt;&gt;"",VLOOKUP($B198,'Common Requirements'!$1:$9959,COLUMN(J198),0),"")</f>
        <v/>
      </c>
      <c r="K198" s="54" t="str">
        <f>IF(VLOOKUP($B198,'Common Requirements'!$1:$9959,COLUMN(K198),0)&lt;&gt;"",VLOOKUP($B198,'Common Requirements'!$1:$9959,COLUMN(K198),0),"")</f>
        <v/>
      </c>
      <c r="L198" s="54" t="str">
        <f>IF(VLOOKUP($B198,'Common Requirements'!$1:$9959,COLUMN(L198),0)&lt;&gt;"",VLOOKUP($B198,'Common Requirements'!$1:$9959,COLUMN(L198),0),"")</f>
        <v/>
      </c>
      <c r="M198" s="54">
        <f>IF(VLOOKUP($B198,'Common Requirements'!$1:$9959,COLUMN(M198),0)&lt;&gt;"",VLOOKUP($B198,'Common Requirements'!$1:$9959,COLUMN(M198),0),"")</f>
        <v>3</v>
      </c>
      <c r="N198" s="54" t="str">
        <f>IF(VLOOKUP($B198,'Common Requirements'!$1:$9959,COLUMN(N198),0)&lt;&gt;"",VLOOKUP($B198,'Common Requirements'!$1:$9959,COLUMN(N198),0),"")</f>
        <v/>
      </c>
      <c r="O198" s="46"/>
      <c r="P198" s="46"/>
      <c r="Q198" s="46"/>
      <c r="R198" s="46"/>
      <c r="S198" s="46"/>
      <c r="T198" s="46"/>
      <c r="U198" s="46"/>
      <c r="V198" s="46"/>
      <c r="W198" s="46"/>
      <c r="X198" s="46"/>
      <c r="Y198" s="46"/>
      <c r="Z198" s="46"/>
    </row>
    <row r="199" spans="1:26" ht="15.75" customHeight="1">
      <c r="A199" s="44">
        <v>765</v>
      </c>
      <c r="B199" s="44">
        <v>49</v>
      </c>
      <c r="C199" s="54" t="str">
        <f>IF(VLOOKUP($B199,'Common Requirements'!$1:$9959,COLUMN(C199),0)&lt;&gt;"",VLOOKUP($B199,'Common Requirements'!$1:$9959,COLUMN(C199),0),"")</f>
        <v>System Integration-Customization</v>
      </c>
      <c r="D199" s="54" t="str">
        <f>IF(VLOOKUP($B199,'Common Requirements'!$1:$9959,COLUMN(D199),0)&lt;&gt;"",VLOOKUP($B199,'Common Requirements'!$1:$9959,COLUMN(D199),0),"")</f>
        <v>To what extent/how does your solution provide  software development services for solution customization</v>
      </c>
      <c r="E199" s="54" t="str">
        <f>IF(VLOOKUP($B199,'Common Requirements'!$1:$9959,COLUMN(E199),0)&lt;&gt;"",VLOOKUP($B199,'Common Requirements'!$1:$9959,COLUMN(E199),0),"")</f>
        <v>Design?  Development?  Testing? Separate fee or bundled?</v>
      </c>
      <c r="F199" s="54" t="str">
        <f>IF(VLOOKUP($B199,'Common Requirements'!$1:$9959,COLUMN(F199),0)&lt;&gt;"",VLOOKUP($B199,'Common Requirements'!$1:$9959,COLUMN(F199),0),"")</f>
        <v>3</v>
      </c>
      <c r="G199" s="54" t="str">
        <f>IF(VLOOKUP($B199,'Common Requirements'!$1:$9959,COLUMN(G199),0)&lt;&gt;"",VLOOKUP($B199,'Common Requirements'!$1:$9959,COLUMN(G199),0),"")</f>
        <v>Our Solution Enineering team develops custom solutions for some of the very large customers but these are rare scenarios as platform has been flexible enough to meet variety of customer needs.</v>
      </c>
      <c r="H199" s="54">
        <f>IF(VLOOKUP($B199,'Common Requirements'!$1:$9959,COLUMN(H199),0)&lt;&gt;"",VLOOKUP($B199,'Common Requirements'!$1:$9959,COLUMN(H199),0),"")</f>
        <v>3</v>
      </c>
      <c r="I199" s="54" t="str">
        <f>IF(VLOOKUP($B199,'Common Requirements'!$1:$9959,COLUMN(I199),0)&lt;&gt;"",VLOOKUP($B199,'Common Requirements'!$1:$9959,COLUMN(I199),0),"")</f>
        <v/>
      </c>
      <c r="J199" s="54" t="str">
        <f>IF(VLOOKUP($B199,'Common Requirements'!$1:$9959,COLUMN(J199),0)&lt;&gt;"",VLOOKUP($B199,'Common Requirements'!$1:$9959,COLUMN(J199),0),"")</f>
        <v/>
      </c>
      <c r="K199" s="54" t="str">
        <f>IF(VLOOKUP($B199,'Common Requirements'!$1:$9959,COLUMN(K199),0)&lt;&gt;"",VLOOKUP($B199,'Common Requirements'!$1:$9959,COLUMN(K199),0),"")</f>
        <v/>
      </c>
      <c r="L199" s="54" t="str">
        <f>IF(VLOOKUP($B199,'Common Requirements'!$1:$9959,COLUMN(L199),0)&lt;&gt;"",VLOOKUP($B199,'Common Requirements'!$1:$9959,COLUMN(L199),0),"")</f>
        <v/>
      </c>
      <c r="M199" s="54">
        <f>IF(VLOOKUP($B199,'Common Requirements'!$1:$9959,COLUMN(M199),0)&lt;&gt;"",VLOOKUP($B199,'Common Requirements'!$1:$9959,COLUMN(M199),0),"")</f>
        <v>3</v>
      </c>
      <c r="N199" s="54" t="str">
        <f>IF(VLOOKUP($B199,'Common Requirements'!$1:$9959,COLUMN(N199),0)&lt;&gt;"",VLOOKUP($B199,'Common Requirements'!$1:$9959,COLUMN(N199),0),"")</f>
        <v/>
      </c>
      <c r="O199" s="46"/>
      <c r="P199" s="46"/>
      <c r="Q199" s="46"/>
      <c r="R199" s="46"/>
      <c r="S199" s="46"/>
      <c r="T199" s="46"/>
      <c r="U199" s="46"/>
      <c r="V199" s="46"/>
      <c r="W199" s="46"/>
      <c r="X199" s="46"/>
      <c r="Y199" s="46"/>
      <c r="Z199" s="46"/>
    </row>
    <row r="200" spans="1:26" ht="15.75" customHeight="1">
      <c r="A200" s="44">
        <v>766</v>
      </c>
      <c r="B200" s="44">
        <v>50</v>
      </c>
      <c r="C200" s="54" t="str">
        <f>IF(VLOOKUP($B200,'Common Requirements'!$1:$9959,COLUMN(C200),0)&lt;&gt;"",VLOOKUP($B200,'Common Requirements'!$1:$9959,COLUMN(C200),0),"")</f>
        <v>Account Management</v>
      </c>
      <c r="D200" s="54" t="str">
        <f>IF(VLOOKUP($B200,'Common Requirements'!$1:$9959,COLUMN(D200),0)&lt;&gt;"",VLOOKUP($B200,'Common Requirements'!$1:$9959,COLUMN(D200),0),"")</f>
        <v>To what extent/how does your solution provide  account management service</v>
      </c>
      <c r="E200" s="54" t="str">
        <f>IF(VLOOKUP($B200,'Common Requirements'!$1:$9959,COLUMN(E200),0)&lt;&gt;"",VLOOKUP($B200,'Common Requirements'!$1:$9959,COLUMN(E200),0),"")</f>
        <v>Dedicated AM?  Scope of responsibilities/services?  Separate fee or bundled?</v>
      </c>
      <c r="F200" s="54" t="str">
        <f>IF(VLOOKUP($B200,'Common Requirements'!$1:$9959,COLUMN(F200),0)&lt;&gt;"",VLOOKUP($B200,'Common Requirements'!$1:$9959,COLUMN(F200),0),"")</f>
        <v>4</v>
      </c>
      <c r="G200" s="54" t="str">
        <f>IF(VLOOKUP($B200,'Common Requirements'!$1:$9959,COLUMN(G200),0)&lt;&gt;"",VLOOKUP($B200,'Common Requirements'!$1:$9959,COLUMN(G200),0),"")</f>
        <v>Dedicated Account Management is available for all mid size and large customers for no fees. We provide this service based on customer spend.</v>
      </c>
      <c r="H200" s="54">
        <f>IF(VLOOKUP($B200,'Common Requirements'!$1:$9959,COLUMN(H200),0)&lt;&gt;"",VLOOKUP($B200,'Common Requirements'!$1:$9959,COLUMN(H200),0),"")</f>
        <v>3</v>
      </c>
      <c r="I200" s="54" t="str">
        <f>IF(VLOOKUP($B200,'Common Requirements'!$1:$9959,COLUMN(I200),0)&lt;&gt;"",VLOOKUP($B200,'Common Requirements'!$1:$9959,COLUMN(I200),0),"")</f>
        <v/>
      </c>
      <c r="J200" s="54" t="str">
        <f>IF(VLOOKUP($B200,'Common Requirements'!$1:$9959,COLUMN(J200),0)&lt;&gt;"",VLOOKUP($B200,'Common Requirements'!$1:$9959,COLUMN(J200),0),"")</f>
        <v/>
      </c>
      <c r="K200" s="54" t="str">
        <f>IF(VLOOKUP($B200,'Common Requirements'!$1:$9959,COLUMN(K200),0)&lt;&gt;"",VLOOKUP($B200,'Common Requirements'!$1:$9959,COLUMN(K200),0),"")</f>
        <v/>
      </c>
      <c r="L200" s="54" t="str">
        <f>IF(VLOOKUP($B200,'Common Requirements'!$1:$9959,COLUMN(L200),0)&lt;&gt;"",VLOOKUP($B200,'Common Requirements'!$1:$9959,COLUMN(L200),0),"")</f>
        <v/>
      </c>
      <c r="M200" s="54">
        <f>IF(VLOOKUP($B200,'Common Requirements'!$1:$9959,COLUMN(M200),0)&lt;&gt;"",VLOOKUP($B200,'Common Requirements'!$1:$9959,COLUMN(M200),0),"")</f>
        <v>3</v>
      </c>
      <c r="N200" s="54" t="str">
        <f>IF(VLOOKUP($B200,'Common Requirements'!$1:$9959,COLUMN(N200),0)&lt;&gt;"",VLOOKUP($B200,'Common Requirements'!$1:$9959,COLUMN(N200),0),"")</f>
        <v/>
      </c>
      <c r="O200" s="46"/>
      <c r="P200" s="46"/>
      <c r="Q200" s="46"/>
      <c r="R200" s="46"/>
      <c r="S200" s="46"/>
      <c r="T200" s="46"/>
      <c r="U200" s="46"/>
      <c r="V200" s="46"/>
      <c r="W200" s="46"/>
      <c r="X200" s="46"/>
      <c r="Y200" s="46"/>
      <c r="Z200" s="46"/>
    </row>
    <row r="201" spans="1:26" ht="15.75" customHeight="1">
      <c r="A201" s="44">
        <v>767</v>
      </c>
      <c r="B201" s="44">
        <v>51</v>
      </c>
      <c r="C201" s="54" t="str">
        <f>IF(VLOOKUP($B201,'Common Requirements'!$1:$9959,COLUMN(C201),0)&lt;&gt;"",VLOOKUP($B201,'Common Requirements'!$1:$9959,COLUMN(C201),0),"")</f>
        <v>Ongoing Solution- Technical Support</v>
      </c>
      <c r="D201" s="54" t="str">
        <f>IF(VLOOKUP($B201,'Common Requirements'!$1:$9959,COLUMN(D201),0)&lt;&gt;"",VLOOKUP($B201,'Common Requirements'!$1:$9959,COLUMN(D201),0),"")</f>
        <v>To what extent/how does your solution provide  an online portal?</v>
      </c>
      <c r="E201" s="54" t="str">
        <f>IF(VLOOKUP($B201,'Common Requirements'!$1:$9959,COLUMN(E201),0)&lt;&gt;"",VLOOKUP($B201,'Common Requirements'!$1:$9959,COLUMN(E201),0),"")</f>
        <v>FAQ?  Documentation?  Troubleshooting Wizards? Separate fee or bundled?</v>
      </c>
      <c r="F201" s="54" t="str">
        <f>IF(VLOOKUP($B201,'Common Requirements'!$1:$9959,COLUMN(F201),0)&lt;&gt;"",VLOOKUP($B201,'Common Requirements'!$1:$9959,COLUMN(F201),0),"")</f>
        <v>3</v>
      </c>
      <c r="G201" s="54" t="str">
        <f>IF(VLOOKUP($B201,'Common Requirements'!$1:$9959,COLUMN(G201),0)&lt;&gt;"",VLOOKUP($B201,'Common Requirements'!$1:$9959,COLUMN(G201),0),"")</f>
        <v>Standard online FAQs, training, and videos are avaliable</v>
      </c>
      <c r="H201" s="54">
        <f>IF(VLOOKUP($B201,'Common Requirements'!$1:$9959,COLUMN(H201),0)&lt;&gt;"",VLOOKUP($B201,'Common Requirements'!$1:$9959,COLUMN(H201),0),"")</f>
        <v>3</v>
      </c>
      <c r="I201" s="54" t="str">
        <f>IF(VLOOKUP($B201,'Common Requirements'!$1:$9959,COLUMN(I201),0)&lt;&gt;"",VLOOKUP($B201,'Common Requirements'!$1:$9959,COLUMN(I201),0),"")</f>
        <v/>
      </c>
      <c r="J201" s="54" t="str">
        <f>IF(VLOOKUP($B201,'Common Requirements'!$1:$9959,COLUMN(J201),0)&lt;&gt;"",VLOOKUP($B201,'Common Requirements'!$1:$9959,COLUMN(J201),0),"")</f>
        <v/>
      </c>
      <c r="K201" s="54" t="str">
        <f>IF(VLOOKUP($B201,'Common Requirements'!$1:$9959,COLUMN(K201),0)&lt;&gt;"",VLOOKUP($B201,'Common Requirements'!$1:$9959,COLUMN(K201),0),"")</f>
        <v/>
      </c>
      <c r="L201" s="54" t="str">
        <f>IF(VLOOKUP($B201,'Common Requirements'!$1:$9959,COLUMN(L201),0)&lt;&gt;"",VLOOKUP($B201,'Common Requirements'!$1:$9959,COLUMN(L201),0),"")</f>
        <v/>
      </c>
      <c r="M201" s="54">
        <f>IF(VLOOKUP($B201,'Common Requirements'!$1:$9959,COLUMN(M201),0)&lt;&gt;"",VLOOKUP($B201,'Common Requirements'!$1:$9959,COLUMN(M201),0),"")</f>
        <v>3</v>
      </c>
      <c r="N201" s="54" t="str">
        <f>IF(VLOOKUP($B201,'Common Requirements'!$1:$9959,COLUMN(N201),0)&lt;&gt;"",VLOOKUP($B201,'Common Requirements'!$1:$9959,COLUMN(N201),0),"")</f>
        <v/>
      </c>
      <c r="O201" s="46"/>
      <c r="P201" s="46"/>
      <c r="Q201" s="46"/>
      <c r="R201" s="46"/>
      <c r="S201" s="46"/>
      <c r="T201" s="46"/>
      <c r="U201" s="46"/>
      <c r="V201" s="46"/>
      <c r="W201" s="46"/>
      <c r="X201" s="46"/>
      <c r="Y201" s="46"/>
      <c r="Z201" s="46"/>
    </row>
    <row r="202" spans="1:26" ht="15.75" customHeight="1">
      <c r="A202" s="44">
        <v>768</v>
      </c>
      <c r="B202" s="44">
        <v>52</v>
      </c>
      <c r="C202" s="54" t="str">
        <f>IF(VLOOKUP($B202,'Common Requirements'!$1:$9959,COLUMN(C202),0)&lt;&gt;"",VLOOKUP($B202,'Common Requirements'!$1:$9959,COLUMN(C202),0),"")</f>
        <v>Ongoing Solution- Technical Support</v>
      </c>
      <c r="D202" s="54" t="str">
        <f>IF(VLOOKUP($B202,'Common Requirements'!$1:$9959,COLUMN(D202),0)&lt;&gt;"",VLOOKUP($B202,'Common Requirements'!$1:$9959,COLUMN(D202),0),"")</f>
        <v>To what extent/how does your solution provide  call in and /or chat service?</v>
      </c>
      <c r="E202" s="54" t="str">
        <f>IF(VLOOKUP($B202,'Common Requirements'!$1:$9959,COLUMN(E202),0)&lt;&gt;"",VLOOKUP($B202,'Common Requirements'!$1:$9959,COLUMN(E202),0),"")</f>
        <v>What is the scope of the service?  Software functionality help?  Technical problem resolution? What are the hours? How is it staffed?  What are the SLAs? Separate fee or bundled?</v>
      </c>
      <c r="F202" s="54" t="str">
        <f>IF(VLOOKUP($B202,'Common Requirements'!$1:$9959,COLUMN(F202),0)&lt;&gt;"",VLOOKUP($B202,'Common Requirements'!$1:$9959,COLUMN(F202),0),"")</f>
        <v>3</v>
      </c>
      <c r="G202" s="54" t="str">
        <f>IF(VLOOKUP($B202,'Common Requirements'!$1:$9959,COLUMN(G202),0)&lt;&gt;"",VLOOKUP($B202,'Common Requirements'!$1:$9959,COLUMN(G202),0),"")</f>
        <v>Call in service is available to all customers 24x7. Time to respond varries between prime time vs nights and weekends. We currently do not support online chat for support.</v>
      </c>
      <c r="H202" s="54">
        <f>IF(VLOOKUP($B202,'Common Requirements'!$1:$9959,COLUMN(H202),0)&lt;&gt;"",VLOOKUP($B202,'Common Requirements'!$1:$9959,COLUMN(H202),0),"")</f>
        <v>3</v>
      </c>
      <c r="I202" s="54" t="str">
        <f>IF(VLOOKUP($B202,'Common Requirements'!$1:$9959,COLUMN(I202),0)&lt;&gt;"",VLOOKUP($B202,'Common Requirements'!$1:$9959,COLUMN(I202),0),"")</f>
        <v/>
      </c>
      <c r="J202" s="54" t="str">
        <f>IF(VLOOKUP($B202,'Common Requirements'!$1:$9959,COLUMN(J202),0)&lt;&gt;"",VLOOKUP($B202,'Common Requirements'!$1:$9959,COLUMN(J202),0),"")</f>
        <v/>
      </c>
      <c r="K202" s="54" t="str">
        <f>IF(VLOOKUP($B202,'Common Requirements'!$1:$9959,COLUMN(K202),0)&lt;&gt;"",VLOOKUP($B202,'Common Requirements'!$1:$9959,COLUMN(K202),0),"")</f>
        <v/>
      </c>
      <c r="L202" s="54" t="str">
        <f>IF(VLOOKUP($B202,'Common Requirements'!$1:$9959,COLUMN(L202),0)&lt;&gt;"",VLOOKUP($B202,'Common Requirements'!$1:$9959,COLUMN(L202),0),"")</f>
        <v/>
      </c>
      <c r="M202" s="54">
        <f>IF(VLOOKUP($B202,'Common Requirements'!$1:$9959,COLUMN(M202),0)&lt;&gt;"",VLOOKUP($B202,'Common Requirements'!$1:$9959,COLUMN(M202),0),"")</f>
        <v>3</v>
      </c>
      <c r="N202" s="54" t="str">
        <f>IF(VLOOKUP($B202,'Common Requirements'!$1:$9959,COLUMN(N202),0)&lt;&gt;"",VLOOKUP($B202,'Common Requirements'!$1:$9959,COLUMN(N202),0),"")</f>
        <v/>
      </c>
      <c r="O202" s="46"/>
      <c r="P202" s="46"/>
      <c r="Q202" s="46"/>
      <c r="R202" s="46"/>
      <c r="S202" s="46"/>
      <c r="T202" s="46"/>
      <c r="U202" s="46"/>
      <c r="V202" s="46"/>
      <c r="W202" s="46"/>
      <c r="X202" s="46"/>
      <c r="Y202" s="46"/>
      <c r="Z202" s="46"/>
    </row>
    <row r="203" spans="1:26" ht="15.75" customHeight="1">
      <c r="A203" s="44">
        <v>769</v>
      </c>
      <c r="B203" s="44">
        <v>53</v>
      </c>
      <c r="C203" s="54" t="str">
        <f>IF(VLOOKUP($B203,'Common Requirements'!$1:$9959,COLUMN(C203),0)&lt;&gt;"",VLOOKUP($B203,'Common Requirements'!$1:$9959,COLUMN(C203),0),"")</f>
        <v>Ongoing Solution- Technical Support</v>
      </c>
      <c r="D203" s="54" t="str">
        <f>IF(VLOOKUP($B203,'Common Requirements'!$1:$9959,COLUMN(D203),0)&lt;&gt;"",VLOOKUP($B203,'Common Requirements'!$1:$9959,COLUMN(D203),0),"")</f>
        <v>To what extent/how does your solution provide  an online forum, community, crowd?</v>
      </c>
      <c r="E203" s="54" t="str">
        <f>IF(VLOOKUP($B203,'Common Requirements'!$1:$9959,COLUMN(E203),0)&lt;&gt;"",VLOOKUP($B203,'Common Requirements'!$1:$9959,COLUMN(E203),0),"")</f>
        <v xml:space="preserve">Bulletin board-like forum?  Search for problems-questions and solutions/answers? More sophisticated?  </v>
      </c>
      <c r="F203" s="54" t="str">
        <f>IF(VLOOKUP($B203,'Common Requirements'!$1:$9959,COLUMN(F203),0)&lt;&gt;"",VLOOKUP($B203,'Common Requirements'!$1:$9959,COLUMN(F203),0),"")</f>
        <v>3</v>
      </c>
      <c r="G203" s="54" t="str">
        <f>IF(VLOOKUP($B203,'Common Requirements'!$1:$9959,COLUMN(G203),0)&lt;&gt;"",VLOOKUP($B203,'Common Requirements'!$1:$9959,COLUMN(G203),0),"")</f>
        <v>Online forum is available but for the worker side only.</v>
      </c>
      <c r="H203" s="54">
        <f>IF(VLOOKUP($B203,'Common Requirements'!$1:$9959,COLUMN(H203),0)&lt;&gt;"",VLOOKUP($B203,'Common Requirements'!$1:$9959,COLUMN(H203),0),"")</f>
        <v>3</v>
      </c>
      <c r="I203" s="54" t="str">
        <f>IF(VLOOKUP($B203,'Common Requirements'!$1:$9959,COLUMN(I203),0)&lt;&gt;"",VLOOKUP($B203,'Common Requirements'!$1:$9959,COLUMN(I203),0),"")</f>
        <v/>
      </c>
      <c r="J203" s="54" t="str">
        <f>IF(VLOOKUP($B203,'Common Requirements'!$1:$9959,COLUMN(J203),0)&lt;&gt;"",VLOOKUP($B203,'Common Requirements'!$1:$9959,COLUMN(J203),0),"")</f>
        <v/>
      </c>
      <c r="K203" s="54" t="str">
        <f>IF(VLOOKUP($B203,'Common Requirements'!$1:$9959,COLUMN(K203),0)&lt;&gt;"",VLOOKUP($B203,'Common Requirements'!$1:$9959,COLUMN(K203),0),"")</f>
        <v/>
      </c>
      <c r="L203" s="54" t="str">
        <f>IF(VLOOKUP($B203,'Common Requirements'!$1:$9959,COLUMN(L203),0)&lt;&gt;"",VLOOKUP($B203,'Common Requirements'!$1:$9959,COLUMN(L203),0),"")</f>
        <v/>
      </c>
      <c r="M203" s="54">
        <f>IF(VLOOKUP($B203,'Common Requirements'!$1:$9959,COLUMN(M203),0)&lt;&gt;"",VLOOKUP($B203,'Common Requirements'!$1:$9959,COLUMN(M203),0),"")</f>
        <v>3</v>
      </c>
      <c r="N203" s="54" t="str">
        <f>IF(VLOOKUP($B203,'Common Requirements'!$1:$9959,COLUMN(N203),0)&lt;&gt;"",VLOOKUP($B203,'Common Requirements'!$1:$9959,COLUMN(N203),0),"")</f>
        <v/>
      </c>
      <c r="O203" s="46"/>
      <c r="P203" s="46"/>
      <c r="Q203" s="46"/>
      <c r="R203" s="46"/>
      <c r="S203" s="46"/>
      <c r="T203" s="46"/>
      <c r="U203" s="46"/>
      <c r="V203" s="46"/>
      <c r="W203" s="46"/>
      <c r="X203" s="46"/>
      <c r="Y203" s="46"/>
      <c r="Z203" s="46"/>
    </row>
    <row r="204" spans="1:26" ht="15.75" customHeight="1">
      <c r="A204" s="44">
        <v>770</v>
      </c>
      <c r="B204" s="44">
        <v>54</v>
      </c>
      <c r="C204" s="54" t="str">
        <f>IF(VLOOKUP($B204,'Common Requirements'!$1:$9959,COLUMN(C204),0)&lt;&gt;"",VLOOKUP($B204,'Common Requirements'!$1:$9959,COLUMN(C204),0),"")</f>
        <v>Comprehensive MSP</v>
      </c>
      <c r="D204" s="54" t="str">
        <f>IF(VLOOKUP($B204,'Common Requirements'!$1:$9959,COLUMN(D204),0)&lt;&gt;"",VLOOKUP($B204,'Common Requirements'!$1:$9959,COLUMN(D204),0),"")</f>
        <v>To what extent/how does your solution provide  a range of different  (multiple) value-added, supporting services</v>
      </c>
      <c r="E204" s="54" t="str">
        <f>IF(VLOOKUP($B204,'Common Requirements'!$1:$9959,COLUMN(E204),0)&lt;&gt;"",VLOOKUP($B204,'Common Requirements'!$1:$9959,COLUMN(E204),0),"")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4" s="54" t="str">
        <f>IF(VLOOKUP($B204,'Common Requirements'!$1:$9959,COLUMN(F204),0)&lt;&gt;"",VLOOKUP($B204,'Common Requirements'!$1:$9959,COLUMN(F204),0),"")</f>
        <v>2</v>
      </c>
      <c r="G204" s="54" t="str">
        <f>IF(VLOOKUP($B204,'Common Requirements'!$1:$9959,COLUMN(G204),0)&lt;&gt;"",VLOOKUP($B204,'Common Requirements'!$1:$9959,COLUMN(G204),0),"")</f>
        <v>As of now some of these services are available to all customers without any extra fees. Particularly the following services are available: Financing with terms, EOR, Candidate Sourcing (through an in-house recruitent specialist), and Spend Analysis. As for AOR, Payrolling, and Supplier Management, we currently do not do these as they are not part of our positionin. In other words, we are not a full service model. We partner with Service companies that provide these services (MSPs and TPMs).</v>
      </c>
      <c r="H204" s="54">
        <f>IF(VLOOKUP($B204,'Common Requirements'!$1:$9959,COLUMN(H204),0)&lt;&gt;"",VLOOKUP($B204,'Common Requirements'!$1:$9959,COLUMN(H204),0),"")</f>
        <v>2</v>
      </c>
      <c r="I204" s="54" t="str">
        <f>IF(VLOOKUP($B204,'Common Requirements'!$1:$9959,COLUMN(I204),0)&lt;&gt;"",VLOOKUP($B204,'Common Requirements'!$1:$9959,COLUMN(I204),0),"")</f>
        <v/>
      </c>
      <c r="J204" s="54" t="str">
        <f>IF(VLOOKUP($B204,'Common Requirements'!$1:$9959,COLUMN(J204),0)&lt;&gt;"",VLOOKUP($B204,'Common Requirements'!$1:$9959,COLUMN(J204),0),"")</f>
        <v/>
      </c>
      <c r="K204" s="54" t="str">
        <f>IF(VLOOKUP($B204,'Common Requirements'!$1:$9959,COLUMN(K204),0)&lt;&gt;"",VLOOKUP($B204,'Common Requirements'!$1:$9959,COLUMN(K204),0),"")</f>
        <v/>
      </c>
      <c r="L204" s="54" t="str">
        <f>IF(VLOOKUP($B204,'Common Requirements'!$1:$9959,COLUMN(L204),0)&lt;&gt;"",VLOOKUP($B204,'Common Requirements'!$1:$9959,COLUMN(L204),0),"")</f>
        <v/>
      </c>
      <c r="M204" s="54">
        <f>IF(VLOOKUP($B204,'Common Requirements'!$1:$9959,COLUMN(M204),0)&lt;&gt;"",VLOOKUP($B204,'Common Requirements'!$1:$9959,COLUMN(M204),0),"")</f>
        <v>2</v>
      </c>
      <c r="N204" s="54" t="str">
        <f>IF(VLOOKUP($B204,'Common Requirements'!$1:$9959,COLUMN(N204),0)&lt;&gt;"",VLOOKUP($B204,'Common Requirements'!$1:$9959,COLUMN(N204),0),"")</f>
        <v/>
      </c>
      <c r="O204" s="46"/>
      <c r="P204" s="46"/>
      <c r="Q204" s="46"/>
      <c r="R204" s="46"/>
      <c r="S204" s="46"/>
      <c r="T204" s="46"/>
      <c r="U204" s="46"/>
      <c r="V204" s="46"/>
      <c r="W204" s="46"/>
      <c r="X204" s="46"/>
      <c r="Y204" s="46"/>
      <c r="Z204" s="46"/>
    </row>
    <row r="205" spans="1:26" ht="15.75" customHeight="1">
      <c r="A205" s="44">
        <v>771</v>
      </c>
      <c r="B205" s="44">
        <v>55</v>
      </c>
      <c r="C205" s="54" t="str">
        <f>IF(VLOOKUP($B205,'Common Requirements'!$1:$9959,COLUMN(C205),0)&lt;&gt;"",VLOOKUP($B205,'Common Requirements'!$1:$9959,COLUMN(C205),0),"")</f>
        <v>Worker Classification Screening-Determination</v>
      </c>
      <c r="D205" s="54" t="str">
        <f>IF(VLOOKUP($B205,'Common Requirements'!$1:$9959,COLUMN(D205),0)&lt;&gt;"",VLOOKUP($B205,'Common Requirements'!$1:$9959,COLUMN(D205),0),"")</f>
        <v>To what extent/how does your solution provide  screening, determination, risk management services</v>
      </c>
      <c r="E205" s="54" t="str">
        <f>IF(VLOOKUP($B205,'Common Requirements'!$1:$9959,COLUMN(E205),0)&lt;&gt;"",VLOOKUP($B205,'Common Requirements'!$1:$9959,COLUMN(E205),0),"")</f>
        <v>Automated screening/determinations?  Humans in the loop?  Paralegals? Attorneys? Risk metrics? Indemnification? Always bundled with technology solution? Separate fee or bundled? Proprietary or 3rd party To what extent/how does your solution provide d?</v>
      </c>
      <c r="F205" s="54" t="str">
        <f>IF(VLOOKUP($B205,'Common Requirements'!$1:$9959,COLUMN(F205),0)&lt;&gt;"",VLOOKUP($B205,'Common Requirements'!$1:$9959,COLUMN(F205),0),"")</f>
        <v>0</v>
      </c>
      <c r="G205" s="54" t="str">
        <f>IF(VLOOKUP($B205,'Common Requirements'!$1:$9959,COLUMN(G205),0)&lt;&gt;"",VLOOKUP($B205,'Common Requirements'!$1:$9959,COLUMN(G205),0),"")</f>
        <v/>
      </c>
      <c r="H205" s="54">
        <f>IF(VLOOKUP($B205,'Common Requirements'!$1:$9959,COLUMN(H205),0)&lt;&gt;"",VLOOKUP($B205,'Common Requirements'!$1:$9959,COLUMN(H205),0),"")</f>
        <v>0</v>
      </c>
      <c r="I205" s="54" t="str">
        <f>IF(VLOOKUP($B205,'Common Requirements'!$1:$9959,COLUMN(I205),0)&lt;&gt;"",VLOOKUP($B205,'Common Requirements'!$1:$9959,COLUMN(I205),0),"")</f>
        <v/>
      </c>
      <c r="J205" s="54" t="str">
        <f>IF(VLOOKUP($B205,'Common Requirements'!$1:$9959,COLUMN(J205),0)&lt;&gt;"",VLOOKUP($B205,'Common Requirements'!$1:$9959,COLUMN(J205),0),"")</f>
        <v/>
      </c>
      <c r="K205" s="54" t="str">
        <f>IF(VLOOKUP($B205,'Common Requirements'!$1:$9959,COLUMN(K205),0)&lt;&gt;"",VLOOKUP($B205,'Common Requirements'!$1:$9959,COLUMN(K205),0),"")</f>
        <v/>
      </c>
      <c r="L205" s="54" t="str">
        <f>IF(VLOOKUP($B205,'Common Requirements'!$1:$9959,COLUMN(L205),0)&lt;&gt;"",VLOOKUP($B205,'Common Requirements'!$1:$9959,COLUMN(L205),0),"")</f>
        <v/>
      </c>
      <c r="M205" s="54">
        <f>IF(VLOOKUP($B205,'Common Requirements'!$1:$9959,COLUMN(M205),0)&lt;&gt;"",VLOOKUP($B205,'Common Requirements'!$1:$9959,COLUMN(M205),0),"")</f>
        <v>0</v>
      </c>
      <c r="N205" s="54" t="str">
        <f>IF(VLOOKUP($B205,'Common Requirements'!$1:$9959,COLUMN(N205),0)&lt;&gt;"",VLOOKUP($B205,'Common Requirements'!$1:$9959,COLUMN(N205),0),"")</f>
        <v/>
      </c>
      <c r="O205" s="46"/>
      <c r="P205" s="46"/>
      <c r="Q205" s="46"/>
      <c r="R205" s="46"/>
      <c r="S205" s="46"/>
      <c r="T205" s="46"/>
      <c r="U205" s="46"/>
      <c r="V205" s="46"/>
      <c r="W205" s="46"/>
      <c r="X205" s="46"/>
      <c r="Y205" s="46"/>
      <c r="Z205" s="46"/>
    </row>
    <row r="206" spans="1:26" ht="15.75" customHeight="1">
      <c r="A206" s="44">
        <v>772</v>
      </c>
      <c r="B206" s="44">
        <v>56</v>
      </c>
      <c r="C206" s="54" t="str">
        <f>IF(VLOOKUP($B206,'Common Requirements'!$1:$9959,COLUMN(C206),0)&lt;&gt;"",VLOOKUP($B206,'Common Requirements'!$1:$9959,COLUMN(C206),0),"")</f>
        <v>Contract Management</v>
      </c>
      <c r="D206" s="54" t="str">
        <f>IF(VLOOKUP($B206,'Common Requirements'!$1:$9959,COLUMN(D206),0)&lt;&gt;"",VLOOKUP($B206,'Common Requirements'!$1:$9959,COLUMN(D206),0),"")</f>
        <v>To what extent/how does your solution provide  services to manage/execute all or part of CLM</v>
      </c>
      <c r="E206" s="54" t="str">
        <f>IF(VLOOKUP($B206,'Common Requirements'!$1:$9959,COLUMN(E206),0)&lt;&gt;"",VLOOKUP($B206,'Common Requirements'!$1:$9959,COLUMN(E206),0),"")</f>
        <v>Document management?  Templates? Paralegals?  Attorneys? Contract development? Negotiations?  Tracking contract execution/performance?  Always bundled with technology solution? Separate fee or bundled? Proprietary or 3rd party To what extent/how does your solution provide d?</v>
      </c>
      <c r="F206" s="54" t="str">
        <f>IF(VLOOKUP($B206,'Common Requirements'!$1:$9959,COLUMN(F206),0)&lt;&gt;"",VLOOKUP($B206,'Common Requirements'!$1:$9959,COLUMN(F206),0),"")</f>
        <v>0</v>
      </c>
      <c r="G206" s="54" t="str">
        <f>IF(VLOOKUP($B206,'Common Requirements'!$1:$9959,COLUMN(G206),0)&lt;&gt;"",VLOOKUP($B206,'Common Requirements'!$1:$9959,COLUMN(G206),0),"")</f>
        <v/>
      </c>
      <c r="H206" s="54">
        <f>IF(VLOOKUP($B206,'Common Requirements'!$1:$9959,COLUMN(H206),0)&lt;&gt;"",VLOOKUP($B206,'Common Requirements'!$1:$9959,COLUMN(H206),0),"")</f>
        <v>0</v>
      </c>
      <c r="I206" s="54" t="str">
        <f>IF(VLOOKUP($B206,'Common Requirements'!$1:$9959,COLUMN(I206),0)&lt;&gt;"",VLOOKUP($B206,'Common Requirements'!$1:$9959,COLUMN(I206),0),"")</f>
        <v/>
      </c>
      <c r="J206" s="54" t="str">
        <f>IF(VLOOKUP($B206,'Common Requirements'!$1:$9959,COLUMN(J206),0)&lt;&gt;"",VLOOKUP($B206,'Common Requirements'!$1:$9959,COLUMN(J206),0),"")</f>
        <v/>
      </c>
      <c r="K206" s="54" t="str">
        <f>IF(VLOOKUP($B206,'Common Requirements'!$1:$9959,COLUMN(K206),0)&lt;&gt;"",VLOOKUP($B206,'Common Requirements'!$1:$9959,COLUMN(K206),0),"")</f>
        <v/>
      </c>
      <c r="L206" s="54" t="str">
        <f>IF(VLOOKUP($B206,'Common Requirements'!$1:$9959,COLUMN(L206),0)&lt;&gt;"",VLOOKUP($B206,'Common Requirements'!$1:$9959,COLUMN(L206),0),"")</f>
        <v/>
      </c>
      <c r="M206" s="54">
        <f>IF(VLOOKUP($B206,'Common Requirements'!$1:$9959,COLUMN(M206),0)&lt;&gt;"",VLOOKUP($B206,'Common Requirements'!$1:$9959,COLUMN(M206),0),"")</f>
        <v>0</v>
      </c>
      <c r="N206" s="54" t="str">
        <f>IF(VLOOKUP($B206,'Common Requirements'!$1:$9959,COLUMN(N206),0)&lt;&gt;"",VLOOKUP($B206,'Common Requirements'!$1:$9959,COLUMN(N206),0),"")</f>
        <v/>
      </c>
      <c r="O206" s="46"/>
      <c r="P206" s="46"/>
      <c r="Q206" s="46"/>
      <c r="R206" s="46"/>
      <c r="S206" s="46"/>
      <c r="T206" s="46"/>
      <c r="U206" s="46"/>
      <c r="V206" s="46"/>
      <c r="W206" s="46"/>
      <c r="X206" s="46"/>
      <c r="Y206" s="46"/>
      <c r="Z206" s="46"/>
    </row>
    <row r="207" spans="1:26" ht="15.75" customHeight="1">
      <c r="A207" s="44">
        <v>773</v>
      </c>
      <c r="B207" s="44">
        <v>57</v>
      </c>
      <c r="C207" s="54" t="str">
        <f>IF(VLOOKUP($B207,'Common Requirements'!$1:$9959,COLUMN(C207),0)&lt;&gt;"",VLOOKUP($B207,'Common Requirements'!$1:$9959,COLUMN(C207),0),"")</f>
        <v>EOR-Payment</v>
      </c>
      <c r="D207" s="54" t="str">
        <f>IF(VLOOKUP($B207,'Common Requirements'!$1:$9959,COLUMN(D207),0)&lt;&gt;"",VLOOKUP($B207,'Common Requirements'!$1:$9959,COLUMN(D207),0),"")</f>
        <v>To what extent/how does your solution provide  services to act as Employer of Record and payroll independent workers</v>
      </c>
      <c r="E207" s="54" t="str">
        <f>IF(VLOOKUP($B207,'Common Requirements'!$1:$9959,COLUMN(E207),0)&lt;&gt;"",VLOOKUP($B207,'Common Requirements'!$1:$9959,COLUMN(E207),0),"")</f>
        <v>Payroll service To what extent/how does your solution provide r? Always bundled with technology solution? Separate fee or bundled? Proprietary or 3rd party To what extent/how does your solution provide d?</v>
      </c>
      <c r="F207" s="54" t="str">
        <f>IF(VLOOKUP($B207,'Common Requirements'!$1:$9959,COLUMN(F207),0)&lt;&gt;"",VLOOKUP($B207,'Common Requirements'!$1:$9959,COLUMN(F207),0),"")</f>
        <v>0</v>
      </c>
      <c r="G207" s="54" t="str">
        <f>IF(VLOOKUP($B207,'Common Requirements'!$1:$9959,COLUMN(G207),0)&lt;&gt;"",VLOOKUP($B207,'Common Requirements'!$1:$9959,COLUMN(G207),0),"")</f>
        <v/>
      </c>
      <c r="H207" s="54">
        <f>IF(VLOOKUP($B207,'Common Requirements'!$1:$9959,COLUMN(H207),0)&lt;&gt;"",VLOOKUP($B207,'Common Requirements'!$1:$9959,COLUMN(H207),0),"")</f>
        <v>0</v>
      </c>
      <c r="I207" s="54" t="str">
        <f>IF(VLOOKUP($B207,'Common Requirements'!$1:$9959,COLUMN(I207),0)&lt;&gt;"",VLOOKUP($B207,'Common Requirements'!$1:$9959,COLUMN(I207),0),"")</f>
        <v/>
      </c>
      <c r="J207" s="54" t="str">
        <f>IF(VLOOKUP($B207,'Common Requirements'!$1:$9959,COLUMN(J207),0)&lt;&gt;"",VLOOKUP($B207,'Common Requirements'!$1:$9959,COLUMN(J207),0),"")</f>
        <v/>
      </c>
      <c r="K207" s="54" t="str">
        <f>IF(VLOOKUP($B207,'Common Requirements'!$1:$9959,COLUMN(K207),0)&lt;&gt;"",VLOOKUP($B207,'Common Requirements'!$1:$9959,COLUMN(K207),0),"")</f>
        <v/>
      </c>
      <c r="L207" s="54" t="str">
        <f>IF(VLOOKUP($B207,'Common Requirements'!$1:$9959,COLUMN(L207),0)&lt;&gt;"",VLOOKUP($B207,'Common Requirements'!$1:$9959,COLUMN(L207),0),"")</f>
        <v/>
      </c>
      <c r="M207" s="54">
        <f>IF(VLOOKUP($B207,'Common Requirements'!$1:$9959,COLUMN(M207),0)&lt;&gt;"",VLOOKUP($B207,'Common Requirements'!$1:$9959,COLUMN(M207),0),"")</f>
        <v>0</v>
      </c>
      <c r="N207" s="54" t="str">
        <f>IF(VLOOKUP($B207,'Common Requirements'!$1:$9959,COLUMN(N207),0)&lt;&gt;"",VLOOKUP($B207,'Common Requirements'!$1:$9959,COLUMN(N207),0),"")</f>
        <v/>
      </c>
      <c r="O207" s="46"/>
      <c r="P207" s="46"/>
      <c r="Q207" s="46"/>
      <c r="R207" s="46"/>
      <c r="S207" s="46"/>
      <c r="T207" s="46"/>
      <c r="U207" s="46"/>
      <c r="V207" s="46"/>
      <c r="W207" s="46"/>
      <c r="X207" s="46"/>
      <c r="Y207" s="46"/>
      <c r="Z207" s="46"/>
    </row>
    <row r="208" spans="1:26" ht="15.75" customHeight="1">
      <c r="A208" s="44">
        <v>774</v>
      </c>
      <c r="B208" s="44">
        <v>58</v>
      </c>
      <c r="C208" s="54" t="str">
        <f>IF(VLOOKUP($B208,'Common Requirements'!$1:$9959,COLUMN(C208),0)&lt;&gt;"",VLOOKUP($B208,'Common Requirements'!$1:$9959,COLUMN(C208),0),"")</f>
        <v>AOR-Payrolling</v>
      </c>
      <c r="D208" s="54" t="str">
        <f>IF(VLOOKUP($B208,'Common Requirements'!$1:$9959,COLUMN(D208),0)&lt;&gt;"",VLOOKUP($B208,'Common Requirements'!$1:$9959,COLUMN(D208),0),"")</f>
        <v>To what extent/how does your solution provide  services to act as Agent of Record and pay independent contractors</v>
      </c>
      <c r="E208" s="54" t="str">
        <f>IF(VLOOKUP($B208,'Common Requirements'!$1:$9959,COLUMN(E208),0)&lt;&gt;"",VLOOKUP($B208,'Common Requirements'!$1:$9959,COLUMN(E208),0),"")</f>
        <v>Support different payment options? Always bundled with technology solution? Separate fee or bundled? Proprietary or 3rd party To what extent/how does your solution provide d?</v>
      </c>
      <c r="F208" s="54" t="str">
        <f>IF(VLOOKUP($B208,'Common Requirements'!$1:$9959,COLUMN(F208),0)&lt;&gt;"",VLOOKUP($B208,'Common Requirements'!$1:$9959,COLUMN(F208),0),"")</f>
        <v>3</v>
      </c>
      <c r="G208" s="54" t="str">
        <f>IF(VLOOKUP($B208,'Common Requirements'!$1:$9959,COLUMN(G208),0)&lt;&gt;"",VLOOKUP($B208,'Common Requirements'!$1:$9959,COLUMN(G208),0),"")</f>
        <v>We bact as EOR for 1099s on our plarform, we provide tax forms at the end of  the year and we pay contractors through various options including checks, and ACH direct deposit. We pay contractors twice a week.</v>
      </c>
      <c r="H208" s="54">
        <f>IF(VLOOKUP($B208,'Common Requirements'!$1:$9959,COLUMN(H208),0)&lt;&gt;"",VLOOKUP($B208,'Common Requirements'!$1:$9959,COLUMN(H208),0),"")</f>
        <v>3</v>
      </c>
      <c r="I208" s="54" t="str">
        <f>IF(VLOOKUP($B208,'Common Requirements'!$1:$9959,COLUMN(I208),0)&lt;&gt;"",VLOOKUP($B208,'Common Requirements'!$1:$9959,COLUMN(I208),0),"")</f>
        <v/>
      </c>
      <c r="J208" s="54" t="str">
        <f>IF(VLOOKUP($B208,'Common Requirements'!$1:$9959,COLUMN(J208),0)&lt;&gt;"",VLOOKUP($B208,'Common Requirements'!$1:$9959,COLUMN(J208),0),"")</f>
        <v/>
      </c>
      <c r="K208" s="54" t="str">
        <f>IF(VLOOKUP($B208,'Common Requirements'!$1:$9959,COLUMN(K208),0)&lt;&gt;"",VLOOKUP($B208,'Common Requirements'!$1:$9959,COLUMN(K208),0),"")</f>
        <v/>
      </c>
      <c r="L208" s="54" t="str">
        <f>IF(VLOOKUP($B208,'Common Requirements'!$1:$9959,COLUMN(L208),0)&lt;&gt;"",VLOOKUP($B208,'Common Requirements'!$1:$9959,COLUMN(L208),0),"")</f>
        <v/>
      </c>
      <c r="M208" s="54">
        <f>IF(VLOOKUP($B208,'Common Requirements'!$1:$9959,COLUMN(M208),0)&lt;&gt;"",VLOOKUP($B208,'Common Requirements'!$1:$9959,COLUMN(M208),0),"")</f>
        <v>3</v>
      </c>
      <c r="N208" s="54" t="str">
        <f>IF(VLOOKUP($B208,'Common Requirements'!$1:$9959,COLUMN(N208),0)&lt;&gt;"",VLOOKUP($B208,'Common Requirements'!$1:$9959,COLUMN(N208),0),"")</f>
        <v/>
      </c>
      <c r="O208" s="46"/>
      <c r="P208" s="46"/>
      <c r="Q208" s="46"/>
      <c r="R208" s="46"/>
      <c r="S208" s="46"/>
      <c r="T208" s="46"/>
      <c r="U208" s="46"/>
      <c r="V208" s="46"/>
      <c r="W208" s="46"/>
      <c r="X208" s="46"/>
      <c r="Y208" s="46"/>
      <c r="Z208" s="46"/>
    </row>
    <row r="209" spans="1:26" ht="15.75" customHeight="1">
      <c r="A209" s="44">
        <v>775</v>
      </c>
      <c r="B209" s="44">
        <v>59</v>
      </c>
      <c r="C209" s="54" t="str">
        <f>IF(VLOOKUP($B209,'Common Requirements'!$1:$9959,COLUMN(C209),0)&lt;&gt;"",VLOOKUP($B209,'Common Requirements'!$1:$9959,COLUMN(C209),0),"")</f>
        <v>Invoice Reconciliation</v>
      </c>
      <c r="D209" s="54" t="str">
        <f>IF(VLOOKUP($B209,'Common Requirements'!$1:$9959,COLUMN(D209),0)&lt;&gt;"",VLOOKUP($B209,'Common Requirements'!$1:$9959,COLUMN(D209),0),"")</f>
        <v xml:space="preserve">To what extent/how does your solution provide  invoice processing services </v>
      </c>
      <c r="E209" s="54" t="str">
        <f>IF(VLOOKUP($B209,'Common Requirements'!$1:$9959,COLUMN(E209),0)&lt;&gt;"",VLOOKUP($B209,'Common Requirements'!$1:$9959,COLUMN(E209),0),"")</f>
        <v>Invoice review/analysis?  Reconcilliation with PO/Contract? Always bundled with technology solution? Separate fee or bundled? Proprietary or 3rd party To what extent/how does your solution provide d?</v>
      </c>
      <c r="F209" s="54" t="str">
        <f>IF(VLOOKUP($B209,'Common Requirements'!$1:$9959,COLUMN(F209),0)&lt;&gt;"",VLOOKUP($B209,'Common Requirements'!$1:$9959,COLUMN(F209),0),"")</f>
        <v>0</v>
      </c>
      <c r="G209" s="54" t="str">
        <f>IF(VLOOKUP($B209,'Common Requirements'!$1:$9959,COLUMN(G209),0)&lt;&gt;"",VLOOKUP($B209,'Common Requirements'!$1:$9959,COLUMN(G209),0),"")</f>
        <v/>
      </c>
      <c r="H209" s="54">
        <f>IF(VLOOKUP($B209,'Common Requirements'!$1:$9959,COLUMN(H209),0)&lt;&gt;"",VLOOKUP($B209,'Common Requirements'!$1:$9959,COLUMN(H209),0),"")</f>
        <v>0</v>
      </c>
      <c r="I209" s="54" t="str">
        <f>IF(VLOOKUP($B209,'Common Requirements'!$1:$9959,COLUMN(I209),0)&lt;&gt;"",VLOOKUP($B209,'Common Requirements'!$1:$9959,COLUMN(I209),0),"")</f>
        <v/>
      </c>
      <c r="J209" s="54" t="str">
        <f>IF(VLOOKUP($B209,'Common Requirements'!$1:$9959,COLUMN(J209),0)&lt;&gt;"",VLOOKUP($B209,'Common Requirements'!$1:$9959,COLUMN(J209),0),"")</f>
        <v/>
      </c>
      <c r="K209" s="54" t="str">
        <f>IF(VLOOKUP($B209,'Common Requirements'!$1:$9959,COLUMN(K209),0)&lt;&gt;"",VLOOKUP($B209,'Common Requirements'!$1:$9959,COLUMN(K209),0),"")</f>
        <v/>
      </c>
      <c r="L209" s="54" t="str">
        <f>IF(VLOOKUP($B209,'Common Requirements'!$1:$9959,COLUMN(L209),0)&lt;&gt;"",VLOOKUP($B209,'Common Requirements'!$1:$9959,COLUMN(L209),0),"")</f>
        <v/>
      </c>
      <c r="M209" s="54">
        <f>IF(VLOOKUP($B209,'Common Requirements'!$1:$9959,COLUMN(M209),0)&lt;&gt;"",VLOOKUP($B209,'Common Requirements'!$1:$9959,COLUMN(M209),0),"")</f>
        <v>0</v>
      </c>
      <c r="N209" s="54" t="str">
        <f>IF(VLOOKUP($B209,'Common Requirements'!$1:$9959,COLUMN(N209),0)&lt;&gt;"",VLOOKUP($B209,'Common Requirements'!$1:$9959,COLUMN(N209),0),"")</f>
        <v/>
      </c>
      <c r="O209" s="46"/>
      <c r="P209" s="46"/>
      <c r="Q209" s="46"/>
      <c r="R209" s="46"/>
      <c r="S209" s="46"/>
      <c r="T209" s="46"/>
      <c r="U209" s="46"/>
      <c r="V209" s="46"/>
      <c r="W209" s="46"/>
      <c r="X209" s="46"/>
      <c r="Y209" s="46"/>
      <c r="Z209" s="46"/>
    </row>
    <row r="210" spans="1:26" ht="15.75" customHeight="1">
      <c r="A210" s="44">
        <v>776</v>
      </c>
      <c r="B210" s="44">
        <v>60</v>
      </c>
      <c r="C210" s="54" t="str">
        <f>IF(VLOOKUP($B210,'Common Requirements'!$1:$9959,COLUMN(C210),0)&lt;&gt;"",VLOOKUP($B210,'Common Requirements'!$1:$9959,COLUMN(C210),0),"")</f>
        <v xml:space="preserve">Data Analysis </v>
      </c>
      <c r="D210" s="54" t="str">
        <f>IF(VLOOKUP($B210,'Common Requirements'!$1:$9959,COLUMN(D210),0)&lt;&gt;"",VLOOKUP($B210,'Common Requirements'!$1:$9959,COLUMN(D210),0),"")</f>
        <v>To what extent/how does your solution provide  data management and analysis services?</v>
      </c>
      <c r="E210" s="54" t="str">
        <f>IF(VLOOKUP($B210,'Common Requirements'!$1:$9959,COLUMN(E210),0)&lt;&gt;"",VLOOKUP($B210,'Common Requirements'!$1:$9959,COLUMN(E210),0),"")</f>
        <v>Data storage-organization-processing? Spend Analysis? Process optimizatiion analysis?  Market- pricing analysis? Always bundled with technology solution? Separate fee or bundled? Proprietary or 3rd party To what extent/how does your solution provide d?</v>
      </c>
      <c r="F210" s="54" t="str">
        <f>IF(VLOOKUP($B210,'Common Requirements'!$1:$9959,COLUMN(F210),0)&lt;&gt;"",VLOOKUP($B210,'Common Requirements'!$1:$9959,COLUMN(F210),0),"")</f>
        <v>3</v>
      </c>
      <c r="G210" s="54" t="str">
        <f>IF(VLOOKUP($B210,'Common Requirements'!$1:$9959,COLUMN(G210),0)&lt;&gt;"",VLOOKUP($B210,'Common Requirements'!$1:$9959,COLUMN(G210),0),"")</f>
        <v>Bundled within our platofm, customers get full suite of reporting and analytics capabilities. Somr of these analytics are contextual, especially pricing insights, which provide market pricing insights to customers creating work. Moreover, out of the platoform, we provide market analysis on pricing based on skills and geos. We also provide pricing assistance for projects. We also provide full reports and interactive charts that show spend analysis by projects, end clients, geo, work type, worker type, and time bucket. Another key capability is optimization and auto dispatch, which dispatches work to certain pools based on optimization rules, ensuring higher utilization for high priority pools.</v>
      </c>
      <c r="H210" s="54">
        <f>IF(VLOOKUP($B210,'Common Requirements'!$1:$9959,COLUMN(H210),0)&lt;&gt;"",VLOOKUP($B210,'Common Requirements'!$1:$9959,COLUMN(H210),0),"")</f>
        <v>2</v>
      </c>
      <c r="I210" s="54" t="str">
        <f>IF(VLOOKUP($B210,'Common Requirements'!$1:$9959,COLUMN(I210),0)&lt;&gt;"",VLOOKUP($B210,'Common Requirements'!$1:$9959,COLUMN(I210),0),"")</f>
        <v/>
      </c>
      <c r="J210" s="54">
        <f>IF(VLOOKUP($B210,'Common Requirements'!$1:$9959,COLUMN(J210),0)&lt;&gt;"",VLOOKUP($B210,'Common Requirements'!$1:$9959,COLUMN(J210),0),"")</f>
        <v>3</v>
      </c>
      <c r="K210" s="54" t="str">
        <f>IF(VLOOKUP($B210,'Common Requirements'!$1:$9959,COLUMN(K210),0)&lt;&gt;"",VLOOKUP($B210,'Common Requirements'!$1:$9959,COLUMN(K210),0),"")</f>
        <v>Upscored because this service is offered and provided</v>
      </c>
      <c r="L210" s="54" t="str">
        <f>IF(VLOOKUP($B210,'Common Requirements'!$1:$9959,COLUMN(L210),0)&lt;&gt;"",VLOOKUP($B210,'Common Requirements'!$1:$9959,COLUMN(L210),0),"")</f>
        <v>Discuss</v>
      </c>
      <c r="M210" s="54">
        <f>IF(VLOOKUP($B210,'Common Requirements'!$1:$9959,COLUMN(M210),0)&lt;&gt;"",VLOOKUP($B210,'Common Requirements'!$1:$9959,COLUMN(M210),0),"")</f>
        <v>3</v>
      </c>
      <c r="N210" s="54" t="str">
        <f>IF(VLOOKUP($B210,'Common Requirements'!$1:$9959,COLUMN(N210),0)&lt;&gt;"",VLOOKUP($B210,'Common Requirements'!$1:$9959,COLUMN(N210),0),"")</f>
        <v/>
      </c>
      <c r="O210" s="46"/>
      <c r="P210" s="46"/>
      <c r="Q210" s="46"/>
      <c r="R210" s="46"/>
      <c r="S210" s="46"/>
      <c r="T210" s="46"/>
      <c r="U210" s="46"/>
      <c r="V210" s="46"/>
      <c r="W210" s="46"/>
      <c r="X210" s="46"/>
      <c r="Y210" s="46"/>
      <c r="Z210" s="46"/>
    </row>
    <row r="211" spans="1:26" ht="15.75" customHeight="1">
      <c r="A211" s="44">
        <v>777</v>
      </c>
      <c r="B211" s="44">
        <v>61</v>
      </c>
      <c r="C211" s="54" t="str">
        <f>IF(VLOOKUP($B211,'Common Requirements'!$1:$9959,COLUMN(C211),0)&lt;&gt;"",VLOOKUP($B211,'Common Requirements'!$1:$9959,COLUMN(C211),0),"")</f>
        <v>Talent Acquisition</v>
      </c>
      <c r="D211" s="54" t="str">
        <f>IF(VLOOKUP($B211,'Common Requirements'!$1:$9959,COLUMN(D211),0)&lt;&gt;"",VLOOKUP($B211,'Common Requirements'!$1:$9959,COLUMN(D211),0),"")</f>
        <v>To what extent/how does your solution provide  services for sourcing/recruiting/attracting candidates?</v>
      </c>
      <c r="E211" s="54" t="str">
        <f>IF(VLOOKUP($B211,'Common Requirements'!$1:$9959,COLUMN(E211),0)&lt;&gt;"",VLOOKUP($B211,'Common Requirements'!$1:$9959,COLUMN(E211),0),"")</f>
        <v>Recruiters?  RPO?  Scale? Talent attraction/sourcing technology/solutions (e.g. ATS, social, etc.?)? Always bundled with technology solution? Separate fee or bundled? Proprietary or 3rd party To what extent/how does your solution provide d?</v>
      </c>
      <c r="F211" s="54" t="str">
        <f>IF(VLOOKUP($B211,'Common Requirements'!$1:$9959,COLUMN(F211),0)&lt;&gt;"",VLOOKUP($B211,'Common Requirements'!$1:$9959,COLUMN(F211),0),"")</f>
        <v>3</v>
      </c>
      <c r="G211" s="54" t="str">
        <f>IF(VLOOKUP($B211,'Common Requirements'!$1:$9959,COLUMN(G211),0)&lt;&gt;"",VLOOKUP($B211,'Common Requirements'!$1:$9959,COLUMN(G211),0),"")</f>
        <v>We have an in-house rrecruiter running recruitment campains for customers with needs that may surpass our marketplace. Moreover, we have a recruitment engine on our platform that provides visibility into the recruitment funnel and the areas where candidates might be stumbling. It also provides the ability to assess supply readiness.</v>
      </c>
      <c r="H211" s="54">
        <f>IF(VLOOKUP($B211,'Common Requirements'!$1:$9959,COLUMN(H211),0)&lt;&gt;"",VLOOKUP($B211,'Common Requirements'!$1:$9959,COLUMN(H211),0),"")</f>
        <v>3</v>
      </c>
      <c r="I211" s="54" t="str">
        <f>IF(VLOOKUP($B211,'Common Requirements'!$1:$9959,COLUMN(I211),0)&lt;&gt;"",VLOOKUP($B211,'Common Requirements'!$1:$9959,COLUMN(I211),0),"")</f>
        <v/>
      </c>
      <c r="J211" s="54">
        <f>IF(VLOOKUP($B211,'Common Requirements'!$1:$9959,COLUMN(J211),0)&lt;&gt;"",VLOOKUP($B211,'Common Requirements'!$1:$9959,COLUMN(J211),0),"")</f>
        <v>3</v>
      </c>
      <c r="K211" s="54" t="str">
        <f>IF(VLOOKUP($B211,'Common Requirements'!$1:$9959,COLUMN(K211),0)&lt;&gt;"",VLOOKUP($B211,'Common Requirements'!$1:$9959,COLUMN(K211),0),"")</f>
        <v>Upscored because this service is offered and provided . -- and among peers, it is quite unique</v>
      </c>
      <c r="L211" s="54" t="str">
        <f>IF(VLOOKUP($B211,'Common Requirements'!$1:$9959,COLUMN(L211),0)&lt;&gt;"",VLOOKUP($B211,'Common Requirements'!$1:$9959,COLUMN(L211),0),"")</f>
        <v>Discuss</v>
      </c>
      <c r="M211" s="54">
        <f>IF(VLOOKUP($B211,'Common Requirements'!$1:$9959,COLUMN(M211),0)&lt;&gt;"",VLOOKUP($B211,'Common Requirements'!$1:$9959,COLUMN(M211),0),"")</f>
        <v>3</v>
      </c>
      <c r="N211" s="54" t="str">
        <f>IF(VLOOKUP($B211,'Common Requirements'!$1:$9959,COLUMN(N211),0)&lt;&gt;"",VLOOKUP($B211,'Common Requirements'!$1:$9959,COLUMN(N211),0),"")</f>
        <v/>
      </c>
      <c r="O211" s="46"/>
      <c r="P211" s="46"/>
      <c r="Q211" s="46"/>
      <c r="R211" s="46"/>
      <c r="S211" s="46"/>
      <c r="T211" s="46"/>
      <c r="U211" s="46"/>
      <c r="V211" s="46"/>
      <c r="W211" s="46"/>
      <c r="X211" s="46"/>
      <c r="Y211" s="46"/>
      <c r="Z211" s="46"/>
    </row>
    <row r="212" spans="1:26" ht="15.75" customHeight="1">
      <c r="A212" s="44">
        <v>778</v>
      </c>
      <c r="B212" s="44">
        <v>62</v>
      </c>
      <c r="C212" s="54" t="str">
        <f>IF(VLOOKUP($B212,'Common Requirements'!$1:$9959,COLUMN(C212),0)&lt;&gt;"",VLOOKUP($B212,'Common Requirements'!$1:$9959,COLUMN(C212),0),"")</f>
        <v>Talent Curation</v>
      </c>
      <c r="D212" s="54" t="str">
        <f>IF(VLOOKUP($B212,'Common Requirements'!$1:$9959,COLUMN(D212),0)&lt;&gt;"",VLOOKUP($B212,'Common Requirements'!$1:$9959,COLUMN(D212),0),"")</f>
        <v>To what extent/how does your solution provide  services for developing requirements, vetting, qualifying, managing, presentiing candidates?</v>
      </c>
      <c r="E212" s="54" t="str">
        <f>IF(VLOOKUP($B212,'Common Requirements'!$1:$9959,COLUMN(E212),0)&lt;&gt;"",VLOOKUP($B212,'Common Requirements'!$1:$9959,COLUMN(E212),0),"")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2" s="54" t="str">
        <f>IF(VLOOKUP($B212,'Common Requirements'!$1:$9959,COLUMN(F212),0)&lt;&gt;"",VLOOKUP($B212,'Common Requirements'!$1:$9959,COLUMN(F212),0),"")</f>
        <v>5</v>
      </c>
      <c r="G212" s="54" t="str">
        <f>IF(VLOOKUP($B212,'Common Requirements'!$1:$9959,COLUMN(G212),0)&lt;&gt;"",VLOOKUP($B212,'Common Requirements'!$1:$9959,COLUMN(G212),0),"")</f>
        <v>Platform is loaded with matching capabilities beginning from filtering to automated selection rules to machine-learning based matching. Workers (supply side) are curated based on the work they accumulate on the platform. They get rating from the demand side on eavery work order. 60% to 70% of our work is rated so buyer side is highly engaged in ratings. We have a five star rating system but we also allow the buyer to rate detail important to the job on 5-6 factors. Other than that, we have a rigorous quality process managed by humans that faults worker and/or buyer side on a variety of events. Ratings, experience, quality, skill alignment, proximity to work all come together to form the criteria on which we do the matching. Curation is based on the ratings as well as a toolset available for the customer to build trusted network. All attributes can be taken into consideration as part of building this network, including background cheks, drug screening, training, certs, etc. Our quality process and curation tools are very unique and enabled us to be the largest most curate marketplace for onsite services. No other marketplace matches our supply quality.</v>
      </c>
      <c r="H212" s="54">
        <f>IF(VLOOKUP($B212,'Common Requirements'!$1:$9959,COLUMN(H212),0)&lt;&gt;"",VLOOKUP($B212,'Common Requirements'!$1:$9959,COLUMN(H212),0),"")</f>
        <v>2</v>
      </c>
      <c r="I212" s="54" t="str">
        <f>IF(VLOOKUP($B212,'Common Requirements'!$1:$9959,COLUMN(I212),0)&lt;&gt;"",VLOOKUP($B212,'Common Requirements'!$1:$9959,COLUMN(I212),0),"")</f>
        <v/>
      </c>
      <c r="J212" s="54">
        <f>IF(VLOOKUP($B212,'Common Requirements'!$1:$9959,COLUMN(J212),0)&lt;&gt;"",VLOOKUP($B212,'Common Requirements'!$1:$9959,COLUMN(J212),0),"")</f>
        <v>3</v>
      </c>
      <c r="K212" s="54" t="str">
        <f>IF(VLOOKUP($B212,'Common Requirements'!$1:$9959,COLUMN(K212),0)&lt;&gt;"",VLOOKUP($B212,'Common Requirements'!$1:$9959,COLUMN(K212),0),"")</f>
        <v>Upscored because this service is offered and provided . -- and among peers, it is quite unique</v>
      </c>
      <c r="L212" s="54" t="str">
        <f>IF(VLOOKUP($B212,'Common Requirements'!$1:$9959,COLUMN(L212),0)&lt;&gt;"",VLOOKUP($B212,'Common Requirements'!$1:$9959,COLUMN(L212),0),"")</f>
        <v>Discuss</v>
      </c>
      <c r="M212" s="54">
        <f>IF(VLOOKUP($B212,'Common Requirements'!$1:$9959,COLUMN(M212),0)&lt;&gt;"",VLOOKUP($B212,'Common Requirements'!$1:$9959,COLUMN(M212),0),"")</f>
        <v>3</v>
      </c>
      <c r="N212" s="54" t="str">
        <f>IF(VLOOKUP($B212,'Common Requirements'!$1:$9959,COLUMN(N212),0)&lt;&gt;"",VLOOKUP($B212,'Common Requirements'!$1:$9959,COLUMN(N212),0),"")</f>
        <v/>
      </c>
      <c r="O212" s="46"/>
      <c r="P212" s="46"/>
      <c r="Q212" s="46"/>
      <c r="R212" s="46"/>
      <c r="S212" s="46"/>
      <c r="T212" s="46"/>
      <c r="U212" s="46"/>
      <c r="V212" s="46"/>
      <c r="W212" s="46"/>
      <c r="X212" s="46"/>
      <c r="Y212" s="46"/>
      <c r="Z212" s="46"/>
    </row>
    <row r="213" spans="1:26" ht="15.75" customHeight="1">
      <c r="A213" s="44">
        <v>779</v>
      </c>
      <c r="B213" s="44">
        <v>63</v>
      </c>
      <c r="C213" s="54" t="str">
        <f>IF(VLOOKUP($B213,'Common Requirements'!$1:$9959,COLUMN(C213),0)&lt;&gt;"",VLOOKUP($B213,'Common Requirements'!$1:$9959,COLUMN(C213),0),"")</f>
        <v>Worker-facing</v>
      </c>
      <c r="D213" s="54" t="str">
        <f>IF(VLOOKUP($B213,'Common Requirements'!$1:$9959,COLUMN(D213),0)&lt;&gt;"",VLOOKUP($B213,'Common Requirements'!$1:$9959,COLUMN(D213),0),"")</f>
        <v>To what extent/how does your solution provide  one or more services that support/enable individual workers</v>
      </c>
      <c r="E213" s="54" t="str">
        <f>IF(VLOOKUP($B213,'Common Requirements'!$1:$9959,COLUMN(E213),0)&lt;&gt;"",VLOOKUP($B213,'Common Requirements'!$1:$9959,COLUMN(E213),0),"")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3" s="54" t="str">
        <f>IF(VLOOKUP($B213,'Common Requirements'!$1:$9959,COLUMN(F213),0)&lt;&gt;"",VLOOKUP($B213,'Common Requirements'!$1:$9959,COLUMN(F213),0),"")</f>
        <v>2</v>
      </c>
      <c r="G213" s="54" t="str">
        <f>IF(VLOOKUP($B213,'Common Requirements'!$1:$9959,COLUMN(G213),0)&lt;&gt;"",VLOOKUP($B213,'Common Requirements'!$1:$9959,COLUMN(G213),0),"")</f>
        <v>We provide payments, and tax reporting services for our providers (workers).This comes budnled within the platform. Moreover, there are capabilities that help workers create their own invoices. We do not charge any extra fees for that</v>
      </c>
      <c r="H213" s="54">
        <f>IF(VLOOKUP($B213,'Common Requirements'!$1:$9959,COLUMN(H213),0)&lt;&gt;"",VLOOKUP($B213,'Common Requirements'!$1:$9959,COLUMN(H213),0),"")</f>
        <v>3</v>
      </c>
      <c r="I213" s="54" t="str">
        <f>IF(VLOOKUP($B213,'Common Requirements'!$1:$9959,COLUMN(I213),0)&lt;&gt;"",VLOOKUP($B213,'Common Requirements'!$1:$9959,COLUMN(I213),0),"")</f>
        <v/>
      </c>
      <c r="J213" s="54" t="str">
        <f>IF(VLOOKUP($B213,'Common Requirements'!$1:$9959,COLUMN(J213),0)&lt;&gt;"",VLOOKUP($B213,'Common Requirements'!$1:$9959,COLUMN(J213),0),"")</f>
        <v/>
      </c>
      <c r="K213" s="54" t="str">
        <f>IF(VLOOKUP($B213,'Common Requirements'!$1:$9959,COLUMN(K213),0)&lt;&gt;"",VLOOKUP($B213,'Common Requirements'!$1:$9959,COLUMN(K213),0),"")</f>
        <v/>
      </c>
      <c r="L213" s="54" t="str">
        <f>IF(VLOOKUP($B213,'Common Requirements'!$1:$9959,COLUMN(L213),0)&lt;&gt;"",VLOOKUP($B213,'Common Requirements'!$1:$9959,COLUMN(L213),0),"")</f>
        <v/>
      </c>
      <c r="M213" s="54">
        <f>IF(VLOOKUP($B213,'Common Requirements'!$1:$9959,COLUMN(M213),0)&lt;&gt;"",VLOOKUP($B213,'Common Requirements'!$1:$9959,COLUMN(M213),0),"")</f>
        <v>3</v>
      </c>
      <c r="N213" s="54" t="str">
        <f>IF(VLOOKUP($B213,'Common Requirements'!$1:$9959,COLUMN(N213),0)&lt;&gt;"",VLOOKUP($B213,'Common Requirements'!$1:$9959,COLUMN(N213),0),"")</f>
        <v/>
      </c>
      <c r="O213" s="46"/>
      <c r="P213" s="46"/>
      <c r="Q213" s="46"/>
      <c r="R213" s="46"/>
      <c r="S213" s="46"/>
      <c r="T213" s="46"/>
      <c r="U213" s="46"/>
      <c r="V213" s="46"/>
      <c r="W213" s="46"/>
      <c r="X213" s="46"/>
      <c r="Y213" s="46"/>
      <c r="Z213" s="46"/>
    </row>
    <row r="214" spans="1:26" ht="15.75" customHeight="1">
      <c r="A214" s="44"/>
      <c r="B214" s="44" t="s">
        <v>170</v>
      </c>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5.75" customHeight="1">
      <c r="A215" s="44"/>
      <c r="B215" s="44" t="s">
        <v>170</v>
      </c>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5.75" customHeight="1">
      <c r="A216" s="44"/>
      <c r="B216" s="44" t="s">
        <v>170</v>
      </c>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5.75" customHeight="1">
      <c r="A217" s="44"/>
      <c r="B217" s="44" t="s">
        <v>170</v>
      </c>
      <c r="C217" s="53" t="s">
        <v>349</v>
      </c>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5.75" customHeight="1">
      <c r="A218" s="44">
        <v>780</v>
      </c>
      <c r="B218" s="44">
        <v>64</v>
      </c>
      <c r="C218" s="54" t="str">
        <f>IF(VLOOKUP($B218,'Common Requirements'!$1:$9959,COLUMN(C218),0)&lt;&gt;"",VLOOKUP($B218,'Common Requirements'!$1:$9959,COLUMN(C218),0),"")</f>
        <v>Features scope/roadmap</v>
      </c>
      <c r="D218" s="54" t="str">
        <f>IF(VLOOKUP($B218,'Common Requirements'!$1:$9959,COLUMN(D218),0)&lt;&gt;"",VLOOKUP($B218,'Common Requirements'!$1:$9959,COLUMN(D218),0),"")</f>
        <v>What globalization related features, enhancements and expansions are on the roadmap for your solution?</v>
      </c>
      <c r="E218" s="54" t="str">
        <f>IF(VLOOKUP($B218,'Common Requirements'!$1:$9959,COLUMN(E218),0)&lt;&gt;"",VLOOKUP($B218,'Common Requirements'!$1:$9959,COLUMN(E218),0),"")</f>
        <v>What globalization related features, enhancements and expansions are on the roadmap for your solution?</v>
      </c>
      <c r="F218" s="54" t="str">
        <f>IF(VLOOKUP($B218,'Common Requirements'!$1:$9959,COLUMN(F218),0)&lt;&gt;"",VLOOKUP($B218,'Common Requirements'!$1:$9959,COLUMN(F218),0),"")</f>
        <v/>
      </c>
      <c r="G218" s="54" t="str">
        <f>IF(VLOOKUP($B218,'Common Requirements'!$1:$9959,COLUMN(G218),0)&lt;&gt;"",VLOOKUP($B218,'Common Requirements'!$1:$9959,COLUMN(G218),0),"")</f>
        <v>- Language Localization, Compliance through global compliance partner, payment in local currency. While we're currently active in some international markets. our focus on further expanding our footprint is a 2019+ roadmap.</v>
      </c>
      <c r="H218" s="54">
        <f>IF(VLOOKUP($B218,'Common Requirements'!$1:$9959,COLUMN(H218),0)&lt;&gt;"",VLOOKUP($B218,'Common Requirements'!$1:$9959,COLUMN(H218),0),"")</f>
        <v>3</v>
      </c>
      <c r="I218" s="54" t="str">
        <f>IF(VLOOKUP($B218,'Common Requirements'!$1:$9959,COLUMN(I218),0)&lt;&gt;"",VLOOKUP($B218,'Common Requirements'!$1:$9959,COLUMN(I218),0),"")</f>
        <v/>
      </c>
      <c r="J218" s="54" t="str">
        <f>IF(VLOOKUP($B218,'Common Requirements'!$1:$9959,COLUMN(J218),0)&lt;&gt;"",VLOOKUP($B218,'Common Requirements'!$1:$9959,COLUMN(J218),0),"")</f>
        <v/>
      </c>
      <c r="K218" s="54" t="str">
        <f>IF(VLOOKUP($B218,'Common Requirements'!$1:$9959,COLUMN(K218),0)&lt;&gt;"",VLOOKUP($B218,'Common Requirements'!$1:$9959,COLUMN(K218),0),"")</f>
        <v/>
      </c>
      <c r="L218" s="54" t="str">
        <f>IF(VLOOKUP($B218,'Common Requirements'!$1:$9959,COLUMN(L218),0)&lt;&gt;"",VLOOKUP($B218,'Common Requirements'!$1:$9959,COLUMN(L218),0),"")</f>
        <v/>
      </c>
      <c r="M218" s="54" t="str">
        <f>IF(VLOOKUP($B218,'Common Requirements'!$1:$9959,COLUMN(M218),0)&lt;&gt;"",VLOOKUP($B218,'Common Requirements'!$1:$9959,COLUMN(M218),0),"")</f>
        <v/>
      </c>
      <c r="N218" s="54" t="str">
        <f>IF(VLOOKUP($B218,'Common Requirements'!$1:$9959,COLUMN(N218),0)&lt;&gt;"",VLOOKUP($B218,'Common Requirements'!$1:$9959,COLUMN(N218),0),"")</f>
        <v/>
      </c>
      <c r="O218" s="46"/>
      <c r="P218" s="46"/>
      <c r="Q218" s="46"/>
      <c r="R218" s="46"/>
      <c r="S218" s="46"/>
      <c r="T218" s="46"/>
      <c r="U218" s="46"/>
      <c r="V218" s="46"/>
      <c r="W218" s="46"/>
      <c r="X218" s="46"/>
      <c r="Y218" s="46"/>
      <c r="Z218" s="46"/>
    </row>
    <row r="219" spans="1:26" ht="15.75" customHeight="1">
      <c r="A219" s="44">
        <v>781</v>
      </c>
      <c r="B219" s="44">
        <v>65</v>
      </c>
      <c r="C219" s="54" t="str">
        <f>IF(VLOOKUP($B219,'Common Requirements'!$1:$9959,COLUMN(C219),0)&lt;&gt;"",VLOOKUP($B219,'Common Requirements'!$1:$9959,COLUMN(C219),0),"")</f>
        <v>Program Support</v>
      </c>
      <c r="D219" s="54" t="str">
        <f>IF(VLOOKUP($B219,'Common Requirements'!$1:$9959,COLUMN(D219),0)&lt;&gt;"",VLOOKUP($B219,'Common Requirements'!$1:$9959,COLUMN(D219),0),"")</f>
        <v>List the countries for which your solution is localized with regard to currency, language, and local rules and regs, for Temp Staffing</v>
      </c>
      <c r="E219" s="54" t="str">
        <f>IF(VLOOKUP($B219,'Common Requirements'!$1:$9959,COLUMN(E219),0)&lt;&gt;"",VLOOKUP($B219,'Common Requirements'!$1:$9959,COLUMN(E219),0),"")</f>
        <v>List the countries for which your solution is localized with regard to currency, language, and local rules and regs, for Temp Staffing</v>
      </c>
      <c r="F219" s="54" t="str">
        <f>IF(VLOOKUP($B219,'Common Requirements'!$1:$9959,COLUMN(F219),0)&lt;&gt;"",VLOOKUP($B219,'Common Requirements'!$1:$9959,COLUMN(F219),0),"")</f>
        <v>0</v>
      </c>
      <c r="G219" s="54" t="str">
        <f>IF(VLOOKUP($B219,'Common Requirements'!$1:$9959,COLUMN(G219),0)&lt;&gt;"",VLOOKUP($B219,'Common Requirements'!$1:$9959,COLUMN(G219),0),"")</f>
        <v>No localization yet but this is roadmapped for 2019+</v>
      </c>
      <c r="H219" s="54">
        <f>IF(VLOOKUP($B219,'Common Requirements'!$1:$9959,COLUMN(H219),0)&lt;&gt;"",VLOOKUP($B219,'Common Requirements'!$1:$9959,COLUMN(H219),0),"")</f>
        <v>0</v>
      </c>
      <c r="I219" s="54" t="str">
        <f>IF(VLOOKUP($B219,'Common Requirements'!$1:$9959,COLUMN(I219),0)&lt;&gt;"",VLOOKUP($B219,'Common Requirements'!$1:$9959,COLUMN(I219),0),"")</f>
        <v/>
      </c>
      <c r="J219" s="54" t="str">
        <f>IF(VLOOKUP($B219,'Common Requirements'!$1:$9959,COLUMN(J219),0)&lt;&gt;"",VLOOKUP($B219,'Common Requirements'!$1:$9959,COLUMN(J219),0),"")</f>
        <v/>
      </c>
      <c r="K219" s="54" t="str">
        <f>IF(VLOOKUP($B219,'Common Requirements'!$1:$9959,COLUMN(K219),0)&lt;&gt;"",VLOOKUP($B219,'Common Requirements'!$1:$9959,COLUMN(K219),0),"")</f>
        <v/>
      </c>
      <c r="L219" s="54" t="str">
        <f>IF(VLOOKUP($B219,'Common Requirements'!$1:$9959,COLUMN(L219),0)&lt;&gt;"",VLOOKUP($B219,'Common Requirements'!$1:$9959,COLUMN(L219),0),"")</f>
        <v/>
      </c>
      <c r="M219" s="54" t="str">
        <f>IF(VLOOKUP($B219,'Common Requirements'!$1:$9959,COLUMN(M219),0)&lt;&gt;"",VLOOKUP($B219,'Common Requirements'!$1:$9959,COLUMN(M219),0),"")</f>
        <v/>
      </c>
      <c r="N219" s="54" t="str">
        <f>IF(VLOOKUP($B219,'Common Requirements'!$1:$9959,COLUMN(N219),0)&lt;&gt;"",VLOOKUP($B219,'Common Requirements'!$1:$9959,COLUMN(N219),0),"")</f>
        <v/>
      </c>
      <c r="O219" s="46"/>
      <c r="P219" s="46"/>
      <c r="Q219" s="46"/>
      <c r="R219" s="46"/>
      <c r="S219" s="46"/>
      <c r="T219" s="46"/>
      <c r="U219" s="46"/>
      <c r="V219" s="46"/>
      <c r="W219" s="46"/>
      <c r="X219" s="46"/>
      <c r="Y219" s="46"/>
      <c r="Z219" s="46"/>
    </row>
    <row r="220" spans="1:26" ht="15.75" customHeight="1">
      <c r="A220" s="44">
        <v>782</v>
      </c>
      <c r="B220" s="44">
        <v>66</v>
      </c>
      <c r="C220" s="54" t="str">
        <f>IF(VLOOKUP($B220,'Common Requirements'!$1:$9959,COLUMN(C220),0)&lt;&gt;"",VLOOKUP($B220,'Common Requirements'!$1:$9959,COLUMN(C220),0),"")</f>
        <v>Actively Supported</v>
      </c>
      <c r="D220" s="54" t="str">
        <f>IF(VLOOKUP($B220,'Common Requirements'!$1:$9959,COLUMN(D220),0)&lt;&gt;"",VLOOKUP($B220,'Common Requirements'!$1:$9959,COLUMN(D220),0),"")</f>
        <v>List the countries, currencies and languages that you are actively supporting for your customers.</v>
      </c>
      <c r="E220" s="54" t="str">
        <f>IF(VLOOKUP($B220,'Common Requirements'!$1:$9959,COLUMN(E220),0)&lt;&gt;"",VLOOKUP($B220,'Common Requirements'!$1:$9959,COLUMN(E220),0),"")</f>
        <v>List the countries, currencies and languages that you are actively supporting for your customers.</v>
      </c>
      <c r="F220" s="54" t="str">
        <f>IF(VLOOKUP($B220,'Common Requirements'!$1:$9959,COLUMN(F220),0)&lt;&gt;"",VLOOKUP($B220,'Common Requirements'!$1:$9959,COLUMN(F220),0),"")</f>
        <v>2</v>
      </c>
      <c r="G220" s="54" t="str">
        <f>IF(VLOOKUP($B220,'Common Requirements'!$1:$9959,COLUMN(G220),0)&lt;&gt;"",VLOOKUP($B220,'Common Requirements'!$1:$9959,COLUMN(G220),0),"")</f>
        <v>US, Canada, UK, Germany, France are the major geos we are active in, with 95%+ of our volume in North America. We have partnerships and supply in these countries but we do not support their currencies nor their languages on the platform. We pay in USD and banks we transfer money to do the conversion to local currency.</v>
      </c>
      <c r="H220" s="54">
        <f>IF(VLOOKUP($B220,'Common Requirements'!$1:$9959,COLUMN(H220),0)&lt;&gt;"",VLOOKUP($B220,'Common Requirements'!$1:$9959,COLUMN(H220),0),"")</f>
        <v>2</v>
      </c>
      <c r="I220" s="54" t="str">
        <f>IF(VLOOKUP($B220,'Common Requirements'!$1:$9959,COLUMN(I220),0)&lt;&gt;"",VLOOKUP($B220,'Common Requirements'!$1:$9959,COLUMN(I220),0),"")</f>
        <v/>
      </c>
      <c r="J220" s="54" t="str">
        <f>IF(VLOOKUP($B220,'Common Requirements'!$1:$9959,COLUMN(J220),0)&lt;&gt;"",VLOOKUP($B220,'Common Requirements'!$1:$9959,COLUMN(J220),0),"")</f>
        <v/>
      </c>
      <c r="K220" s="54" t="str">
        <f>IF(VLOOKUP($B220,'Common Requirements'!$1:$9959,COLUMN(K220),0)&lt;&gt;"",VLOOKUP($B220,'Common Requirements'!$1:$9959,COLUMN(K220),0),"")</f>
        <v/>
      </c>
      <c r="L220" s="54" t="str">
        <f>IF(VLOOKUP($B220,'Common Requirements'!$1:$9959,COLUMN(L220),0)&lt;&gt;"",VLOOKUP($B220,'Common Requirements'!$1:$9959,COLUMN(L220),0),"")</f>
        <v/>
      </c>
      <c r="M220" s="54" t="str">
        <f>IF(VLOOKUP($B220,'Common Requirements'!$1:$9959,COLUMN(M220),0)&lt;&gt;"",VLOOKUP($B220,'Common Requirements'!$1:$9959,COLUMN(M220),0),"")</f>
        <v/>
      </c>
      <c r="N220" s="54" t="str">
        <f>IF(VLOOKUP($B220,'Common Requirements'!$1:$9959,COLUMN(N220),0)&lt;&gt;"",VLOOKUP($B220,'Common Requirements'!$1:$9959,COLUMN(N220),0),"")</f>
        <v/>
      </c>
      <c r="O220" s="46"/>
      <c r="P220" s="46"/>
      <c r="Q220" s="46"/>
      <c r="R220" s="46"/>
      <c r="S220" s="46"/>
      <c r="T220" s="46"/>
      <c r="U220" s="46"/>
      <c r="V220" s="46"/>
      <c r="W220" s="46"/>
      <c r="X220" s="46"/>
      <c r="Y220" s="46"/>
      <c r="Z220" s="46"/>
    </row>
    <row r="221" spans="1:26" ht="15.75" customHeight="1">
      <c r="A221" s="44">
        <v>783</v>
      </c>
      <c r="B221" s="44">
        <v>67</v>
      </c>
      <c r="C221" s="54" t="str">
        <f>IF(VLOOKUP($B221,'Common Requirements'!$1:$9959,COLUMN(C221),0)&lt;&gt;"",VLOOKUP($B221,'Common Requirements'!$1:$9959,COLUMN(C221),0),"")</f>
        <v>Interviews</v>
      </c>
      <c r="D221" s="54" t="str">
        <f>IF(VLOOKUP($B221,'Common Requirements'!$1:$9959,COLUMN(D221),0)&lt;&gt;"",VLOOKUP($B221,'Common Requirements'!$1:$9959,COLUMN(D221),0),"")</f>
        <v>How does your solution support contractor interview in multiple, different time zones? Respond for each spend type (ie Temp Staffing, ICW, SOW Services).</v>
      </c>
      <c r="E221" s="54" t="str">
        <f>IF(VLOOKUP($B221,'Common Requirements'!$1:$9959,COLUMN(E221),0)&lt;&gt;"",VLOOKUP($B221,'Common Requirements'!$1:$9959,COLUMN(E221),0),"")</f>
        <v>How does your solution support contractor interview in multiple, different time zones? Respond for each spend type (ie Temp Staffing, ICW, SOW Services).</v>
      </c>
      <c r="F221" s="54" t="str">
        <f>IF(VLOOKUP($B221,'Common Requirements'!$1:$9959,COLUMN(F221),0)&lt;&gt;"",VLOOKUP($B221,'Common Requirements'!$1:$9959,COLUMN(F221),0),"")</f>
        <v>0</v>
      </c>
      <c r="G221" s="54" t="str">
        <f>IF(VLOOKUP($B221,'Common Requirements'!$1:$9959,COLUMN(G221),0)&lt;&gt;"",VLOOKUP($B221,'Common Requirements'!$1:$9959,COLUMN(G221),0),"")</f>
        <v/>
      </c>
      <c r="H221" s="54">
        <f>IF(VLOOKUP($B221,'Common Requirements'!$1:$9959,COLUMN(H221),0)&lt;&gt;"",VLOOKUP($B221,'Common Requirements'!$1:$9959,COLUMN(H221),0),"")</f>
        <v>0</v>
      </c>
      <c r="I221" s="54" t="str">
        <f>IF(VLOOKUP($B221,'Common Requirements'!$1:$9959,COLUMN(I221),0)&lt;&gt;"",VLOOKUP($B221,'Common Requirements'!$1:$9959,COLUMN(I221),0),"")</f>
        <v/>
      </c>
      <c r="J221" s="54" t="str">
        <f>IF(VLOOKUP($B221,'Common Requirements'!$1:$9959,COLUMN(J221),0)&lt;&gt;"",VLOOKUP($B221,'Common Requirements'!$1:$9959,COLUMN(J221),0),"")</f>
        <v/>
      </c>
      <c r="K221" s="54" t="str">
        <f>IF(VLOOKUP($B221,'Common Requirements'!$1:$9959,COLUMN(K221),0)&lt;&gt;"",VLOOKUP($B221,'Common Requirements'!$1:$9959,COLUMN(K221),0),"")</f>
        <v/>
      </c>
      <c r="L221" s="54" t="str">
        <f>IF(VLOOKUP($B221,'Common Requirements'!$1:$9959,COLUMN(L221),0)&lt;&gt;"",VLOOKUP($B221,'Common Requirements'!$1:$9959,COLUMN(L221),0),"")</f>
        <v/>
      </c>
      <c r="M221" s="54" t="str">
        <f>IF(VLOOKUP($B221,'Common Requirements'!$1:$9959,COLUMN(M221),0)&lt;&gt;"",VLOOKUP($B221,'Common Requirements'!$1:$9959,COLUMN(M221),0),"")</f>
        <v/>
      </c>
      <c r="N221" s="54" t="str">
        <f>IF(VLOOKUP($B221,'Common Requirements'!$1:$9959,COLUMN(N221),0)&lt;&gt;"",VLOOKUP($B221,'Common Requirements'!$1:$9959,COLUMN(N221),0),"")</f>
        <v/>
      </c>
      <c r="O221" s="46"/>
      <c r="P221" s="46"/>
      <c r="Q221" s="46"/>
      <c r="R221" s="46"/>
      <c r="S221" s="46"/>
      <c r="T221" s="46"/>
      <c r="U221" s="46"/>
      <c r="V221" s="46"/>
      <c r="W221" s="46"/>
      <c r="X221" s="46"/>
      <c r="Y221" s="46"/>
      <c r="Z221" s="46"/>
    </row>
    <row r="222" spans="1:26" ht="15.75" customHeight="1">
      <c r="A222" s="44">
        <v>784</v>
      </c>
      <c r="B222" s="44">
        <v>68</v>
      </c>
      <c r="C222" s="54" t="str">
        <f>IF(VLOOKUP($B222,'Common Requirements'!$1:$9959,COLUMN(C222),0)&lt;&gt;"",VLOOKUP($B222,'Common Requirements'!$1:$9959,COLUMN(C222),0),"")</f>
        <v>Foreign Currencies - multiple</v>
      </c>
      <c r="D222" s="54" t="str">
        <f>IF(VLOOKUP($B222,'Common Requirements'!$1:$9959,COLUMN(D222),0)&lt;&gt;"",VLOOKUP($B222,'Common Requirements'!$1:$9959,COLUMN(D222),0),"")</f>
        <v>How does your solution support multiple currencies in the same contractor assignment, ICW or SOW engagement?</v>
      </c>
      <c r="E222" s="54" t="str">
        <f>IF(VLOOKUP($B222,'Common Requirements'!$1:$9959,COLUMN(E222),0)&lt;&gt;"",VLOOKUP($B222,'Common Requirements'!$1:$9959,COLUMN(E222),0),"")</f>
        <v>How does your solution support multiple currencies in the same contractor assignment, ICW or SOW engagement?</v>
      </c>
      <c r="F222" s="54" t="str">
        <f>IF(VLOOKUP($B222,'Common Requirements'!$1:$9959,COLUMN(F222),0)&lt;&gt;"",VLOOKUP($B222,'Common Requirements'!$1:$9959,COLUMN(F222),0),"")</f>
        <v>0</v>
      </c>
      <c r="G222" s="54" t="str">
        <f>IF(VLOOKUP($B222,'Common Requirements'!$1:$9959,COLUMN(G222),0)&lt;&gt;"",VLOOKUP($B222,'Common Requirements'!$1:$9959,COLUMN(G222),0),"")</f>
        <v>We only support USD today</v>
      </c>
      <c r="H222" s="54">
        <f>IF(VLOOKUP($B222,'Common Requirements'!$1:$9959,COLUMN(H222),0)&lt;&gt;"",VLOOKUP($B222,'Common Requirements'!$1:$9959,COLUMN(H222),0),"")</f>
        <v>0</v>
      </c>
      <c r="I222" s="54" t="str">
        <f>IF(VLOOKUP($B222,'Common Requirements'!$1:$9959,COLUMN(I222),0)&lt;&gt;"",VLOOKUP($B222,'Common Requirements'!$1:$9959,COLUMN(I222),0),"")</f>
        <v/>
      </c>
      <c r="J222" s="54" t="str">
        <f>IF(VLOOKUP($B222,'Common Requirements'!$1:$9959,COLUMN(J222),0)&lt;&gt;"",VLOOKUP($B222,'Common Requirements'!$1:$9959,COLUMN(J222),0),"")</f>
        <v/>
      </c>
      <c r="K222" s="54" t="str">
        <f>IF(VLOOKUP($B222,'Common Requirements'!$1:$9959,COLUMN(K222),0)&lt;&gt;"",VLOOKUP($B222,'Common Requirements'!$1:$9959,COLUMN(K222),0),"")</f>
        <v/>
      </c>
      <c r="L222" s="54" t="str">
        <f>IF(VLOOKUP($B222,'Common Requirements'!$1:$9959,COLUMN(L222),0)&lt;&gt;"",VLOOKUP($B222,'Common Requirements'!$1:$9959,COLUMN(L222),0),"")</f>
        <v/>
      </c>
      <c r="M222" s="54" t="str">
        <f>IF(VLOOKUP($B222,'Common Requirements'!$1:$9959,COLUMN(M222),0)&lt;&gt;"",VLOOKUP($B222,'Common Requirements'!$1:$9959,COLUMN(M222),0),"")</f>
        <v/>
      </c>
      <c r="N222" s="54" t="str">
        <f>IF(VLOOKUP($B222,'Common Requirements'!$1:$9959,COLUMN(N222),0)&lt;&gt;"",VLOOKUP($B222,'Common Requirements'!$1:$9959,COLUMN(N222),0),"")</f>
        <v/>
      </c>
      <c r="O222" s="46"/>
      <c r="P222" s="46"/>
      <c r="Q222" s="46"/>
      <c r="R222" s="46"/>
      <c r="S222" s="46"/>
      <c r="T222" s="46"/>
      <c r="U222" s="46"/>
      <c r="V222" s="46"/>
      <c r="W222" s="46"/>
      <c r="X222" s="46"/>
      <c r="Y222" s="46"/>
      <c r="Z222" s="46"/>
    </row>
    <row r="223" spans="1:26" ht="15.75" customHeight="1">
      <c r="A223" s="44">
        <v>785</v>
      </c>
      <c r="B223" s="44">
        <v>69</v>
      </c>
      <c r="C223" s="54" t="str">
        <f>IF(VLOOKUP($B223,'Common Requirements'!$1:$9959,COLUMN(C223),0)&lt;&gt;"",VLOOKUP($B223,'Common Requirements'!$1:$9959,COLUMN(C223),0),"")</f>
        <v>Foreign Currencies  - conversion</v>
      </c>
      <c r="D223" s="54" t="str">
        <f>IF(VLOOKUP($B223,'Common Requirements'!$1:$9959,COLUMN(D223),0)&lt;&gt;"",VLOOKUP($B223,'Common Requirements'!$1:$9959,COLUMN(D223),0),"")</f>
        <v>How does your solution support currency conversions?</v>
      </c>
      <c r="E223" s="54" t="str">
        <f>IF(VLOOKUP($B223,'Common Requirements'!$1:$9959,COLUMN(E223),0)&lt;&gt;"",VLOOKUP($B223,'Common Requirements'!$1:$9959,COLUMN(E223),0),"")</f>
        <v>How does your solution support currency conversions?</v>
      </c>
      <c r="F223" s="54" t="str">
        <f>IF(VLOOKUP($B223,'Common Requirements'!$1:$9959,COLUMN(F223),0)&lt;&gt;"",VLOOKUP($B223,'Common Requirements'!$1:$9959,COLUMN(F223),0),"")</f>
        <v>1</v>
      </c>
      <c r="G223" s="54" t="str">
        <f>IF(VLOOKUP($B223,'Common Requirements'!$1:$9959,COLUMN(G223),0)&lt;&gt;"",VLOOKUP($B223,'Common Requirements'!$1:$9959,COLUMN(G223),0),"")</f>
        <v>While platform itself does not support currency conversion, we handle that today through receiving banks, who do the currency conversion for us for a transaction fee.</v>
      </c>
      <c r="H223" s="54">
        <f>IF(VLOOKUP($B223,'Common Requirements'!$1:$9959,COLUMN(H223),0)&lt;&gt;"",VLOOKUP($B223,'Common Requirements'!$1:$9959,COLUMN(H223),0),"")</f>
        <v>1</v>
      </c>
      <c r="I223" s="54" t="str">
        <f>IF(VLOOKUP($B223,'Common Requirements'!$1:$9959,COLUMN(I223),0)&lt;&gt;"",VLOOKUP($B223,'Common Requirements'!$1:$9959,COLUMN(I223),0),"")</f>
        <v/>
      </c>
      <c r="J223" s="54" t="str">
        <f>IF(VLOOKUP($B223,'Common Requirements'!$1:$9959,COLUMN(J223),0)&lt;&gt;"",VLOOKUP($B223,'Common Requirements'!$1:$9959,COLUMN(J223),0),"")</f>
        <v/>
      </c>
      <c r="K223" s="54" t="str">
        <f>IF(VLOOKUP($B223,'Common Requirements'!$1:$9959,COLUMN(K223),0)&lt;&gt;"",VLOOKUP($B223,'Common Requirements'!$1:$9959,COLUMN(K223),0),"")</f>
        <v/>
      </c>
      <c r="L223" s="54" t="str">
        <f>IF(VLOOKUP($B223,'Common Requirements'!$1:$9959,COLUMN(L223),0)&lt;&gt;"",VLOOKUP($B223,'Common Requirements'!$1:$9959,COLUMN(L223),0),"")</f>
        <v/>
      </c>
      <c r="M223" s="54" t="str">
        <f>IF(VLOOKUP($B223,'Common Requirements'!$1:$9959,COLUMN(M223),0)&lt;&gt;"",VLOOKUP($B223,'Common Requirements'!$1:$9959,COLUMN(M223),0),"")</f>
        <v/>
      </c>
      <c r="N223" s="54" t="str">
        <f>IF(VLOOKUP($B223,'Common Requirements'!$1:$9959,COLUMN(N223),0)&lt;&gt;"",VLOOKUP($B223,'Common Requirements'!$1:$9959,COLUMN(N223),0),"")</f>
        <v/>
      </c>
      <c r="O223" s="46"/>
      <c r="P223" s="46"/>
      <c r="Q223" s="46"/>
      <c r="R223" s="46"/>
      <c r="S223" s="46"/>
      <c r="T223" s="46"/>
      <c r="U223" s="46"/>
      <c r="V223" s="46"/>
      <c r="W223" s="46"/>
      <c r="X223" s="46"/>
      <c r="Y223" s="46"/>
      <c r="Z223" s="46"/>
    </row>
    <row r="224" spans="1:26" ht="15.75" customHeight="1">
      <c r="A224" s="44">
        <v>786</v>
      </c>
      <c r="B224" s="44">
        <v>70</v>
      </c>
      <c r="C224" s="54" t="str">
        <f>IF(VLOOKUP($B224,'Common Requirements'!$1:$9959,COLUMN(C224),0)&lt;&gt;"",VLOOKUP($B224,'Common Requirements'!$1:$9959,COLUMN(C224),0),"")</f>
        <v>Reporting</v>
      </c>
      <c r="D224" s="54" t="str">
        <f>IF(VLOOKUP($B224,'Common Requirements'!$1:$9959,COLUMN(D224),0)&lt;&gt;"",VLOOKUP($B224,'Common Requirements'!$1:$9959,COLUMN(D224),0),"")</f>
        <v>How does your solution support reporting in multiple currencies and across different countries, regions?</v>
      </c>
      <c r="E224" s="54" t="str">
        <f>IF(VLOOKUP($B224,'Common Requirements'!$1:$9959,COLUMN(E224),0)&lt;&gt;"",VLOOKUP($B224,'Common Requirements'!$1:$9959,COLUMN(E224),0),"")</f>
        <v>How does your solution support reporting in multiple currencies and across different countries, regions?</v>
      </c>
      <c r="F224" s="54" t="str">
        <f>IF(VLOOKUP($B224,'Common Requirements'!$1:$9959,COLUMN(F224),0)&lt;&gt;"",VLOOKUP($B224,'Common Requirements'!$1:$9959,COLUMN(F224),0),"")</f>
        <v>1</v>
      </c>
      <c r="G224" s="54" t="str">
        <f>IF(VLOOKUP($B224,'Common Requirements'!$1:$9959,COLUMN(G224),0)&lt;&gt;"",VLOOKUP($B224,'Common Requirements'!$1:$9959,COLUMN(G224),0),"")</f>
        <v>We only report in English and in USD. But we have support for multi/global geography and our work assignments can be handled anywhere. Our work history is trackable and reportable based on geo reflecting geo and local times but in USD (not local currency at this point),</v>
      </c>
      <c r="H224" s="54">
        <f>IF(VLOOKUP($B224,'Common Requirements'!$1:$9959,COLUMN(H224),0)&lt;&gt;"",VLOOKUP($B224,'Common Requirements'!$1:$9959,COLUMN(H224),0),"")</f>
        <v>1</v>
      </c>
      <c r="I224" s="54" t="str">
        <f>IF(VLOOKUP($B224,'Common Requirements'!$1:$9959,COLUMN(I224),0)&lt;&gt;"",VLOOKUP($B224,'Common Requirements'!$1:$9959,COLUMN(I224),0),"")</f>
        <v/>
      </c>
      <c r="J224" s="54" t="str">
        <f>IF(VLOOKUP($B224,'Common Requirements'!$1:$9959,COLUMN(J224),0)&lt;&gt;"",VLOOKUP($B224,'Common Requirements'!$1:$9959,COLUMN(J224),0),"")</f>
        <v/>
      </c>
      <c r="K224" s="54" t="str">
        <f>IF(VLOOKUP($B224,'Common Requirements'!$1:$9959,COLUMN(K224),0)&lt;&gt;"",VLOOKUP($B224,'Common Requirements'!$1:$9959,COLUMN(K224),0),"")</f>
        <v/>
      </c>
      <c r="L224" s="54" t="str">
        <f>IF(VLOOKUP($B224,'Common Requirements'!$1:$9959,COLUMN(L224),0)&lt;&gt;"",VLOOKUP($B224,'Common Requirements'!$1:$9959,COLUMN(L224),0),"")</f>
        <v/>
      </c>
      <c r="M224" s="54" t="str">
        <f>IF(VLOOKUP($B224,'Common Requirements'!$1:$9959,COLUMN(M224),0)&lt;&gt;"",VLOOKUP($B224,'Common Requirements'!$1:$9959,COLUMN(M224),0),"")</f>
        <v/>
      </c>
      <c r="N224" s="54" t="str">
        <f>IF(VLOOKUP($B224,'Common Requirements'!$1:$9959,COLUMN(N224),0)&lt;&gt;"",VLOOKUP($B224,'Common Requirements'!$1:$9959,COLUMN(N224),0),"")</f>
        <v/>
      </c>
      <c r="O224" s="46"/>
      <c r="P224" s="46"/>
      <c r="Q224" s="46"/>
      <c r="R224" s="46"/>
      <c r="S224" s="46"/>
      <c r="T224" s="46"/>
      <c r="U224" s="46"/>
      <c r="V224" s="46"/>
      <c r="W224" s="46"/>
      <c r="X224" s="46"/>
      <c r="Y224" s="46"/>
      <c r="Z224" s="46"/>
    </row>
    <row r="225" spans="1:26" ht="15.75" customHeight="1">
      <c r="A225" s="44">
        <v>787</v>
      </c>
      <c r="B225" s="44">
        <v>71</v>
      </c>
      <c r="C225" s="54" t="str">
        <f>IF(VLOOKUP($B225,'Common Requirements'!$1:$9959,COLUMN(C225),0)&lt;&gt;"",VLOOKUP($B225,'Common Requirements'!$1:$9959,COLUMN(C225),0),"")</f>
        <v>Payments</v>
      </c>
      <c r="D225" s="54" t="str">
        <f>IF(VLOOKUP($B225,'Common Requirements'!$1:$9959,COLUMN(D225),0)&lt;&gt;"",VLOOKUP($B225,'Common Requirements'!$1:$9959,COLUMN(D225),0),"")</f>
        <v>Can you solution support payments in multiple currencies? Please elaborate.</v>
      </c>
      <c r="E225" s="54" t="str">
        <f>IF(VLOOKUP($B225,'Common Requirements'!$1:$9959,COLUMN(E225),0)&lt;&gt;"",VLOOKUP($B225,'Common Requirements'!$1:$9959,COLUMN(E225),0),"")</f>
        <v>Can you solution support payments in multiple currencies? Please elaborate.</v>
      </c>
      <c r="F225" s="54" t="str">
        <f>IF(VLOOKUP($B225,'Common Requirements'!$1:$9959,COLUMN(F225),0)&lt;&gt;"",VLOOKUP($B225,'Common Requirements'!$1:$9959,COLUMN(F225),0),"")</f>
        <v>2</v>
      </c>
      <c r="G225" s="54" t="str">
        <f>IF(VLOOKUP($B225,'Common Requirements'!$1:$9959,COLUMN(G225),0)&lt;&gt;"",VLOOKUP($B225,'Common Requirements'!$1:$9959,COLUMN(G225),0),"")</f>
        <v>We pay in USD but then bank receiving payments can transfer currency for extra fees to local currency. We do this today especially in Canada.</v>
      </c>
      <c r="H225" s="54">
        <f>IF(VLOOKUP($B225,'Common Requirements'!$1:$9959,COLUMN(H225),0)&lt;&gt;"",VLOOKUP($B225,'Common Requirements'!$1:$9959,COLUMN(H225),0),"")</f>
        <v>2</v>
      </c>
      <c r="I225" s="54" t="str">
        <f>IF(VLOOKUP($B225,'Common Requirements'!$1:$9959,COLUMN(I225),0)&lt;&gt;"",VLOOKUP($B225,'Common Requirements'!$1:$9959,COLUMN(I225),0),"")</f>
        <v/>
      </c>
      <c r="J225" s="54" t="str">
        <f>IF(VLOOKUP($B225,'Common Requirements'!$1:$9959,COLUMN(J225),0)&lt;&gt;"",VLOOKUP($B225,'Common Requirements'!$1:$9959,COLUMN(J225),0),"")</f>
        <v/>
      </c>
      <c r="K225" s="54" t="str">
        <f>IF(VLOOKUP($B225,'Common Requirements'!$1:$9959,COLUMN(K225),0)&lt;&gt;"",VLOOKUP($B225,'Common Requirements'!$1:$9959,COLUMN(K225),0),"")</f>
        <v/>
      </c>
      <c r="L225" s="54" t="str">
        <f>IF(VLOOKUP($B225,'Common Requirements'!$1:$9959,COLUMN(L225),0)&lt;&gt;"",VLOOKUP($B225,'Common Requirements'!$1:$9959,COLUMN(L225),0),"")</f>
        <v/>
      </c>
      <c r="M225" s="54" t="str">
        <f>IF(VLOOKUP($B225,'Common Requirements'!$1:$9959,COLUMN(M225),0)&lt;&gt;"",VLOOKUP($B225,'Common Requirements'!$1:$9959,COLUMN(M225),0),"")</f>
        <v/>
      </c>
      <c r="N225" s="54" t="str">
        <f>IF(VLOOKUP($B225,'Common Requirements'!$1:$9959,COLUMN(N225),0)&lt;&gt;"",VLOOKUP($B225,'Common Requirements'!$1:$9959,COLUMN(N225),0),"")</f>
        <v/>
      </c>
      <c r="O225" s="46"/>
      <c r="P225" s="46"/>
      <c r="Q225" s="46"/>
      <c r="R225" s="46"/>
      <c r="S225" s="46"/>
      <c r="T225" s="46"/>
      <c r="U225" s="46"/>
      <c r="V225" s="46"/>
      <c r="W225" s="46"/>
      <c r="X225" s="46"/>
      <c r="Y225" s="46"/>
      <c r="Z225" s="46"/>
    </row>
    <row r="226" spans="1:26" ht="15.75" customHeight="1">
      <c r="A226" s="44">
        <v>788</v>
      </c>
      <c r="B226" s="44">
        <v>72</v>
      </c>
      <c r="C226" s="54" t="str">
        <f>IF(VLOOKUP($B226,'Common Requirements'!$1:$9959,COLUMN(C226),0)&lt;&gt;"",VLOOKUP($B226,'Common Requirements'!$1:$9959,COLUMN(C226),0),"")</f>
        <v>Pre-Integrated Partners</v>
      </c>
      <c r="D226" s="54" t="str">
        <f>IF(VLOOKUP($B226,'Common Requirements'!$1:$9959,COLUMN(D226),0)&lt;&gt;"",VLOOKUP($B226,'Common Requirements'!$1:$9959,COLUMN(D226),0),"")</f>
        <v xml:space="preserve">Do you have any pre-integrated partners to support globalization activities (e.g., PIXID)? </v>
      </c>
      <c r="E226" s="54" t="str">
        <f>IF(VLOOKUP($B226,'Common Requirements'!$1:$9959,COLUMN(E226),0)&lt;&gt;"",VLOOKUP($B226,'Common Requirements'!$1:$9959,COLUMN(E226),0),"")</f>
        <v xml:space="preserve">Do you have any pre-integrated partners to support globalization activities (e.g., PIXID)? </v>
      </c>
      <c r="F226" s="54" t="str">
        <f>IF(VLOOKUP($B226,'Common Requirements'!$1:$9959,COLUMN(F226),0)&lt;&gt;"",VLOOKUP($B226,'Common Requirements'!$1:$9959,COLUMN(F226),0),"")</f>
        <v>0</v>
      </c>
      <c r="G226" s="54" t="str">
        <f>IF(VLOOKUP($B226,'Common Requirements'!$1:$9959,COLUMN(G226),0)&lt;&gt;"",VLOOKUP($B226,'Common Requirements'!$1:$9959,COLUMN(G226),0),"")</f>
        <v/>
      </c>
      <c r="H226" s="54">
        <f>IF(VLOOKUP($B226,'Common Requirements'!$1:$9959,COLUMN(H226),0)&lt;&gt;"",VLOOKUP($B226,'Common Requirements'!$1:$9959,COLUMN(H226),0),"")</f>
        <v>0</v>
      </c>
      <c r="I226" s="54" t="str">
        <f>IF(VLOOKUP($B226,'Common Requirements'!$1:$9959,COLUMN(I226),0)&lt;&gt;"",VLOOKUP($B226,'Common Requirements'!$1:$9959,COLUMN(I226),0),"")</f>
        <v/>
      </c>
      <c r="J226" s="54" t="str">
        <f>IF(VLOOKUP($B226,'Common Requirements'!$1:$9959,COLUMN(J226),0)&lt;&gt;"",VLOOKUP($B226,'Common Requirements'!$1:$9959,COLUMN(J226),0),"")</f>
        <v/>
      </c>
      <c r="K226" s="54" t="str">
        <f>IF(VLOOKUP($B226,'Common Requirements'!$1:$9959,COLUMN(K226),0)&lt;&gt;"",VLOOKUP($B226,'Common Requirements'!$1:$9959,COLUMN(K226),0),"")</f>
        <v/>
      </c>
      <c r="L226" s="54" t="str">
        <f>IF(VLOOKUP($B226,'Common Requirements'!$1:$9959,COLUMN(L226),0)&lt;&gt;"",VLOOKUP($B226,'Common Requirements'!$1:$9959,COLUMN(L226),0),"")</f>
        <v/>
      </c>
      <c r="M226" s="54" t="str">
        <f>IF(VLOOKUP($B226,'Common Requirements'!$1:$9959,COLUMN(M226),0)&lt;&gt;"",VLOOKUP($B226,'Common Requirements'!$1:$9959,COLUMN(M226),0),"")</f>
        <v/>
      </c>
      <c r="N226" s="54" t="str">
        <f>IF(VLOOKUP($B226,'Common Requirements'!$1:$9959,COLUMN(N226),0)&lt;&gt;"",VLOOKUP($B226,'Common Requirements'!$1:$9959,COLUMN(N226),0),"")</f>
        <v/>
      </c>
      <c r="O226" s="46"/>
      <c r="P226" s="46"/>
      <c r="Q226" s="46"/>
      <c r="R226" s="46"/>
      <c r="S226" s="46"/>
      <c r="T226" s="46"/>
      <c r="U226" s="46"/>
      <c r="V226" s="46"/>
      <c r="W226" s="46"/>
      <c r="X226" s="46"/>
      <c r="Y226" s="46"/>
      <c r="Z226" s="46"/>
    </row>
    <row r="227" spans="1:26" ht="15.75" customHeight="1">
      <c r="A227" s="42"/>
      <c r="B227" s="42"/>
      <c r="C227" s="42"/>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5.75" customHeight="1">
      <c r="A228" s="42"/>
      <c r="B228" s="42"/>
      <c r="C228" s="42"/>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5.75" customHeight="1">
      <c r="A229" s="42"/>
      <c r="B229" s="42"/>
      <c r="C229" s="42"/>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5.75" customHeight="1">
      <c r="A230" s="42"/>
      <c r="B230" s="42"/>
      <c r="C230" s="42"/>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5.75" customHeight="1">
      <c r="A231" s="42"/>
      <c r="B231" s="42"/>
      <c r="C231" s="42"/>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5.75" customHeight="1">
      <c r="A232" s="42"/>
      <c r="B232" s="42"/>
      <c r="C232" s="42"/>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5.75" customHeight="1">
      <c r="A233" s="42"/>
      <c r="B233" s="42"/>
      <c r="C233" s="42"/>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5.75" customHeight="1">
      <c r="A234" s="42"/>
      <c r="B234" s="42"/>
      <c r="C234" s="42"/>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5.75" customHeight="1">
      <c r="A235" s="42"/>
      <c r="B235" s="42"/>
      <c r="C235" s="42"/>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5.75" customHeight="1">
      <c r="A236" s="42"/>
      <c r="B236" s="42"/>
      <c r="C236" s="42"/>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5.75" customHeight="1">
      <c r="A237" s="42"/>
      <c r="B237" s="42"/>
      <c r="C237" s="42"/>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5.75" customHeight="1">
      <c r="A238" s="42"/>
      <c r="B238" s="42"/>
      <c r="C238" s="42"/>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5.75" customHeight="1">
      <c r="A239" s="42"/>
      <c r="B239" s="42"/>
      <c r="C239" s="42"/>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5.75" customHeight="1">
      <c r="A240" s="42"/>
      <c r="B240" s="42"/>
      <c r="C240" s="42"/>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5.75" customHeight="1">
      <c r="A241" s="42"/>
      <c r="B241" s="42"/>
      <c r="C241" s="42"/>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5.75" customHeight="1">
      <c r="A242" s="42"/>
      <c r="B242" s="42"/>
      <c r="C242" s="42"/>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5.75" customHeight="1">
      <c r="A243" s="42"/>
      <c r="B243" s="42"/>
      <c r="C243" s="42"/>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5.75" customHeight="1">
      <c r="A244" s="42"/>
      <c r="B244" s="42"/>
      <c r="C244" s="42"/>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5.75" customHeight="1">
      <c r="A245" s="42"/>
      <c r="B245" s="42"/>
      <c r="C245" s="42"/>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5.75" customHeight="1">
      <c r="A246" s="42"/>
      <c r="B246" s="42"/>
      <c r="C246" s="42"/>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5.75" customHeight="1">
      <c r="A247" s="42"/>
      <c r="B247" s="42"/>
      <c r="C247" s="42"/>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5.75" customHeight="1">
      <c r="A248" s="42"/>
      <c r="B248" s="42"/>
      <c r="C248" s="42"/>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5.75" customHeight="1">
      <c r="A249" s="42"/>
      <c r="B249" s="42"/>
      <c r="C249" s="42"/>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5.75" customHeight="1">
      <c r="A250" s="42"/>
      <c r="B250" s="42"/>
      <c r="C250" s="42"/>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5.75" customHeight="1">
      <c r="A251" s="42"/>
      <c r="B251" s="42"/>
      <c r="C251" s="42"/>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2"/>
      <c r="B252" s="42"/>
      <c r="C252" s="42"/>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2"/>
      <c r="B253" s="42"/>
      <c r="C253" s="42"/>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2"/>
      <c r="B254" s="42"/>
      <c r="C254" s="42"/>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2"/>
      <c r="B255" s="42"/>
      <c r="C255" s="42"/>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2"/>
      <c r="B256" s="42"/>
      <c r="C256" s="42"/>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2"/>
      <c r="B257" s="42"/>
      <c r="C257" s="42"/>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2"/>
      <c r="B258" s="42"/>
      <c r="C258" s="42"/>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2"/>
      <c r="B259" s="42"/>
      <c r="C259" s="42"/>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2"/>
      <c r="B260" s="42"/>
      <c r="C260" s="42"/>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2"/>
      <c r="B261" s="42"/>
      <c r="C261" s="42"/>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2"/>
      <c r="B262" s="42"/>
      <c r="C262" s="42"/>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2"/>
      <c r="B263" s="42"/>
      <c r="C263" s="42"/>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2"/>
      <c r="B264" s="42"/>
      <c r="C264" s="42"/>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2"/>
      <c r="B265" s="42"/>
      <c r="C265" s="42"/>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2"/>
      <c r="B266" s="42"/>
      <c r="C266" s="42"/>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2"/>
      <c r="B267" s="42"/>
      <c r="C267" s="42"/>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2"/>
      <c r="B268" s="42"/>
      <c r="C268" s="42"/>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2"/>
      <c r="B269" s="42"/>
      <c r="C269" s="42"/>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2"/>
      <c r="B270" s="42"/>
      <c r="C270" s="42"/>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2"/>
      <c r="B271" s="42"/>
      <c r="C271" s="42"/>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2"/>
      <c r="B272" s="42"/>
      <c r="C272" s="42"/>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2"/>
      <c r="B273" s="42"/>
      <c r="C273" s="42"/>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2"/>
      <c r="B274" s="42"/>
      <c r="C274" s="42"/>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2"/>
      <c r="B275" s="42"/>
      <c r="C275" s="42"/>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2"/>
      <c r="B276" s="42"/>
      <c r="C276" s="42"/>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2"/>
      <c r="B277" s="42"/>
      <c r="C277" s="42"/>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2"/>
      <c r="B278" s="42"/>
      <c r="C278" s="42"/>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2"/>
      <c r="B279" s="42"/>
      <c r="C279" s="42"/>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2"/>
      <c r="B280" s="42"/>
      <c r="C280" s="42"/>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2"/>
      <c r="B281" s="42"/>
      <c r="C281" s="42"/>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2"/>
      <c r="B282" s="42"/>
      <c r="C282" s="42"/>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2"/>
      <c r="B283" s="42"/>
      <c r="C283" s="42"/>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2"/>
      <c r="B284" s="42"/>
      <c r="C284" s="42"/>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2"/>
      <c r="B285" s="42"/>
      <c r="C285" s="42"/>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2"/>
      <c r="B286" s="42"/>
      <c r="C286" s="42"/>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2"/>
      <c r="B287" s="42"/>
      <c r="C287" s="42"/>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2"/>
      <c r="B288" s="42"/>
      <c r="C288" s="42"/>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2"/>
      <c r="B289" s="42"/>
      <c r="C289" s="42"/>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2"/>
      <c r="B290" s="42"/>
      <c r="C290" s="42"/>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2"/>
      <c r="B291" s="42"/>
      <c r="C291" s="42"/>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2"/>
      <c r="B292" s="42"/>
      <c r="C292" s="42"/>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2"/>
      <c r="B293" s="42"/>
      <c r="C293" s="42"/>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2"/>
      <c r="B294" s="42"/>
      <c r="C294" s="42"/>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2"/>
      <c r="B295" s="42"/>
      <c r="C295" s="42"/>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2"/>
      <c r="B296" s="42"/>
      <c r="C296" s="42"/>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2"/>
      <c r="B297" s="42"/>
      <c r="C297" s="42"/>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2"/>
      <c r="B298" s="42"/>
      <c r="C298" s="42"/>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2"/>
      <c r="B299" s="42"/>
      <c r="C299" s="42"/>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2"/>
      <c r="B300" s="42"/>
      <c r="C300" s="42"/>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2"/>
      <c r="B301" s="42"/>
      <c r="C301" s="42"/>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2"/>
      <c r="B302" s="42"/>
      <c r="C302" s="42"/>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2"/>
      <c r="B303" s="42"/>
      <c r="C303" s="42"/>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2"/>
      <c r="B304" s="42"/>
      <c r="C304" s="42"/>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2"/>
      <c r="B305" s="42"/>
      <c r="C305" s="42"/>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2"/>
      <c r="B306" s="42"/>
      <c r="C306" s="42"/>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2"/>
      <c r="B307" s="42"/>
      <c r="C307" s="42"/>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2"/>
      <c r="B308" s="42"/>
      <c r="C308" s="42"/>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2"/>
      <c r="B309" s="42"/>
      <c r="C309" s="42"/>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2"/>
      <c r="B310" s="42"/>
      <c r="C310" s="42"/>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2"/>
      <c r="B311" s="42"/>
      <c r="C311" s="42"/>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2"/>
      <c r="B312" s="42"/>
      <c r="C312" s="42"/>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2"/>
      <c r="B313" s="42"/>
      <c r="C313" s="42"/>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2"/>
      <c r="B314" s="42"/>
      <c r="C314" s="42"/>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2"/>
      <c r="B315" s="42"/>
      <c r="C315" s="42"/>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2"/>
      <c r="B316" s="42"/>
      <c r="C316" s="42"/>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2"/>
      <c r="B317" s="42"/>
      <c r="C317" s="42"/>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2"/>
      <c r="B318" s="42"/>
      <c r="C318" s="42"/>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2"/>
      <c r="B319" s="42"/>
      <c r="C319" s="42"/>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2"/>
      <c r="B320" s="42"/>
      <c r="C320" s="42"/>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2"/>
      <c r="B321" s="42"/>
      <c r="C321" s="42"/>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2"/>
      <c r="B322" s="42"/>
      <c r="C322" s="42"/>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2"/>
      <c r="B323" s="42"/>
      <c r="C323" s="42"/>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2"/>
      <c r="B324" s="42"/>
      <c r="C324" s="42"/>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2"/>
      <c r="B325" s="42"/>
      <c r="C325" s="42"/>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2"/>
      <c r="B326" s="42"/>
      <c r="C326" s="42"/>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2"/>
      <c r="B327" s="42"/>
      <c r="C327" s="42"/>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2"/>
      <c r="B328" s="42"/>
      <c r="C328" s="42"/>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2"/>
      <c r="B329" s="42"/>
      <c r="C329" s="42"/>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2"/>
      <c r="B330" s="42"/>
      <c r="C330" s="42"/>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2"/>
      <c r="B331" s="42"/>
      <c r="C331" s="42"/>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2"/>
      <c r="B332" s="42"/>
      <c r="C332" s="42"/>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2"/>
      <c r="B333" s="42"/>
      <c r="C333" s="42"/>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2"/>
      <c r="B334" s="42"/>
      <c r="C334" s="42"/>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2"/>
      <c r="B335" s="42"/>
      <c r="C335" s="42"/>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2"/>
      <c r="B336" s="42"/>
      <c r="C336" s="42"/>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2"/>
      <c r="B337" s="42"/>
      <c r="C337" s="42"/>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2"/>
      <c r="B338" s="42"/>
      <c r="C338" s="42"/>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2"/>
      <c r="B339" s="42"/>
      <c r="C339" s="42"/>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2"/>
      <c r="B340" s="42"/>
      <c r="C340" s="42"/>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2"/>
      <c r="B341" s="42"/>
      <c r="C341" s="42"/>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2"/>
      <c r="B342" s="42"/>
      <c r="C342" s="42"/>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2"/>
      <c r="B343" s="42"/>
      <c r="C343" s="42"/>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2"/>
      <c r="B344" s="42"/>
      <c r="C344" s="42"/>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2"/>
      <c r="B345" s="42"/>
      <c r="C345" s="42"/>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2"/>
      <c r="B346" s="42"/>
      <c r="C346" s="42"/>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2"/>
      <c r="B347" s="42"/>
      <c r="C347" s="42"/>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2"/>
      <c r="B348" s="42"/>
      <c r="C348" s="42"/>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2"/>
      <c r="B349" s="42"/>
      <c r="C349" s="42"/>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2"/>
      <c r="B350" s="42"/>
      <c r="C350" s="42"/>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2"/>
      <c r="B351" s="42"/>
      <c r="C351" s="42"/>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2"/>
      <c r="B352" s="42"/>
      <c r="C352" s="42"/>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2"/>
      <c r="B353" s="42"/>
      <c r="C353" s="42"/>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2"/>
      <c r="B354" s="42"/>
      <c r="C354" s="42"/>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2"/>
      <c r="B355" s="42"/>
      <c r="C355" s="42"/>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2"/>
      <c r="B356" s="42"/>
      <c r="C356" s="42"/>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2"/>
      <c r="B357" s="42"/>
      <c r="C357" s="42"/>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2"/>
      <c r="B358" s="42"/>
      <c r="C358" s="42"/>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2"/>
      <c r="B359" s="42"/>
      <c r="C359" s="42"/>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2"/>
      <c r="B360" s="42"/>
      <c r="C360" s="42"/>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2"/>
      <c r="B361" s="42"/>
      <c r="C361" s="42"/>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2"/>
      <c r="B362" s="42"/>
      <c r="C362" s="42"/>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2"/>
      <c r="B363" s="42"/>
      <c r="C363" s="42"/>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2"/>
      <c r="B364" s="42"/>
      <c r="C364" s="42"/>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2"/>
      <c r="B365" s="42"/>
      <c r="C365" s="42"/>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2"/>
      <c r="B366" s="42"/>
      <c r="C366" s="42"/>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2"/>
      <c r="B367" s="42"/>
      <c r="C367" s="42"/>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2"/>
      <c r="B368" s="42"/>
      <c r="C368" s="42"/>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2"/>
      <c r="B369" s="42"/>
      <c r="C369" s="42"/>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2"/>
      <c r="B370" s="42"/>
      <c r="C370" s="42"/>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2"/>
      <c r="B371" s="42"/>
      <c r="C371" s="42"/>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2"/>
      <c r="B372" s="42"/>
      <c r="C372" s="42"/>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2"/>
      <c r="B373" s="42"/>
      <c r="C373" s="42"/>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2"/>
      <c r="B374" s="42"/>
      <c r="C374" s="42"/>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2"/>
      <c r="B375" s="42"/>
      <c r="C375" s="42"/>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2"/>
      <c r="B376" s="42"/>
      <c r="C376" s="42"/>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2"/>
      <c r="B377" s="42"/>
      <c r="C377" s="42"/>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2"/>
      <c r="B378" s="42"/>
      <c r="C378" s="42"/>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2"/>
      <c r="B379" s="42"/>
      <c r="C379" s="42"/>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2"/>
      <c r="B380" s="42"/>
      <c r="C380" s="42"/>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2"/>
      <c r="B381" s="42"/>
      <c r="C381" s="42"/>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2"/>
      <c r="B382" s="42"/>
      <c r="C382" s="42"/>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2"/>
      <c r="B383" s="42"/>
      <c r="C383" s="42"/>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2"/>
      <c r="B384" s="42"/>
      <c r="C384" s="42"/>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2"/>
      <c r="B385" s="42"/>
      <c r="C385" s="42"/>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2"/>
      <c r="B386" s="42"/>
      <c r="C386" s="42"/>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2"/>
      <c r="B387" s="42"/>
      <c r="C387" s="42"/>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2"/>
      <c r="B388" s="42"/>
      <c r="C388" s="42"/>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2"/>
      <c r="B389" s="42"/>
      <c r="C389" s="42"/>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2"/>
      <c r="B390" s="42"/>
      <c r="C390" s="42"/>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2"/>
      <c r="B391" s="42"/>
      <c r="C391" s="42"/>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2"/>
      <c r="B392" s="42"/>
      <c r="C392" s="42"/>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2"/>
      <c r="B393" s="42"/>
      <c r="C393" s="42"/>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2"/>
      <c r="B394" s="42"/>
      <c r="C394" s="42"/>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2"/>
      <c r="B395" s="42"/>
      <c r="C395" s="42"/>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2"/>
      <c r="B396" s="42"/>
      <c r="C396" s="42"/>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2"/>
      <c r="B397" s="42"/>
      <c r="C397" s="42"/>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2"/>
      <c r="B398" s="42"/>
      <c r="C398" s="42"/>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2"/>
      <c r="B399" s="42"/>
      <c r="C399" s="42"/>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2"/>
      <c r="B400" s="42"/>
      <c r="C400" s="42"/>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2"/>
      <c r="B401" s="42"/>
      <c r="C401" s="42"/>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2"/>
      <c r="B402" s="42"/>
      <c r="C402" s="42"/>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2"/>
      <c r="B403" s="42"/>
      <c r="C403" s="42"/>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2"/>
      <c r="B404" s="42"/>
      <c r="C404" s="42"/>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2"/>
      <c r="B405" s="42"/>
      <c r="C405" s="42"/>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2"/>
      <c r="B406" s="42"/>
      <c r="C406" s="42"/>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2"/>
      <c r="B407" s="42"/>
      <c r="C407" s="42"/>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2"/>
      <c r="B408" s="42"/>
      <c r="C408" s="42"/>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2"/>
      <c r="B409" s="42"/>
      <c r="C409" s="42"/>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2"/>
      <c r="B410" s="42"/>
      <c r="C410" s="42"/>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2"/>
      <c r="B411" s="42"/>
      <c r="C411" s="42"/>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2"/>
      <c r="B412" s="42"/>
      <c r="C412" s="42"/>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2"/>
      <c r="B413" s="42"/>
      <c r="C413" s="42"/>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2"/>
      <c r="B414" s="42"/>
      <c r="C414" s="42"/>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2"/>
      <c r="B415" s="42"/>
      <c r="C415" s="42"/>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2"/>
      <c r="B416" s="42"/>
      <c r="C416" s="42"/>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2"/>
      <c r="B417" s="42"/>
      <c r="C417" s="42"/>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2"/>
      <c r="B418" s="42"/>
      <c r="C418" s="42"/>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2"/>
      <c r="B419" s="42"/>
      <c r="C419" s="42"/>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2"/>
      <c r="B420" s="42"/>
      <c r="C420" s="42"/>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2"/>
      <c r="B421" s="42"/>
      <c r="C421" s="42"/>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2"/>
      <c r="B422" s="42"/>
      <c r="C422" s="42"/>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2"/>
      <c r="B423" s="42"/>
      <c r="C423" s="42"/>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2"/>
      <c r="B424" s="42"/>
      <c r="C424" s="42"/>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2"/>
      <c r="B425" s="42"/>
      <c r="C425" s="42"/>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2"/>
      <c r="B426" s="42"/>
      <c r="C426" s="42"/>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2"/>
      <c r="B427" s="42"/>
      <c r="C427" s="42"/>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2"/>
      <c r="B428" s="42"/>
      <c r="C428" s="42"/>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2"/>
      <c r="B429" s="42"/>
      <c r="C429" s="42"/>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2"/>
      <c r="B430" s="42"/>
      <c r="C430" s="42"/>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2"/>
      <c r="B431" s="42"/>
      <c r="C431" s="42"/>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2"/>
      <c r="B432" s="42"/>
      <c r="C432" s="42"/>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2"/>
      <c r="B433" s="42"/>
      <c r="C433" s="42"/>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2"/>
      <c r="B434" s="42"/>
      <c r="C434" s="42"/>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2"/>
      <c r="B435" s="42"/>
      <c r="C435" s="42"/>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2"/>
      <c r="B436" s="42"/>
      <c r="C436" s="42"/>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2"/>
      <c r="B437" s="42"/>
      <c r="C437" s="42"/>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2"/>
      <c r="B438" s="42"/>
      <c r="C438" s="42"/>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2"/>
      <c r="B439" s="42"/>
      <c r="C439" s="42"/>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2"/>
      <c r="B440" s="42"/>
      <c r="C440" s="42"/>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2"/>
      <c r="B441" s="42"/>
      <c r="C441" s="42"/>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2"/>
      <c r="B442" s="42"/>
      <c r="C442" s="42"/>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2"/>
      <c r="B443" s="42"/>
      <c r="C443" s="42"/>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2"/>
      <c r="B444" s="42"/>
      <c r="C444" s="42"/>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2"/>
      <c r="B445" s="42"/>
      <c r="C445" s="42"/>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2"/>
      <c r="B446" s="42"/>
      <c r="C446" s="42"/>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2"/>
      <c r="B447" s="42"/>
      <c r="C447" s="42"/>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2"/>
      <c r="B448" s="42"/>
      <c r="C448" s="42"/>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2"/>
      <c r="B449" s="42"/>
      <c r="C449" s="42"/>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2"/>
      <c r="B450" s="42"/>
      <c r="C450" s="42"/>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2"/>
      <c r="B451" s="42"/>
      <c r="C451" s="42"/>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2"/>
      <c r="B452" s="42"/>
      <c r="C452" s="42"/>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2"/>
      <c r="B453" s="42"/>
      <c r="C453" s="42"/>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2"/>
      <c r="B454" s="42"/>
      <c r="C454" s="42"/>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2"/>
      <c r="B455" s="42"/>
      <c r="C455" s="42"/>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2"/>
      <c r="B456" s="42"/>
      <c r="C456" s="42"/>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2"/>
      <c r="B457" s="42"/>
      <c r="C457" s="42"/>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2"/>
      <c r="B458" s="42"/>
      <c r="C458" s="42"/>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2"/>
      <c r="B459" s="42"/>
      <c r="C459" s="42"/>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2"/>
      <c r="B460" s="42"/>
      <c r="C460" s="42"/>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2"/>
      <c r="B461" s="42"/>
      <c r="C461" s="42"/>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2"/>
      <c r="B462" s="42"/>
      <c r="C462" s="42"/>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2"/>
      <c r="B463" s="42"/>
      <c r="C463" s="42"/>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2"/>
      <c r="B464" s="42"/>
      <c r="C464" s="42"/>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2"/>
      <c r="B465" s="42"/>
      <c r="C465" s="42"/>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2"/>
      <c r="B466" s="42"/>
      <c r="C466" s="42"/>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2"/>
      <c r="B467" s="42"/>
      <c r="C467" s="42"/>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2"/>
      <c r="B468" s="42"/>
      <c r="C468" s="42"/>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2"/>
      <c r="B469" s="42"/>
      <c r="C469" s="42"/>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2"/>
      <c r="B470" s="42"/>
      <c r="C470" s="42"/>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2"/>
      <c r="B471" s="42"/>
      <c r="C471" s="42"/>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2"/>
      <c r="B472" s="42"/>
      <c r="C472" s="42"/>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2"/>
      <c r="B473" s="42"/>
      <c r="C473" s="42"/>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2"/>
      <c r="B474" s="42"/>
      <c r="C474" s="42"/>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2"/>
      <c r="B475" s="42"/>
      <c r="C475" s="42"/>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2"/>
      <c r="B476" s="42"/>
      <c r="C476" s="42"/>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2"/>
      <c r="B477" s="42"/>
      <c r="C477" s="42"/>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2"/>
      <c r="B478" s="42"/>
      <c r="C478" s="42"/>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2"/>
      <c r="B479" s="42"/>
      <c r="C479" s="42"/>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2"/>
      <c r="B480" s="42"/>
      <c r="C480" s="42"/>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2"/>
      <c r="B481" s="42"/>
      <c r="C481" s="42"/>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2"/>
      <c r="B482" s="42"/>
      <c r="C482" s="42"/>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2"/>
      <c r="B483" s="42"/>
      <c r="C483" s="42"/>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2"/>
      <c r="B484" s="42"/>
      <c r="C484" s="42"/>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2"/>
      <c r="B485" s="42"/>
      <c r="C485" s="42"/>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2"/>
      <c r="B486" s="42"/>
      <c r="C486" s="42"/>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2"/>
      <c r="B487" s="42"/>
      <c r="C487" s="42"/>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2"/>
      <c r="B488" s="42"/>
      <c r="C488" s="42"/>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2"/>
      <c r="B489" s="42"/>
      <c r="C489" s="42"/>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2"/>
      <c r="B490" s="42"/>
      <c r="C490" s="42"/>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2"/>
      <c r="B491" s="42"/>
      <c r="C491" s="42"/>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2"/>
      <c r="B492" s="42"/>
      <c r="C492" s="42"/>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2"/>
      <c r="B493" s="42"/>
      <c r="C493" s="42"/>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2"/>
      <c r="B494" s="42"/>
      <c r="C494" s="42"/>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2"/>
      <c r="B495" s="42"/>
      <c r="C495" s="42"/>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2"/>
      <c r="B496" s="42"/>
      <c r="C496" s="42"/>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2"/>
      <c r="B497" s="42"/>
      <c r="C497" s="42"/>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2"/>
      <c r="B498" s="42"/>
      <c r="C498" s="42"/>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2"/>
      <c r="B499" s="42"/>
      <c r="C499" s="42"/>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2"/>
      <c r="B500" s="42"/>
      <c r="C500" s="42"/>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2"/>
      <c r="B501" s="42"/>
      <c r="C501" s="42"/>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2"/>
      <c r="B502" s="42"/>
      <c r="C502" s="42"/>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2"/>
      <c r="B503" s="42"/>
      <c r="C503" s="42"/>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2"/>
      <c r="B504" s="42"/>
      <c r="C504" s="42"/>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2"/>
      <c r="B505" s="42"/>
      <c r="C505" s="42"/>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2"/>
      <c r="B506" s="42"/>
      <c r="C506" s="42"/>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2"/>
      <c r="B507" s="42"/>
      <c r="C507" s="42"/>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2"/>
      <c r="B508" s="42"/>
      <c r="C508" s="42"/>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2"/>
      <c r="B509" s="42"/>
      <c r="C509" s="42"/>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2"/>
      <c r="B510" s="42"/>
      <c r="C510" s="42"/>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2"/>
      <c r="B511" s="42"/>
      <c r="C511" s="42"/>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2"/>
      <c r="B512" s="42"/>
      <c r="C512" s="42"/>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2"/>
      <c r="B513" s="42"/>
      <c r="C513" s="42"/>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2"/>
      <c r="B514" s="42"/>
      <c r="C514" s="42"/>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2"/>
      <c r="B515" s="42"/>
      <c r="C515" s="42"/>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2"/>
      <c r="B516" s="42"/>
      <c r="C516" s="42"/>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2"/>
      <c r="B517" s="42"/>
      <c r="C517" s="42"/>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2"/>
      <c r="B518" s="42"/>
      <c r="C518" s="42"/>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2"/>
      <c r="B519" s="42"/>
      <c r="C519" s="42"/>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2"/>
      <c r="B520" s="42"/>
      <c r="C520" s="42"/>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2"/>
      <c r="B521" s="42"/>
      <c r="C521" s="42"/>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2"/>
      <c r="B522" s="42"/>
      <c r="C522" s="42"/>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2"/>
      <c r="B523" s="42"/>
      <c r="C523" s="42"/>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2"/>
      <c r="B524" s="42"/>
      <c r="C524" s="42"/>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2"/>
      <c r="B525" s="42"/>
      <c r="C525" s="42"/>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2"/>
      <c r="B526" s="42"/>
      <c r="C526" s="42"/>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2"/>
      <c r="B527" s="42"/>
      <c r="C527" s="42"/>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2"/>
      <c r="B528" s="42"/>
      <c r="C528" s="42"/>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2"/>
      <c r="B529" s="42"/>
      <c r="C529" s="42"/>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2"/>
      <c r="B530" s="42"/>
      <c r="C530" s="42"/>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2"/>
      <c r="B531" s="42"/>
      <c r="C531" s="42"/>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2"/>
      <c r="B532" s="42"/>
      <c r="C532" s="42"/>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2"/>
      <c r="B533" s="42"/>
      <c r="C533" s="42"/>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2"/>
      <c r="B534" s="42"/>
      <c r="C534" s="42"/>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2"/>
      <c r="B535" s="42"/>
      <c r="C535" s="42"/>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2"/>
      <c r="B536" s="42"/>
      <c r="C536" s="42"/>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2"/>
      <c r="B537" s="42"/>
      <c r="C537" s="42"/>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2"/>
      <c r="B538" s="42"/>
      <c r="C538" s="42"/>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2"/>
      <c r="B539" s="42"/>
      <c r="C539" s="42"/>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2"/>
      <c r="B540" s="42"/>
      <c r="C540" s="42"/>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2"/>
      <c r="B541" s="42"/>
      <c r="C541" s="42"/>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2"/>
      <c r="B542" s="42"/>
      <c r="C542" s="42"/>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2"/>
      <c r="B543" s="42"/>
      <c r="C543" s="42"/>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2"/>
      <c r="B544" s="42"/>
      <c r="C544" s="42"/>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2"/>
      <c r="B545" s="42"/>
      <c r="C545" s="42"/>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2"/>
      <c r="B546" s="42"/>
      <c r="C546" s="42"/>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2"/>
      <c r="B547" s="42"/>
      <c r="C547" s="42"/>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2"/>
      <c r="B548" s="42"/>
      <c r="C548" s="42"/>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2"/>
      <c r="B549" s="42"/>
      <c r="C549" s="42"/>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2"/>
      <c r="B550" s="42"/>
      <c r="C550" s="42"/>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2"/>
      <c r="B551" s="42"/>
      <c r="C551" s="42"/>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2"/>
      <c r="B552" s="42"/>
      <c r="C552" s="42"/>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2"/>
      <c r="B553" s="42"/>
      <c r="C553" s="42"/>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2"/>
      <c r="B554" s="42"/>
      <c r="C554" s="42"/>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2"/>
      <c r="B555" s="42"/>
      <c r="C555" s="42"/>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2"/>
      <c r="B556" s="42"/>
      <c r="C556" s="42"/>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2"/>
      <c r="B557" s="42"/>
      <c r="C557" s="42"/>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2"/>
      <c r="B558" s="42"/>
      <c r="C558" s="42"/>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2"/>
      <c r="B559" s="42"/>
      <c r="C559" s="42"/>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2"/>
      <c r="B560" s="42"/>
      <c r="C560" s="42"/>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2"/>
      <c r="B561" s="42"/>
      <c r="C561" s="42"/>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2"/>
      <c r="B562" s="42"/>
      <c r="C562" s="42"/>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2"/>
      <c r="B563" s="42"/>
      <c r="C563" s="42"/>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2"/>
      <c r="B564" s="42"/>
      <c r="C564" s="42"/>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2"/>
      <c r="B565" s="42"/>
      <c r="C565" s="42"/>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2"/>
      <c r="B566" s="42"/>
      <c r="C566" s="42"/>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2"/>
      <c r="B567" s="42"/>
      <c r="C567" s="42"/>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2"/>
      <c r="B568" s="42"/>
      <c r="C568" s="42"/>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2"/>
      <c r="B569" s="42"/>
      <c r="C569" s="42"/>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2"/>
      <c r="B570" s="42"/>
      <c r="C570" s="42"/>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2"/>
      <c r="B571" s="42"/>
      <c r="C571" s="42"/>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2"/>
      <c r="B572" s="42"/>
      <c r="C572" s="42"/>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2"/>
      <c r="B573" s="42"/>
      <c r="C573" s="42"/>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2"/>
      <c r="B574" s="42"/>
      <c r="C574" s="42"/>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2"/>
      <c r="B575" s="42"/>
      <c r="C575" s="42"/>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2"/>
      <c r="B576" s="42"/>
      <c r="C576" s="42"/>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2"/>
      <c r="B577" s="42"/>
      <c r="C577" s="42"/>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2"/>
      <c r="B578" s="42"/>
      <c r="C578" s="42"/>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2"/>
      <c r="B579" s="42"/>
      <c r="C579" s="42"/>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2"/>
      <c r="B580" s="42"/>
      <c r="C580" s="42"/>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2"/>
      <c r="B581" s="42"/>
      <c r="C581" s="42"/>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2"/>
      <c r="B582" s="42"/>
      <c r="C582" s="42"/>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2"/>
      <c r="B583" s="42"/>
      <c r="C583" s="42"/>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2"/>
      <c r="B584" s="42"/>
      <c r="C584" s="42"/>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2"/>
      <c r="B585" s="42"/>
      <c r="C585" s="42"/>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2"/>
      <c r="B586" s="42"/>
      <c r="C586" s="42"/>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2"/>
      <c r="B587" s="42"/>
      <c r="C587" s="42"/>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2"/>
      <c r="B588" s="42"/>
      <c r="C588" s="42"/>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2"/>
      <c r="B589" s="42"/>
      <c r="C589" s="42"/>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2"/>
      <c r="B590" s="42"/>
      <c r="C590" s="42"/>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2"/>
      <c r="B591" s="42"/>
      <c r="C591" s="42"/>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2"/>
      <c r="B592" s="42"/>
      <c r="C592" s="42"/>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2"/>
      <c r="B593" s="42"/>
      <c r="C593" s="42"/>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2"/>
      <c r="B594" s="42"/>
      <c r="C594" s="42"/>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2"/>
      <c r="B595" s="42"/>
      <c r="C595" s="42"/>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2"/>
      <c r="B596" s="42"/>
      <c r="C596" s="42"/>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2"/>
      <c r="B597" s="42"/>
      <c r="C597" s="42"/>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2"/>
      <c r="B598" s="42"/>
      <c r="C598" s="42"/>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2"/>
      <c r="B599" s="42"/>
      <c r="C599" s="42"/>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2"/>
      <c r="B600" s="42"/>
      <c r="C600" s="42"/>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2"/>
      <c r="B601" s="42"/>
      <c r="C601" s="42"/>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2"/>
      <c r="B602" s="42"/>
      <c r="C602" s="42"/>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2"/>
      <c r="B603" s="42"/>
      <c r="C603" s="42"/>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2"/>
      <c r="B604" s="42"/>
      <c r="C604" s="42"/>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2"/>
      <c r="B605" s="42"/>
      <c r="C605" s="42"/>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2"/>
      <c r="B606" s="42"/>
      <c r="C606" s="42"/>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2"/>
      <c r="B607" s="42"/>
      <c r="C607" s="42"/>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2"/>
      <c r="B608" s="42"/>
      <c r="C608" s="42"/>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2"/>
      <c r="B609" s="42"/>
      <c r="C609" s="42"/>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2"/>
      <c r="B610" s="42"/>
      <c r="C610" s="42"/>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2"/>
      <c r="B611" s="42"/>
      <c r="C611" s="42"/>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2"/>
      <c r="B612" s="42"/>
      <c r="C612" s="42"/>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2"/>
      <c r="B613" s="42"/>
      <c r="C613" s="42"/>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2"/>
      <c r="B614" s="42"/>
      <c r="C614" s="42"/>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2"/>
      <c r="B615" s="42"/>
      <c r="C615" s="42"/>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2"/>
      <c r="B616" s="42"/>
      <c r="C616" s="42"/>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2"/>
      <c r="B617" s="42"/>
      <c r="C617" s="42"/>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2"/>
      <c r="B618" s="42"/>
      <c r="C618" s="42"/>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2"/>
      <c r="B619" s="42"/>
      <c r="C619" s="42"/>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2"/>
      <c r="B620" s="42"/>
      <c r="C620" s="42"/>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2"/>
      <c r="B621" s="42"/>
      <c r="C621" s="42"/>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2"/>
      <c r="B622" s="42"/>
      <c r="C622" s="42"/>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2"/>
      <c r="B623" s="42"/>
      <c r="C623" s="42"/>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2"/>
      <c r="B624" s="42"/>
      <c r="C624" s="42"/>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2"/>
      <c r="B625" s="42"/>
      <c r="C625" s="42"/>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2"/>
      <c r="B626" s="42"/>
      <c r="C626" s="42"/>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2"/>
      <c r="B627" s="42"/>
      <c r="C627" s="42"/>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2"/>
      <c r="B628" s="42"/>
      <c r="C628" s="42"/>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2"/>
      <c r="B629" s="42"/>
      <c r="C629" s="42"/>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2"/>
      <c r="B630" s="42"/>
      <c r="C630" s="42"/>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2"/>
      <c r="B631" s="42"/>
      <c r="C631" s="42"/>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2"/>
      <c r="B632" s="42"/>
      <c r="C632" s="42"/>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2"/>
      <c r="B633" s="42"/>
      <c r="C633" s="42"/>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2"/>
      <c r="B634" s="42"/>
      <c r="C634" s="42"/>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2"/>
      <c r="B635" s="42"/>
      <c r="C635" s="42"/>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2"/>
      <c r="B636" s="42"/>
      <c r="C636" s="42"/>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2"/>
      <c r="B637" s="42"/>
      <c r="C637" s="42"/>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2"/>
      <c r="B638" s="42"/>
      <c r="C638" s="42"/>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2"/>
      <c r="B639" s="42"/>
      <c r="C639" s="42"/>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2"/>
      <c r="B640" s="42"/>
      <c r="C640" s="42"/>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2"/>
      <c r="B641" s="42"/>
      <c r="C641" s="42"/>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2"/>
      <c r="B642" s="42"/>
      <c r="C642" s="42"/>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2"/>
      <c r="B643" s="42"/>
      <c r="C643" s="42"/>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2"/>
      <c r="B644" s="42"/>
      <c r="C644" s="42"/>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2"/>
      <c r="B645" s="42"/>
      <c r="C645" s="42"/>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2"/>
      <c r="B646" s="42"/>
      <c r="C646" s="42"/>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2"/>
      <c r="B647" s="42"/>
      <c r="C647" s="42"/>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2"/>
      <c r="B648" s="42"/>
      <c r="C648" s="42"/>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2"/>
      <c r="B649" s="42"/>
      <c r="C649" s="42"/>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2"/>
      <c r="B650" s="42"/>
      <c r="C650" s="42"/>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2"/>
      <c r="B651" s="42"/>
      <c r="C651" s="42"/>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2"/>
      <c r="B652" s="42"/>
      <c r="C652" s="42"/>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2"/>
      <c r="B653" s="42"/>
      <c r="C653" s="42"/>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2"/>
      <c r="B654" s="42"/>
      <c r="C654" s="42"/>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2"/>
      <c r="B655" s="42"/>
      <c r="C655" s="42"/>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2"/>
      <c r="B656" s="42"/>
      <c r="C656" s="42"/>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2"/>
      <c r="B657" s="42"/>
      <c r="C657" s="42"/>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2"/>
      <c r="B658" s="42"/>
      <c r="C658" s="42"/>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2"/>
      <c r="B659" s="42"/>
      <c r="C659" s="42"/>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2"/>
      <c r="B660" s="42"/>
      <c r="C660" s="42"/>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2"/>
      <c r="B661" s="42"/>
      <c r="C661" s="42"/>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2"/>
      <c r="B662" s="42"/>
      <c r="C662" s="42"/>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2"/>
      <c r="B663" s="42"/>
      <c r="C663" s="42"/>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2"/>
      <c r="B664" s="42"/>
      <c r="C664" s="42"/>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2"/>
      <c r="B665" s="42"/>
      <c r="C665" s="42"/>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2"/>
      <c r="B666" s="42"/>
      <c r="C666" s="42"/>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2"/>
      <c r="B667" s="42"/>
      <c r="C667" s="42"/>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2"/>
      <c r="B668" s="42"/>
      <c r="C668" s="42"/>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2"/>
      <c r="B669" s="42"/>
      <c r="C669" s="42"/>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2"/>
      <c r="B670" s="42"/>
      <c r="C670" s="42"/>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2"/>
      <c r="B671" s="42"/>
      <c r="C671" s="42"/>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2"/>
      <c r="B672" s="42"/>
      <c r="C672" s="42"/>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2"/>
      <c r="B673" s="42"/>
      <c r="C673" s="42"/>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2"/>
      <c r="B674" s="42"/>
      <c r="C674" s="42"/>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2"/>
      <c r="B675" s="42"/>
      <c r="C675" s="42"/>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2"/>
      <c r="B676" s="42"/>
      <c r="C676" s="42"/>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2"/>
      <c r="B677" s="42"/>
      <c r="C677" s="42"/>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2"/>
      <c r="B678" s="42"/>
      <c r="C678" s="42"/>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2"/>
      <c r="B679" s="42"/>
      <c r="C679" s="42"/>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2"/>
      <c r="B680" s="42"/>
      <c r="C680" s="42"/>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2"/>
      <c r="B681" s="42"/>
      <c r="C681" s="42"/>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2"/>
      <c r="B682" s="42"/>
      <c r="C682" s="42"/>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2"/>
      <c r="B683" s="42"/>
      <c r="C683" s="42"/>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2"/>
      <c r="B684" s="42"/>
      <c r="C684" s="42"/>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2"/>
      <c r="B685" s="42"/>
      <c r="C685" s="42"/>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2"/>
      <c r="B686" s="42"/>
      <c r="C686" s="42"/>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2"/>
      <c r="B687" s="42"/>
      <c r="C687" s="42"/>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2"/>
      <c r="B688" s="42"/>
      <c r="C688" s="42"/>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2"/>
      <c r="B689" s="42"/>
      <c r="C689" s="42"/>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2"/>
      <c r="B690" s="42"/>
      <c r="C690" s="42"/>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2"/>
      <c r="B691" s="42"/>
      <c r="C691" s="42"/>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2"/>
      <c r="B692" s="42"/>
      <c r="C692" s="42"/>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2"/>
      <c r="B693" s="42"/>
      <c r="C693" s="42"/>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2"/>
      <c r="B694" s="42"/>
      <c r="C694" s="42"/>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2"/>
      <c r="B695" s="42"/>
      <c r="C695" s="42"/>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2"/>
      <c r="B696" s="42"/>
      <c r="C696" s="42"/>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2"/>
      <c r="B697" s="42"/>
      <c r="C697" s="42"/>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2"/>
      <c r="B698" s="42"/>
      <c r="C698" s="42"/>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2"/>
      <c r="B699" s="42"/>
      <c r="C699" s="42"/>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2"/>
      <c r="B700" s="42"/>
      <c r="C700" s="42"/>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2"/>
      <c r="B701" s="42"/>
      <c r="C701" s="42"/>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2"/>
      <c r="B702" s="42"/>
      <c r="C702" s="42"/>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2"/>
      <c r="B703" s="42"/>
      <c r="C703" s="42"/>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2"/>
      <c r="B704" s="42"/>
      <c r="C704" s="42"/>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2"/>
      <c r="B705" s="42"/>
      <c r="C705" s="42"/>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2"/>
      <c r="B706" s="42"/>
      <c r="C706" s="42"/>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2"/>
      <c r="B707" s="42"/>
      <c r="C707" s="42"/>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2"/>
      <c r="B708" s="42"/>
      <c r="C708" s="42"/>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2"/>
      <c r="B709" s="42"/>
      <c r="C709" s="42"/>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2"/>
      <c r="B710" s="42"/>
      <c r="C710" s="42"/>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2"/>
      <c r="B711" s="42"/>
      <c r="C711" s="42"/>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2"/>
      <c r="B712" s="42"/>
      <c r="C712" s="42"/>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2"/>
      <c r="B713" s="42"/>
      <c r="C713" s="42"/>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2"/>
      <c r="B714" s="42"/>
      <c r="C714" s="42"/>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2"/>
      <c r="B715" s="42"/>
      <c r="C715" s="42"/>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2"/>
      <c r="B716" s="42"/>
      <c r="C716" s="42"/>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2"/>
      <c r="B717" s="42"/>
      <c r="C717" s="42"/>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2"/>
      <c r="B718" s="42"/>
      <c r="C718" s="42"/>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2"/>
      <c r="B719" s="42"/>
      <c r="C719" s="42"/>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2"/>
      <c r="B720" s="42"/>
      <c r="C720" s="42"/>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2"/>
      <c r="B721" s="42"/>
      <c r="C721" s="42"/>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2"/>
      <c r="B722" s="42"/>
      <c r="C722" s="42"/>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2"/>
      <c r="B723" s="42"/>
      <c r="C723" s="42"/>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2"/>
      <c r="B724" s="42"/>
      <c r="C724" s="42"/>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2"/>
      <c r="B725" s="42"/>
      <c r="C725" s="42"/>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2"/>
      <c r="B726" s="42"/>
      <c r="C726" s="42"/>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2"/>
      <c r="B727" s="42"/>
      <c r="C727" s="42"/>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2"/>
      <c r="B728" s="42"/>
      <c r="C728" s="42"/>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2"/>
      <c r="B729" s="42"/>
      <c r="C729" s="42"/>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2"/>
      <c r="B730" s="42"/>
      <c r="C730" s="42"/>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2"/>
      <c r="B731" s="42"/>
      <c r="C731" s="42"/>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2"/>
      <c r="B732" s="42"/>
      <c r="C732" s="42"/>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2"/>
      <c r="B733" s="42"/>
      <c r="C733" s="42"/>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2"/>
      <c r="B734" s="42"/>
      <c r="C734" s="42"/>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2"/>
      <c r="B735" s="42"/>
      <c r="C735" s="42"/>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2"/>
      <c r="B736" s="42"/>
      <c r="C736" s="42"/>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2"/>
      <c r="B737" s="42"/>
      <c r="C737" s="42"/>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2"/>
      <c r="B738" s="42"/>
      <c r="C738" s="42"/>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2"/>
      <c r="B739" s="42"/>
      <c r="C739" s="42"/>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2"/>
      <c r="B740" s="42"/>
      <c r="C740" s="42"/>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2"/>
      <c r="B741" s="42"/>
      <c r="C741" s="42"/>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2"/>
      <c r="B742" s="42"/>
      <c r="C742" s="42"/>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2"/>
      <c r="B743" s="42"/>
      <c r="C743" s="42"/>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2"/>
      <c r="B744" s="42"/>
      <c r="C744" s="42"/>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2"/>
      <c r="B745" s="42"/>
      <c r="C745" s="42"/>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2"/>
      <c r="B746" s="42"/>
      <c r="C746" s="42"/>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2"/>
      <c r="B747" s="42"/>
      <c r="C747" s="42"/>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2"/>
      <c r="B748" s="42"/>
      <c r="C748" s="42"/>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2"/>
      <c r="B749" s="42"/>
      <c r="C749" s="42"/>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2"/>
      <c r="B750" s="42"/>
      <c r="C750" s="42"/>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2"/>
      <c r="B751" s="42"/>
      <c r="C751" s="42"/>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2"/>
      <c r="B752" s="42"/>
      <c r="C752" s="42"/>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2"/>
      <c r="B753" s="42"/>
      <c r="C753" s="42"/>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2"/>
      <c r="B754" s="42"/>
      <c r="C754" s="42"/>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2"/>
      <c r="B755" s="42"/>
      <c r="C755" s="42"/>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2"/>
      <c r="B756" s="42"/>
      <c r="C756" s="42"/>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2"/>
      <c r="B757" s="42"/>
      <c r="C757" s="42"/>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2"/>
      <c r="B758" s="42"/>
      <c r="C758" s="42"/>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2"/>
      <c r="B759" s="42"/>
      <c r="C759" s="42"/>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2"/>
      <c r="B760" s="42"/>
      <c r="C760" s="42"/>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2"/>
      <c r="B761" s="42"/>
      <c r="C761" s="42"/>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2"/>
      <c r="B762" s="42"/>
      <c r="C762" s="42"/>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2"/>
      <c r="B763" s="42"/>
      <c r="C763" s="42"/>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2"/>
      <c r="B764" s="42"/>
      <c r="C764" s="42"/>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2"/>
      <c r="B765" s="42"/>
      <c r="C765" s="42"/>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2"/>
      <c r="B766" s="42"/>
      <c r="C766" s="42"/>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2"/>
      <c r="B767" s="42"/>
      <c r="C767" s="42"/>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2"/>
      <c r="B768" s="42"/>
      <c r="C768" s="42"/>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2"/>
      <c r="B769" s="42"/>
      <c r="C769" s="42"/>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2"/>
      <c r="B770" s="42"/>
      <c r="C770" s="42"/>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2"/>
      <c r="B771" s="42"/>
      <c r="C771" s="42"/>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2"/>
      <c r="B772" s="42"/>
      <c r="C772" s="42"/>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2"/>
      <c r="B773" s="42"/>
      <c r="C773" s="42"/>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2"/>
      <c r="B774" s="42"/>
      <c r="C774" s="42"/>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2"/>
      <c r="B775" s="42"/>
      <c r="C775" s="42"/>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2"/>
      <c r="B776" s="42"/>
      <c r="C776" s="42"/>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2"/>
      <c r="B777" s="42"/>
      <c r="C777" s="42"/>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2"/>
      <c r="B778" s="42"/>
      <c r="C778" s="42"/>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2"/>
      <c r="B779" s="42"/>
      <c r="C779" s="42"/>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2"/>
      <c r="B780" s="42"/>
      <c r="C780" s="42"/>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2"/>
      <c r="B781" s="42"/>
      <c r="C781" s="42"/>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2"/>
      <c r="B782" s="42"/>
      <c r="C782" s="42"/>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2"/>
      <c r="B783" s="42"/>
      <c r="C783" s="42"/>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2"/>
      <c r="B784" s="42"/>
      <c r="C784" s="42"/>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2"/>
      <c r="B785" s="42"/>
      <c r="C785" s="42"/>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2"/>
      <c r="B786" s="42"/>
      <c r="C786" s="42"/>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2"/>
      <c r="B787" s="42"/>
      <c r="C787" s="42"/>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2"/>
      <c r="B788" s="42"/>
      <c r="C788" s="42"/>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2"/>
      <c r="B789" s="42"/>
      <c r="C789" s="42"/>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2"/>
      <c r="B790" s="42"/>
      <c r="C790" s="42"/>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2"/>
      <c r="B791" s="42"/>
      <c r="C791" s="42"/>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2"/>
      <c r="B792" s="42"/>
      <c r="C792" s="42"/>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2"/>
      <c r="B793" s="42"/>
      <c r="C793" s="42"/>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2"/>
      <c r="B794" s="42"/>
      <c r="C794" s="42"/>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2"/>
      <c r="B795" s="42"/>
      <c r="C795" s="42"/>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2"/>
      <c r="B796" s="42"/>
      <c r="C796" s="42"/>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2"/>
      <c r="B797" s="42"/>
      <c r="C797" s="42"/>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2"/>
      <c r="B798" s="42"/>
      <c r="C798" s="42"/>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2"/>
      <c r="B799" s="42"/>
      <c r="C799" s="42"/>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2"/>
      <c r="B800" s="42"/>
      <c r="C800" s="42"/>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2"/>
      <c r="B801" s="42"/>
      <c r="C801" s="42"/>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2"/>
      <c r="B802" s="42"/>
      <c r="C802" s="42"/>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2"/>
      <c r="B803" s="42"/>
      <c r="C803" s="42"/>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2"/>
      <c r="B804" s="42"/>
      <c r="C804" s="42"/>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2"/>
      <c r="B805" s="42"/>
      <c r="C805" s="42"/>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2"/>
      <c r="B806" s="42"/>
      <c r="C806" s="42"/>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2"/>
      <c r="B807" s="42"/>
      <c r="C807" s="42"/>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2"/>
      <c r="B808" s="42"/>
      <c r="C808" s="42"/>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2"/>
      <c r="B809" s="42"/>
      <c r="C809" s="42"/>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2"/>
      <c r="B810" s="42"/>
      <c r="C810" s="42"/>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2"/>
      <c r="B811" s="42"/>
      <c r="C811" s="42"/>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2"/>
      <c r="B812" s="42"/>
      <c r="C812" s="42"/>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2"/>
      <c r="B813" s="42"/>
      <c r="C813" s="42"/>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2"/>
      <c r="B814" s="42"/>
      <c r="C814" s="42"/>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2"/>
      <c r="B815" s="42"/>
      <c r="C815" s="42"/>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2"/>
      <c r="B816" s="42"/>
      <c r="C816" s="42"/>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2"/>
      <c r="B817" s="42"/>
      <c r="C817" s="42"/>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2"/>
      <c r="B818" s="42"/>
      <c r="C818" s="42"/>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2"/>
      <c r="B819" s="42"/>
      <c r="C819" s="42"/>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2"/>
      <c r="B820" s="42"/>
      <c r="C820" s="42"/>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2"/>
      <c r="B821" s="42"/>
      <c r="C821" s="42"/>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2"/>
      <c r="B822" s="42"/>
      <c r="C822" s="42"/>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2"/>
      <c r="B823" s="42"/>
      <c r="C823" s="42"/>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2"/>
      <c r="B824" s="42"/>
      <c r="C824" s="42"/>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2"/>
      <c r="B825" s="42"/>
      <c r="C825" s="42"/>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2"/>
      <c r="B826" s="42"/>
      <c r="C826" s="42"/>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2"/>
      <c r="B827" s="42"/>
      <c r="C827" s="42"/>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2"/>
      <c r="B828" s="42"/>
      <c r="C828" s="42"/>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2"/>
      <c r="B829" s="42"/>
      <c r="C829" s="42"/>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2"/>
      <c r="B830" s="42"/>
      <c r="C830" s="42"/>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2"/>
      <c r="B831" s="42"/>
      <c r="C831" s="42"/>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2"/>
      <c r="B832" s="42"/>
      <c r="C832" s="42"/>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2"/>
      <c r="B833" s="42"/>
      <c r="C833" s="42"/>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2"/>
      <c r="B834" s="42"/>
      <c r="C834" s="42"/>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2"/>
      <c r="B835" s="42"/>
      <c r="C835" s="42"/>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2"/>
      <c r="B836" s="42"/>
      <c r="C836" s="42"/>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2"/>
      <c r="B837" s="42"/>
      <c r="C837" s="42"/>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2"/>
      <c r="B838" s="42"/>
      <c r="C838" s="42"/>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2"/>
      <c r="B839" s="42"/>
      <c r="C839" s="42"/>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2"/>
      <c r="B840" s="42"/>
      <c r="C840" s="42"/>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2"/>
      <c r="B841" s="42"/>
      <c r="C841" s="42"/>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2"/>
      <c r="B842" s="42"/>
      <c r="C842" s="42"/>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2"/>
      <c r="B843" s="42"/>
      <c r="C843" s="42"/>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2"/>
      <c r="B844" s="42"/>
      <c r="C844" s="42"/>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2"/>
      <c r="B845" s="42"/>
      <c r="C845" s="42"/>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2"/>
      <c r="B846" s="42"/>
      <c r="C846" s="42"/>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2"/>
      <c r="B847" s="42"/>
      <c r="C847" s="42"/>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2"/>
      <c r="B848" s="42"/>
      <c r="C848" s="42"/>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2"/>
      <c r="B849" s="42"/>
      <c r="C849" s="42"/>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2"/>
      <c r="B850" s="42"/>
      <c r="C850" s="42"/>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2"/>
      <c r="B851" s="42"/>
      <c r="C851" s="42"/>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2"/>
      <c r="B852" s="42"/>
      <c r="C852" s="42"/>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2"/>
      <c r="B853" s="42"/>
      <c r="C853" s="42"/>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2"/>
      <c r="B854" s="42"/>
      <c r="C854" s="42"/>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2"/>
      <c r="B855" s="42"/>
      <c r="C855" s="42"/>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2"/>
      <c r="B856" s="42"/>
      <c r="C856" s="42"/>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2"/>
      <c r="B857" s="42"/>
      <c r="C857" s="42"/>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2"/>
      <c r="B858" s="42"/>
      <c r="C858" s="42"/>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2"/>
      <c r="B859" s="42"/>
      <c r="C859" s="42"/>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2"/>
      <c r="B860" s="42"/>
      <c r="C860" s="42"/>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2"/>
      <c r="B861" s="42"/>
      <c r="C861" s="42"/>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2"/>
      <c r="B862" s="42"/>
      <c r="C862" s="42"/>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2"/>
      <c r="B863" s="42"/>
      <c r="C863" s="42"/>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2"/>
      <c r="B864" s="42"/>
      <c r="C864" s="42"/>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2"/>
      <c r="B865" s="42"/>
      <c r="C865" s="42"/>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2"/>
      <c r="B866" s="42"/>
      <c r="C866" s="42"/>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2"/>
      <c r="B867" s="42"/>
      <c r="C867" s="42"/>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2"/>
      <c r="B868" s="42"/>
      <c r="C868" s="42"/>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2"/>
      <c r="B869" s="42"/>
      <c r="C869" s="42"/>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2"/>
      <c r="B870" s="42"/>
      <c r="C870" s="42"/>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2"/>
      <c r="B871" s="42"/>
      <c r="C871" s="42"/>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2"/>
      <c r="B872" s="42"/>
      <c r="C872" s="42"/>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2"/>
      <c r="B873" s="42"/>
      <c r="C873" s="42"/>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2"/>
      <c r="B874" s="42"/>
      <c r="C874" s="42"/>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2"/>
      <c r="B875" s="42"/>
      <c r="C875" s="42"/>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2"/>
      <c r="B876" s="42"/>
      <c r="C876" s="42"/>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2"/>
      <c r="B877" s="42"/>
      <c r="C877" s="42"/>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2"/>
      <c r="B878" s="42"/>
      <c r="C878" s="42"/>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2"/>
      <c r="B879" s="42"/>
      <c r="C879" s="42"/>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2"/>
      <c r="B880" s="42"/>
      <c r="C880" s="42"/>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2"/>
      <c r="B881" s="42"/>
      <c r="C881" s="42"/>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2"/>
      <c r="B882" s="42"/>
      <c r="C882" s="42"/>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2"/>
      <c r="B883" s="42"/>
      <c r="C883" s="42"/>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2"/>
      <c r="B884" s="42"/>
      <c r="C884" s="42"/>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2"/>
      <c r="B885" s="42"/>
      <c r="C885" s="42"/>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2"/>
      <c r="B886" s="42"/>
      <c r="C886" s="42"/>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2"/>
      <c r="B887" s="42"/>
      <c r="C887" s="42"/>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2"/>
      <c r="B888" s="42"/>
      <c r="C888" s="42"/>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2"/>
      <c r="B889" s="42"/>
      <c r="C889" s="42"/>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2"/>
      <c r="B890" s="42"/>
      <c r="C890" s="42"/>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2"/>
      <c r="B891" s="42"/>
      <c r="C891" s="42"/>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2"/>
      <c r="B892" s="42"/>
      <c r="C892" s="42"/>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2"/>
      <c r="B893" s="42"/>
      <c r="C893" s="42"/>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2"/>
      <c r="B894" s="42"/>
      <c r="C894" s="42"/>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2"/>
      <c r="B895" s="42"/>
      <c r="C895" s="42"/>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2"/>
      <c r="B896" s="42"/>
      <c r="C896" s="42"/>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2"/>
      <c r="B897" s="42"/>
      <c r="C897" s="42"/>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2"/>
      <c r="B898" s="42"/>
      <c r="C898" s="42"/>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2"/>
      <c r="B899" s="42"/>
      <c r="C899" s="42"/>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2"/>
      <c r="B900" s="42"/>
      <c r="C900" s="42"/>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2"/>
      <c r="B901" s="42"/>
      <c r="C901" s="42"/>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2"/>
      <c r="B902" s="42"/>
      <c r="C902" s="42"/>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2"/>
      <c r="B903" s="42"/>
      <c r="C903" s="42"/>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2"/>
      <c r="B904" s="42"/>
      <c r="C904" s="42"/>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2"/>
      <c r="B905" s="42"/>
      <c r="C905" s="42"/>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2"/>
      <c r="B906" s="42"/>
      <c r="C906" s="42"/>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2"/>
      <c r="B907" s="42"/>
      <c r="C907" s="42"/>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2"/>
      <c r="B908" s="42"/>
      <c r="C908" s="42"/>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2"/>
      <c r="B909" s="42"/>
      <c r="C909" s="42"/>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2"/>
      <c r="B910" s="42"/>
      <c r="C910" s="42"/>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2"/>
      <c r="B911" s="42"/>
      <c r="C911" s="42"/>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2"/>
      <c r="B912" s="42"/>
      <c r="C912" s="42"/>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2"/>
      <c r="B913" s="42"/>
      <c r="C913" s="42"/>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2"/>
      <c r="B914" s="42"/>
      <c r="C914" s="42"/>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2"/>
      <c r="B915" s="42"/>
      <c r="C915" s="42"/>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2"/>
      <c r="B916" s="42"/>
      <c r="C916" s="42"/>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2"/>
      <c r="B917" s="42"/>
      <c r="C917" s="42"/>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2"/>
      <c r="B918" s="42"/>
      <c r="C918" s="42"/>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2"/>
      <c r="B919" s="42"/>
      <c r="C919" s="42"/>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2"/>
      <c r="B920" s="42"/>
      <c r="C920" s="42"/>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2"/>
      <c r="B921" s="42"/>
      <c r="C921" s="42"/>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2"/>
      <c r="B922" s="42"/>
      <c r="C922" s="42"/>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2"/>
      <c r="B923" s="42"/>
      <c r="C923" s="42"/>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2"/>
      <c r="B924" s="42"/>
      <c r="C924" s="42"/>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2"/>
      <c r="B925" s="42"/>
      <c r="C925" s="42"/>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2"/>
      <c r="B926" s="42"/>
      <c r="C926" s="42"/>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2"/>
      <c r="B927" s="42"/>
      <c r="C927" s="42"/>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2"/>
      <c r="B928" s="42"/>
      <c r="C928" s="42"/>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2"/>
      <c r="B929" s="42"/>
      <c r="C929" s="42"/>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2"/>
      <c r="B930" s="42"/>
      <c r="C930" s="42"/>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2"/>
      <c r="B931" s="42"/>
      <c r="C931" s="42"/>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2"/>
      <c r="B932" s="42"/>
      <c r="C932" s="42"/>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2"/>
      <c r="B933" s="42"/>
      <c r="C933" s="42"/>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2"/>
      <c r="B934" s="42"/>
      <c r="C934" s="42"/>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2"/>
      <c r="B935" s="42"/>
      <c r="C935" s="42"/>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2"/>
      <c r="B936" s="42"/>
      <c r="C936" s="42"/>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2"/>
      <c r="B937" s="42"/>
      <c r="C937" s="42"/>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2"/>
      <c r="B938" s="42"/>
      <c r="C938" s="42"/>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2"/>
      <c r="B939" s="42"/>
      <c r="C939" s="42"/>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2"/>
      <c r="B940" s="42"/>
      <c r="C940" s="42"/>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2"/>
      <c r="B941" s="42"/>
      <c r="C941" s="42"/>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2"/>
      <c r="B942" s="42"/>
      <c r="C942" s="42"/>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2"/>
      <c r="B943" s="42"/>
      <c r="C943" s="42"/>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2"/>
      <c r="B944" s="42"/>
      <c r="C944" s="42"/>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2"/>
      <c r="B945" s="42"/>
      <c r="C945" s="42"/>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2"/>
      <c r="B946" s="42"/>
      <c r="C946" s="42"/>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2"/>
      <c r="B947" s="42"/>
      <c r="C947" s="42"/>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2"/>
      <c r="B948" s="42"/>
      <c r="C948" s="42"/>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2"/>
      <c r="B949" s="42"/>
      <c r="C949" s="42"/>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2"/>
      <c r="B950" s="42"/>
      <c r="C950" s="42"/>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2"/>
      <c r="B951" s="42"/>
      <c r="C951" s="42"/>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2"/>
      <c r="B952" s="42"/>
      <c r="C952" s="42"/>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2"/>
      <c r="B953" s="42"/>
      <c r="C953" s="42"/>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2"/>
      <c r="B954" s="42"/>
      <c r="C954" s="42"/>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2"/>
      <c r="B955" s="42"/>
      <c r="C955" s="42"/>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2"/>
      <c r="B956" s="42"/>
      <c r="C956" s="42"/>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2"/>
      <c r="B957" s="42"/>
      <c r="C957" s="42"/>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2"/>
      <c r="B958" s="42"/>
      <c r="C958" s="42"/>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2"/>
      <c r="B959" s="42"/>
      <c r="C959" s="42"/>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2"/>
      <c r="B960" s="42"/>
      <c r="C960" s="42"/>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2"/>
      <c r="B961" s="42"/>
      <c r="C961" s="42"/>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2"/>
      <c r="B962" s="42"/>
      <c r="C962" s="42"/>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2"/>
      <c r="B963" s="42"/>
      <c r="C963" s="42"/>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2"/>
      <c r="B964" s="42"/>
      <c r="C964" s="42"/>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2"/>
      <c r="B965" s="42"/>
      <c r="C965" s="42"/>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2"/>
      <c r="B966" s="42"/>
      <c r="C966" s="42"/>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2"/>
      <c r="B967" s="42"/>
      <c r="C967" s="42"/>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2"/>
      <c r="B968" s="42"/>
      <c r="C968" s="42"/>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2"/>
      <c r="B969" s="42"/>
      <c r="C969" s="42"/>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2"/>
      <c r="B970" s="42"/>
      <c r="C970" s="42"/>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2"/>
      <c r="B971" s="42"/>
      <c r="C971" s="42"/>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2"/>
      <c r="B972" s="42"/>
      <c r="C972" s="42"/>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2"/>
      <c r="B973" s="42"/>
      <c r="C973" s="42"/>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2"/>
      <c r="B974" s="42"/>
      <c r="C974" s="42"/>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2"/>
      <c r="B975" s="42"/>
      <c r="C975" s="42"/>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2"/>
      <c r="B976" s="42"/>
      <c r="C976" s="42"/>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2"/>
      <c r="B977" s="42"/>
      <c r="C977" s="42"/>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2"/>
      <c r="B978" s="42"/>
      <c r="C978" s="42"/>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2"/>
      <c r="B979" s="42"/>
      <c r="C979" s="42"/>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2"/>
      <c r="B980" s="42"/>
      <c r="C980" s="42"/>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2"/>
      <c r="B981" s="42"/>
      <c r="C981" s="42"/>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2"/>
      <c r="B982" s="42"/>
      <c r="C982" s="42"/>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2"/>
      <c r="B983" s="42"/>
      <c r="C983" s="42"/>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2"/>
      <c r="B984" s="42"/>
      <c r="C984" s="42"/>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2"/>
      <c r="B985" s="42"/>
      <c r="C985" s="42"/>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2"/>
      <c r="B986" s="42"/>
      <c r="C986" s="42"/>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2"/>
      <c r="B987" s="42"/>
      <c r="C987" s="42"/>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2"/>
      <c r="B988" s="42"/>
      <c r="C988" s="42"/>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2"/>
      <c r="B989" s="42"/>
      <c r="C989" s="42"/>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2"/>
      <c r="B990" s="42"/>
      <c r="C990" s="42"/>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2"/>
      <c r="B991" s="42"/>
      <c r="C991" s="42"/>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2"/>
      <c r="B992" s="42"/>
      <c r="C992" s="42"/>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2"/>
      <c r="B993" s="42"/>
      <c r="C993" s="42"/>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2"/>
      <c r="B994" s="42"/>
      <c r="C994" s="42"/>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2"/>
      <c r="B995" s="42"/>
      <c r="C995" s="42"/>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2"/>
      <c r="B996" s="42"/>
      <c r="C996" s="42"/>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2"/>
      <c r="B997" s="42"/>
      <c r="C997" s="42"/>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2"/>
      <c r="B998" s="42"/>
      <c r="C998" s="42"/>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2"/>
      <c r="B999" s="42"/>
      <c r="C999" s="42"/>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2"/>
      <c r="B1000" s="42"/>
      <c r="C1000" s="42"/>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sheetProtection formatColumns="0"/>
  <dataValidations count="2">
    <dataValidation type="decimal" operator="greaterThanOrEqual" allowBlank="1" showInputMessage="1" showErrorMessage="1" prompt="Please insert a whole number" sqref="D32" xr:uid="{00000000-0002-0000-0400-000000000000}">
      <formula1>0</formula1>
    </dataValidation>
    <dataValidation type="list" allowBlank="1" showInputMessage="1" showErrorMessage="1" prompt="Value must be 0, 1, 2, 3, 4 or 5" sqref="I37:I46 I51:I56 I61:I62 I67:I69 I74:I78 I83:I85 I90:I92 I97 I102:I106 I111:I116 I121 I126 I131 I147 I150 I155" xr:uid="{00000000-0002-0000-0400-000001000000}">
      <formula1>"0.0,1.0,2.0,3.0,4.0,5.0"</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1" ySplit="2" topLeftCell="B3" activePane="bottomRight" state="frozen"/>
      <selection pane="topRight" activeCell="B1" sqref="B1"/>
      <selection pane="bottomLeft" activeCell="A3" sqref="A3"/>
      <selection pane="bottomRight" activeCell="M159" sqref="M159"/>
    </sheetView>
  </sheetViews>
  <sheetFormatPr baseColWidth="10" defaultColWidth="11.1640625" defaultRowHeight="15" customHeight="1"/>
  <cols>
    <col min="1" max="2" width="7.1640625" hidden="1" customWidth="1"/>
    <col min="3" max="3" width="21" customWidth="1"/>
    <col min="4" max="4" width="49.83203125" customWidth="1"/>
    <col min="5" max="5" width="42.33203125" customWidth="1"/>
    <col min="6" max="6" width="6.83203125" customWidth="1"/>
    <col min="7" max="7" width="50.83203125" customWidth="1"/>
    <col min="8" max="8" width="10.83203125" customWidth="1"/>
    <col min="9" max="9" width="6.83203125" customWidth="1"/>
    <col min="10" max="10" width="18.33203125" customWidth="1"/>
    <col min="11" max="16" width="10.83203125" customWidth="1"/>
    <col min="17" max="26" width="10.5" customWidth="1"/>
  </cols>
  <sheetData>
    <row r="1" spans="1:26" ht="15.75" customHeight="1">
      <c r="A1" s="44"/>
      <c r="B1" s="44"/>
      <c r="C1" s="46"/>
      <c r="D1" s="1"/>
      <c r="E1" s="1"/>
      <c r="F1" s="43" t="s">
        <v>147</v>
      </c>
      <c r="G1" s="1"/>
      <c r="H1" s="1"/>
      <c r="I1" s="44"/>
      <c r="J1" s="45"/>
      <c r="K1" s="1"/>
      <c r="L1" s="1"/>
      <c r="M1" s="45"/>
      <c r="N1" s="43" t="s">
        <v>147</v>
      </c>
      <c r="O1" s="46"/>
      <c r="P1" s="46"/>
      <c r="Q1" s="46"/>
      <c r="R1" s="46"/>
      <c r="S1" s="46"/>
      <c r="T1" s="46"/>
      <c r="U1" s="46"/>
      <c r="V1" s="46"/>
      <c r="W1" s="46"/>
      <c r="X1" s="46"/>
      <c r="Y1" s="46"/>
      <c r="Z1" s="46"/>
    </row>
    <row r="2" spans="1:26" ht="15.75" customHeight="1">
      <c r="A2" s="44"/>
      <c r="B2" s="44"/>
      <c r="C2" s="46"/>
      <c r="D2" s="47" t="s">
        <v>7</v>
      </c>
      <c r="E2" s="47" t="s">
        <v>8</v>
      </c>
      <c r="F2" s="48" t="s">
        <v>148</v>
      </c>
      <c r="G2" s="48" t="s">
        <v>149</v>
      </c>
      <c r="H2" s="49" t="s">
        <v>150</v>
      </c>
      <c r="I2" s="48" t="s">
        <v>151</v>
      </c>
      <c r="J2" s="48" t="s">
        <v>24</v>
      </c>
      <c r="K2" s="50" t="s">
        <v>152</v>
      </c>
      <c r="L2" s="49" t="s">
        <v>153</v>
      </c>
      <c r="M2" s="49" t="s">
        <v>154</v>
      </c>
      <c r="N2" s="47" t="s">
        <v>155</v>
      </c>
      <c r="O2" s="46"/>
      <c r="P2" s="46"/>
      <c r="Q2" s="46"/>
      <c r="R2" s="46"/>
      <c r="S2" s="46"/>
      <c r="T2" s="46"/>
      <c r="U2" s="46"/>
      <c r="V2" s="46"/>
      <c r="W2" s="46"/>
      <c r="X2" s="46"/>
      <c r="Y2" s="46"/>
      <c r="Z2" s="46"/>
    </row>
    <row r="3" spans="1:26" ht="15.75" customHeight="1">
      <c r="A3" s="44"/>
      <c r="B3" s="44"/>
      <c r="C3" s="46"/>
      <c r="D3" s="46"/>
      <c r="E3" s="46"/>
      <c r="F3" s="46"/>
      <c r="G3" s="46"/>
      <c r="H3" s="46"/>
      <c r="I3" s="46"/>
      <c r="J3" s="46"/>
      <c r="K3" s="46"/>
      <c r="L3" s="46"/>
      <c r="M3" s="46"/>
      <c r="N3" s="46"/>
      <c r="O3" s="46"/>
      <c r="P3" s="46"/>
      <c r="Q3" s="46"/>
      <c r="R3" s="46"/>
      <c r="S3" s="46"/>
      <c r="T3" s="46"/>
      <c r="U3" s="46"/>
      <c r="V3" s="46"/>
      <c r="W3" s="46"/>
      <c r="X3" s="46"/>
      <c r="Y3" s="46"/>
      <c r="Z3" s="46"/>
    </row>
    <row r="4" spans="1:26" ht="15.75" customHeight="1">
      <c r="A4" s="44"/>
      <c r="B4" s="44"/>
      <c r="C4" s="46"/>
      <c r="D4" s="46"/>
      <c r="E4" s="46"/>
      <c r="F4" s="46"/>
      <c r="G4" s="46"/>
      <c r="H4" s="46"/>
      <c r="I4" s="46"/>
      <c r="J4" s="46"/>
      <c r="K4" s="46"/>
      <c r="L4" s="46"/>
      <c r="M4" s="46"/>
      <c r="N4" s="46"/>
      <c r="O4" s="46"/>
      <c r="P4" s="46"/>
      <c r="Q4" s="46"/>
      <c r="R4" s="46"/>
      <c r="S4" s="46"/>
      <c r="T4" s="46"/>
      <c r="U4" s="46"/>
      <c r="V4" s="46"/>
      <c r="W4" s="46"/>
      <c r="X4" s="46"/>
      <c r="Y4" s="46"/>
      <c r="Z4" s="46"/>
    </row>
    <row r="5" spans="1:26" ht="15.75" customHeight="1">
      <c r="A5" s="44"/>
      <c r="B5" s="44"/>
      <c r="C5" s="1"/>
      <c r="D5" s="69" t="s">
        <v>375</v>
      </c>
      <c r="E5" s="1"/>
      <c r="F5" s="46"/>
      <c r="G5" s="46"/>
      <c r="H5" s="46"/>
      <c r="I5" s="46"/>
      <c r="J5" s="46"/>
      <c r="K5" s="46"/>
      <c r="L5" s="46"/>
      <c r="M5" s="46"/>
      <c r="N5" s="46"/>
      <c r="O5" s="46"/>
      <c r="P5" s="46"/>
      <c r="Q5" s="46"/>
      <c r="R5" s="46"/>
      <c r="S5" s="46"/>
      <c r="T5" s="46"/>
      <c r="U5" s="46"/>
      <c r="V5" s="46"/>
      <c r="W5" s="46"/>
      <c r="X5" s="46"/>
      <c r="Y5" s="46"/>
      <c r="Z5" s="46"/>
    </row>
    <row r="6" spans="1:26" ht="15.75" customHeight="1">
      <c r="A6" s="44"/>
      <c r="B6" s="44"/>
      <c r="C6" s="70" t="s">
        <v>496</v>
      </c>
      <c r="D6" s="71" t="s">
        <v>377</v>
      </c>
      <c r="E6" s="72" t="s">
        <v>378</v>
      </c>
      <c r="F6" s="46"/>
      <c r="G6" s="46"/>
      <c r="H6" s="46"/>
      <c r="I6" s="46"/>
      <c r="J6" s="46"/>
      <c r="K6" s="46"/>
      <c r="L6" s="46"/>
      <c r="M6" s="46"/>
      <c r="N6" s="46"/>
      <c r="O6" s="46"/>
      <c r="P6" s="46"/>
      <c r="Q6" s="46"/>
      <c r="R6" s="46"/>
      <c r="S6" s="46"/>
      <c r="T6" s="46"/>
      <c r="U6" s="46"/>
      <c r="V6" s="46"/>
      <c r="W6" s="46"/>
      <c r="X6" s="46"/>
      <c r="Y6" s="46"/>
      <c r="Z6" s="46"/>
    </row>
    <row r="7" spans="1:26" ht="15.75" customHeight="1">
      <c r="A7" s="44"/>
      <c r="B7" s="44"/>
      <c r="C7" s="73" t="s">
        <v>497</v>
      </c>
      <c r="D7" s="74" t="e">
        <f>AVERAGE(N35:N37)</f>
        <v>#DIV/0!</v>
      </c>
      <c r="E7" s="75" t="s">
        <v>380</v>
      </c>
      <c r="F7" s="46"/>
      <c r="G7" s="46"/>
      <c r="H7" s="46"/>
      <c r="I7" s="46"/>
      <c r="J7" s="46"/>
      <c r="K7" s="46"/>
      <c r="L7" s="46"/>
      <c r="M7" s="46"/>
      <c r="N7" s="46"/>
      <c r="O7" s="46"/>
      <c r="P7" s="46"/>
      <c r="Q7" s="46"/>
      <c r="R7" s="46"/>
      <c r="S7" s="46"/>
      <c r="T7" s="46"/>
      <c r="U7" s="46"/>
      <c r="V7" s="46"/>
      <c r="W7" s="46"/>
      <c r="X7" s="46"/>
      <c r="Y7" s="46"/>
      <c r="Z7" s="46"/>
    </row>
    <row r="8" spans="1:26" ht="15.75" customHeight="1">
      <c r="A8" s="44"/>
      <c r="B8" s="44"/>
      <c r="C8" s="73" t="s">
        <v>498</v>
      </c>
      <c r="D8" s="74" t="e">
        <f>AVERAGE(N42:N48)</f>
        <v>#DIV/0!</v>
      </c>
      <c r="E8" s="74" t="s">
        <v>380</v>
      </c>
      <c r="F8" s="46"/>
      <c r="G8" s="46"/>
      <c r="H8" s="46"/>
      <c r="I8" s="46"/>
      <c r="J8" s="46"/>
      <c r="K8" s="46"/>
      <c r="L8" s="46"/>
      <c r="M8" s="46"/>
      <c r="N8" s="46"/>
      <c r="O8" s="46"/>
      <c r="P8" s="46"/>
      <c r="Q8" s="46"/>
      <c r="R8" s="46"/>
      <c r="S8" s="46"/>
      <c r="T8" s="46"/>
      <c r="U8" s="46"/>
      <c r="V8" s="46"/>
      <c r="W8" s="46"/>
      <c r="X8" s="46"/>
      <c r="Y8" s="46"/>
      <c r="Z8" s="46"/>
    </row>
    <row r="9" spans="1:26" ht="15.75" customHeight="1">
      <c r="A9" s="44"/>
      <c r="B9" s="44"/>
      <c r="C9" s="73" t="s">
        <v>499</v>
      </c>
      <c r="D9" s="74" t="e">
        <f>AVERAGE(N53:N54)</f>
        <v>#DIV/0!</v>
      </c>
      <c r="E9" s="75" t="s">
        <v>380</v>
      </c>
      <c r="F9" s="46"/>
      <c r="G9" s="46"/>
      <c r="H9" s="46"/>
      <c r="I9" s="46"/>
      <c r="J9" s="46"/>
      <c r="K9" s="46"/>
      <c r="L9" s="46"/>
      <c r="M9" s="46"/>
      <c r="N9" s="46"/>
      <c r="O9" s="46"/>
      <c r="P9" s="46"/>
      <c r="Q9" s="46"/>
      <c r="R9" s="46"/>
      <c r="S9" s="46"/>
      <c r="T9" s="46"/>
      <c r="U9" s="46"/>
      <c r="V9" s="46"/>
      <c r="W9" s="46"/>
      <c r="X9" s="46"/>
      <c r="Y9" s="46"/>
      <c r="Z9" s="46"/>
    </row>
    <row r="10" spans="1:26" ht="15.75" customHeight="1">
      <c r="A10" s="44"/>
      <c r="B10" s="44"/>
      <c r="C10" s="73" t="s">
        <v>500</v>
      </c>
      <c r="D10" s="74" t="e">
        <f>AVERAGE(N59:N67)</f>
        <v>#DIV/0!</v>
      </c>
      <c r="E10" s="75" t="s">
        <v>380</v>
      </c>
      <c r="F10" s="46"/>
      <c r="G10" s="46"/>
      <c r="H10" s="46"/>
      <c r="I10" s="46"/>
      <c r="J10" s="46"/>
      <c r="K10" s="46"/>
      <c r="L10" s="46"/>
      <c r="M10" s="46"/>
      <c r="N10" s="46"/>
      <c r="O10" s="46"/>
      <c r="P10" s="46"/>
      <c r="Q10" s="46"/>
      <c r="R10" s="46"/>
      <c r="S10" s="46"/>
      <c r="T10" s="46"/>
      <c r="U10" s="46"/>
      <c r="V10" s="46"/>
      <c r="W10" s="46"/>
      <c r="X10" s="46"/>
      <c r="Y10" s="46"/>
      <c r="Z10" s="46"/>
    </row>
    <row r="11" spans="1:26" ht="15.75" customHeight="1">
      <c r="A11" s="44"/>
      <c r="B11" s="44"/>
      <c r="C11" s="73" t="s">
        <v>501</v>
      </c>
      <c r="D11" s="74" t="e">
        <f>AVERAGE(N72:N74)</f>
        <v>#DIV/0!</v>
      </c>
      <c r="E11" s="75" t="s">
        <v>380</v>
      </c>
      <c r="F11" s="46"/>
      <c r="G11" s="46"/>
      <c r="H11" s="46"/>
      <c r="I11" s="46"/>
      <c r="J11" s="46"/>
      <c r="K11" s="46"/>
      <c r="L11" s="46"/>
      <c r="M11" s="46"/>
      <c r="N11" s="46"/>
      <c r="O11" s="46"/>
      <c r="P11" s="46"/>
      <c r="Q11" s="46"/>
      <c r="R11" s="46"/>
      <c r="S11" s="46"/>
      <c r="T11" s="46"/>
      <c r="U11" s="46"/>
      <c r="V11" s="46"/>
      <c r="W11" s="46"/>
      <c r="X11" s="46"/>
      <c r="Y11" s="46"/>
      <c r="Z11" s="46"/>
    </row>
    <row r="12" spans="1:26" ht="15.75" customHeight="1">
      <c r="A12" s="44"/>
      <c r="B12" s="44"/>
      <c r="C12" s="73" t="s">
        <v>502</v>
      </c>
      <c r="D12" s="74" t="e">
        <f>AVERAGE(N79:N80)</f>
        <v>#DIV/0!</v>
      </c>
      <c r="E12" s="75" t="s">
        <v>380</v>
      </c>
      <c r="F12" s="46"/>
      <c r="G12" s="46"/>
      <c r="H12" s="46"/>
      <c r="I12" s="46"/>
      <c r="J12" s="46"/>
      <c r="K12" s="46"/>
      <c r="L12" s="46"/>
      <c r="M12" s="46"/>
      <c r="N12" s="46"/>
      <c r="O12" s="46"/>
      <c r="P12" s="46"/>
      <c r="Q12" s="46"/>
      <c r="R12" s="46"/>
      <c r="S12" s="46"/>
      <c r="T12" s="46"/>
      <c r="U12" s="46"/>
      <c r="V12" s="46"/>
      <c r="W12" s="46"/>
      <c r="X12" s="46"/>
      <c r="Y12" s="46"/>
      <c r="Z12" s="46"/>
    </row>
    <row r="13" spans="1:26" ht="15.75" customHeight="1">
      <c r="A13" s="44"/>
      <c r="B13" s="44"/>
      <c r="C13" s="73" t="s">
        <v>503</v>
      </c>
      <c r="D13" s="74" t="e">
        <f>AVERAGE(N85:N93)</f>
        <v>#DIV/0!</v>
      </c>
      <c r="E13" s="75" t="s">
        <v>380</v>
      </c>
      <c r="F13" s="46"/>
      <c r="G13" s="46"/>
      <c r="H13" s="46"/>
      <c r="I13" s="46"/>
      <c r="J13" s="46"/>
      <c r="K13" s="46"/>
      <c r="L13" s="46"/>
      <c r="M13" s="46"/>
      <c r="N13" s="46"/>
      <c r="O13" s="46"/>
      <c r="P13" s="46"/>
      <c r="Q13" s="46"/>
      <c r="R13" s="46"/>
      <c r="S13" s="46"/>
      <c r="T13" s="46"/>
      <c r="U13" s="46"/>
      <c r="V13" s="46"/>
      <c r="W13" s="46"/>
      <c r="X13" s="46"/>
      <c r="Y13" s="46"/>
      <c r="Z13" s="46"/>
    </row>
    <row r="14" spans="1:26" ht="15.75" customHeight="1">
      <c r="A14" s="44"/>
      <c r="B14" s="44"/>
      <c r="C14" s="73" t="s">
        <v>504</v>
      </c>
      <c r="D14" s="74" t="e">
        <f>AVERAGE(N98:N101)</f>
        <v>#DIV/0!</v>
      </c>
      <c r="E14" s="74" t="s">
        <v>380</v>
      </c>
      <c r="F14" s="46"/>
      <c r="G14" s="46"/>
      <c r="H14" s="46"/>
      <c r="I14" s="46"/>
      <c r="J14" s="46"/>
      <c r="K14" s="46"/>
      <c r="L14" s="46"/>
      <c r="M14" s="46"/>
      <c r="N14" s="46"/>
      <c r="O14" s="46"/>
      <c r="P14" s="46"/>
      <c r="Q14" s="46"/>
      <c r="R14" s="46"/>
      <c r="S14" s="46"/>
      <c r="T14" s="46"/>
      <c r="U14" s="46"/>
      <c r="V14" s="46"/>
      <c r="W14" s="46"/>
      <c r="X14" s="46"/>
      <c r="Y14" s="46"/>
      <c r="Z14" s="46"/>
    </row>
    <row r="15" spans="1:26" ht="15.75" customHeight="1">
      <c r="A15" s="44"/>
      <c r="B15" s="44"/>
      <c r="C15" s="73" t="s">
        <v>384</v>
      </c>
      <c r="D15" s="74" t="e">
        <f>AVERAGE(N106:N113)</f>
        <v>#DIV/0!</v>
      </c>
      <c r="E15" s="75" t="s">
        <v>380</v>
      </c>
      <c r="F15" s="46"/>
      <c r="G15" s="46"/>
      <c r="H15" s="46"/>
      <c r="I15" s="46"/>
      <c r="J15" s="46"/>
      <c r="K15" s="46"/>
      <c r="L15" s="46"/>
      <c r="M15" s="46"/>
      <c r="N15" s="46"/>
      <c r="O15" s="46"/>
      <c r="P15" s="46"/>
      <c r="Q15" s="46"/>
      <c r="R15" s="46"/>
      <c r="S15" s="46"/>
      <c r="T15" s="46"/>
      <c r="U15" s="46"/>
      <c r="V15" s="46"/>
      <c r="W15" s="46"/>
      <c r="X15" s="46"/>
      <c r="Y15" s="46"/>
      <c r="Z15" s="46"/>
    </row>
    <row r="16" spans="1:26" ht="15.75" customHeight="1">
      <c r="A16" s="44"/>
      <c r="B16" s="44"/>
      <c r="C16" s="73" t="s">
        <v>505</v>
      </c>
      <c r="D16" s="74" t="e">
        <f>AVERAGE(N118:N135)</f>
        <v>#DIV/0!</v>
      </c>
      <c r="E16" s="75" t="s">
        <v>380</v>
      </c>
      <c r="F16" s="46"/>
      <c r="G16" s="46"/>
      <c r="H16" s="46"/>
      <c r="I16" s="46"/>
      <c r="J16" s="46"/>
      <c r="K16" s="46"/>
      <c r="L16" s="46"/>
      <c r="M16" s="46"/>
      <c r="N16" s="46"/>
      <c r="O16" s="46"/>
      <c r="P16" s="46"/>
      <c r="Q16" s="46"/>
      <c r="R16" s="46"/>
      <c r="S16" s="46"/>
      <c r="T16" s="46"/>
      <c r="U16" s="46"/>
      <c r="V16" s="46"/>
      <c r="W16" s="46"/>
      <c r="X16" s="46"/>
      <c r="Y16" s="46"/>
      <c r="Z16" s="46"/>
    </row>
    <row r="17" spans="1:26" ht="15.75" customHeight="1">
      <c r="A17" s="44"/>
      <c r="B17" s="44"/>
      <c r="C17" s="73" t="s">
        <v>157</v>
      </c>
      <c r="D17" s="74" t="e">
        <f>AVERAGE(N140:N142)</f>
        <v>#DIV/0!</v>
      </c>
      <c r="E17" s="75" t="s">
        <v>380</v>
      </c>
      <c r="F17" s="46"/>
      <c r="G17" s="46"/>
      <c r="H17" s="46"/>
      <c r="I17" s="46"/>
      <c r="J17" s="46"/>
      <c r="K17" s="46"/>
      <c r="L17" s="46"/>
      <c r="M17" s="46"/>
      <c r="N17" s="46"/>
      <c r="O17" s="46"/>
      <c r="P17" s="46"/>
      <c r="Q17" s="46"/>
      <c r="R17" s="46"/>
      <c r="S17" s="46"/>
      <c r="T17" s="46"/>
      <c r="U17" s="46"/>
      <c r="V17" s="46"/>
      <c r="W17" s="46"/>
      <c r="X17" s="46"/>
      <c r="Y17" s="46"/>
      <c r="Z17" s="46"/>
    </row>
    <row r="18" spans="1:26" ht="15.75" customHeight="1">
      <c r="A18" s="44"/>
      <c r="B18" s="44"/>
      <c r="C18" s="73" t="s">
        <v>171</v>
      </c>
      <c r="D18" s="74" t="e">
        <f>AVERAGE(N147:N159)</f>
        <v>#DIV/0!</v>
      </c>
      <c r="E18" s="75" t="s">
        <v>380</v>
      </c>
      <c r="F18" s="46"/>
      <c r="G18" s="46"/>
      <c r="H18" s="46"/>
      <c r="I18" s="46"/>
      <c r="J18" s="46"/>
      <c r="K18" s="46"/>
      <c r="L18" s="46"/>
      <c r="M18" s="46"/>
      <c r="N18" s="46"/>
      <c r="O18" s="46"/>
      <c r="P18" s="46"/>
      <c r="Q18" s="46"/>
      <c r="R18" s="46"/>
      <c r="S18" s="46"/>
      <c r="T18" s="46"/>
      <c r="U18" s="46"/>
      <c r="V18" s="46"/>
      <c r="W18" s="46"/>
      <c r="X18" s="46"/>
      <c r="Y18" s="46"/>
      <c r="Z18" s="46"/>
    </row>
    <row r="19" spans="1:26" ht="15.75" customHeight="1">
      <c r="A19" s="44"/>
      <c r="B19" s="44"/>
      <c r="C19" s="73" t="s">
        <v>200</v>
      </c>
      <c r="D19" s="74" t="e">
        <f>AVERAGE(N164:N195)</f>
        <v>#DIV/0!</v>
      </c>
      <c r="E19" s="75" t="s">
        <v>380</v>
      </c>
      <c r="F19" s="46"/>
      <c r="G19" s="46"/>
      <c r="H19" s="46"/>
      <c r="I19" s="46"/>
      <c r="J19" s="46"/>
      <c r="K19" s="46"/>
      <c r="L19" s="46"/>
      <c r="M19" s="46"/>
      <c r="N19" s="46"/>
      <c r="O19" s="46"/>
      <c r="P19" s="46"/>
      <c r="Q19" s="46"/>
      <c r="R19" s="46"/>
      <c r="S19" s="46"/>
      <c r="T19" s="46"/>
      <c r="U19" s="46"/>
      <c r="V19" s="46"/>
      <c r="W19" s="46"/>
      <c r="X19" s="46"/>
      <c r="Y19" s="46"/>
      <c r="Z19" s="46"/>
    </row>
    <row r="20" spans="1:26" ht="15.75" customHeight="1">
      <c r="A20" s="44"/>
      <c r="B20" s="44"/>
      <c r="C20" s="73" t="s">
        <v>285</v>
      </c>
      <c r="D20" s="74" t="e">
        <f>AVERAGE(N200:N217)</f>
        <v>#DIV/0!</v>
      </c>
      <c r="E20" s="75" t="s">
        <v>380</v>
      </c>
      <c r="F20" s="46"/>
      <c r="G20" s="46"/>
      <c r="H20" s="46"/>
      <c r="I20" s="46"/>
      <c r="J20" s="46"/>
      <c r="K20" s="46"/>
      <c r="L20" s="46"/>
      <c r="M20" s="46"/>
      <c r="N20" s="46"/>
      <c r="O20" s="46"/>
      <c r="P20" s="46"/>
      <c r="Q20" s="46"/>
      <c r="R20" s="46"/>
      <c r="S20" s="46"/>
      <c r="T20" s="46"/>
      <c r="U20" s="46"/>
      <c r="V20" s="46"/>
      <c r="W20" s="46"/>
      <c r="X20" s="46"/>
      <c r="Y20" s="46"/>
      <c r="Z20" s="46"/>
    </row>
    <row r="21" spans="1:26" ht="15.75" customHeight="1">
      <c r="A21" s="44"/>
      <c r="B21" s="44"/>
      <c r="C21" s="73" t="s">
        <v>393</v>
      </c>
      <c r="D21" s="74" t="e">
        <f>AVERAGE(N222:N230)</f>
        <v>#DIV/0!</v>
      </c>
      <c r="E21" s="75" t="s">
        <v>380</v>
      </c>
      <c r="F21" s="46"/>
      <c r="G21" s="46"/>
      <c r="H21" s="46"/>
      <c r="I21" s="46"/>
      <c r="J21" s="46"/>
      <c r="K21" s="46"/>
      <c r="L21" s="46"/>
      <c r="M21" s="46"/>
      <c r="N21" s="46"/>
      <c r="O21" s="46"/>
      <c r="P21" s="46"/>
      <c r="Q21" s="46"/>
      <c r="R21" s="46"/>
      <c r="S21" s="46"/>
      <c r="T21" s="46"/>
      <c r="U21" s="46"/>
      <c r="V21" s="46"/>
      <c r="W21" s="46"/>
      <c r="X21" s="46"/>
      <c r="Y21" s="46"/>
      <c r="Z21" s="46"/>
    </row>
    <row r="22" spans="1:26" ht="15.75" customHeight="1">
      <c r="A22" s="44"/>
      <c r="B22" s="44"/>
      <c r="C22" s="76" t="s">
        <v>394</v>
      </c>
      <c r="D22" s="77" t="e">
        <f>AVERAGE(N35:N37,N42:N48,N53:N54,N59:N67,N72:N74,N79:N80,N85:N93,N98:N101,N106:N113,N118:N135,N140:N142,N147:N159,N164:N195,N200:N217,N222:N230)</f>
        <v>#DIV/0!</v>
      </c>
      <c r="E22" s="77" t="s">
        <v>380</v>
      </c>
      <c r="F22" s="46"/>
      <c r="G22" s="46"/>
      <c r="H22" s="46"/>
      <c r="I22" s="46"/>
      <c r="J22" s="46"/>
      <c r="K22" s="46"/>
      <c r="L22" s="46"/>
      <c r="M22" s="46"/>
      <c r="N22" s="46"/>
      <c r="O22" s="46"/>
      <c r="P22" s="46"/>
      <c r="Q22" s="46"/>
      <c r="R22" s="46"/>
      <c r="S22" s="46"/>
      <c r="T22" s="46"/>
      <c r="U22" s="46"/>
      <c r="V22" s="46"/>
      <c r="W22" s="46"/>
      <c r="X22" s="46"/>
      <c r="Y22" s="46"/>
      <c r="Z22" s="46"/>
    </row>
    <row r="23" spans="1:26" ht="15.75" customHeight="1">
      <c r="A23" s="44"/>
      <c r="B23" s="44"/>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5.75" customHeight="1">
      <c r="A24" s="44"/>
      <c r="B24" s="44"/>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5.75" customHeight="1">
      <c r="A25" s="44"/>
      <c r="B25" s="44"/>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c r="A26" s="44"/>
      <c r="B26" s="44"/>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c r="A27" s="44"/>
      <c r="B27" s="44"/>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c r="A28" s="44"/>
      <c r="B28" s="44"/>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c r="A29" s="44"/>
      <c r="B29" s="44"/>
      <c r="C29" s="33" t="s">
        <v>395</v>
      </c>
      <c r="D29" s="78" t="s">
        <v>396</v>
      </c>
      <c r="E29" s="46"/>
      <c r="F29" s="46"/>
      <c r="G29" s="46"/>
      <c r="H29" s="46"/>
      <c r="J29" s="46"/>
      <c r="K29" s="46"/>
      <c r="L29" s="46"/>
      <c r="M29" s="46"/>
      <c r="N29" s="46"/>
      <c r="O29" s="46"/>
      <c r="P29" s="46"/>
      <c r="Q29" s="46"/>
      <c r="R29" s="46"/>
      <c r="S29" s="46"/>
      <c r="T29" s="46"/>
      <c r="U29" s="46"/>
      <c r="V29" s="46"/>
      <c r="W29" s="46"/>
      <c r="X29" s="46"/>
      <c r="Y29" s="46"/>
      <c r="Z29" s="46"/>
    </row>
    <row r="30" spans="1:26" ht="15.75" customHeight="1">
      <c r="A30" s="44"/>
      <c r="B30" s="44"/>
      <c r="C30" s="8" t="s">
        <v>506</v>
      </c>
      <c r="D30" s="56">
        <v>0</v>
      </c>
      <c r="E30" s="46"/>
      <c r="F30" s="46"/>
      <c r="G30" s="46"/>
      <c r="H30" s="46"/>
      <c r="J30" s="46"/>
      <c r="K30" s="46"/>
      <c r="L30" s="46"/>
      <c r="M30" s="46"/>
      <c r="N30" s="46"/>
      <c r="O30" s="46"/>
      <c r="P30" s="46"/>
      <c r="Q30" s="46"/>
      <c r="R30" s="46"/>
      <c r="S30" s="46"/>
      <c r="T30" s="46"/>
      <c r="U30" s="46"/>
      <c r="V30" s="46"/>
      <c r="W30" s="46"/>
      <c r="X30" s="46"/>
      <c r="Y30" s="46"/>
      <c r="Z30" s="46"/>
    </row>
    <row r="31" spans="1:26" ht="15.75" customHeight="1">
      <c r="A31" s="44"/>
      <c r="B31" s="44"/>
      <c r="C31" s="46"/>
      <c r="D31" s="46"/>
      <c r="E31" s="46"/>
      <c r="F31" s="46"/>
      <c r="G31" s="46"/>
      <c r="H31" s="46"/>
      <c r="J31" s="46"/>
      <c r="K31" s="46"/>
      <c r="L31" s="46"/>
      <c r="M31" s="46"/>
      <c r="N31" s="46"/>
      <c r="O31" s="46"/>
      <c r="P31" s="46"/>
      <c r="Q31" s="46"/>
      <c r="R31" s="46"/>
      <c r="S31" s="46"/>
      <c r="T31" s="46"/>
      <c r="U31" s="46"/>
      <c r="V31" s="46"/>
      <c r="W31" s="46"/>
      <c r="X31" s="46"/>
      <c r="Y31" s="46"/>
      <c r="Z31" s="46"/>
    </row>
    <row r="32" spans="1:26" ht="15.75" customHeight="1">
      <c r="A32" s="44"/>
      <c r="B32" s="44"/>
      <c r="C32" s="46"/>
      <c r="D32" s="46"/>
      <c r="E32" s="46"/>
      <c r="F32" s="46"/>
      <c r="G32" s="46"/>
      <c r="H32" s="46"/>
      <c r="J32" s="46"/>
      <c r="K32" s="46"/>
      <c r="L32" s="46"/>
      <c r="M32" s="46"/>
      <c r="N32" s="46"/>
      <c r="O32" s="46"/>
      <c r="P32" s="46"/>
      <c r="Q32" s="46"/>
      <c r="R32" s="46"/>
      <c r="S32" s="46"/>
      <c r="T32" s="46"/>
      <c r="U32" s="46"/>
      <c r="V32" s="46"/>
      <c r="W32" s="46"/>
      <c r="X32" s="46"/>
      <c r="Y32" s="46"/>
      <c r="Z32" s="46"/>
    </row>
    <row r="33" spans="1:26" ht="15.75" customHeight="1">
      <c r="A33" s="44"/>
      <c r="B33" s="44"/>
      <c r="C33" s="44"/>
      <c r="D33" s="1"/>
      <c r="E33" s="1"/>
      <c r="F33" s="43" t="s">
        <v>147</v>
      </c>
      <c r="G33" s="1"/>
      <c r="H33" s="1"/>
      <c r="I33" s="44"/>
      <c r="J33" s="45"/>
      <c r="K33" s="1"/>
      <c r="L33" s="1"/>
      <c r="M33" s="45"/>
      <c r="N33" s="43" t="s">
        <v>147</v>
      </c>
      <c r="O33" s="1"/>
      <c r="P33" s="1"/>
      <c r="Q33" s="1"/>
      <c r="R33" s="1"/>
      <c r="S33" s="1"/>
      <c r="T33" s="1"/>
      <c r="U33" s="1"/>
      <c r="V33" s="1"/>
      <c r="W33" s="1"/>
      <c r="X33" s="1"/>
      <c r="Y33" s="1"/>
      <c r="Z33" s="1"/>
    </row>
    <row r="34" spans="1:26" ht="15.75" customHeight="1">
      <c r="A34" s="45" t="s">
        <v>398</v>
      </c>
      <c r="B34" s="45" t="s">
        <v>156</v>
      </c>
      <c r="C34" s="53" t="s">
        <v>497</v>
      </c>
      <c r="D34" s="47" t="s">
        <v>7</v>
      </c>
      <c r="E34" s="47" t="s">
        <v>8</v>
      </c>
      <c r="F34" s="48" t="s">
        <v>148</v>
      </c>
      <c r="G34" s="48" t="s">
        <v>149</v>
      </c>
      <c r="H34" s="49" t="s">
        <v>150</v>
      </c>
      <c r="I34" s="48" t="s">
        <v>151</v>
      </c>
      <c r="J34" s="48" t="s">
        <v>24</v>
      </c>
      <c r="K34" s="50" t="s">
        <v>152</v>
      </c>
      <c r="L34" s="49" t="s">
        <v>153</v>
      </c>
      <c r="M34" s="49" t="s">
        <v>154</v>
      </c>
      <c r="N34" s="47" t="s">
        <v>155</v>
      </c>
      <c r="O34" s="52"/>
      <c r="P34" s="52"/>
      <c r="Q34" s="52"/>
      <c r="R34" s="52"/>
      <c r="S34" s="52"/>
      <c r="T34" s="52"/>
      <c r="U34" s="52"/>
      <c r="V34" s="52"/>
      <c r="W34" s="52"/>
      <c r="X34" s="52"/>
      <c r="Y34" s="52"/>
      <c r="Z34" s="52"/>
    </row>
    <row r="35" spans="1:26" ht="15.75" customHeight="1">
      <c r="A35" s="44">
        <v>789</v>
      </c>
      <c r="B35" s="44"/>
      <c r="C35" s="57" t="s">
        <v>507</v>
      </c>
      <c r="D35" s="6" t="s">
        <v>508</v>
      </c>
      <c r="E35" s="6" t="s">
        <v>509</v>
      </c>
      <c r="F35" s="56"/>
      <c r="G35" s="34"/>
      <c r="H35" s="57"/>
      <c r="I35" s="56"/>
      <c r="J35" s="17"/>
      <c r="K35" s="34"/>
      <c r="L35" s="57"/>
      <c r="M35" s="8"/>
      <c r="N35" s="54" t="str">
        <f t="shared" ref="N35:N37" si="0">IF(L35&lt;&gt;"",L35,IF(H35&lt;&gt;"",H35,""))</f>
        <v/>
      </c>
      <c r="O35" s="1"/>
      <c r="P35" s="1"/>
      <c r="Q35" s="1"/>
      <c r="R35" s="1"/>
      <c r="S35" s="1"/>
      <c r="T35" s="1"/>
      <c r="U35" s="1"/>
      <c r="V35" s="1"/>
      <c r="W35" s="1"/>
      <c r="X35" s="1"/>
      <c r="Y35" s="1"/>
      <c r="Z35" s="1"/>
    </row>
    <row r="36" spans="1:26" ht="15.75" customHeight="1">
      <c r="A36" s="44">
        <v>790</v>
      </c>
      <c r="B36" s="44"/>
      <c r="C36" s="57" t="s">
        <v>510</v>
      </c>
      <c r="D36" s="6" t="s">
        <v>511</v>
      </c>
      <c r="E36" s="6" t="s">
        <v>512</v>
      </c>
      <c r="F36" s="56"/>
      <c r="G36" s="34"/>
      <c r="H36" s="57"/>
      <c r="I36" s="56"/>
      <c r="J36" s="17"/>
      <c r="K36" s="34"/>
      <c r="L36" s="57"/>
      <c r="M36" s="8"/>
      <c r="N36" s="54" t="str">
        <f t="shared" si="0"/>
        <v/>
      </c>
      <c r="O36" s="46"/>
      <c r="P36" s="1"/>
      <c r="Q36" s="46"/>
      <c r="R36" s="46"/>
      <c r="S36" s="46"/>
      <c r="T36" s="46"/>
      <c r="U36" s="46"/>
      <c r="V36" s="46"/>
      <c r="W36" s="46"/>
      <c r="X36" s="46"/>
      <c r="Y36" s="46"/>
      <c r="Z36" s="46"/>
    </row>
    <row r="37" spans="1:26" ht="15.75" customHeight="1">
      <c r="A37" s="44">
        <v>791</v>
      </c>
      <c r="B37" s="44"/>
      <c r="C37" s="57" t="s">
        <v>513</v>
      </c>
      <c r="D37" s="6" t="s">
        <v>514</v>
      </c>
      <c r="E37" s="6" t="s">
        <v>515</v>
      </c>
      <c r="F37" s="56"/>
      <c r="G37" s="34"/>
      <c r="H37" s="57"/>
      <c r="I37" s="56"/>
      <c r="J37" s="17"/>
      <c r="K37" s="34"/>
      <c r="L37" s="57"/>
      <c r="M37" s="8"/>
      <c r="N37" s="54" t="str">
        <f t="shared" si="0"/>
        <v/>
      </c>
      <c r="O37" s="46"/>
      <c r="P37" s="1"/>
      <c r="Q37" s="46"/>
      <c r="R37" s="46"/>
      <c r="S37" s="46"/>
      <c r="T37" s="46"/>
      <c r="U37" s="46"/>
      <c r="V37" s="46"/>
      <c r="W37" s="46"/>
      <c r="X37" s="46"/>
      <c r="Y37" s="46"/>
      <c r="Z37" s="46"/>
    </row>
    <row r="38" spans="1:26" ht="15.75" customHeight="1">
      <c r="A38" s="44" t="s">
        <v>170</v>
      </c>
      <c r="B38" s="44"/>
      <c r="C38" s="46"/>
      <c r="D38" s="46"/>
      <c r="E38" s="46"/>
      <c r="F38" s="46"/>
      <c r="G38" s="46"/>
      <c r="H38" s="46"/>
      <c r="J38" s="46"/>
      <c r="K38" s="46"/>
      <c r="L38" s="46"/>
      <c r="M38" s="46"/>
      <c r="N38" s="46"/>
      <c r="O38" s="46"/>
      <c r="P38" s="1"/>
      <c r="Q38" s="46"/>
      <c r="R38" s="46"/>
      <c r="S38" s="46"/>
      <c r="T38" s="46"/>
      <c r="U38" s="46"/>
      <c r="V38" s="46"/>
      <c r="W38" s="46"/>
      <c r="X38" s="46"/>
      <c r="Y38" s="46"/>
      <c r="Z38" s="46"/>
    </row>
    <row r="39" spans="1:26" ht="15.75" customHeight="1">
      <c r="A39" s="44" t="s">
        <v>170</v>
      </c>
      <c r="B39" s="44"/>
      <c r="C39" s="46"/>
      <c r="D39" s="46"/>
      <c r="E39" s="46"/>
      <c r="F39" s="46"/>
      <c r="G39" s="46"/>
      <c r="H39" s="46"/>
      <c r="J39" s="46"/>
      <c r="K39" s="46"/>
      <c r="L39" s="46"/>
      <c r="M39" s="46"/>
      <c r="N39" s="46"/>
      <c r="O39" s="46"/>
      <c r="P39" s="1"/>
      <c r="Q39" s="46"/>
      <c r="R39" s="46"/>
      <c r="S39" s="46"/>
      <c r="T39" s="46"/>
      <c r="U39" s="46"/>
      <c r="V39" s="46"/>
      <c r="W39" s="46"/>
      <c r="X39" s="46"/>
      <c r="Y39" s="46"/>
      <c r="Z39" s="46"/>
    </row>
    <row r="40" spans="1:26" ht="15.75" customHeight="1">
      <c r="A40" s="44" t="s">
        <v>170</v>
      </c>
      <c r="B40" s="44"/>
      <c r="C40" s="46"/>
      <c r="D40" s="46"/>
      <c r="E40" s="46"/>
      <c r="F40" s="46"/>
      <c r="G40" s="46"/>
      <c r="H40" s="46"/>
      <c r="J40" s="46"/>
      <c r="K40" s="46"/>
      <c r="L40" s="46"/>
      <c r="M40" s="46"/>
      <c r="N40" s="46"/>
      <c r="O40" s="46"/>
      <c r="P40" s="1"/>
      <c r="Q40" s="46"/>
      <c r="R40" s="46"/>
      <c r="S40" s="46"/>
      <c r="T40" s="46"/>
      <c r="U40" s="46"/>
      <c r="V40" s="46"/>
      <c r="W40" s="46"/>
      <c r="X40" s="46"/>
      <c r="Y40" s="46"/>
      <c r="Z40" s="46"/>
    </row>
    <row r="41" spans="1:26" ht="15.75" customHeight="1">
      <c r="A41" s="44" t="s">
        <v>170</v>
      </c>
      <c r="B41" s="44"/>
      <c r="C41" s="53" t="s">
        <v>498</v>
      </c>
      <c r="D41" s="46"/>
      <c r="E41" s="46"/>
      <c r="F41" s="46"/>
      <c r="G41" s="46"/>
      <c r="H41" s="46"/>
      <c r="J41" s="46"/>
      <c r="K41" s="46"/>
      <c r="L41" s="46"/>
      <c r="M41" s="46"/>
      <c r="N41" s="46"/>
      <c r="O41" s="46"/>
      <c r="P41" s="1"/>
      <c r="Q41" s="46"/>
      <c r="R41" s="46"/>
      <c r="S41" s="46"/>
      <c r="T41" s="46"/>
      <c r="U41" s="46"/>
      <c r="V41" s="46"/>
      <c r="W41" s="46"/>
      <c r="X41" s="46"/>
      <c r="Y41" s="46"/>
      <c r="Z41" s="46"/>
    </row>
    <row r="42" spans="1:26" ht="15.75" customHeight="1">
      <c r="A42" s="44">
        <v>792</v>
      </c>
      <c r="B42" s="44"/>
      <c r="C42" s="57" t="s">
        <v>516</v>
      </c>
      <c r="D42" s="6" t="s">
        <v>517</v>
      </c>
      <c r="E42" s="6" t="s">
        <v>518</v>
      </c>
      <c r="F42" s="56"/>
      <c r="G42" s="34"/>
      <c r="H42" s="57"/>
      <c r="I42" s="56"/>
      <c r="J42" s="17"/>
      <c r="K42" s="34"/>
      <c r="L42" s="57"/>
      <c r="M42" s="8"/>
      <c r="N42" s="54" t="str">
        <f t="shared" ref="N42:N48" si="1">IF(L42&lt;&gt;"",L42,IF(H42&lt;&gt;"",H42,""))</f>
        <v/>
      </c>
      <c r="O42" s="46"/>
      <c r="P42" s="1"/>
      <c r="Q42" s="46"/>
      <c r="R42" s="46"/>
      <c r="S42" s="46"/>
      <c r="T42" s="46"/>
      <c r="U42" s="46"/>
      <c r="V42" s="46"/>
      <c r="W42" s="46"/>
      <c r="X42" s="46"/>
      <c r="Y42" s="46"/>
      <c r="Z42" s="46"/>
    </row>
    <row r="43" spans="1:26" ht="15.75" customHeight="1">
      <c r="A43" s="44">
        <v>793</v>
      </c>
      <c r="B43" s="44"/>
      <c r="C43" s="57" t="s">
        <v>519</v>
      </c>
      <c r="D43" s="6" t="s">
        <v>520</v>
      </c>
      <c r="E43" s="6" t="s">
        <v>521</v>
      </c>
      <c r="F43" s="56"/>
      <c r="G43" s="34"/>
      <c r="H43" s="57"/>
      <c r="I43" s="56"/>
      <c r="J43" s="17"/>
      <c r="K43" s="34"/>
      <c r="L43" s="57"/>
      <c r="M43" s="8"/>
      <c r="N43" s="54" t="str">
        <f t="shared" si="1"/>
        <v/>
      </c>
      <c r="O43" s="46"/>
      <c r="P43" s="1"/>
      <c r="Q43" s="46"/>
      <c r="R43" s="46"/>
      <c r="S43" s="46"/>
      <c r="T43" s="46"/>
      <c r="U43" s="46"/>
      <c r="V43" s="46"/>
      <c r="W43" s="46"/>
      <c r="X43" s="46"/>
      <c r="Y43" s="46"/>
      <c r="Z43" s="46"/>
    </row>
    <row r="44" spans="1:26" ht="15.75" customHeight="1">
      <c r="A44" s="44">
        <v>794</v>
      </c>
      <c r="B44" s="44"/>
      <c r="C44" s="57" t="s">
        <v>522</v>
      </c>
      <c r="D44" s="6" t="s">
        <v>523</v>
      </c>
      <c r="E44" s="6" t="s">
        <v>524</v>
      </c>
      <c r="F44" s="56"/>
      <c r="G44" s="34"/>
      <c r="H44" s="57"/>
      <c r="I44" s="56"/>
      <c r="J44" s="17"/>
      <c r="K44" s="34"/>
      <c r="L44" s="57"/>
      <c r="M44" s="8"/>
      <c r="N44" s="54" t="str">
        <f t="shared" si="1"/>
        <v/>
      </c>
      <c r="O44" s="46"/>
      <c r="P44" s="1"/>
      <c r="Q44" s="46"/>
      <c r="R44" s="46"/>
      <c r="S44" s="46"/>
      <c r="T44" s="46"/>
      <c r="U44" s="46"/>
      <c r="V44" s="46"/>
      <c r="W44" s="46"/>
      <c r="X44" s="46"/>
      <c r="Y44" s="46"/>
      <c r="Z44" s="46"/>
    </row>
    <row r="45" spans="1:26" ht="15.75" customHeight="1">
      <c r="A45" s="44">
        <v>795</v>
      </c>
      <c r="B45" s="44"/>
      <c r="C45" s="57" t="s">
        <v>525</v>
      </c>
      <c r="D45" s="6" t="s">
        <v>526</v>
      </c>
      <c r="E45" s="6" t="s">
        <v>527</v>
      </c>
      <c r="F45" s="56"/>
      <c r="G45" s="34"/>
      <c r="H45" s="57"/>
      <c r="I45" s="56"/>
      <c r="J45" s="17"/>
      <c r="K45" s="34"/>
      <c r="L45" s="57"/>
      <c r="M45" s="8"/>
      <c r="N45" s="54" t="str">
        <f t="shared" si="1"/>
        <v/>
      </c>
      <c r="O45" s="46"/>
      <c r="P45" s="1"/>
      <c r="Q45" s="46"/>
      <c r="R45" s="46"/>
      <c r="S45" s="46"/>
      <c r="T45" s="46"/>
      <c r="U45" s="46"/>
      <c r="V45" s="46"/>
      <c r="W45" s="46"/>
      <c r="X45" s="46"/>
      <c r="Y45" s="46"/>
      <c r="Z45" s="46"/>
    </row>
    <row r="46" spans="1:26" ht="15.75" customHeight="1">
      <c r="A46" s="44">
        <v>796</v>
      </c>
      <c r="B46" s="44"/>
      <c r="C46" s="57" t="s">
        <v>528</v>
      </c>
      <c r="D46" s="6" t="s">
        <v>529</v>
      </c>
      <c r="E46" s="6"/>
      <c r="F46" s="56"/>
      <c r="G46" s="34"/>
      <c r="H46" s="57"/>
      <c r="I46" s="56"/>
      <c r="J46" s="17"/>
      <c r="K46" s="34"/>
      <c r="L46" s="57"/>
      <c r="M46" s="8"/>
      <c r="N46" s="54" t="str">
        <f t="shared" si="1"/>
        <v/>
      </c>
      <c r="O46" s="46"/>
      <c r="P46" s="1"/>
      <c r="Q46" s="46"/>
      <c r="R46" s="46"/>
      <c r="S46" s="46"/>
      <c r="T46" s="46"/>
      <c r="U46" s="46"/>
      <c r="V46" s="46"/>
      <c r="W46" s="46"/>
      <c r="X46" s="46"/>
      <c r="Y46" s="46"/>
      <c r="Z46" s="46"/>
    </row>
    <row r="47" spans="1:26" ht="15.75" customHeight="1">
      <c r="A47" s="44">
        <v>797</v>
      </c>
      <c r="B47" s="44"/>
      <c r="C47" s="57" t="s">
        <v>530</v>
      </c>
      <c r="D47" s="6" t="s">
        <v>531</v>
      </c>
      <c r="E47" s="6"/>
      <c r="F47" s="56"/>
      <c r="G47" s="34"/>
      <c r="H47" s="57"/>
      <c r="I47" s="56"/>
      <c r="J47" s="17"/>
      <c r="K47" s="34"/>
      <c r="L47" s="57"/>
      <c r="M47" s="8"/>
      <c r="N47" s="54" t="str">
        <f t="shared" si="1"/>
        <v/>
      </c>
      <c r="O47" s="46"/>
      <c r="P47" s="1"/>
      <c r="Q47" s="46"/>
      <c r="R47" s="46"/>
      <c r="S47" s="46"/>
      <c r="T47" s="46"/>
      <c r="U47" s="46"/>
      <c r="V47" s="46"/>
      <c r="W47" s="46"/>
      <c r="X47" s="46"/>
      <c r="Y47" s="46"/>
      <c r="Z47" s="46"/>
    </row>
    <row r="48" spans="1:26" ht="15.75" customHeight="1">
      <c r="A48" s="44">
        <v>798</v>
      </c>
      <c r="B48" s="44"/>
      <c r="C48" s="57" t="s">
        <v>532</v>
      </c>
      <c r="D48" s="6" t="s">
        <v>533</v>
      </c>
      <c r="E48" s="6" t="s">
        <v>534</v>
      </c>
      <c r="F48" s="56"/>
      <c r="G48" s="34"/>
      <c r="H48" s="57"/>
      <c r="I48" s="56"/>
      <c r="J48" s="17"/>
      <c r="K48" s="34"/>
      <c r="L48" s="57"/>
      <c r="M48" s="8"/>
      <c r="N48" s="54" t="str">
        <f t="shared" si="1"/>
        <v/>
      </c>
      <c r="O48" s="46"/>
      <c r="P48" s="1"/>
      <c r="Q48" s="46"/>
      <c r="R48" s="46"/>
      <c r="S48" s="46"/>
      <c r="T48" s="46"/>
      <c r="U48" s="46"/>
      <c r="V48" s="46"/>
      <c r="W48" s="46"/>
      <c r="X48" s="46"/>
      <c r="Y48" s="46"/>
      <c r="Z48" s="46"/>
    </row>
    <row r="49" spans="1:26" ht="15.75" customHeight="1">
      <c r="A49" s="44" t="s">
        <v>170</v>
      </c>
      <c r="B49" s="44"/>
      <c r="C49" s="46"/>
      <c r="D49" s="46"/>
      <c r="E49" s="46"/>
      <c r="F49" s="46"/>
      <c r="G49" s="46"/>
      <c r="H49" s="46"/>
      <c r="J49" s="46"/>
      <c r="K49" s="46"/>
      <c r="L49" s="46"/>
      <c r="M49" s="46"/>
      <c r="N49" s="46"/>
      <c r="O49" s="46"/>
      <c r="P49" s="1"/>
      <c r="Q49" s="46"/>
      <c r="R49" s="46"/>
      <c r="S49" s="46"/>
      <c r="T49" s="46"/>
      <c r="U49" s="46"/>
      <c r="V49" s="46"/>
      <c r="W49" s="46"/>
      <c r="X49" s="46"/>
      <c r="Y49" s="46"/>
      <c r="Z49" s="46"/>
    </row>
    <row r="50" spans="1:26" ht="15.75" customHeight="1">
      <c r="A50" s="44" t="s">
        <v>170</v>
      </c>
      <c r="B50" s="44"/>
      <c r="C50" s="46"/>
      <c r="D50" s="46"/>
      <c r="E50" s="46"/>
      <c r="F50" s="46"/>
      <c r="G50" s="46"/>
      <c r="H50" s="46"/>
      <c r="J50" s="46"/>
      <c r="K50" s="46"/>
      <c r="L50" s="46"/>
      <c r="M50" s="46"/>
      <c r="N50" s="46"/>
      <c r="O50" s="46"/>
      <c r="P50" s="1"/>
      <c r="Q50" s="46"/>
      <c r="R50" s="46"/>
      <c r="S50" s="46"/>
      <c r="T50" s="46"/>
      <c r="U50" s="46"/>
      <c r="V50" s="46"/>
      <c r="W50" s="46"/>
      <c r="X50" s="46"/>
      <c r="Y50" s="46"/>
      <c r="Z50" s="46"/>
    </row>
    <row r="51" spans="1:26" ht="15.75" customHeight="1">
      <c r="A51" s="44" t="s">
        <v>170</v>
      </c>
      <c r="B51" s="44"/>
      <c r="C51" s="46"/>
      <c r="D51" s="46"/>
      <c r="E51" s="46"/>
      <c r="F51" s="46"/>
      <c r="G51" s="46"/>
      <c r="H51" s="46"/>
      <c r="J51" s="46"/>
      <c r="K51" s="46"/>
      <c r="L51" s="46"/>
      <c r="M51" s="46"/>
      <c r="N51" s="46"/>
      <c r="O51" s="46"/>
      <c r="P51" s="1"/>
      <c r="Q51" s="46"/>
      <c r="R51" s="46"/>
      <c r="S51" s="46"/>
      <c r="T51" s="46"/>
      <c r="U51" s="46"/>
      <c r="V51" s="46"/>
      <c r="W51" s="46"/>
      <c r="X51" s="46"/>
      <c r="Y51" s="46"/>
      <c r="Z51" s="46"/>
    </row>
    <row r="52" spans="1:26" ht="15.75" customHeight="1">
      <c r="A52" s="44" t="s">
        <v>170</v>
      </c>
      <c r="B52" s="44"/>
      <c r="C52" s="53" t="s">
        <v>499</v>
      </c>
      <c r="D52" s="46"/>
      <c r="E52" s="46"/>
      <c r="F52" s="46"/>
      <c r="G52" s="46"/>
      <c r="H52" s="46"/>
      <c r="J52" s="46"/>
      <c r="K52" s="46"/>
      <c r="L52" s="46"/>
      <c r="M52" s="46"/>
      <c r="N52" s="46"/>
      <c r="O52" s="46"/>
      <c r="P52" s="1"/>
      <c r="Q52" s="46"/>
      <c r="R52" s="46"/>
      <c r="S52" s="46"/>
      <c r="T52" s="46"/>
      <c r="U52" s="46"/>
      <c r="V52" s="46"/>
      <c r="W52" s="46"/>
      <c r="X52" s="46"/>
      <c r="Y52" s="46"/>
      <c r="Z52" s="46"/>
    </row>
    <row r="53" spans="1:26" ht="15.75" customHeight="1">
      <c r="A53" s="44">
        <v>799</v>
      </c>
      <c r="B53" s="44"/>
      <c r="C53" s="57" t="s">
        <v>472</v>
      </c>
      <c r="D53" s="6" t="s">
        <v>535</v>
      </c>
      <c r="E53" s="6" t="s">
        <v>536</v>
      </c>
      <c r="F53" s="56"/>
      <c r="G53" s="34"/>
      <c r="H53" s="57"/>
      <c r="I53" s="56"/>
      <c r="J53" s="17"/>
      <c r="K53" s="34"/>
      <c r="L53" s="57"/>
      <c r="M53" s="8"/>
      <c r="N53" s="54" t="str">
        <f t="shared" ref="N53:N54" si="2">IF(L53&lt;&gt;"",L53,IF(H53&lt;&gt;"",H53,""))</f>
        <v/>
      </c>
      <c r="O53" s="46"/>
      <c r="P53" s="1"/>
      <c r="Q53" s="46"/>
      <c r="R53" s="46"/>
      <c r="S53" s="46"/>
      <c r="T53" s="46"/>
      <c r="U53" s="46"/>
      <c r="V53" s="46"/>
      <c r="W53" s="46"/>
      <c r="X53" s="46"/>
      <c r="Y53" s="46"/>
      <c r="Z53" s="46"/>
    </row>
    <row r="54" spans="1:26" ht="15.75" customHeight="1">
      <c r="A54" s="44">
        <v>800</v>
      </c>
      <c r="B54" s="44"/>
      <c r="C54" s="57" t="s">
        <v>537</v>
      </c>
      <c r="D54" s="6" t="s">
        <v>538</v>
      </c>
      <c r="E54" s="6" t="s">
        <v>540</v>
      </c>
      <c r="F54" s="56"/>
      <c r="G54" s="34"/>
      <c r="H54" s="57"/>
      <c r="I54" s="56"/>
      <c r="J54" s="17"/>
      <c r="K54" s="34"/>
      <c r="L54" s="57"/>
      <c r="M54" s="8"/>
      <c r="N54" s="54" t="str">
        <f t="shared" si="2"/>
        <v/>
      </c>
      <c r="O54" s="46"/>
      <c r="P54" s="1"/>
      <c r="Q54" s="46"/>
      <c r="R54" s="46"/>
      <c r="S54" s="46"/>
      <c r="T54" s="46"/>
      <c r="U54" s="46"/>
      <c r="V54" s="46"/>
      <c r="W54" s="46"/>
      <c r="X54" s="46"/>
      <c r="Y54" s="46"/>
      <c r="Z54" s="46"/>
    </row>
    <row r="55" spans="1:26" ht="15.75" customHeight="1">
      <c r="A55" s="44" t="s">
        <v>170</v>
      </c>
      <c r="B55" s="44"/>
      <c r="C55" s="46"/>
      <c r="D55" s="46"/>
      <c r="E55" s="46"/>
      <c r="F55" s="46"/>
      <c r="G55" s="46"/>
      <c r="H55" s="46"/>
      <c r="J55" s="46"/>
      <c r="K55" s="46"/>
      <c r="L55" s="46"/>
      <c r="M55" s="46"/>
      <c r="N55" s="46"/>
      <c r="O55" s="46"/>
      <c r="P55" s="1"/>
      <c r="Q55" s="46"/>
      <c r="R55" s="46"/>
      <c r="S55" s="46"/>
      <c r="T55" s="46"/>
      <c r="U55" s="46"/>
      <c r="V55" s="46"/>
      <c r="W55" s="46"/>
      <c r="X55" s="46"/>
      <c r="Y55" s="46"/>
      <c r="Z55" s="46"/>
    </row>
    <row r="56" spans="1:26" ht="15.75" customHeight="1">
      <c r="A56" s="44" t="s">
        <v>170</v>
      </c>
      <c r="B56" s="44"/>
      <c r="C56" s="46"/>
      <c r="D56" s="46"/>
      <c r="E56" s="46"/>
      <c r="F56" s="46"/>
      <c r="G56" s="46"/>
      <c r="H56" s="46"/>
      <c r="J56" s="46"/>
      <c r="K56" s="46"/>
      <c r="L56" s="46"/>
      <c r="M56" s="46"/>
      <c r="N56" s="46"/>
      <c r="O56" s="46"/>
      <c r="P56" s="1"/>
      <c r="Q56" s="46"/>
      <c r="R56" s="46"/>
      <c r="S56" s="46"/>
      <c r="T56" s="46"/>
      <c r="U56" s="46"/>
      <c r="V56" s="46"/>
      <c r="W56" s="46"/>
      <c r="X56" s="46"/>
      <c r="Y56" s="46"/>
      <c r="Z56" s="46"/>
    </row>
    <row r="57" spans="1:26" ht="15.75" customHeight="1">
      <c r="A57" s="44" t="s">
        <v>170</v>
      </c>
      <c r="B57" s="44"/>
      <c r="C57" s="46"/>
      <c r="D57" s="46"/>
      <c r="E57" s="46"/>
      <c r="F57" s="46"/>
      <c r="G57" s="46"/>
      <c r="H57" s="46"/>
      <c r="J57" s="46"/>
      <c r="K57" s="46"/>
      <c r="L57" s="46"/>
      <c r="M57" s="46"/>
      <c r="N57" s="46"/>
      <c r="O57" s="46"/>
      <c r="P57" s="1"/>
      <c r="Q57" s="46"/>
      <c r="R57" s="46"/>
      <c r="S57" s="46"/>
      <c r="T57" s="46"/>
      <c r="U57" s="46"/>
      <c r="V57" s="46"/>
      <c r="W57" s="46"/>
      <c r="X57" s="46"/>
      <c r="Y57" s="46"/>
      <c r="Z57" s="46"/>
    </row>
    <row r="58" spans="1:26" ht="15.75" customHeight="1">
      <c r="A58" s="44" t="s">
        <v>170</v>
      </c>
      <c r="B58" s="44"/>
      <c r="C58" s="53" t="s">
        <v>500</v>
      </c>
      <c r="D58" s="46"/>
      <c r="E58" s="46"/>
      <c r="F58" s="46"/>
      <c r="G58" s="46"/>
      <c r="H58" s="46"/>
      <c r="J58" s="46"/>
      <c r="K58" s="46"/>
      <c r="L58" s="46"/>
      <c r="M58" s="46"/>
      <c r="N58" s="46"/>
      <c r="O58" s="46"/>
      <c r="P58" s="1"/>
      <c r="Q58" s="46"/>
      <c r="R58" s="46"/>
      <c r="S58" s="46"/>
      <c r="T58" s="46"/>
      <c r="U58" s="46"/>
      <c r="V58" s="46"/>
      <c r="W58" s="46"/>
      <c r="X58" s="46"/>
      <c r="Y58" s="46"/>
      <c r="Z58" s="46"/>
    </row>
    <row r="59" spans="1:26" ht="15.75" customHeight="1">
      <c r="A59" s="44">
        <v>801</v>
      </c>
      <c r="B59" s="44"/>
      <c r="C59" s="57" t="s">
        <v>472</v>
      </c>
      <c r="D59" s="6" t="s">
        <v>542</v>
      </c>
      <c r="E59" s="6" t="s">
        <v>543</v>
      </c>
      <c r="F59" s="56"/>
      <c r="G59" s="34"/>
      <c r="H59" s="57"/>
      <c r="I59" s="56"/>
      <c r="J59" s="17"/>
      <c r="K59" s="34"/>
      <c r="L59" s="57"/>
      <c r="M59" s="8"/>
      <c r="N59" s="54" t="str">
        <f t="shared" ref="N59:N67" si="3">IF(L59&lt;&gt;"",L59,IF(H59&lt;&gt;"",H59,""))</f>
        <v/>
      </c>
      <c r="O59" s="46"/>
      <c r="P59" s="1"/>
      <c r="Q59" s="46"/>
      <c r="R59" s="46"/>
      <c r="S59" s="46"/>
      <c r="T59" s="46"/>
      <c r="U59" s="46"/>
      <c r="V59" s="46"/>
      <c r="W59" s="46"/>
      <c r="X59" s="46"/>
      <c r="Y59" s="46"/>
      <c r="Z59" s="46"/>
    </row>
    <row r="60" spans="1:26" ht="15.75" customHeight="1">
      <c r="A60" s="44">
        <v>802</v>
      </c>
      <c r="B60" s="44"/>
      <c r="C60" s="57" t="s">
        <v>544</v>
      </c>
      <c r="D60" s="6" t="s">
        <v>545</v>
      </c>
      <c r="E60" s="6" t="s">
        <v>546</v>
      </c>
      <c r="F60" s="56"/>
      <c r="G60" s="34"/>
      <c r="H60" s="57"/>
      <c r="I60" s="56"/>
      <c r="J60" s="17"/>
      <c r="K60" s="34"/>
      <c r="L60" s="57"/>
      <c r="M60" s="8"/>
      <c r="N60" s="54" t="str">
        <f t="shared" si="3"/>
        <v/>
      </c>
      <c r="O60" s="46"/>
      <c r="P60" s="1"/>
      <c r="Q60" s="46"/>
      <c r="R60" s="46"/>
      <c r="S60" s="46"/>
      <c r="T60" s="46"/>
      <c r="U60" s="46"/>
      <c r="V60" s="46"/>
      <c r="W60" s="46"/>
      <c r="X60" s="46"/>
      <c r="Y60" s="46"/>
      <c r="Z60" s="46"/>
    </row>
    <row r="61" spans="1:26" ht="15.75" customHeight="1">
      <c r="A61" s="44">
        <v>803</v>
      </c>
      <c r="B61" s="44"/>
      <c r="C61" s="57" t="s">
        <v>544</v>
      </c>
      <c r="D61" s="6" t="s">
        <v>547</v>
      </c>
      <c r="E61" s="6" t="s">
        <v>548</v>
      </c>
      <c r="F61" s="56"/>
      <c r="G61" s="34"/>
      <c r="H61" s="57"/>
      <c r="I61" s="56"/>
      <c r="J61" s="17"/>
      <c r="K61" s="34"/>
      <c r="L61" s="57"/>
      <c r="M61" s="8"/>
      <c r="N61" s="54" t="str">
        <f t="shared" si="3"/>
        <v/>
      </c>
      <c r="O61" s="46"/>
      <c r="P61" s="1"/>
      <c r="Q61" s="46"/>
      <c r="R61" s="46"/>
      <c r="S61" s="46"/>
      <c r="T61" s="46"/>
      <c r="U61" s="46"/>
      <c r="V61" s="46"/>
      <c r="W61" s="46"/>
      <c r="X61" s="46"/>
      <c r="Y61" s="46"/>
      <c r="Z61" s="46"/>
    </row>
    <row r="62" spans="1:26" ht="15.75" customHeight="1">
      <c r="A62" s="44">
        <v>804</v>
      </c>
      <c r="B62" s="44"/>
      <c r="C62" s="57" t="s">
        <v>544</v>
      </c>
      <c r="D62" s="6" t="s">
        <v>549</v>
      </c>
      <c r="E62" s="6" t="s">
        <v>550</v>
      </c>
      <c r="F62" s="56"/>
      <c r="G62" s="34"/>
      <c r="H62" s="57"/>
      <c r="I62" s="56"/>
      <c r="J62" s="17"/>
      <c r="K62" s="34"/>
      <c r="L62" s="57"/>
      <c r="M62" s="8"/>
      <c r="N62" s="54" t="str">
        <f t="shared" si="3"/>
        <v/>
      </c>
      <c r="O62" s="46"/>
      <c r="P62" s="1"/>
      <c r="Q62" s="46"/>
      <c r="R62" s="46"/>
      <c r="S62" s="46"/>
      <c r="T62" s="46"/>
      <c r="U62" s="46"/>
      <c r="V62" s="46"/>
      <c r="W62" s="46"/>
      <c r="X62" s="46"/>
      <c r="Y62" s="46"/>
      <c r="Z62" s="46"/>
    </row>
    <row r="63" spans="1:26" ht="15.75" customHeight="1">
      <c r="A63" s="44">
        <v>805</v>
      </c>
      <c r="B63" s="44"/>
      <c r="C63" s="57" t="s">
        <v>544</v>
      </c>
      <c r="D63" s="6" t="s">
        <v>551</v>
      </c>
      <c r="E63" s="6" t="s">
        <v>552</v>
      </c>
      <c r="F63" s="56"/>
      <c r="G63" s="34"/>
      <c r="H63" s="57"/>
      <c r="I63" s="56"/>
      <c r="J63" s="17"/>
      <c r="K63" s="34"/>
      <c r="L63" s="57"/>
      <c r="M63" s="8"/>
      <c r="N63" s="54" t="str">
        <f t="shared" si="3"/>
        <v/>
      </c>
      <c r="O63" s="46"/>
      <c r="P63" s="1"/>
      <c r="Q63" s="46"/>
      <c r="R63" s="46"/>
      <c r="S63" s="46"/>
      <c r="T63" s="46"/>
      <c r="U63" s="46"/>
      <c r="V63" s="46"/>
      <c r="W63" s="46"/>
      <c r="X63" s="46"/>
      <c r="Y63" s="46"/>
      <c r="Z63" s="46"/>
    </row>
    <row r="64" spans="1:26" ht="15.75" customHeight="1">
      <c r="A64" s="44">
        <v>806</v>
      </c>
      <c r="B64" s="44"/>
      <c r="C64" s="57" t="s">
        <v>553</v>
      </c>
      <c r="D64" s="6" t="s">
        <v>554</v>
      </c>
      <c r="E64" s="6" t="s">
        <v>555</v>
      </c>
      <c r="F64" s="56"/>
      <c r="G64" s="34"/>
      <c r="H64" s="57"/>
      <c r="I64" s="56"/>
      <c r="J64" s="17"/>
      <c r="K64" s="34"/>
      <c r="L64" s="57"/>
      <c r="M64" s="8"/>
      <c r="N64" s="54" t="str">
        <f t="shared" si="3"/>
        <v/>
      </c>
      <c r="O64" s="46"/>
      <c r="P64" s="1"/>
      <c r="Q64" s="46"/>
      <c r="R64" s="46"/>
      <c r="S64" s="46"/>
      <c r="T64" s="46"/>
      <c r="U64" s="46"/>
      <c r="V64" s="46"/>
      <c r="W64" s="46"/>
      <c r="X64" s="46"/>
      <c r="Y64" s="46"/>
      <c r="Z64" s="46"/>
    </row>
    <row r="65" spans="1:26" ht="15.75" customHeight="1">
      <c r="A65" s="44">
        <v>807</v>
      </c>
      <c r="B65" s="44"/>
      <c r="C65" s="57" t="s">
        <v>553</v>
      </c>
      <c r="D65" s="6" t="s">
        <v>556</v>
      </c>
      <c r="E65" s="6" t="s">
        <v>557</v>
      </c>
      <c r="F65" s="56"/>
      <c r="G65" s="34"/>
      <c r="H65" s="57"/>
      <c r="I65" s="56"/>
      <c r="J65" s="17"/>
      <c r="K65" s="34"/>
      <c r="L65" s="57"/>
      <c r="M65" s="8"/>
      <c r="N65" s="54" t="str">
        <f t="shared" si="3"/>
        <v/>
      </c>
      <c r="O65" s="46"/>
      <c r="P65" s="1"/>
      <c r="Q65" s="46"/>
      <c r="R65" s="46"/>
      <c r="S65" s="46"/>
      <c r="T65" s="46"/>
      <c r="U65" s="46"/>
      <c r="V65" s="46"/>
      <c r="W65" s="46"/>
      <c r="X65" s="46"/>
      <c r="Y65" s="46"/>
      <c r="Z65" s="46"/>
    </row>
    <row r="66" spans="1:26" ht="15.75" customHeight="1">
      <c r="A66" s="44">
        <v>808</v>
      </c>
      <c r="B66" s="44"/>
      <c r="C66" s="57" t="s">
        <v>558</v>
      </c>
      <c r="D66" s="6" t="s">
        <v>559</v>
      </c>
      <c r="E66" s="6" t="s">
        <v>560</v>
      </c>
      <c r="F66" s="56"/>
      <c r="G66" s="34"/>
      <c r="H66" s="57"/>
      <c r="I66" s="56"/>
      <c r="J66" s="17"/>
      <c r="K66" s="34"/>
      <c r="L66" s="57"/>
      <c r="M66" s="8"/>
      <c r="N66" s="54" t="str">
        <f t="shared" si="3"/>
        <v/>
      </c>
      <c r="O66" s="46"/>
      <c r="P66" s="1"/>
      <c r="Q66" s="46"/>
      <c r="R66" s="46"/>
      <c r="S66" s="46"/>
      <c r="T66" s="46"/>
      <c r="U66" s="46"/>
      <c r="V66" s="46"/>
      <c r="W66" s="46"/>
      <c r="X66" s="46"/>
      <c r="Y66" s="46"/>
      <c r="Z66" s="46"/>
    </row>
    <row r="67" spans="1:26" ht="15.75" customHeight="1">
      <c r="A67" s="44">
        <v>809</v>
      </c>
      <c r="B67" s="44"/>
      <c r="C67" s="57" t="s">
        <v>558</v>
      </c>
      <c r="D67" s="6" t="s">
        <v>561</v>
      </c>
      <c r="E67" s="6" t="s">
        <v>562</v>
      </c>
      <c r="F67" s="56"/>
      <c r="G67" s="34"/>
      <c r="H67" s="57"/>
      <c r="I67" s="56"/>
      <c r="J67" s="17"/>
      <c r="K67" s="34"/>
      <c r="L67" s="57"/>
      <c r="M67" s="8"/>
      <c r="N67" s="54" t="str">
        <f t="shared" si="3"/>
        <v/>
      </c>
      <c r="O67" s="46"/>
      <c r="P67" s="1"/>
      <c r="Q67" s="46"/>
      <c r="R67" s="46"/>
      <c r="S67" s="46"/>
      <c r="T67" s="46"/>
      <c r="U67" s="46"/>
      <c r="V67" s="46"/>
      <c r="W67" s="46"/>
      <c r="X67" s="46"/>
      <c r="Y67" s="46"/>
      <c r="Z67" s="46"/>
    </row>
    <row r="68" spans="1:26" ht="15.75" customHeight="1">
      <c r="A68" s="44" t="s">
        <v>170</v>
      </c>
      <c r="B68" s="44"/>
      <c r="C68" s="46"/>
      <c r="D68" s="46"/>
      <c r="E68" s="46"/>
      <c r="F68" s="46"/>
      <c r="G68" s="46"/>
      <c r="H68" s="46"/>
      <c r="J68" s="46"/>
      <c r="K68" s="46"/>
      <c r="L68" s="46"/>
      <c r="M68" s="46"/>
      <c r="N68" s="46"/>
      <c r="O68" s="46"/>
      <c r="P68" s="1"/>
      <c r="Q68" s="46"/>
      <c r="R68" s="46"/>
      <c r="S68" s="46"/>
      <c r="T68" s="46"/>
      <c r="U68" s="46"/>
      <c r="V68" s="46"/>
      <c r="W68" s="46"/>
      <c r="X68" s="46"/>
      <c r="Y68" s="46"/>
      <c r="Z68" s="46"/>
    </row>
    <row r="69" spans="1:26" ht="15.75" customHeight="1">
      <c r="A69" s="44" t="s">
        <v>170</v>
      </c>
      <c r="B69" s="44"/>
      <c r="C69" s="46"/>
      <c r="D69" s="46"/>
      <c r="E69" s="46"/>
      <c r="F69" s="46"/>
      <c r="G69" s="46"/>
      <c r="H69" s="46"/>
      <c r="J69" s="46"/>
      <c r="K69" s="46"/>
      <c r="L69" s="46"/>
      <c r="M69" s="46"/>
      <c r="N69" s="46"/>
      <c r="O69" s="46"/>
      <c r="P69" s="1"/>
      <c r="Q69" s="46"/>
      <c r="R69" s="46"/>
      <c r="S69" s="46"/>
      <c r="T69" s="46"/>
      <c r="U69" s="46"/>
      <c r="V69" s="46"/>
      <c r="W69" s="46"/>
      <c r="X69" s="46"/>
      <c r="Y69" s="46"/>
      <c r="Z69" s="46"/>
    </row>
    <row r="70" spans="1:26" ht="15.75" customHeight="1">
      <c r="A70" s="44" t="s">
        <v>170</v>
      </c>
      <c r="B70" s="44"/>
      <c r="C70" s="46"/>
      <c r="D70" s="46"/>
      <c r="E70" s="46"/>
      <c r="F70" s="46"/>
      <c r="G70" s="46"/>
      <c r="H70" s="46"/>
      <c r="J70" s="46"/>
      <c r="K70" s="46"/>
      <c r="L70" s="46"/>
      <c r="M70" s="46"/>
      <c r="N70" s="46"/>
      <c r="O70" s="46"/>
      <c r="P70" s="1"/>
      <c r="Q70" s="46"/>
      <c r="R70" s="46"/>
      <c r="S70" s="46"/>
      <c r="T70" s="46"/>
      <c r="U70" s="46"/>
      <c r="V70" s="46"/>
      <c r="W70" s="46"/>
      <c r="X70" s="46"/>
      <c r="Y70" s="46"/>
      <c r="Z70" s="46"/>
    </row>
    <row r="71" spans="1:26" ht="15.75" customHeight="1">
      <c r="A71" s="44" t="s">
        <v>170</v>
      </c>
      <c r="B71" s="44"/>
      <c r="C71" s="53" t="s">
        <v>501</v>
      </c>
      <c r="D71" s="46"/>
      <c r="E71" s="46"/>
      <c r="F71" s="46"/>
      <c r="G71" s="46"/>
      <c r="H71" s="46"/>
      <c r="J71" s="46"/>
      <c r="K71" s="46"/>
      <c r="L71" s="46"/>
      <c r="M71" s="46"/>
      <c r="N71" s="46"/>
      <c r="O71" s="46"/>
      <c r="P71" s="1"/>
      <c r="Q71" s="46"/>
      <c r="R71" s="46"/>
      <c r="S71" s="46"/>
      <c r="T71" s="46"/>
      <c r="U71" s="46"/>
      <c r="V71" s="46"/>
      <c r="W71" s="46"/>
      <c r="X71" s="46"/>
      <c r="Y71" s="46"/>
      <c r="Z71" s="46"/>
    </row>
    <row r="72" spans="1:26" ht="15.75" customHeight="1">
      <c r="A72" s="44">
        <v>810</v>
      </c>
      <c r="B72" s="44"/>
      <c r="C72" s="57" t="s">
        <v>563</v>
      </c>
      <c r="D72" s="6" t="s">
        <v>564</v>
      </c>
      <c r="E72" s="6" t="s">
        <v>565</v>
      </c>
      <c r="F72" s="56"/>
      <c r="G72" s="34"/>
      <c r="H72" s="57"/>
      <c r="I72" s="56"/>
      <c r="J72" s="17"/>
      <c r="K72" s="34"/>
      <c r="L72" s="57"/>
      <c r="M72" s="8"/>
      <c r="N72" s="54" t="str">
        <f t="shared" ref="N72:N74" si="4">IF(L72&lt;&gt;"",L72,IF(H72&lt;&gt;"",H72,""))</f>
        <v/>
      </c>
      <c r="O72" s="46"/>
      <c r="P72" s="1"/>
      <c r="Q72" s="46"/>
      <c r="R72" s="46"/>
      <c r="S72" s="46"/>
      <c r="T72" s="46"/>
      <c r="U72" s="46"/>
      <c r="V72" s="46"/>
      <c r="W72" s="46"/>
      <c r="X72" s="46"/>
      <c r="Y72" s="46"/>
      <c r="Z72" s="46"/>
    </row>
    <row r="73" spans="1:26" ht="15.75" customHeight="1">
      <c r="A73" s="44">
        <v>811</v>
      </c>
      <c r="B73" s="44"/>
      <c r="C73" s="57" t="s">
        <v>566</v>
      </c>
      <c r="D73" s="6" t="s">
        <v>567</v>
      </c>
      <c r="E73" s="6" t="s">
        <v>568</v>
      </c>
      <c r="F73" s="56"/>
      <c r="G73" s="34"/>
      <c r="H73" s="57"/>
      <c r="I73" s="56"/>
      <c r="J73" s="17"/>
      <c r="K73" s="34"/>
      <c r="L73" s="57"/>
      <c r="M73" s="8"/>
      <c r="N73" s="54" t="str">
        <f t="shared" si="4"/>
        <v/>
      </c>
      <c r="O73" s="46"/>
      <c r="P73" s="1"/>
      <c r="Q73" s="46"/>
      <c r="R73" s="46"/>
      <c r="S73" s="46"/>
      <c r="T73" s="46"/>
      <c r="U73" s="46"/>
      <c r="V73" s="46"/>
      <c r="W73" s="46"/>
      <c r="X73" s="46"/>
      <c r="Y73" s="46"/>
      <c r="Z73" s="46"/>
    </row>
    <row r="74" spans="1:26" ht="15.75" customHeight="1">
      <c r="A74" s="44">
        <v>812</v>
      </c>
      <c r="B74" s="44"/>
      <c r="C74" s="57" t="s">
        <v>563</v>
      </c>
      <c r="D74" s="6" t="s">
        <v>569</v>
      </c>
      <c r="E74" s="6" t="s">
        <v>570</v>
      </c>
      <c r="F74" s="56"/>
      <c r="G74" s="34"/>
      <c r="H74" s="57"/>
      <c r="I74" s="56"/>
      <c r="J74" s="17"/>
      <c r="K74" s="34"/>
      <c r="L74" s="57"/>
      <c r="M74" s="8"/>
      <c r="N74" s="54" t="str">
        <f t="shared" si="4"/>
        <v/>
      </c>
      <c r="O74" s="46"/>
      <c r="P74" s="1"/>
      <c r="Q74" s="46"/>
      <c r="R74" s="46"/>
      <c r="S74" s="46"/>
      <c r="T74" s="46"/>
      <c r="U74" s="46"/>
      <c r="V74" s="46"/>
      <c r="W74" s="46"/>
      <c r="X74" s="46"/>
      <c r="Y74" s="46"/>
      <c r="Z74" s="46"/>
    </row>
    <row r="75" spans="1:26" ht="15.75" customHeight="1">
      <c r="A75" s="44" t="s">
        <v>170</v>
      </c>
      <c r="B75" s="44"/>
      <c r="C75" s="46"/>
      <c r="D75" s="46"/>
      <c r="E75" s="46"/>
      <c r="F75" s="46"/>
      <c r="G75" s="46"/>
      <c r="H75" s="46"/>
      <c r="J75" s="46"/>
      <c r="K75" s="46"/>
      <c r="L75" s="46"/>
      <c r="M75" s="46"/>
      <c r="N75" s="46"/>
      <c r="O75" s="46"/>
      <c r="P75" s="1"/>
      <c r="Q75" s="46"/>
      <c r="R75" s="46"/>
      <c r="S75" s="46"/>
      <c r="T75" s="46"/>
      <c r="U75" s="46"/>
      <c r="V75" s="46"/>
      <c r="W75" s="46"/>
      <c r="X75" s="46"/>
      <c r="Y75" s="46"/>
      <c r="Z75" s="46"/>
    </row>
    <row r="76" spans="1:26" ht="15.75" customHeight="1">
      <c r="A76" s="44" t="s">
        <v>170</v>
      </c>
      <c r="B76" s="44"/>
      <c r="C76" s="46"/>
      <c r="D76" s="46"/>
      <c r="E76" s="46"/>
      <c r="F76" s="46"/>
      <c r="G76" s="46"/>
      <c r="H76" s="46"/>
      <c r="J76" s="46"/>
      <c r="K76" s="46"/>
      <c r="L76" s="46"/>
      <c r="M76" s="46"/>
      <c r="N76" s="46"/>
      <c r="O76" s="46"/>
      <c r="P76" s="1"/>
      <c r="Q76" s="46"/>
      <c r="R76" s="46"/>
      <c r="S76" s="46"/>
      <c r="T76" s="46"/>
      <c r="U76" s="46"/>
      <c r="V76" s="46"/>
      <c r="W76" s="46"/>
      <c r="X76" s="46"/>
      <c r="Y76" s="46"/>
      <c r="Z76" s="46"/>
    </row>
    <row r="77" spans="1:26" ht="15.75" customHeight="1">
      <c r="A77" s="44" t="s">
        <v>170</v>
      </c>
      <c r="B77" s="44"/>
      <c r="C77" s="46"/>
      <c r="D77" s="46"/>
      <c r="E77" s="46"/>
      <c r="F77" s="46"/>
      <c r="G77" s="46"/>
      <c r="H77" s="46"/>
      <c r="J77" s="46"/>
      <c r="K77" s="46"/>
      <c r="L77" s="46"/>
      <c r="M77" s="46"/>
      <c r="N77" s="46"/>
      <c r="O77" s="46"/>
      <c r="P77" s="1"/>
      <c r="Q77" s="46"/>
      <c r="R77" s="46"/>
      <c r="S77" s="46"/>
      <c r="T77" s="46"/>
      <c r="U77" s="46"/>
      <c r="V77" s="46"/>
      <c r="W77" s="46"/>
      <c r="X77" s="46"/>
      <c r="Y77" s="46"/>
      <c r="Z77" s="46"/>
    </row>
    <row r="78" spans="1:26" ht="15.75" customHeight="1">
      <c r="A78" s="44" t="s">
        <v>170</v>
      </c>
      <c r="B78" s="44"/>
      <c r="C78" s="53" t="s">
        <v>502</v>
      </c>
      <c r="D78" s="46"/>
      <c r="E78" s="46"/>
      <c r="F78" s="46"/>
      <c r="G78" s="46"/>
      <c r="H78" s="46"/>
      <c r="J78" s="46"/>
      <c r="K78" s="46"/>
      <c r="L78" s="46"/>
      <c r="M78" s="46"/>
      <c r="N78" s="46"/>
      <c r="O78" s="46"/>
      <c r="P78" s="1"/>
      <c r="Q78" s="46"/>
      <c r="R78" s="46"/>
      <c r="S78" s="46"/>
      <c r="T78" s="46"/>
      <c r="U78" s="46"/>
      <c r="V78" s="46"/>
      <c r="W78" s="46"/>
      <c r="X78" s="46"/>
      <c r="Y78" s="46"/>
      <c r="Z78" s="46"/>
    </row>
    <row r="79" spans="1:26" ht="15.75" customHeight="1">
      <c r="A79" s="44">
        <v>813</v>
      </c>
      <c r="B79" s="44"/>
      <c r="C79" s="57" t="s">
        <v>558</v>
      </c>
      <c r="D79" s="6" t="s">
        <v>573</v>
      </c>
      <c r="E79" s="6" t="s">
        <v>574</v>
      </c>
      <c r="F79" s="56"/>
      <c r="G79" s="34"/>
      <c r="H79" s="57"/>
      <c r="I79" s="56"/>
      <c r="J79" s="17"/>
      <c r="K79" s="34"/>
      <c r="L79" s="57"/>
      <c r="M79" s="8"/>
      <c r="N79" s="54" t="str">
        <f t="shared" ref="N79:N80" si="5">IF(L79&lt;&gt;"",L79,IF(H79&lt;&gt;"",H79,""))</f>
        <v/>
      </c>
      <c r="O79" s="46"/>
      <c r="P79" s="1"/>
      <c r="Q79" s="46"/>
      <c r="R79" s="46"/>
      <c r="S79" s="46"/>
      <c r="T79" s="46"/>
      <c r="U79" s="46"/>
      <c r="V79" s="46"/>
      <c r="W79" s="46"/>
      <c r="X79" s="46"/>
      <c r="Y79" s="46"/>
      <c r="Z79" s="46"/>
    </row>
    <row r="80" spans="1:26" ht="15.75" customHeight="1">
      <c r="A80" s="44">
        <v>814</v>
      </c>
      <c r="B80" s="44"/>
      <c r="C80" s="57" t="s">
        <v>502</v>
      </c>
      <c r="D80" s="6" t="s">
        <v>575</v>
      </c>
      <c r="E80" s="6" t="s">
        <v>576</v>
      </c>
      <c r="F80" s="56"/>
      <c r="G80" s="34"/>
      <c r="H80" s="57"/>
      <c r="I80" s="56"/>
      <c r="J80" s="17"/>
      <c r="K80" s="34"/>
      <c r="L80" s="57"/>
      <c r="M80" s="8"/>
      <c r="N80" s="54" t="str">
        <f t="shared" si="5"/>
        <v/>
      </c>
      <c r="O80" s="46"/>
      <c r="P80" s="1"/>
      <c r="Q80" s="46"/>
      <c r="R80" s="46"/>
      <c r="S80" s="46"/>
      <c r="T80" s="46"/>
      <c r="U80" s="46"/>
      <c r="V80" s="46"/>
      <c r="W80" s="46"/>
      <c r="X80" s="46"/>
      <c r="Y80" s="46"/>
      <c r="Z80" s="46"/>
    </row>
    <row r="81" spans="1:26" ht="15.75" customHeight="1">
      <c r="A81" s="44" t="s">
        <v>170</v>
      </c>
      <c r="B81" s="44"/>
      <c r="C81" s="46"/>
      <c r="D81" s="46"/>
      <c r="E81" s="46"/>
      <c r="F81" s="46"/>
      <c r="G81" s="46"/>
      <c r="H81" s="46"/>
      <c r="J81" s="46"/>
      <c r="K81" s="46"/>
      <c r="L81" s="46"/>
      <c r="M81" s="46"/>
      <c r="N81" s="46"/>
      <c r="O81" s="46"/>
      <c r="P81" s="1"/>
      <c r="Q81" s="46"/>
      <c r="R81" s="46"/>
      <c r="S81" s="46"/>
      <c r="T81" s="46"/>
      <c r="U81" s="46"/>
      <c r="V81" s="46"/>
      <c r="W81" s="46"/>
      <c r="X81" s="46"/>
      <c r="Y81" s="46"/>
      <c r="Z81" s="46"/>
    </row>
    <row r="82" spans="1:26" ht="15.75" customHeight="1">
      <c r="A82" s="44" t="s">
        <v>170</v>
      </c>
      <c r="B82" s="44"/>
      <c r="C82" s="46"/>
      <c r="D82" s="46"/>
      <c r="E82" s="46"/>
      <c r="F82" s="46"/>
      <c r="G82" s="46"/>
      <c r="H82" s="46"/>
      <c r="J82" s="46"/>
      <c r="K82" s="46"/>
      <c r="L82" s="46"/>
      <c r="M82" s="46"/>
      <c r="N82" s="46"/>
      <c r="O82" s="46"/>
      <c r="P82" s="1"/>
      <c r="Q82" s="46"/>
      <c r="R82" s="46"/>
      <c r="S82" s="46"/>
      <c r="T82" s="46"/>
      <c r="U82" s="46"/>
      <c r="V82" s="46"/>
      <c r="W82" s="46"/>
      <c r="X82" s="46"/>
      <c r="Y82" s="46"/>
      <c r="Z82" s="46"/>
    </row>
    <row r="83" spans="1:26" ht="15.75" customHeight="1">
      <c r="A83" s="44" t="s">
        <v>170</v>
      </c>
      <c r="B83" s="44"/>
      <c r="C83" s="46"/>
      <c r="D83" s="46"/>
      <c r="E83" s="46"/>
      <c r="F83" s="46"/>
      <c r="G83" s="46"/>
      <c r="H83" s="46"/>
      <c r="J83" s="46"/>
      <c r="K83" s="46"/>
      <c r="L83" s="46"/>
      <c r="M83" s="46"/>
      <c r="N83" s="46"/>
      <c r="O83" s="46"/>
      <c r="P83" s="1"/>
      <c r="Q83" s="46"/>
      <c r="R83" s="46"/>
      <c r="S83" s="46"/>
      <c r="T83" s="46"/>
      <c r="U83" s="46"/>
      <c r="V83" s="46"/>
      <c r="W83" s="46"/>
      <c r="X83" s="46"/>
      <c r="Y83" s="46"/>
      <c r="Z83" s="46"/>
    </row>
    <row r="84" spans="1:26" ht="15.75" customHeight="1">
      <c r="A84" s="44" t="s">
        <v>170</v>
      </c>
      <c r="B84" s="44"/>
      <c r="C84" s="53" t="s">
        <v>503</v>
      </c>
      <c r="D84" s="46"/>
      <c r="E84" s="46"/>
      <c r="F84" s="46"/>
      <c r="G84" s="46"/>
      <c r="H84" s="46"/>
      <c r="J84" s="46"/>
      <c r="K84" s="46"/>
      <c r="L84" s="46"/>
      <c r="M84" s="46"/>
      <c r="N84" s="46"/>
      <c r="O84" s="46"/>
      <c r="P84" s="1"/>
      <c r="Q84" s="46"/>
      <c r="R84" s="46"/>
      <c r="S84" s="46"/>
      <c r="T84" s="46"/>
      <c r="U84" s="46"/>
      <c r="V84" s="46"/>
      <c r="W84" s="46"/>
      <c r="X84" s="46"/>
      <c r="Y84" s="46"/>
      <c r="Z84" s="46"/>
    </row>
    <row r="85" spans="1:26" ht="15.75" customHeight="1">
      <c r="A85" s="44">
        <v>815</v>
      </c>
      <c r="B85" s="44"/>
      <c r="C85" s="57" t="s">
        <v>472</v>
      </c>
      <c r="D85" s="6" t="s">
        <v>581</v>
      </c>
      <c r="E85" s="6" t="s">
        <v>582</v>
      </c>
      <c r="F85" s="56"/>
      <c r="G85" s="34"/>
      <c r="H85" s="57"/>
      <c r="I85" s="56"/>
      <c r="J85" s="17"/>
      <c r="K85" s="34"/>
      <c r="L85" s="57"/>
      <c r="M85" s="8"/>
      <c r="N85" s="54" t="str">
        <f t="shared" ref="N85:N93" si="6">IF(L85&lt;&gt;"",L85,IF(H85&lt;&gt;"",H85,""))</f>
        <v/>
      </c>
      <c r="O85" s="46"/>
      <c r="P85" s="1"/>
      <c r="Q85" s="46"/>
      <c r="R85" s="46"/>
      <c r="S85" s="46"/>
      <c r="T85" s="46"/>
      <c r="U85" s="46"/>
      <c r="V85" s="46"/>
      <c r="W85" s="46"/>
      <c r="X85" s="46"/>
      <c r="Y85" s="46"/>
      <c r="Z85" s="46"/>
    </row>
    <row r="86" spans="1:26" ht="15.75" customHeight="1">
      <c r="A86" s="44">
        <v>816</v>
      </c>
      <c r="B86" s="44"/>
      <c r="C86" s="57" t="s">
        <v>472</v>
      </c>
      <c r="D86" s="6" t="s">
        <v>585</v>
      </c>
      <c r="E86" s="6" t="s">
        <v>586</v>
      </c>
      <c r="F86" s="56"/>
      <c r="G86" s="34"/>
      <c r="H86" s="57"/>
      <c r="I86" s="56"/>
      <c r="J86" s="17"/>
      <c r="K86" s="34"/>
      <c r="L86" s="57"/>
      <c r="M86" s="8"/>
      <c r="N86" s="54" t="str">
        <f t="shared" si="6"/>
        <v/>
      </c>
      <c r="O86" s="46"/>
      <c r="P86" s="1"/>
      <c r="Q86" s="46"/>
      <c r="R86" s="46"/>
      <c r="S86" s="46"/>
      <c r="T86" s="46"/>
      <c r="U86" s="46"/>
      <c r="V86" s="46"/>
      <c r="W86" s="46"/>
      <c r="X86" s="46"/>
      <c r="Y86" s="46"/>
      <c r="Z86" s="46"/>
    </row>
    <row r="87" spans="1:26" ht="15.75" customHeight="1">
      <c r="A87" s="44">
        <v>817</v>
      </c>
      <c r="B87" s="44"/>
      <c r="C87" s="57" t="s">
        <v>525</v>
      </c>
      <c r="D87" s="6" t="s">
        <v>588</v>
      </c>
      <c r="E87" s="6" t="s">
        <v>589</v>
      </c>
      <c r="F87" s="56"/>
      <c r="G87" s="34"/>
      <c r="H87" s="57"/>
      <c r="I87" s="56"/>
      <c r="J87" s="17"/>
      <c r="K87" s="34"/>
      <c r="L87" s="57"/>
      <c r="M87" s="8"/>
      <c r="N87" s="54" t="str">
        <f t="shared" si="6"/>
        <v/>
      </c>
      <c r="O87" s="46"/>
      <c r="P87" s="1"/>
      <c r="Q87" s="46"/>
      <c r="R87" s="46"/>
      <c r="S87" s="46"/>
      <c r="T87" s="46"/>
      <c r="U87" s="46"/>
      <c r="V87" s="46"/>
      <c r="W87" s="46"/>
      <c r="X87" s="46"/>
      <c r="Y87" s="46"/>
      <c r="Z87" s="46"/>
    </row>
    <row r="88" spans="1:26" ht="15.75" customHeight="1">
      <c r="A88" s="44">
        <v>818</v>
      </c>
      <c r="B88" s="44"/>
      <c r="C88" s="57" t="s">
        <v>591</v>
      </c>
      <c r="D88" s="6" t="s">
        <v>592</v>
      </c>
      <c r="E88" s="6" t="s">
        <v>593</v>
      </c>
      <c r="F88" s="56"/>
      <c r="G88" s="34"/>
      <c r="H88" s="57"/>
      <c r="I88" s="56"/>
      <c r="J88" s="17"/>
      <c r="K88" s="34"/>
      <c r="L88" s="57"/>
      <c r="M88" s="8"/>
      <c r="N88" s="54" t="str">
        <f t="shared" si="6"/>
        <v/>
      </c>
      <c r="O88" s="46"/>
      <c r="P88" s="1"/>
      <c r="Q88" s="46"/>
      <c r="R88" s="46"/>
      <c r="S88" s="46"/>
      <c r="T88" s="46"/>
      <c r="U88" s="46"/>
      <c r="V88" s="46"/>
      <c r="W88" s="46"/>
      <c r="X88" s="46"/>
      <c r="Y88" s="46"/>
      <c r="Z88" s="46"/>
    </row>
    <row r="89" spans="1:26" ht="15.75" customHeight="1">
      <c r="A89" s="44">
        <v>819</v>
      </c>
      <c r="B89" s="44"/>
      <c r="C89" s="57" t="s">
        <v>595</v>
      </c>
      <c r="D89" s="6" t="s">
        <v>596</v>
      </c>
      <c r="E89" s="6" t="s">
        <v>597</v>
      </c>
      <c r="F89" s="56"/>
      <c r="G89" s="34"/>
      <c r="H89" s="57"/>
      <c r="I89" s="56"/>
      <c r="J89" s="17"/>
      <c r="K89" s="34"/>
      <c r="L89" s="57"/>
      <c r="M89" s="8"/>
      <c r="N89" s="54" t="str">
        <f t="shared" si="6"/>
        <v/>
      </c>
      <c r="O89" s="46"/>
      <c r="P89" s="1"/>
      <c r="Q89" s="46"/>
      <c r="R89" s="46"/>
      <c r="S89" s="46"/>
      <c r="T89" s="46"/>
      <c r="U89" s="46"/>
      <c r="V89" s="46"/>
      <c r="W89" s="46"/>
      <c r="X89" s="46"/>
      <c r="Y89" s="46"/>
      <c r="Z89" s="46"/>
    </row>
    <row r="90" spans="1:26" ht="15.75" customHeight="1">
      <c r="A90" s="44">
        <v>820</v>
      </c>
      <c r="B90" s="44"/>
      <c r="C90" s="57" t="s">
        <v>598</v>
      </c>
      <c r="D90" s="6" t="s">
        <v>600</v>
      </c>
      <c r="E90" s="6" t="s">
        <v>601</v>
      </c>
      <c r="F90" s="56"/>
      <c r="G90" s="34"/>
      <c r="H90" s="57"/>
      <c r="I90" s="56"/>
      <c r="J90" s="17"/>
      <c r="K90" s="34"/>
      <c r="L90" s="57"/>
      <c r="M90" s="8"/>
      <c r="N90" s="54" t="str">
        <f t="shared" si="6"/>
        <v/>
      </c>
      <c r="O90" s="46"/>
      <c r="P90" s="1"/>
      <c r="Q90" s="46"/>
      <c r="R90" s="46"/>
      <c r="S90" s="46"/>
      <c r="T90" s="46"/>
      <c r="U90" s="46"/>
      <c r="V90" s="46"/>
      <c r="W90" s="46"/>
      <c r="X90" s="46"/>
      <c r="Y90" s="46"/>
      <c r="Z90" s="46"/>
    </row>
    <row r="91" spans="1:26" ht="15.75" customHeight="1">
      <c r="A91" s="44">
        <v>821</v>
      </c>
      <c r="B91" s="44"/>
      <c r="C91" s="57" t="s">
        <v>595</v>
      </c>
      <c r="D91" s="6" t="s">
        <v>603</v>
      </c>
      <c r="E91" s="6" t="s">
        <v>604</v>
      </c>
      <c r="F91" s="56"/>
      <c r="G91" s="34"/>
      <c r="H91" s="57"/>
      <c r="I91" s="56"/>
      <c r="J91" s="17"/>
      <c r="K91" s="34"/>
      <c r="L91" s="57"/>
      <c r="M91" s="8"/>
      <c r="N91" s="54" t="str">
        <f t="shared" si="6"/>
        <v/>
      </c>
      <c r="O91" s="46"/>
      <c r="P91" s="1"/>
      <c r="Q91" s="46"/>
      <c r="R91" s="46"/>
      <c r="S91" s="46"/>
      <c r="T91" s="46"/>
      <c r="U91" s="46"/>
      <c r="V91" s="46"/>
      <c r="W91" s="46"/>
      <c r="X91" s="46"/>
      <c r="Y91" s="46"/>
      <c r="Z91" s="46"/>
    </row>
    <row r="92" spans="1:26" ht="15.75" customHeight="1">
      <c r="A92" s="44">
        <v>822</v>
      </c>
      <c r="B92" s="44"/>
      <c r="C92" s="57" t="s">
        <v>605</v>
      </c>
      <c r="D92" s="6" t="s">
        <v>606</v>
      </c>
      <c r="E92" s="6" t="s">
        <v>607</v>
      </c>
      <c r="F92" s="56"/>
      <c r="G92" s="34"/>
      <c r="H92" s="57"/>
      <c r="I92" s="56"/>
      <c r="J92" s="17"/>
      <c r="K92" s="34"/>
      <c r="L92" s="57"/>
      <c r="M92" s="8"/>
      <c r="N92" s="54" t="str">
        <f t="shared" si="6"/>
        <v/>
      </c>
      <c r="O92" s="46"/>
      <c r="P92" s="1"/>
      <c r="Q92" s="46"/>
      <c r="R92" s="46"/>
      <c r="S92" s="46"/>
      <c r="T92" s="46"/>
      <c r="U92" s="46"/>
      <c r="V92" s="46"/>
      <c r="W92" s="46"/>
      <c r="X92" s="46"/>
      <c r="Y92" s="46"/>
      <c r="Z92" s="46"/>
    </row>
    <row r="93" spans="1:26" ht="15.75" customHeight="1">
      <c r="A93" s="44">
        <v>836</v>
      </c>
      <c r="B93" s="44"/>
      <c r="C93" s="57" t="s">
        <v>610</v>
      </c>
      <c r="D93" s="6" t="s">
        <v>611</v>
      </c>
      <c r="E93" s="6" t="s">
        <v>612</v>
      </c>
      <c r="F93" s="56"/>
      <c r="G93" s="34"/>
      <c r="H93" s="57"/>
      <c r="I93" s="56"/>
      <c r="J93" s="17"/>
      <c r="K93" s="34"/>
      <c r="L93" s="57"/>
      <c r="M93" s="8"/>
      <c r="N93" s="54" t="str">
        <f t="shared" si="6"/>
        <v/>
      </c>
      <c r="O93" s="46"/>
      <c r="P93" s="1"/>
      <c r="Q93" s="46"/>
      <c r="R93" s="46"/>
      <c r="S93" s="46"/>
      <c r="T93" s="46"/>
      <c r="U93" s="46"/>
      <c r="V93" s="46"/>
      <c r="W93" s="46"/>
      <c r="X93" s="46"/>
      <c r="Y93" s="46"/>
      <c r="Z93" s="46"/>
    </row>
    <row r="94" spans="1:26" ht="15.75" customHeight="1">
      <c r="A94" s="44" t="s">
        <v>170</v>
      </c>
      <c r="B94" s="44"/>
      <c r="C94" s="46"/>
      <c r="D94" s="46"/>
      <c r="E94" s="46"/>
      <c r="F94" s="46"/>
      <c r="G94" s="46"/>
      <c r="H94" s="46"/>
      <c r="J94" s="46"/>
      <c r="K94" s="46"/>
      <c r="L94" s="46"/>
      <c r="M94" s="46"/>
      <c r="N94" s="46"/>
      <c r="O94" s="46"/>
      <c r="P94" s="1"/>
      <c r="Q94" s="46"/>
      <c r="R94" s="46"/>
      <c r="S94" s="46"/>
      <c r="T94" s="46"/>
      <c r="U94" s="46"/>
      <c r="V94" s="46"/>
      <c r="W94" s="46"/>
      <c r="X94" s="46"/>
      <c r="Y94" s="46"/>
      <c r="Z94" s="46"/>
    </row>
    <row r="95" spans="1:26" ht="15.75" customHeight="1">
      <c r="A95" s="44" t="s">
        <v>170</v>
      </c>
      <c r="B95" s="44"/>
      <c r="C95" s="46"/>
      <c r="D95" s="46"/>
      <c r="E95" s="46"/>
      <c r="F95" s="46"/>
      <c r="G95" s="46"/>
      <c r="H95" s="46"/>
      <c r="J95" s="46"/>
      <c r="K95" s="46"/>
      <c r="L95" s="46"/>
      <c r="M95" s="46"/>
      <c r="N95" s="46"/>
      <c r="O95" s="46"/>
      <c r="P95" s="1"/>
      <c r="Q95" s="46"/>
      <c r="R95" s="46"/>
      <c r="S95" s="46"/>
      <c r="T95" s="46"/>
      <c r="U95" s="46"/>
      <c r="V95" s="46"/>
      <c r="W95" s="46"/>
      <c r="X95" s="46"/>
      <c r="Y95" s="46"/>
      <c r="Z95" s="46"/>
    </row>
    <row r="96" spans="1:26" ht="15.75" customHeight="1">
      <c r="A96" s="44" t="s">
        <v>170</v>
      </c>
      <c r="B96" s="44"/>
      <c r="C96" s="46"/>
      <c r="D96" s="46"/>
      <c r="E96" s="46"/>
      <c r="F96" s="46"/>
      <c r="G96" s="46"/>
      <c r="H96" s="46"/>
      <c r="J96" s="46"/>
      <c r="K96" s="46"/>
      <c r="L96" s="46"/>
      <c r="M96" s="46"/>
      <c r="N96" s="46"/>
      <c r="O96" s="46"/>
      <c r="P96" s="1"/>
      <c r="Q96" s="46"/>
      <c r="R96" s="46"/>
      <c r="S96" s="46"/>
      <c r="T96" s="46"/>
      <c r="U96" s="46"/>
      <c r="V96" s="46"/>
      <c r="W96" s="46"/>
      <c r="X96" s="46"/>
      <c r="Y96" s="46"/>
      <c r="Z96" s="46"/>
    </row>
    <row r="97" spans="1:26" ht="15.75" customHeight="1">
      <c r="A97" s="44" t="s">
        <v>170</v>
      </c>
      <c r="B97" s="44"/>
      <c r="C97" s="53" t="s">
        <v>504</v>
      </c>
      <c r="D97" s="46"/>
      <c r="E97" s="46"/>
      <c r="F97" s="46"/>
      <c r="G97" s="46"/>
      <c r="H97" s="46"/>
      <c r="J97" s="46"/>
      <c r="K97" s="46"/>
      <c r="L97" s="46"/>
      <c r="M97" s="46"/>
      <c r="N97" s="46"/>
      <c r="O97" s="46"/>
      <c r="P97" s="1"/>
      <c r="Q97" s="46"/>
      <c r="R97" s="46"/>
      <c r="S97" s="46"/>
      <c r="T97" s="46"/>
      <c r="U97" s="46"/>
      <c r="V97" s="46"/>
      <c r="W97" s="46"/>
      <c r="X97" s="46"/>
      <c r="Y97" s="46"/>
      <c r="Z97" s="46"/>
    </row>
    <row r="98" spans="1:26" ht="15.75" customHeight="1">
      <c r="A98" s="44">
        <v>837</v>
      </c>
      <c r="B98" s="44"/>
      <c r="C98" s="57" t="s">
        <v>504</v>
      </c>
      <c r="D98" s="6" t="s">
        <v>614</v>
      </c>
      <c r="E98" s="6" t="s">
        <v>615</v>
      </c>
      <c r="F98" s="56"/>
      <c r="G98" s="34"/>
      <c r="H98" s="57"/>
      <c r="I98" s="56"/>
      <c r="J98" s="17"/>
      <c r="K98" s="34"/>
      <c r="L98" s="57"/>
      <c r="M98" s="8"/>
      <c r="N98" s="54" t="str">
        <f t="shared" ref="N98:N101" si="7">IF(L98&lt;&gt;"",L98,IF(H98&lt;&gt;"",H98,""))</f>
        <v/>
      </c>
      <c r="O98" s="46"/>
      <c r="P98" s="1"/>
      <c r="Q98" s="46"/>
      <c r="R98" s="46"/>
      <c r="S98" s="46"/>
      <c r="T98" s="46"/>
      <c r="U98" s="46"/>
      <c r="V98" s="46"/>
      <c r="W98" s="46"/>
      <c r="X98" s="46"/>
      <c r="Y98" s="46"/>
      <c r="Z98" s="46"/>
    </row>
    <row r="99" spans="1:26" ht="15.75" customHeight="1">
      <c r="A99" s="44">
        <v>838</v>
      </c>
      <c r="B99" s="44"/>
      <c r="C99" s="57" t="s">
        <v>616</v>
      </c>
      <c r="D99" s="6" t="s">
        <v>617</v>
      </c>
      <c r="E99" s="6" t="s">
        <v>618</v>
      </c>
      <c r="F99" s="56"/>
      <c r="G99" s="34"/>
      <c r="H99" s="57"/>
      <c r="I99" s="56"/>
      <c r="J99" s="17"/>
      <c r="K99" s="34"/>
      <c r="L99" s="57"/>
      <c r="M99" s="8"/>
      <c r="N99" s="54" t="str">
        <f t="shared" si="7"/>
        <v/>
      </c>
      <c r="O99" s="46"/>
      <c r="P99" s="1"/>
      <c r="Q99" s="46"/>
      <c r="R99" s="46"/>
      <c r="S99" s="46"/>
      <c r="T99" s="46"/>
      <c r="U99" s="46"/>
      <c r="V99" s="46"/>
      <c r="W99" s="46"/>
      <c r="X99" s="46"/>
      <c r="Y99" s="46"/>
      <c r="Z99" s="46"/>
    </row>
    <row r="100" spans="1:26" ht="15.75" customHeight="1">
      <c r="A100" s="44">
        <v>839</v>
      </c>
      <c r="B100" s="44"/>
      <c r="C100" s="57" t="s">
        <v>504</v>
      </c>
      <c r="D100" s="6" t="s">
        <v>619</v>
      </c>
      <c r="E100" s="6" t="s">
        <v>620</v>
      </c>
      <c r="F100" s="56"/>
      <c r="G100" s="34"/>
      <c r="H100" s="57"/>
      <c r="I100" s="56"/>
      <c r="J100" s="17"/>
      <c r="K100" s="34"/>
      <c r="L100" s="57"/>
      <c r="M100" s="8"/>
      <c r="N100" s="54" t="str">
        <f t="shared" si="7"/>
        <v/>
      </c>
      <c r="O100" s="46"/>
      <c r="P100" s="1"/>
      <c r="Q100" s="46"/>
      <c r="R100" s="46"/>
      <c r="S100" s="46"/>
      <c r="T100" s="46"/>
      <c r="U100" s="46"/>
      <c r="V100" s="46"/>
      <c r="W100" s="46"/>
      <c r="X100" s="46"/>
      <c r="Y100" s="46"/>
      <c r="Z100" s="46"/>
    </row>
    <row r="101" spans="1:26" ht="15.75" customHeight="1">
      <c r="A101" s="44">
        <v>840</v>
      </c>
      <c r="B101" s="44"/>
      <c r="C101" s="57" t="s">
        <v>621</v>
      </c>
      <c r="D101" s="6" t="s">
        <v>622</v>
      </c>
      <c r="E101" s="6" t="s">
        <v>623</v>
      </c>
      <c r="F101" s="56"/>
      <c r="G101" s="34"/>
      <c r="H101" s="57"/>
      <c r="I101" s="56"/>
      <c r="J101" s="17"/>
      <c r="K101" s="34"/>
      <c r="L101" s="57"/>
      <c r="M101" s="8"/>
      <c r="N101" s="54" t="str">
        <f t="shared" si="7"/>
        <v/>
      </c>
      <c r="O101" s="46"/>
      <c r="P101" s="1"/>
      <c r="Q101" s="46"/>
      <c r="R101" s="46"/>
      <c r="S101" s="46"/>
      <c r="T101" s="46"/>
      <c r="U101" s="46"/>
      <c r="V101" s="46"/>
      <c r="W101" s="46"/>
      <c r="X101" s="46"/>
      <c r="Y101" s="46"/>
      <c r="Z101" s="46"/>
    </row>
    <row r="102" spans="1:26" ht="15.75" customHeight="1">
      <c r="A102" s="44" t="s">
        <v>170</v>
      </c>
      <c r="B102" s="44"/>
      <c r="C102" s="46"/>
      <c r="D102" s="46"/>
      <c r="E102" s="46"/>
      <c r="F102" s="46"/>
      <c r="G102" s="46"/>
      <c r="H102" s="46"/>
      <c r="J102" s="46"/>
      <c r="K102" s="46"/>
      <c r="L102" s="46"/>
      <c r="M102" s="46"/>
      <c r="N102" s="46"/>
      <c r="O102" s="46"/>
      <c r="P102" s="1"/>
      <c r="Q102" s="46"/>
      <c r="R102" s="46"/>
      <c r="S102" s="46"/>
      <c r="T102" s="46"/>
      <c r="U102" s="46"/>
      <c r="V102" s="46"/>
      <c r="W102" s="46"/>
      <c r="X102" s="46"/>
      <c r="Y102" s="46"/>
      <c r="Z102" s="46"/>
    </row>
    <row r="103" spans="1:26" ht="15.75" customHeight="1">
      <c r="A103" s="44" t="s">
        <v>170</v>
      </c>
      <c r="B103" s="44"/>
      <c r="C103" s="46"/>
      <c r="D103" s="46"/>
      <c r="E103" s="46"/>
      <c r="F103" s="46"/>
      <c r="G103" s="46"/>
      <c r="H103" s="46"/>
      <c r="J103" s="46"/>
      <c r="K103" s="46"/>
      <c r="L103" s="46"/>
      <c r="M103" s="46"/>
      <c r="N103" s="46"/>
      <c r="O103" s="46"/>
      <c r="P103" s="1"/>
      <c r="Q103" s="46"/>
      <c r="R103" s="46"/>
      <c r="S103" s="46"/>
      <c r="T103" s="46"/>
      <c r="U103" s="46"/>
      <c r="V103" s="46"/>
      <c r="W103" s="46"/>
      <c r="X103" s="46"/>
      <c r="Y103" s="46"/>
      <c r="Z103" s="46"/>
    </row>
    <row r="104" spans="1:26" ht="15.75" customHeight="1">
      <c r="A104" s="44" t="s">
        <v>170</v>
      </c>
      <c r="B104" s="44"/>
      <c r="C104" s="46"/>
      <c r="D104" s="46"/>
      <c r="E104" s="46"/>
      <c r="F104" s="46"/>
      <c r="G104" s="46"/>
      <c r="H104" s="46"/>
      <c r="J104" s="46"/>
      <c r="K104" s="46"/>
      <c r="L104" s="46"/>
      <c r="M104" s="46"/>
      <c r="N104" s="46"/>
      <c r="O104" s="46"/>
      <c r="P104" s="1"/>
      <c r="Q104" s="46"/>
      <c r="R104" s="46"/>
      <c r="S104" s="46"/>
      <c r="T104" s="46"/>
      <c r="U104" s="46"/>
      <c r="V104" s="46"/>
      <c r="W104" s="46"/>
      <c r="X104" s="46"/>
      <c r="Y104" s="46"/>
      <c r="Z104" s="46"/>
    </row>
    <row r="105" spans="1:26" ht="15.75" customHeight="1">
      <c r="A105" s="44" t="s">
        <v>170</v>
      </c>
      <c r="B105" s="44"/>
      <c r="C105" s="53" t="s">
        <v>384</v>
      </c>
      <c r="D105" s="46"/>
      <c r="E105" s="46"/>
      <c r="F105" s="46"/>
      <c r="G105" s="46"/>
      <c r="H105" s="46"/>
      <c r="J105" s="46"/>
      <c r="K105" s="46"/>
      <c r="L105" s="46"/>
      <c r="M105" s="46"/>
      <c r="N105" s="46"/>
      <c r="O105" s="46"/>
      <c r="P105" s="1"/>
      <c r="Q105" s="46"/>
      <c r="R105" s="46"/>
      <c r="S105" s="46"/>
      <c r="T105" s="46"/>
      <c r="U105" s="46"/>
      <c r="V105" s="46"/>
      <c r="W105" s="46"/>
      <c r="X105" s="46"/>
      <c r="Y105" s="46"/>
      <c r="Z105" s="46"/>
    </row>
    <row r="106" spans="1:26" ht="15.75" customHeight="1">
      <c r="A106" s="44">
        <v>841</v>
      </c>
      <c r="B106" s="44"/>
      <c r="C106" s="57" t="s">
        <v>624</v>
      </c>
      <c r="D106" s="6" t="s">
        <v>625</v>
      </c>
      <c r="E106" s="6" t="s">
        <v>626</v>
      </c>
      <c r="F106" s="56"/>
      <c r="G106" s="34"/>
      <c r="H106" s="57"/>
      <c r="I106" s="56"/>
      <c r="J106" s="17"/>
      <c r="K106" s="34"/>
      <c r="L106" s="57"/>
      <c r="M106" s="8"/>
      <c r="N106" s="54" t="str">
        <f t="shared" ref="N106:N113" si="8">IF(L106&lt;&gt;"",L106,IF(H106&lt;&gt;"",H106,""))</f>
        <v/>
      </c>
      <c r="O106" s="46"/>
      <c r="P106" s="1"/>
      <c r="Q106" s="46"/>
      <c r="R106" s="46"/>
      <c r="S106" s="46"/>
      <c r="T106" s="46"/>
      <c r="U106" s="46"/>
      <c r="V106" s="46"/>
      <c r="W106" s="46"/>
      <c r="X106" s="46"/>
      <c r="Y106" s="46"/>
      <c r="Z106" s="46"/>
    </row>
    <row r="107" spans="1:26" ht="15.75" customHeight="1">
      <c r="A107" s="44">
        <v>842</v>
      </c>
      <c r="B107" s="44"/>
      <c r="C107" s="57" t="s">
        <v>450</v>
      </c>
      <c r="D107" s="6" t="s">
        <v>627</v>
      </c>
      <c r="E107" s="6" t="s">
        <v>628</v>
      </c>
      <c r="F107" s="56"/>
      <c r="G107" s="34"/>
      <c r="H107" s="57"/>
      <c r="I107" s="56"/>
      <c r="J107" s="17"/>
      <c r="K107" s="34"/>
      <c r="L107" s="57"/>
      <c r="M107" s="8"/>
      <c r="N107" s="54" t="str">
        <f t="shared" si="8"/>
        <v/>
      </c>
      <c r="O107" s="46"/>
      <c r="P107" s="1"/>
      <c r="Q107" s="46"/>
      <c r="R107" s="46"/>
      <c r="S107" s="46"/>
      <c r="T107" s="46"/>
      <c r="U107" s="46"/>
      <c r="V107" s="46"/>
      <c r="W107" s="46"/>
      <c r="X107" s="46"/>
      <c r="Y107" s="46"/>
      <c r="Z107" s="46"/>
    </row>
    <row r="108" spans="1:26" ht="15.75" customHeight="1">
      <c r="A108" s="44">
        <v>843</v>
      </c>
      <c r="B108" s="44"/>
      <c r="C108" s="57" t="s">
        <v>629</v>
      </c>
      <c r="D108" s="6" t="s">
        <v>630</v>
      </c>
      <c r="E108" s="6" t="s">
        <v>631</v>
      </c>
      <c r="F108" s="56"/>
      <c r="G108" s="34"/>
      <c r="H108" s="57"/>
      <c r="I108" s="56"/>
      <c r="J108" s="17"/>
      <c r="K108" s="34"/>
      <c r="L108" s="57"/>
      <c r="M108" s="8"/>
      <c r="N108" s="54" t="str">
        <f t="shared" si="8"/>
        <v/>
      </c>
      <c r="O108" s="46"/>
      <c r="P108" s="1"/>
      <c r="Q108" s="46"/>
      <c r="R108" s="46"/>
      <c r="S108" s="46"/>
      <c r="T108" s="46"/>
      <c r="U108" s="46"/>
      <c r="V108" s="46"/>
      <c r="W108" s="46"/>
      <c r="X108" s="46"/>
      <c r="Y108" s="46"/>
      <c r="Z108" s="46"/>
    </row>
    <row r="109" spans="1:26" ht="15.75" customHeight="1">
      <c r="A109" s="44">
        <v>844</v>
      </c>
      <c r="B109" s="44"/>
      <c r="C109" s="57" t="s">
        <v>537</v>
      </c>
      <c r="D109" s="6" t="s">
        <v>632</v>
      </c>
      <c r="E109" s="6" t="s">
        <v>633</v>
      </c>
      <c r="F109" s="56"/>
      <c r="G109" s="34"/>
      <c r="H109" s="57"/>
      <c r="I109" s="56"/>
      <c r="J109" s="17"/>
      <c r="K109" s="34"/>
      <c r="L109" s="57"/>
      <c r="M109" s="8"/>
      <c r="N109" s="54" t="str">
        <f t="shared" si="8"/>
        <v/>
      </c>
      <c r="O109" s="46"/>
      <c r="P109" s="1"/>
      <c r="Q109" s="46"/>
      <c r="R109" s="46"/>
      <c r="S109" s="46"/>
      <c r="T109" s="46"/>
      <c r="U109" s="46"/>
      <c r="V109" s="46"/>
      <c r="W109" s="46"/>
      <c r="X109" s="46"/>
      <c r="Y109" s="46"/>
      <c r="Z109" s="46"/>
    </row>
    <row r="110" spans="1:26" ht="15.75" customHeight="1">
      <c r="A110" s="44">
        <v>845</v>
      </c>
      <c r="B110" s="44"/>
      <c r="C110" s="57" t="s">
        <v>629</v>
      </c>
      <c r="D110" s="6" t="s">
        <v>634</v>
      </c>
      <c r="E110" s="6" t="s">
        <v>635</v>
      </c>
      <c r="F110" s="56"/>
      <c r="G110" s="34"/>
      <c r="H110" s="57"/>
      <c r="I110" s="56"/>
      <c r="J110" s="17"/>
      <c r="K110" s="34"/>
      <c r="L110" s="57"/>
      <c r="M110" s="8"/>
      <c r="N110" s="54" t="str">
        <f t="shared" si="8"/>
        <v/>
      </c>
      <c r="O110" s="46"/>
      <c r="P110" s="1"/>
      <c r="Q110" s="46"/>
      <c r="R110" s="46"/>
      <c r="S110" s="46"/>
      <c r="T110" s="46"/>
      <c r="U110" s="46"/>
      <c r="V110" s="46"/>
      <c r="W110" s="46"/>
      <c r="X110" s="46"/>
      <c r="Y110" s="46"/>
      <c r="Z110" s="46"/>
    </row>
    <row r="111" spans="1:26" ht="15.75" customHeight="1">
      <c r="A111" s="44">
        <v>846</v>
      </c>
      <c r="B111" s="44"/>
      <c r="C111" s="57" t="s">
        <v>629</v>
      </c>
      <c r="D111" s="6" t="s">
        <v>637</v>
      </c>
      <c r="E111" s="6" t="s">
        <v>638</v>
      </c>
      <c r="F111" s="56"/>
      <c r="G111" s="34"/>
      <c r="H111" s="57"/>
      <c r="I111" s="56"/>
      <c r="J111" s="17"/>
      <c r="K111" s="34"/>
      <c r="L111" s="57"/>
      <c r="M111" s="8"/>
      <c r="N111" s="54" t="str">
        <f t="shared" si="8"/>
        <v/>
      </c>
      <c r="O111" s="46"/>
      <c r="P111" s="1"/>
      <c r="Q111" s="46"/>
      <c r="R111" s="46"/>
      <c r="S111" s="46"/>
      <c r="T111" s="46"/>
      <c r="U111" s="46"/>
      <c r="V111" s="46"/>
      <c r="W111" s="46"/>
      <c r="X111" s="46"/>
      <c r="Y111" s="46"/>
      <c r="Z111" s="46"/>
    </row>
    <row r="112" spans="1:26" ht="15.75" customHeight="1">
      <c r="A112" s="44">
        <v>847</v>
      </c>
      <c r="B112" s="44"/>
      <c r="C112" s="57" t="s">
        <v>639</v>
      </c>
      <c r="D112" s="6" t="s">
        <v>640</v>
      </c>
      <c r="E112" s="6" t="s">
        <v>641</v>
      </c>
      <c r="F112" s="56"/>
      <c r="G112" s="34"/>
      <c r="H112" s="57"/>
      <c r="I112" s="56"/>
      <c r="J112" s="17"/>
      <c r="K112" s="34"/>
      <c r="L112" s="57"/>
      <c r="M112" s="8"/>
      <c r="N112" s="54" t="str">
        <f t="shared" si="8"/>
        <v/>
      </c>
      <c r="O112" s="46"/>
      <c r="P112" s="1"/>
      <c r="Q112" s="46"/>
      <c r="R112" s="46"/>
      <c r="S112" s="46"/>
      <c r="T112" s="46"/>
      <c r="U112" s="46"/>
      <c r="V112" s="46"/>
      <c r="W112" s="46"/>
      <c r="X112" s="46"/>
      <c r="Y112" s="46"/>
      <c r="Z112" s="46"/>
    </row>
    <row r="113" spans="1:26" ht="15.75" customHeight="1">
      <c r="A113" s="44">
        <v>848</v>
      </c>
      <c r="B113" s="44"/>
      <c r="C113" s="57" t="s">
        <v>642</v>
      </c>
      <c r="D113" s="6" t="s">
        <v>643</v>
      </c>
      <c r="E113" s="6"/>
      <c r="F113" s="56"/>
      <c r="G113" s="34"/>
      <c r="H113" s="57"/>
      <c r="I113" s="56"/>
      <c r="J113" s="17"/>
      <c r="K113" s="34"/>
      <c r="L113" s="57"/>
      <c r="M113" s="8"/>
      <c r="N113" s="54" t="str">
        <f t="shared" si="8"/>
        <v/>
      </c>
      <c r="O113" s="46"/>
      <c r="P113" s="1"/>
      <c r="Q113" s="46"/>
      <c r="R113" s="46"/>
      <c r="S113" s="46"/>
      <c r="T113" s="46"/>
      <c r="U113" s="46"/>
      <c r="V113" s="46"/>
      <c r="W113" s="46"/>
      <c r="X113" s="46"/>
      <c r="Y113" s="46"/>
      <c r="Z113" s="46"/>
    </row>
    <row r="114" spans="1:26" ht="15.75" customHeight="1">
      <c r="A114" s="44" t="s">
        <v>170</v>
      </c>
      <c r="B114" s="44"/>
      <c r="C114" s="46"/>
      <c r="D114" s="46"/>
      <c r="E114" s="46"/>
      <c r="F114" s="46"/>
      <c r="G114" s="46"/>
      <c r="H114" s="46"/>
      <c r="J114" s="46"/>
      <c r="K114" s="46"/>
      <c r="L114" s="46"/>
      <c r="M114" s="46"/>
      <c r="N114" s="46"/>
      <c r="O114" s="46"/>
      <c r="P114" s="1"/>
      <c r="Q114" s="46"/>
      <c r="R114" s="46"/>
      <c r="S114" s="46"/>
      <c r="T114" s="46"/>
      <c r="U114" s="46"/>
      <c r="V114" s="46"/>
      <c r="W114" s="46"/>
      <c r="X114" s="46"/>
      <c r="Y114" s="46"/>
      <c r="Z114" s="46"/>
    </row>
    <row r="115" spans="1:26" ht="15.75" customHeight="1">
      <c r="A115" s="44" t="s">
        <v>170</v>
      </c>
      <c r="B115" s="44"/>
      <c r="C115" s="46"/>
      <c r="D115" s="46"/>
      <c r="E115" s="46"/>
      <c r="F115" s="46"/>
      <c r="G115" s="46"/>
      <c r="H115" s="46"/>
      <c r="J115" s="46"/>
      <c r="K115" s="46"/>
      <c r="L115" s="46"/>
      <c r="M115" s="46"/>
      <c r="N115" s="46"/>
      <c r="O115" s="46"/>
      <c r="P115" s="1"/>
      <c r="Q115" s="46"/>
      <c r="R115" s="46"/>
      <c r="S115" s="46"/>
      <c r="T115" s="46"/>
      <c r="U115" s="46"/>
      <c r="V115" s="46"/>
      <c r="W115" s="46"/>
      <c r="X115" s="46"/>
      <c r="Y115" s="46"/>
      <c r="Z115" s="46"/>
    </row>
    <row r="116" spans="1:26" ht="15.75" customHeight="1">
      <c r="A116" s="44" t="s">
        <v>170</v>
      </c>
      <c r="B116" s="44"/>
      <c r="C116" s="46"/>
      <c r="D116" s="46"/>
      <c r="E116" s="46"/>
      <c r="F116" s="46"/>
      <c r="G116" s="46"/>
      <c r="H116" s="46"/>
      <c r="J116" s="46"/>
      <c r="K116" s="46"/>
      <c r="L116" s="46"/>
      <c r="M116" s="46"/>
      <c r="N116" s="46"/>
      <c r="O116" s="46"/>
      <c r="P116" s="1"/>
      <c r="Q116" s="46"/>
      <c r="R116" s="46"/>
      <c r="S116" s="46"/>
      <c r="T116" s="46"/>
      <c r="U116" s="46"/>
      <c r="V116" s="46"/>
      <c r="W116" s="46"/>
      <c r="X116" s="46"/>
      <c r="Y116" s="46"/>
      <c r="Z116" s="46"/>
    </row>
    <row r="117" spans="1:26" ht="15.75" customHeight="1">
      <c r="A117" s="44" t="s">
        <v>170</v>
      </c>
      <c r="B117" s="44"/>
      <c r="C117" s="53" t="s">
        <v>505</v>
      </c>
      <c r="D117" s="46"/>
      <c r="E117" s="46"/>
      <c r="F117" s="46"/>
      <c r="G117" s="46"/>
      <c r="H117" s="46"/>
      <c r="J117" s="46"/>
      <c r="K117" s="46"/>
      <c r="L117" s="46"/>
      <c r="M117" s="46"/>
      <c r="N117" s="46"/>
      <c r="O117" s="46"/>
      <c r="P117" s="1"/>
      <c r="Q117" s="46"/>
      <c r="R117" s="46"/>
      <c r="S117" s="46"/>
      <c r="T117" s="46"/>
      <c r="U117" s="46"/>
      <c r="V117" s="46"/>
      <c r="W117" s="46"/>
      <c r="X117" s="46"/>
      <c r="Y117" s="46"/>
      <c r="Z117" s="46"/>
    </row>
    <row r="118" spans="1:26" ht="15.75" customHeight="1">
      <c r="A118" s="44">
        <v>849</v>
      </c>
      <c r="B118" s="44"/>
      <c r="C118" s="57" t="s">
        <v>647</v>
      </c>
      <c r="D118" s="6" t="s">
        <v>648</v>
      </c>
      <c r="E118" s="6" t="s">
        <v>649</v>
      </c>
      <c r="F118" s="56"/>
      <c r="G118" s="34"/>
      <c r="H118" s="57"/>
      <c r="I118" s="56"/>
      <c r="J118" s="17"/>
      <c r="K118" s="34"/>
      <c r="L118" s="57"/>
      <c r="M118" s="8"/>
      <c r="N118" s="54" t="str">
        <f t="shared" ref="N118:N135" si="9">IF(L118&lt;&gt;"",L118,IF(H118&lt;&gt;"",H118,""))</f>
        <v/>
      </c>
      <c r="O118" s="46"/>
      <c r="P118" s="1"/>
      <c r="Q118" s="46"/>
      <c r="R118" s="46"/>
      <c r="S118" s="46"/>
      <c r="T118" s="46"/>
      <c r="U118" s="46"/>
      <c r="V118" s="46"/>
      <c r="W118" s="46"/>
      <c r="X118" s="46"/>
      <c r="Y118" s="46"/>
      <c r="Z118" s="46"/>
    </row>
    <row r="119" spans="1:26" ht="15.75" customHeight="1">
      <c r="A119" s="44">
        <v>850</v>
      </c>
      <c r="B119" s="44"/>
      <c r="C119" s="57" t="s">
        <v>650</v>
      </c>
      <c r="D119" s="6" t="s">
        <v>651</v>
      </c>
      <c r="E119" s="6" t="s">
        <v>652</v>
      </c>
      <c r="F119" s="56"/>
      <c r="G119" s="34"/>
      <c r="H119" s="57"/>
      <c r="I119" s="56"/>
      <c r="J119" s="17"/>
      <c r="K119" s="34"/>
      <c r="L119" s="57"/>
      <c r="M119" s="8"/>
      <c r="N119" s="54" t="str">
        <f t="shared" si="9"/>
        <v/>
      </c>
      <c r="O119" s="46"/>
      <c r="P119" s="1"/>
      <c r="Q119" s="46"/>
      <c r="R119" s="46"/>
      <c r="S119" s="46"/>
      <c r="T119" s="46"/>
      <c r="U119" s="46"/>
      <c r="V119" s="46"/>
      <c r="W119" s="46"/>
      <c r="X119" s="46"/>
      <c r="Y119" s="46"/>
      <c r="Z119" s="46"/>
    </row>
    <row r="120" spans="1:26" ht="15.75" customHeight="1">
      <c r="A120" s="44">
        <v>851</v>
      </c>
      <c r="B120" s="44"/>
      <c r="C120" s="57" t="s">
        <v>653</v>
      </c>
      <c r="D120" s="6" t="s">
        <v>655</v>
      </c>
      <c r="E120" s="6" t="s">
        <v>656</v>
      </c>
      <c r="F120" s="56"/>
      <c r="G120" s="34"/>
      <c r="H120" s="57"/>
      <c r="I120" s="56"/>
      <c r="J120" s="17"/>
      <c r="K120" s="34"/>
      <c r="L120" s="57"/>
      <c r="M120" s="8"/>
      <c r="N120" s="54" t="str">
        <f t="shared" si="9"/>
        <v/>
      </c>
      <c r="O120" s="46"/>
      <c r="P120" s="1"/>
      <c r="Q120" s="46"/>
      <c r="R120" s="46"/>
      <c r="S120" s="46"/>
      <c r="T120" s="46"/>
      <c r="U120" s="46"/>
      <c r="V120" s="46"/>
      <c r="W120" s="46"/>
      <c r="X120" s="46"/>
      <c r="Y120" s="46"/>
      <c r="Z120" s="46"/>
    </row>
    <row r="121" spans="1:26" ht="15.75" customHeight="1">
      <c r="A121" s="44">
        <v>852</v>
      </c>
      <c r="B121" s="44"/>
      <c r="C121" s="57" t="s">
        <v>659</v>
      </c>
      <c r="D121" s="6" t="s">
        <v>660</v>
      </c>
      <c r="E121" s="6" t="s">
        <v>661</v>
      </c>
      <c r="F121" s="56"/>
      <c r="G121" s="34"/>
      <c r="H121" s="57"/>
      <c r="I121" s="56"/>
      <c r="J121" s="17"/>
      <c r="K121" s="34"/>
      <c r="L121" s="57"/>
      <c r="M121" s="8"/>
      <c r="N121" s="54" t="str">
        <f t="shared" si="9"/>
        <v/>
      </c>
      <c r="O121" s="46"/>
      <c r="P121" s="1"/>
      <c r="Q121" s="46"/>
      <c r="R121" s="46"/>
      <c r="S121" s="46"/>
      <c r="T121" s="46"/>
      <c r="U121" s="46"/>
      <c r="V121" s="46"/>
      <c r="W121" s="46"/>
      <c r="X121" s="46"/>
      <c r="Y121" s="46"/>
      <c r="Z121" s="46"/>
    </row>
    <row r="122" spans="1:26" ht="15.75" customHeight="1">
      <c r="A122" s="44">
        <v>853</v>
      </c>
      <c r="B122" s="44"/>
      <c r="C122" s="57" t="s">
        <v>664</v>
      </c>
      <c r="D122" s="6" t="s">
        <v>666</v>
      </c>
      <c r="E122" s="6" t="s">
        <v>667</v>
      </c>
      <c r="F122" s="56"/>
      <c r="G122" s="34"/>
      <c r="H122" s="57"/>
      <c r="I122" s="56"/>
      <c r="J122" s="17"/>
      <c r="K122" s="34"/>
      <c r="L122" s="57"/>
      <c r="M122" s="8"/>
      <c r="N122" s="54" t="str">
        <f t="shared" si="9"/>
        <v/>
      </c>
      <c r="O122" s="46"/>
      <c r="P122" s="1"/>
      <c r="Q122" s="46"/>
      <c r="R122" s="46"/>
      <c r="S122" s="46"/>
      <c r="T122" s="46"/>
      <c r="U122" s="46"/>
      <c r="V122" s="46"/>
      <c r="W122" s="46"/>
      <c r="X122" s="46"/>
      <c r="Y122" s="46"/>
      <c r="Z122" s="46"/>
    </row>
    <row r="123" spans="1:26" ht="15.75" customHeight="1">
      <c r="A123" s="44">
        <v>854</v>
      </c>
      <c r="B123" s="44"/>
      <c r="C123" s="57" t="s">
        <v>353</v>
      </c>
      <c r="D123" s="6" t="s">
        <v>668</v>
      </c>
      <c r="E123" s="6" t="s">
        <v>669</v>
      </c>
      <c r="F123" s="56"/>
      <c r="G123" s="34"/>
      <c r="H123" s="57"/>
      <c r="I123" s="56"/>
      <c r="J123" s="17"/>
      <c r="K123" s="34"/>
      <c r="L123" s="57"/>
      <c r="M123" s="8"/>
      <c r="N123" s="54" t="str">
        <f t="shared" si="9"/>
        <v/>
      </c>
      <c r="O123" s="46"/>
      <c r="P123" s="1"/>
      <c r="Q123" s="46"/>
      <c r="R123" s="46"/>
      <c r="S123" s="46"/>
      <c r="T123" s="46"/>
      <c r="U123" s="46"/>
      <c r="V123" s="46"/>
      <c r="W123" s="46"/>
      <c r="X123" s="46"/>
      <c r="Y123" s="46"/>
      <c r="Z123" s="46"/>
    </row>
    <row r="124" spans="1:26" ht="15.75" customHeight="1">
      <c r="A124" s="44">
        <v>855</v>
      </c>
      <c r="B124" s="44"/>
      <c r="C124" s="57" t="s">
        <v>670</v>
      </c>
      <c r="D124" s="6" t="s">
        <v>671</v>
      </c>
      <c r="E124" s="6" t="s">
        <v>672</v>
      </c>
      <c r="F124" s="56"/>
      <c r="G124" s="34"/>
      <c r="H124" s="57"/>
      <c r="I124" s="56"/>
      <c r="J124" s="17"/>
      <c r="K124" s="34"/>
      <c r="L124" s="57"/>
      <c r="M124" s="8"/>
      <c r="N124" s="54" t="str">
        <f t="shared" si="9"/>
        <v/>
      </c>
      <c r="O124" s="46"/>
      <c r="P124" s="1"/>
      <c r="Q124" s="46"/>
      <c r="R124" s="46"/>
      <c r="S124" s="46"/>
      <c r="T124" s="46"/>
      <c r="U124" s="46"/>
      <c r="V124" s="46"/>
      <c r="W124" s="46"/>
      <c r="X124" s="46"/>
      <c r="Y124" s="46"/>
      <c r="Z124" s="46"/>
    </row>
    <row r="125" spans="1:26" ht="15.75" customHeight="1">
      <c r="A125" s="44">
        <v>856</v>
      </c>
      <c r="B125" s="44"/>
      <c r="C125" s="57" t="s">
        <v>675</v>
      </c>
      <c r="D125" s="6" t="s">
        <v>677</v>
      </c>
      <c r="E125" s="6" t="s">
        <v>678</v>
      </c>
      <c r="F125" s="56"/>
      <c r="G125" s="34"/>
      <c r="H125" s="57"/>
      <c r="I125" s="56"/>
      <c r="J125" s="17"/>
      <c r="K125" s="34"/>
      <c r="L125" s="57"/>
      <c r="M125" s="8"/>
      <c r="N125" s="54" t="str">
        <f t="shared" si="9"/>
        <v/>
      </c>
      <c r="O125" s="46"/>
      <c r="P125" s="1"/>
      <c r="Q125" s="46"/>
      <c r="R125" s="46"/>
      <c r="S125" s="46"/>
      <c r="T125" s="46"/>
      <c r="U125" s="46"/>
      <c r="V125" s="46"/>
      <c r="W125" s="46"/>
      <c r="X125" s="46"/>
      <c r="Y125" s="46"/>
      <c r="Z125" s="46"/>
    </row>
    <row r="126" spans="1:26" ht="15.75" customHeight="1">
      <c r="A126" s="44">
        <v>857</v>
      </c>
      <c r="B126" s="44"/>
      <c r="C126" s="57" t="s">
        <v>680</v>
      </c>
      <c r="D126" s="6" t="s">
        <v>681</v>
      </c>
      <c r="E126" s="6"/>
      <c r="F126" s="56"/>
      <c r="G126" s="34"/>
      <c r="H126" s="57"/>
      <c r="I126" s="56"/>
      <c r="J126" s="17"/>
      <c r="K126" s="34"/>
      <c r="L126" s="57"/>
      <c r="M126" s="8"/>
      <c r="N126" s="54" t="str">
        <f t="shared" si="9"/>
        <v/>
      </c>
      <c r="O126" s="46"/>
      <c r="P126" s="1"/>
      <c r="Q126" s="46"/>
      <c r="R126" s="46"/>
      <c r="S126" s="46"/>
      <c r="T126" s="46"/>
      <c r="U126" s="46"/>
      <c r="V126" s="46"/>
      <c r="W126" s="46"/>
      <c r="X126" s="46"/>
      <c r="Y126" s="46"/>
      <c r="Z126" s="46"/>
    </row>
    <row r="127" spans="1:26" ht="15.75" customHeight="1">
      <c r="A127" s="44">
        <v>858</v>
      </c>
      <c r="B127" s="44"/>
      <c r="C127" s="57" t="s">
        <v>675</v>
      </c>
      <c r="D127" s="6" t="s">
        <v>683</v>
      </c>
      <c r="E127" s="6"/>
      <c r="F127" s="56"/>
      <c r="G127" s="34"/>
      <c r="H127" s="57"/>
      <c r="I127" s="56"/>
      <c r="J127" s="17"/>
      <c r="K127" s="34"/>
      <c r="L127" s="57"/>
      <c r="M127" s="8"/>
      <c r="N127" s="54" t="str">
        <f t="shared" si="9"/>
        <v/>
      </c>
      <c r="O127" s="46"/>
      <c r="P127" s="1"/>
      <c r="Q127" s="46"/>
      <c r="R127" s="46"/>
      <c r="S127" s="46"/>
      <c r="T127" s="46"/>
      <c r="U127" s="46"/>
      <c r="V127" s="46"/>
      <c r="W127" s="46"/>
      <c r="X127" s="46"/>
      <c r="Y127" s="46"/>
      <c r="Z127" s="46"/>
    </row>
    <row r="128" spans="1:26" ht="15.75" customHeight="1">
      <c r="A128" s="44">
        <v>859</v>
      </c>
      <c r="B128" s="44"/>
      <c r="C128" s="57" t="s">
        <v>686</v>
      </c>
      <c r="D128" s="6" t="s">
        <v>687</v>
      </c>
      <c r="E128" s="6"/>
      <c r="F128" s="56"/>
      <c r="G128" s="34"/>
      <c r="H128" s="57"/>
      <c r="I128" s="56"/>
      <c r="J128" s="17"/>
      <c r="K128" s="34"/>
      <c r="L128" s="57"/>
      <c r="M128" s="8"/>
      <c r="N128" s="54" t="str">
        <f t="shared" si="9"/>
        <v/>
      </c>
      <c r="O128" s="46"/>
      <c r="P128" s="1"/>
      <c r="Q128" s="46"/>
      <c r="R128" s="46"/>
      <c r="S128" s="46"/>
      <c r="T128" s="46"/>
      <c r="U128" s="46"/>
      <c r="V128" s="46"/>
      <c r="W128" s="46"/>
      <c r="X128" s="46"/>
      <c r="Y128" s="46"/>
      <c r="Z128" s="46"/>
    </row>
    <row r="129" spans="1:26" ht="15.75" customHeight="1">
      <c r="A129" s="44">
        <v>860</v>
      </c>
      <c r="B129" s="44"/>
      <c r="C129" s="57" t="s">
        <v>692</v>
      </c>
      <c r="D129" s="6" t="s">
        <v>693</v>
      </c>
      <c r="E129" s="6" t="s">
        <v>694</v>
      </c>
      <c r="F129" s="56"/>
      <c r="G129" s="34"/>
      <c r="H129" s="57"/>
      <c r="I129" s="56"/>
      <c r="J129" s="17"/>
      <c r="K129" s="34"/>
      <c r="L129" s="57"/>
      <c r="M129" s="8"/>
      <c r="N129" s="54" t="str">
        <f t="shared" si="9"/>
        <v/>
      </c>
      <c r="O129" s="46"/>
      <c r="P129" s="1"/>
      <c r="Q129" s="46"/>
      <c r="R129" s="46"/>
      <c r="S129" s="46"/>
      <c r="T129" s="46"/>
      <c r="U129" s="46"/>
      <c r="V129" s="46"/>
      <c r="W129" s="46"/>
      <c r="X129" s="46"/>
      <c r="Y129" s="46"/>
      <c r="Z129" s="46"/>
    </row>
    <row r="130" spans="1:26" ht="15.75" customHeight="1">
      <c r="A130" s="44">
        <v>861</v>
      </c>
      <c r="B130" s="44"/>
      <c r="C130" s="57" t="s">
        <v>699</v>
      </c>
      <c r="D130" s="6" t="s">
        <v>700</v>
      </c>
      <c r="E130" s="6" t="s">
        <v>701</v>
      </c>
      <c r="F130" s="56"/>
      <c r="G130" s="34"/>
      <c r="H130" s="57"/>
      <c r="I130" s="56"/>
      <c r="J130" s="17"/>
      <c r="K130" s="34"/>
      <c r="L130" s="57"/>
      <c r="M130" s="8"/>
      <c r="N130" s="54" t="str">
        <f t="shared" si="9"/>
        <v/>
      </c>
      <c r="O130" s="46"/>
      <c r="P130" s="1"/>
      <c r="Q130" s="46"/>
      <c r="R130" s="46"/>
      <c r="S130" s="46"/>
      <c r="T130" s="46"/>
      <c r="U130" s="46"/>
      <c r="V130" s="46"/>
      <c r="W130" s="46"/>
      <c r="X130" s="46"/>
      <c r="Y130" s="46"/>
      <c r="Z130" s="46"/>
    </row>
    <row r="131" spans="1:26" ht="15.75" customHeight="1">
      <c r="A131" s="44">
        <v>862</v>
      </c>
      <c r="B131" s="44"/>
      <c r="C131" s="57" t="s">
        <v>705</v>
      </c>
      <c r="D131" s="6" t="s">
        <v>706</v>
      </c>
      <c r="E131" s="6" t="s">
        <v>707</v>
      </c>
      <c r="F131" s="56"/>
      <c r="G131" s="34"/>
      <c r="H131" s="57"/>
      <c r="I131" s="56"/>
      <c r="J131" s="17"/>
      <c r="K131" s="34"/>
      <c r="L131" s="57"/>
      <c r="M131" s="8"/>
      <c r="N131" s="54" t="str">
        <f t="shared" si="9"/>
        <v/>
      </c>
      <c r="O131" s="46"/>
      <c r="P131" s="1"/>
      <c r="Q131" s="46"/>
      <c r="R131" s="46"/>
      <c r="S131" s="46"/>
      <c r="T131" s="46"/>
      <c r="U131" s="46"/>
      <c r="V131" s="46"/>
      <c r="W131" s="46"/>
      <c r="X131" s="46"/>
      <c r="Y131" s="46"/>
      <c r="Z131" s="46"/>
    </row>
    <row r="132" spans="1:26" ht="15.75" customHeight="1">
      <c r="A132" s="44">
        <v>863</v>
      </c>
      <c r="B132" s="44"/>
      <c r="C132" s="57" t="s">
        <v>710</v>
      </c>
      <c r="D132" s="6" t="s">
        <v>711</v>
      </c>
      <c r="E132" s="6"/>
      <c r="F132" s="56"/>
      <c r="G132" s="34"/>
      <c r="H132" s="57"/>
      <c r="I132" s="56"/>
      <c r="J132" s="17"/>
      <c r="K132" s="34"/>
      <c r="L132" s="57"/>
      <c r="M132" s="8"/>
      <c r="N132" s="54" t="str">
        <f t="shared" si="9"/>
        <v/>
      </c>
      <c r="O132" s="46"/>
      <c r="P132" s="1"/>
      <c r="Q132" s="46"/>
      <c r="R132" s="46"/>
      <c r="S132" s="46"/>
      <c r="T132" s="46"/>
      <c r="U132" s="46"/>
      <c r="V132" s="46"/>
      <c r="W132" s="46"/>
      <c r="X132" s="46"/>
      <c r="Y132" s="46"/>
      <c r="Z132" s="46"/>
    </row>
    <row r="133" spans="1:26" ht="15.75" customHeight="1">
      <c r="A133" s="44">
        <v>864</v>
      </c>
      <c r="B133" s="44"/>
      <c r="C133" s="57" t="s">
        <v>713</v>
      </c>
      <c r="D133" s="6" t="s">
        <v>714</v>
      </c>
      <c r="E133" s="6"/>
      <c r="F133" s="56"/>
      <c r="G133" s="34"/>
      <c r="H133" s="57"/>
      <c r="I133" s="56"/>
      <c r="J133" s="17"/>
      <c r="K133" s="34"/>
      <c r="L133" s="57"/>
      <c r="M133" s="8"/>
      <c r="N133" s="54" t="str">
        <f t="shared" si="9"/>
        <v/>
      </c>
      <c r="O133" s="46"/>
      <c r="P133" s="1"/>
      <c r="Q133" s="46"/>
      <c r="R133" s="46"/>
      <c r="S133" s="46"/>
      <c r="T133" s="46"/>
      <c r="U133" s="46"/>
      <c r="V133" s="46"/>
      <c r="W133" s="46"/>
      <c r="X133" s="46"/>
      <c r="Y133" s="46"/>
      <c r="Z133" s="46"/>
    </row>
    <row r="134" spans="1:26" ht="15.75" customHeight="1">
      <c r="A134" s="44">
        <v>865</v>
      </c>
      <c r="B134" s="44"/>
      <c r="C134" s="57" t="s">
        <v>353</v>
      </c>
      <c r="D134" s="6" t="s">
        <v>717</v>
      </c>
      <c r="E134" s="6"/>
      <c r="F134" s="56"/>
      <c r="G134" s="34"/>
      <c r="H134" s="57"/>
      <c r="I134" s="56"/>
      <c r="J134" s="17"/>
      <c r="K134" s="34"/>
      <c r="L134" s="57"/>
      <c r="M134" s="8"/>
      <c r="N134" s="54" t="str">
        <f t="shared" si="9"/>
        <v/>
      </c>
      <c r="O134" s="46"/>
      <c r="P134" s="1"/>
      <c r="Q134" s="46"/>
      <c r="R134" s="46"/>
      <c r="S134" s="46"/>
      <c r="T134" s="46"/>
      <c r="U134" s="46"/>
      <c r="V134" s="46"/>
      <c r="W134" s="46"/>
      <c r="X134" s="46"/>
      <c r="Y134" s="46"/>
      <c r="Z134" s="46"/>
    </row>
    <row r="135" spans="1:26" ht="15.75" customHeight="1">
      <c r="A135" s="44">
        <v>866</v>
      </c>
      <c r="B135" s="44"/>
      <c r="C135" s="57" t="s">
        <v>720</v>
      </c>
      <c r="D135" s="6" t="s">
        <v>721</v>
      </c>
      <c r="E135" s="6" t="s">
        <v>722</v>
      </c>
      <c r="F135" s="56"/>
      <c r="G135" s="34"/>
      <c r="H135" s="57"/>
      <c r="I135" s="56"/>
      <c r="J135" s="17"/>
      <c r="K135" s="34"/>
      <c r="L135" s="57"/>
      <c r="M135" s="8"/>
      <c r="N135" s="54" t="str">
        <f t="shared" si="9"/>
        <v/>
      </c>
      <c r="O135" s="46"/>
      <c r="P135" s="1"/>
      <c r="Q135" s="46"/>
      <c r="R135" s="46"/>
      <c r="S135" s="46"/>
      <c r="T135" s="46"/>
      <c r="U135" s="46"/>
      <c r="V135" s="46"/>
      <c r="W135" s="46"/>
      <c r="X135" s="46"/>
      <c r="Y135" s="46"/>
      <c r="Z135" s="46"/>
    </row>
    <row r="136" spans="1:26" ht="15.75" customHeight="1">
      <c r="A136" s="44" t="s">
        <v>170</v>
      </c>
      <c r="B136" s="44"/>
      <c r="C136" s="46"/>
      <c r="D136" s="46"/>
      <c r="E136" s="46"/>
      <c r="F136" s="46"/>
      <c r="G136" s="46"/>
      <c r="H136" s="46"/>
      <c r="J136" s="46"/>
      <c r="K136" s="46"/>
      <c r="L136" s="46"/>
      <c r="M136" s="46"/>
      <c r="N136" s="46"/>
      <c r="O136" s="46"/>
      <c r="P136" s="1"/>
      <c r="Q136" s="46"/>
      <c r="R136" s="46"/>
      <c r="S136" s="46"/>
      <c r="T136" s="46"/>
      <c r="U136" s="46"/>
      <c r="V136" s="46"/>
      <c r="W136" s="46"/>
      <c r="X136" s="46"/>
      <c r="Y136" s="46"/>
      <c r="Z136" s="46"/>
    </row>
    <row r="137" spans="1:26" ht="15.75" customHeight="1">
      <c r="A137" s="44" t="s">
        <v>170</v>
      </c>
      <c r="B137" s="44"/>
      <c r="C137" s="46"/>
      <c r="D137" s="46"/>
      <c r="E137" s="46"/>
      <c r="F137" s="46"/>
      <c r="G137" s="46"/>
      <c r="H137" s="46"/>
      <c r="J137" s="46"/>
      <c r="K137" s="46"/>
      <c r="L137" s="46"/>
      <c r="M137" s="46"/>
      <c r="N137" s="46"/>
      <c r="O137" s="46"/>
      <c r="P137" s="1"/>
      <c r="Q137" s="46"/>
      <c r="R137" s="46"/>
      <c r="S137" s="46"/>
      <c r="T137" s="46"/>
      <c r="U137" s="46"/>
      <c r="V137" s="46"/>
      <c r="W137" s="46"/>
      <c r="X137" s="46"/>
      <c r="Y137" s="46"/>
      <c r="Z137" s="46"/>
    </row>
    <row r="138" spans="1:26" ht="15.75" customHeight="1">
      <c r="A138" s="44" t="s">
        <v>170</v>
      </c>
      <c r="B138" s="44"/>
      <c r="C138" s="46"/>
      <c r="D138" s="46"/>
      <c r="E138" s="46"/>
      <c r="F138" s="46"/>
      <c r="G138" s="46"/>
      <c r="H138" s="46"/>
      <c r="J138" s="46"/>
      <c r="K138" s="46"/>
      <c r="L138" s="46"/>
      <c r="M138" s="46"/>
      <c r="N138" s="46"/>
      <c r="O138" s="46"/>
      <c r="P138" s="1"/>
      <c r="Q138" s="46"/>
      <c r="R138" s="46"/>
      <c r="S138" s="46"/>
      <c r="T138" s="46"/>
      <c r="U138" s="46"/>
      <c r="V138" s="46"/>
      <c r="W138" s="46"/>
      <c r="X138" s="46"/>
      <c r="Y138" s="46"/>
      <c r="Z138" s="46"/>
    </row>
    <row r="139" spans="1:26" ht="15.75" customHeight="1">
      <c r="A139" s="44" t="s">
        <v>170</v>
      </c>
      <c r="B139" s="44"/>
      <c r="C139" s="53" t="s">
        <v>157</v>
      </c>
      <c r="D139" s="46"/>
      <c r="E139" s="46"/>
      <c r="F139" s="46"/>
      <c r="G139" s="46"/>
      <c r="H139" s="46"/>
      <c r="J139" s="46"/>
      <c r="K139" s="46"/>
      <c r="L139" s="46"/>
      <c r="M139" s="46"/>
      <c r="N139" s="46"/>
      <c r="O139" s="52"/>
      <c r="P139" s="1"/>
      <c r="Q139" s="52"/>
      <c r="R139" s="52"/>
      <c r="S139" s="52"/>
      <c r="T139" s="52"/>
      <c r="U139" s="52"/>
      <c r="V139" s="52"/>
      <c r="W139" s="52"/>
      <c r="X139" s="52"/>
      <c r="Y139" s="52"/>
      <c r="Z139" s="52"/>
    </row>
    <row r="140" spans="1:26" ht="15.75" customHeight="1">
      <c r="A140" s="44">
        <v>867</v>
      </c>
      <c r="B140" s="44">
        <v>1</v>
      </c>
      <c r="C140" s="54" t="str">
        <f>IF(VLOOKUP($B140,'Common Requirements'!$1:$9959,COLUMN(C140),0)&lt;&gt;"",VLOOKUP($B140,'Common Requirements'!$1:$9959,COLUMN(C140),0),"")</f>
        <v>Searching and matching algorithms</v>
      </c>
      <c r="D140" s="54" t="str">
        <f>IF(VLOOKUP($B140,'Common Requirements'!$1:$9959,COLUMN(D140),0)&lt;&gt;"",VLOOKUP($B140,'Common Requirements'!$1:$9959,COLUMN(D140),0),"")</f>
        <v>In your solution, what "algorithmic/cognitive systems" (boolean, semantic, NLP, AI/machine learning, etc.) are used to enable searching and matching?</v>
      </c>
      <c r="E140" s="54" t="str">
        <f>IF(VLOOKUP($B140,'Common Requirements'!$1:$9959,COLUMN(E140),0)&lt;&gt;"",VLOOKUP($B140,'Common Requirements'!$1:$9959,COLUMN(E140),0),"")</f>
        <v/>
      </c>
      <c r="F140" s="54" t="str">
        <f>IF(VLOOKUP($B140,'Common Requirements'!$1:$9959,COLUMN(F140),0)&lt;&gt;"",VLOOKUP($B140,'Common Requirements'!$1:$9959,COLUMN(F140),0),"")</f>
        <v>5</v>
      </c>
      <c r="G140" s="54" t="str">
        <f>IF(VLOOKUP($B140,'Common Requirements'!$1:$9959,COLUMN(G140),0)&lt;&gt;"",VLOOKUP($B140,'Common Requirements'!$1:$9959,COLUMN(G140),0),"")</f>
        <v>Unique machine learning algorithm that is using millions of records refines to a great extent the match process and is proven to significantly reduce by 5x factor any match quality issues.</v>
      </c>
      <c r="H140" s="54">
        <f>IF(VLOOKUP($B140,'Common Requirements'!$1:$9959,COLUMN(H140),0)&lt;&gt;"",VLOOKUP($B140,'Common Requirements'!$1:$9959,COLUMN(H140),0),"")</f>
        <v>4</v>
      </c>
      <c r="I140" s="54" t="str">
        <f>IF(VLOOKUP($B140,'Common Requirements'!$1:$9959,COLUMN(I140),0)&lt;&gt;"",VLOOKUP($B140,'Common Requirements'!$1:$9959,COLUMN(I140),0),"")</f>
        <v/>
      </c>
      <c r="J140" s="54" t="str">
        <f>IF(VLOOKUP($B140,'Common Requirements'!$1:$9959,COLUMN(J140),0)&lt;&gt;"",VLOOKUP($B140,'Common Requirements'!$1:$9959,COLUMN(J140),0),"")</f>
        <v/>
      </c>
      <c r="K140" s="54" t="str">
        <f>IF(VLOOKUP($B140,'Common Requirements'!$1:$9959,COLUMN(K140),0)&lt;&gt;"",VLOOKUP($B140,'Common Requirements'!$1:$9959,COLUMN(K140),0),"")</f>
        <v/>
      </c>
      <c r="L140" s="54" t="str">
        <f>IF(VLOOKUP($B140,'Common Requirements'!$1:$9959,COLUMN(L140),0)&lt;&gt;"",VLOOKUP($B140,'Common Requirements'!$1:$9959,COLUMN(L140),0),"")</f>
        <v/>
      </c>
      <c r="M140" s="54" t="str">
        <f>IF(VLOOKUP($B140,'Common Requirements'!$1:$9959,COLUMN(M140),0)&lt;&gt;"",VLOOKUP($B140,'Common Requirements'!$1:$9959,COLUMN(M140),0),"")</f>
        <v/>
      </c>
      <c r="N140" s="54" t="str">
        <f>IF(VLOOKUP($B140,'Common Requirements'!$1:$9959,COLUMN(N140),0)&lt;&gt;"",VLOOKUP($B140,'Common Requirements'!$1:$9959,COLUMN(N140),0),"")</f>
        <v/>
      </c>
      <c r="O140" s="1"/>
      <c r="P140" s="1"/>
      <c r="Q140" s="1"/>
      <c r="R140" s="1"/>
      <c r="S140" s="1"/>
      <c r="T140" s="1"/>
      <c r="U140" s="1"/>
      <c r="V140" s="1"/>
      <c r="W140" s="1"/>
      <c r="X140" s="1"/>
      <c r="Y140" s="1"/>
      <c r="Z140" s="1"/>
    </row>
    <row r="141" spans="1:26" ht="15.75" customHeight="1">
      <c r="A141" s="44">
        <v>868</v>
      </c>
      <c r="B141" s="44">
        <v>2</v>
      </c>
      <c r="C141" s="54" t="str">
        <f>IF(VLOOKUP($B141,'Common Requirements'!$1:$9959,COLUMN(C141),0)&lt;&gt;"",VLOOKUP($B141,'Common Requirements'!$1:$9959,COLUMN(C141),0),"")</f>
        <v>Guided insights/decisions</v>
      </c>
      <c r="D141" s="54" t="str">
        <f>IF(VLOOKUP($B141,'Common Requirements'!$1:$9959,COLUMN(D141),0)&lt;&gt;"",VLOOKUP($B141,'Common Requirements'!$1:$9959,COLUMN(D141),0),"")</f>
        <v>To what extent/how--and where--does your solution integrate and leverage "algorithmic/cognitive systems" to provided business end-users with insights and decision guldance/recommendations?</v>
      </c>
      <c r="E141" s="54" t="str">
        <f>IF(VLOOKUP($B141,'Common Requirements'!$1:$9959,COLUMN(E141),0)&lt;&gt;"",VLOOKUP($B141,'Common Requirements'!$1:$9959,COLUMN(E141),0),"")</f>
        <v/>
      </c>
      <c r="F141" s="54" t="str">
        <f>IF(VLOOKUP($B141,'Common Requirements'!$1:$9959,COLUMN(F141),0)&lt;&gt;"",VLOOKUP($B141,'Common Requirements'!$1:$9959,COLUMN(F141),0),"")</f>
        <v>5</v>
      </c>
      <c r="G141" s="54" t="str">
        <f>IF(VLOOKUP($B141,'Common Requirements'!$1:$9959,COLUMN(G141),0)&lt;&gt;"",VLOOKUP($B141,'Common Requirements'!$1:$9959,COLUMN(G141),0),"")</f>
        <v>We use a unique proprietary algorithm to recommend new connections (workers) to buyers. This has been proven to accelerate trust, adoption, and reduce quality issues significantly.</v>
      </c>
      <c r="H141" s="54">
        <f>IF(VLOOKUP($B141,'Common Requirements'!$1:$9959,COLUMN(H141),0)&lt;&gt;"",VLOOKUP($B141,'Common Requirements'!$1:$9959,COLUMN(H141),0),"")</f>
        <v>2</v>
      </c>
      <c r="I141" s="54">
        <f>IF(VLOOKUP($B141,'Common Requirements'!$1:$9959,COLUMN(I141),0)&lt;&gt;"",VLOOKUP($B141,'Common Requirements'!$1:$9959,COLUMN(I141),0),"")</f>
        <v>3</v>
      </c>
      <c r="J141" s="54" t="str">
        <f>IF(VLOOKUP($B141,'Common Requirements'!$1:$9959,COLUMN(J141),0)&lt;&gt;"",VLOOKUP($B141,'Common Requirements'!$1:$9959,COLUMN(J141),0),"")</f>
        <v/>
      </c>
      <c r="K141" s="54" t="str">
        <f>IF(VLOOKUP($B141,'Common Requirements'!$1:$9959,COLUMN(K141),0)&lt;&gt;"",VLOOKUP($B141,'Common Requirements'!$1:$9959,COLUMN(K141),0),"")</f>
        <v/>
      </c>
      <c r="L141" s="54" t="str">
        <f>IF(VLOOKUP($B141,'Common Requirements'!$1:$9959,COLUMN(L141),0)&lt;&gt;"",VLOOKUP($B141,'Common Requirements'!$1:$9959,COLUMN(L141),0),"")</f>
        <v/>
      </c>
      <c r="M141" s="54" t="str">
        <f>IF(VLOOKUP($B141,'Common Requirements'!$1:$9959,COLUMN(M141),0)&lt;&gt;"",VLOOKUP($B141,'Common Requirements'!$1:$9959,COLUMN(M141),0),"")</f>
        <v/>
      </c>
      <c r="N141" s="54" t="str">
        <f>IF(VLOOKUP($B141,'Common Requirements'!$1:$9959,COLUMN(N141),0)&lt;&gt;"",VLOOKUP($B141,'Common Requirements'!$1:$9959,COLUMN(N141),0),"")</f>
        <v/>
      </c>
      <c r="O141" s="46"/>
      <c r="P141" s="1"/>
      <c r="Q141" s="46"/>
      <c r="R141" s="46"/>
      <c r="S141" s="46"/>
      <c r="T141" s="46"/>
      <c r="U141" s="46"/>
      <c r="V141" s="46"/>
      <c r="W141" s="46"/>
      <c r="X141" s="46"/>
      <c r="Y141" s="46"/>
      <c r="Z141" s="46"/>
    </row>
    <row r="142" spans="1:26" ht="15.75" customHeight="1">
      <c r="A142" s="44">
        <v>869</v>
      </c>
      <c r="B142" s="44">
        <v>3</v>
      </c>
      <c r="C142" s="54" t="str">
        <f>IF(VLOOKUP($B142,'Common Requirements'!$1:$9959,COLUMN(C142),0)&lt;&gt;"",VLOOKUP($B142,'Common Requirements'!$1:$9959,COLUMN(C142),0),"")</f>
        <v>Auto decisions, workflows, triggers</v>
      </c>
      <c r="D142" s="54" t="str">
        <f>IF(VLOOKUP($B142,'Common Requirements'!$1:$9959,COLUMN(D142),0)&lt;&gt;"",VLOOKUP($B142,'Common Requirements'!$1:$9959,COLUMN(D142),0),"")</f>
        <v>To what extent/how--and where--does your solution integrate and leverage "algorithmic/cognitive systems" to take actions with workflows or trigger other processes?</v>
      </c>
      <c r="E142" s="54" t="str">
        <f>IF(VLOOKUP($B142,'Common Requirements'!$1:$9959,COLUMN(E142),0)&lt;&gt;"",VLOOKUP($B142,'Common Requirements'!$1:$9959,COLUMN(E142),0),"")</f>
        <v/>
      </c>
      <c r="F142" s="54" t="str">
        <f>IF(VLOOKUP($B142,'Common Requirements'!$1:$9959,COLUMN(F142),0)&lt;&gt;"",VLOOKUP($B142,'Common Requirements'!$1:$9959,COLUMN(F142),0),"")</f>
        <v>4</v>
      </c>
      <c r="G142" s="54" t="str">
        <f>IF(VLOOKUP($B142,'Common Requirements'!$1:$9959,COLUMN(G142),0)&lt;&gt;"",VLOOKUP($B142,'Common Requirements'!$1:$9959,COLUMN(G142),0),"")</f>
        <v>We use an advanced optimization algorithm to move between talent pools and select best matches for a specific work order based on auto dispatch rules. This auto dispatch algorithm is highly valued by our customers as it significantly raises the utilization of less utilized resources.</v>
      </c>
      <c r="H142" s="54">
        <f>IF(VLOOKUP($B142,'Common Requirements'!$1:$9959,COLUMN(H142),0)&lt;&gt;"",VLOOKUP($B142,'Common Requirements'!$1:$9959,COLUMN(H142),0),"")</f>
        <v>0</v>
      </c>
      <c r="I142" s="54">
        <f>IF(VLOOKUP($B142,'Common Requirements'!$1:$9959,COLUMN(I142),0)&lt;&gt;"",VLOOKUP($B142,'Common Requirements'!$1:$9959,COLUMN(I142),0),"")</f>
        <v>2</v>
      </c>
      <c r="J142" s="54" t="str">
        <f>IF(VLOOKUP($B142,'Common Requirements'!$1:$9959,COLUMN(J142),0)&lt;&gt;"",VLOOKUP($B142,'Common Requirements'!$1:$9959,COLUMN(J142),0),"")</f>
        <v/>
      </c>
      <c r="K142" s="54" t="str">
        <f>IF(VLOOKUP($B142,'Common Requirements'!$1:$9959,COLUMN(K142),0)&lt;&gt;"",VLOOKUP($B142,'Common Requirements'!$1:$9959,COLUMN(K142),0),"")</f>
        <v/>
      </c>
      <c r="L142" s="54" t="str">
        <f>IF(VLOOKUP($B142,'Common Requirements'!$1:$9959,COLUMN(L142),0)&lt;&gt;"",VLOOKUP($B142,'Common Requirements'!$1:$9959,COLUMN(L142),0),"")</f>
        <v/>
      </c>
      <c r="M142" s="54" t="str">
        <f>IF(VLOOKUP($B142,'Common Requirements'!$1:$9959,COLUMN(M142),0)&lt;&gt;"",VLOOKUP($B142,'Common Requirements'!$1:$9959,COLUMN(M142),0),"")</f>
        <v/>
      </c>
      <c r="N142" s="54" t="str">
        <f>IF(VLOOKUP($B142,'Common Requirements'!$1:$9959,COLUMN(N142),0)&lt;&gt;"",VLOOKUP($B142,'Common Requirements'!$1:$9959,COLUMN(N142),0),"")</f>
        <v/>
      </c>
      <c r="O142" s="46"/>
      <c r="P142" s="1"/>
      <c r="Q142" s="46"/>
      <c r="R142" s="46"/>
      <c r="S142" s="46"/>
      <c r="T142" s="46"/>
      <c r="U142" s="46"/>
      <c r="V142" s="46"/>
      <c r="W142" s="46"/>
      <c r="X142" s="46"/>
      <c r="Y142" s="46"/>
      <c r="Z142" s="46"/>
    </row>
    <row r="143" spans="1:26" ht="15.75" customHeight="1">
      <c r="A143" s="44" t="s">
        <v>170</v>
      </c>
      <c r="B143" s="44"/>
      <c r="C143" s="46"/>
      <c r="D143" s="46"/>
      <c r="E143" s="46"/>
      <c r="F143" s="46"/>
      <c r="G143" s="46"/>
      <c r="H143" s="46"/>
      <c r="J143" s="46"/>
      <c r="K143" s="46"/>
      <c r="L143" s="46"/>
      <c r="M143" s="46"/>
      <c r="N143" s="46"/>
      <c r="O143" s="46"/>
      <c r="P143" s="1"/>
      <c r="Q143" s="46"/>
      <c r="R143" s="46"/>
      <c r="S143" s="46"/>
      <c r="T143" s="46"/>
      <c r="U143" s="46"/>
      <c r="V143" s="46"/>
      <c r="W143" s="46"/>
      <c r="X143" s="46"/>
      <c r="Y143" s="46"/>
      <c r="Z143" s="46"/>
    </row>
    <row r="144" spans="1:26" ht="15.75" customHeight="1">
      <c r="A144" s="44" t="s">
        <v>170</v>
      </c>
      <c r="B144" s="44"/>
      <c r="C144" s="46"/>
      <c r="D144" s="46"/>
      <c r="E144" s="46"/>
      <c r="F144" s="46"/>
      <c r="G144" s="46"/>
      <c r="H144" s="46"/>
      <c r="J144" s="46"/>
      <c r="K144" s="46"/>
      <c r="L144" s="46"/>
      <c r="M144" s="46"/>
      <c r="N144" s="46"/>
      <c r="O144" s="46"/>
      <c r="P144" s="1"/>
      <c r="Q144" s="46"/>
      <c r="R144" s="46"/>
      <c r="S144" s="46"/>
      <c r="T144" s="46"/>
      <c r="U144" s="46"/>
      <c r="V144" s="46"/>
      <c r="W144" s="46"/>
      <c r="X144" s="46"/>
      <c r="Y144" s="46"/>
      <c r="Z144" s="46"/>
    </row>
    <row r="145" spans="1:26" ht="15.75" customHeight="1">
      <c r="A145" s="44" t="s">
        <v>170</v>
      </c>
      <c r="B145" s="44"/>
      <c r="C145" s="46"/>
      <c r="D145" s="46"/>
      <c r="E145" s="46"/>
      <c r="F145" s="46"/>
      <c r="G145" s="46"/>
      <c r="H145" s="46"/>
      <c r="J145" s="46"/>
      <c r="K145" s="46"/>
      <c r="L145" s="46"/>
      <c r="M145" s="46"/>
      <c r="N145" s="46"/>
      <c r="O145" s="46"/>
      <c r="P145" s="1"/>
      <c r="Q145" s="46"/>
      <c r="R145" s="46"/>
      <c r="S145" s="46"/>
      <c r="T145" s="46"/>
      <c r="U145" s="46"/>
      <c r="V145" s="46"/>
      <c r="W145" s="46"/>
      <c r="X145" s="46"/>
      <c r="Y145" s="46"/>
      <c r="Z145" s="46"/>
    </row>
    <row r="146" spans="1:26" ht="15.75" customHeight="1">
      <c r="A146" s="44" t="s">
        <v>170</v>
      </c>
      <c r="B146" s="44"/>
      <c r="C146" s="53" t="s">
        <v>171</v>
      </c>
      <c r="D146" s="46"/>
      <c r="E146" s="46"/>
      <c r="F146" s="46"/>
      <c r="G146" s="46"/>
      <c r="H146" s="46"/>
      <c r="J146" s="46"/>
      <c r="K146" s="46"/>
      <c r="L146" s="46"/>
      <c r="M146" s="46"/>
      <c r="N146" s="46"/>
      <c r="O146" s="46"/>
      <c r="P146" s="1"/>
      <c r="Q146" s="46"/>
      <c r="R146" s="46"/>
      <c r="S146" s="46"/>
      <c r="T146" s="46"/>
      <c r="U146" s="46"/>
      <c r="V146" s="46"/>
      <c r="W146" s="46"/>
      <c r="X146" s="46"/>
      <c r="Y146" s="46"/>
      <c r="Z146" s="46"/>
    </row>
    <row r="147" spans="1:26" ht="15.75" customHeight="1">
      <c r="A147" s="44">
        <v>870</v>
      </c>
      <c r="B147" s="44">
        <v>4</v>
      </c>
      <c r="C147" s="54" t="str">
        <f>IF(VLOOKUP($B147,'Common Requirements'!$1:$9959,COLUMN(C147),0)&lt;&gt;"",VLOOKUP($B147,'Common Requirements'!$1:$9959,COLUMN(C147),0),"")</f>
        <v>Data captured/stored in database</v>
      </c>
      <c r="D147" s="54" t="str">
        <f>IF(VLOOKUP($B147,'Common Requirements'!$1:$9959,COLUMN(D147),0)&lt;&gt;"",VLOOKUP($B147,'Common Requirements'!$1:$9959,COLUMN(D147),0),"")</f>
        <v>What is the scope and depth of the data retained within the solution?</v>
      </c>
      <c r="E147" s="54" t="str">
        <f>IF(VLOOKUP($B147,'Common Requirements'!$1:$9959,COLUMN(E147),0)&lt;&gt;"",VLOOKUP($B147,'Common Requirements'!$1:$9959,COLUMN(E147),0),"")</f>
        <v/>
      </c>
      <c r="F147" s="54" t="str">
        <f>IF(VLOOKUP($B147,'Common Requirements'!$1:$9959,COLUMN(F147),0)&lt;&gt;"",VLOOKUP($B147,'Common Requirements'!$1:$9959,COLUMN(F147),0),"")</f>
        <v>4</v>
      </c>
      <c r="G147" s="54" t="str">
        <f>IF(VLOOKUP($B147,'Common Requirements'!$1:$9959,COLUMN(G147),0)&lt;&gt;"",VLOOKUP($B147,'Common Requirements'!$1:$9959,COLUMN(G147),0),"")</f>
        <v xml:space="preserve">Hundreds of data points that cover work order flow from end to end down to all events are stored on the platform. Also, bidding data as well as skill/geography dimensions of work are stored. </v>
      </c>
      <c r="H147" s="54">
        <f>IF(VLOOKUP($B147,'Common Requirements'!$1:$9959,COLUMN(H147),0)&lt;&gt;"",VLOOKUP($B147,'Common Requirements'!$1:$9959,COLUMN(H147),0),"")</f>
        <v>4</v>
      </c>
      <c r="I147" s="54" t="str">
        <f>IF(VLOOKUP($B147,'Common Requirements'!$1:$9959,COLUMN(I147),0)&lt;&gt;"",VLOOKUP($B147,'Common Requirements'!$1:$9959,COLUMN(I147),0),"")</f>
        <v/>
      </c>
      <c r="J147" s="54" t="str">
        <f>IF(VLOOKUP($B147,'Common Requirements'!$1:$9959,COLUMN(J147),0)&lt;&gt;"",VLOOKUP($B147,'Common Requirements'!$1:$9959,COLUMN(J147),0),"")</f>
        <v/>
      </c>
      <c r="K147" s="54" t="str">
        <f>IF(VLOOKUP($B147,'Common Requirements'!$1:$9959,COLUMN(K147),0)&lt;&gt;"",VLOOKUP($B147,'Common Requirements'!$1:$9959,COLUMN(K147),0),"")</f>
        <v/>
      </c>
      <c r="L147" s="54" t="str">
        <f>IF(VLOOKUP($B147,'Common Requirements'!$1:$9959,COLUMN(L147),0)&lt;&gt;"",VLOOKUP($B147,'Common Requirements'!$1:$9959,COLUMN(L147),0),"")</f>
        <v/>
      </c>
      <c r="M147" s="54" t="str">
        <f>IF(VLOOKUP($B147,'Common Requirements'!$1:$9959,COLUMN(M147),0)&lt;&gt;"",VLOOKUP($B147,'Common Requirements'!$1:$9959,COLUMN(M147),0),"")</f>
        <v/>
      </c>
      <c r="N147" s="54" t="str">
        <f>IF(VLOOKUP($B147,'Common Requirements'!$1:$9959,COLUMN(N147),0)&lt;&gt;"",VLOOKUP($B147,'Common Requirements'!$1:$9959,COLUMN(N147),0),"")</f>
        <v/>
      </c>
      <c r="O147" s="46"/>
      <c r="P147" s="1"/>
      <c r="Q147" s="46"/>
      <c r="R147" s="46"/>
      <c r="S147" s="46"/>
      <c r="T147" s="46"/>
      <c r="U147" s="46"/>
      <c r="V147" s="46"/>
      <c r="W147" s="46"/>
      <c r="X147" s="46"/>
      <c r="Y147" s="46"/>
      <c r="Z147" s="46"/>
    </row>
    <row r="148" spans="1:26" ht="15.75" customHeight="1">
      <c r="A148" s="44">
        <v>871</v>
      </c>
      <c r="B148" s="44">
        <v>5</v>
      </c>
      <c r="C148" s="54" t="str">
        <f>IF(VLOOKUP($B148,'Common Requirements'!$1:$9959,COLUMN(C148),0)&lt;&gt;"",VLOOKUP($B148,'Common Requirements'!$1:$9959,COLUMN(C148),0),"")</f>
        <v>Data file extraction</v>
      </c>
      <c r="D148" s="54" t="str">
        <f>IF(VLOOKUP($B148,'Common Requirements'!$1:$9959,COLUMN(D148),0)&lt;&gt;"",VLOOKUP($B148,'Common Requirements'!$1:$9959,COLUMN(D148),0),"")</f>
        <v>To what extent/how can data be retrieved from the solution into data files? What file types?</v>
      </c>
      <c r="E148" s="54" t="str">
        <f>IF(VLOOKUP($B148,'Common Requirements'!$1:$9959,COLUMN(E148),0)&lt;&gt;"",VLOOKUP($B148,'Common Requirements'!$1:$9959,COLUMN(E148),0),"")</f>
        <v/>
      </c>
      <c r="F148" s="54" t="str">
        <f>IF(VLOOKUP($B148,'Common Requirements'!$1:$9959,COLUMN(F148),0)&lt;&gt;"",VLOOKUP($B148,'Common Requirements'!$1:$9959,COLUMN(F148),0),"")</f>
        <v>3</v>
      </c>
      <c r="G148" s="54" t="str">
        <f>IF(VLOOKUP($B148,'Common Requirements'!$1:$9959,COLUMN(G148),0)&lt;&gt;"",VLOOKUP($B148,'Common Requirements'!$1:$9959,COLUMN(G148),0),"")</f>
        <v>Reports and activity logs can be extracted into csv, Excel, or PDF file formats.</v>
      </c>
      <c r="H148" s="54">
        <f>IF(VLOOKUP($B148,'Common Requirements'!$1:$9959,COLUMN(H148),0)&lt;&gt;"",VLOOKUP($B148,'Common Requirements'!$1:$9959,COLUMN(H148),0),"")</f>
        <v>3</v>
      </c>
      <c r="I148" s="54" t="str">
        <f>IF(VLOOKUP($B148,'Common Requirements'!$1:$9959,COLUMN(I148),0)&lt;&gt;"",VLOOKUP($B148,'Common Requirements'!$1:$9959,COLUMN(I148),0),"")</f>
        <v/>
      </c>
      <c r="J148" s="54" t="str">
        <f>IF(VLOOKUP($B148,'Common Requirements'!$1:$9959,COLUMN(J148),0)&lt;&gt;"",VLOOKUP($B148,'Common Requirements'!$1:$9959,COLUMN(J148),0),"")</f>
        <v/>
      </c>
      <c r="K148" s="54" t="str">
        <f>IF(VLOOKUP($B148,'Common Requirements'!$1:$9959,COLUMN(K148),0)&lt;&gt;"",VLOOKUP($B148,'Common Requirements'!$1:$9959,COLUMN(K148),0),"")</f>
        <v/>
      </c>
      <c r="L148" s="54" t="str">
        <f>IF(VLOOKUP($B148,'Common Requirements'!$1:$9959,COLUMN(L148),0)&lt;&gt;"",VLOOKUP($B148,'Common Requirements'!$1:$9959,COLUMN(L148),0),"")</f>
        <v/>
      </c>
      <c r="M148" s="54" t="str">
        <f>IF(VLOOKUP($B148,'Common Requirements'!$1:$9959,COLUMN(M148),0)&lt;&gt;"",VLOOKUP($B148,'Common Requirements'!$1:$9959,COLUMN(M148),0),"")</f>
        <v/>
      </c>
      <c r="N148" s="54" t="str">
        <f>IF(VLOOKUP($B148,'Common Requirements'!$1:$9959,COLUMN(N148),0)&lt;&gt;"",VLOOKUP($B148,'Common Requirements'!$1:$9959,COLUMN(N148),0),"")</f>
        <v/>
      </c>
      <c r="O148" s="46"/>
      <c r="P148" s="1"/>
      <c r="Q148" s="46"/>
      <c r="R148" s="46"/>
      <c r="S148" s="46"/>
      <c r="T148" s="46"/>
      <c r="U148" s="46"/>
      <c r="V148" s="46"/>
      <c r="W148" s="46"/>
      <c r="X148" s="46"/>
      <c r="Y148" s="46"/>
      <c r="Z148" s="46"/>
    </row>
    <row r="149" spans="1:26" ht="15.75" customHeight="1">
      <c r="A149" s="44">
        <v>872</v>
      </c>
      <c r="B149" s="44">
        <v>6</v>
      </c>
      <c r="C149" s="54" t="str">
        <f>IF(VLOOKUP($B149,'Common Requirements'!$1:$9959,COLUMN(C149),0)&lt;&gt;"",VLOOKUP($B149,'Common Requirements'!$1:$9959,COLUMN(C149),0),"")</f>
        <v>User-defined extracts</v>
      </c>
      <c r="D149" s="54" t="str">
        <f>IF(VLOOKUP($B149,'Common Requirements'!$1:$9959,COLUMN(D149),0)&lt;&gt;"",VLOOKUP($B149,'Common Requirements'!$1:$9959,COLUMN(D149),0),"")</f>
        <v>To what extent/how does the solution enable user-defined data extracts?</v>
      </c>
      <c r="E149" s="54" t="str">
        <f>IF(VLOOKUP($B149,'Common Requirements'!$1:$9959,COLUMN(E149),0)&lt;&gt;"",VLOOKUP($B149,'Common Requirements'!$1:$9959,COLUMN(E149),0),"")</f>
        <v/>
      </c>
      <c r="F149" s="54" t="str">
        <f>IF(VLOOKUP($B149,'Common Requirements'!$1:$9959,COLUMN(F149),0)&lt;&gt;"",VLOOKUP($B149,'Common Requirements'!$1:$9959,COLUMN(F149),0),"")</f>
        <v>3</v>
      </c>
      <c r="G149" s="54" t="str">
        <f>IF(VLOOKUP($B149,'Common Requirements'!$1:$9959,COLUMN(G149),0)&lt;&gt;"",VLOOKUP($B149,'Common Requirements'!$1:$9959,COLUMN(G149),0),"")</f>
        <v/>
      </c>
      <c r="H149" s="54">
        <f>IF(VLOOKUP($B149,'Common Requirements'!$1:$9959,COLUMN(H149),0)&lt;&gt;"",VLOOKUP($B149,'Common Requirements'!$1:$9959,COLUMN(H149),0),"")</f>
        <v>3</v>
      </c>
      <c r="I149" s="54" t="str">
        <f>IF(VLOOKUP($B149,'Common Requirements'!$1:$9959,COLUMN(I149),0)&lt;&gt;"",VLOOKUP($B149,'Common Requirements'!$1:$9959,COLUMN(I149),0),"")</f>
        <v/>
      </c>
      <c r="J149" s="54" t="str">
        <f>IF(VLOOKUP($B149,'Common Requirements'!$1:$9959,COLUMN(J149),0)&lt;&gt;"",VLOOKUP($B149,'Common Requirements'!$1:$9959,COLUMN(J149),0),"")</f>
        <v/>
      </c>
      <c r="K149" s="54" t="str">
        <f>IF(VLOOKUP($B149,'Common Requirements'!$1:$9959,COLUMN(K149),0)&lt;&gt;"",VLOOKUP($B149,'Common Requirements'!$1:$9959,COLUMN(K149),0),"")</f>
        <v/>
      </c>
      <c r="L149" s="54" t="str">
        <f>IF(VLOOKUP($B149,'Common Requirements'!$1:$9959,COLUMN(L149),0)&lt;&gt;"",VLOOKUP($B149,'Common Requirements'!$1:$9959,COLUMN(L149),0),"")</f>
        <v/>
      </c>
      <c r="M149" s="54" t="str">
        <f>IF(VLOOKUP($B149,'Common Requirements'!$1:$9959,COLUMN(M149),0)&lt;&gt;"",VLOOKUP($B149,'Common Requirements'!$1:$9959,COLUMN(M149),0),"")</f>
        <v/>
      </c>
      <c r="N149" s="54" t="str">
        <f>IF(VLOOKUP($B149,'Common Requirements'!$1:$9959,COLUMN(N149),0)&lt;&gt;"",VLOOKUP($B149,'Common Requirements'!$1:$9959,COLUMN(N149),0),"")</f>
        <v/>
      </c>
      <c r="O149" s="46"/>
      <c r="P149" s="1"/>
      <c r="Q149" s="46"/>
      <c r="R149" s="46"/>
      <c r="S149" s="46"/>
      <c r="T149" s="46"/>
      <c r="U149" s="46"/>
      <c r="V149" s="46"/>
      <c r="W149" s="46"/>
      <c r="X149" s="46"/>
      <c r="Y149" s="46"/>
      <c r="Z149" s="46"/>
    </row>
    <row r="150" spans="1:26" ht="15.75" customHeight="1">
      <c r="A150" s="44">
        <v>873</v>
      </c>
      <c r="B150" s="44">
        <v>7</v>
      </c>
      <c r="C150" s="54" t="str">
        <f>IF(VLOOKUP($B150,'Common Requirements'!$1:$9959,COLUMN(C150),0)&lt;&gt;"",VLOOKUP($B150,'Common Requirements'!$1:$9959,COLUMN(C150),0),"")</f>
        <v>User-defined searches/queries</v>
      </c>
      <c r="D150" s="54" t="str">
        <f>IF(VLOOKUP($B150,'Common Requirements'!$1:$9959,COLUMN(D150),0)&lt;&gt;"",VLOOKUP($B150,'Common Requirements'!$1:$9959,COLUMN(D150),0),"")</f>
        <v>To what extent/how does the solution suppport user-defined searches/queries?</v>
      </c>
      <c r="E150" s="54" t="str">
        <f>IF(VLOOKUP($B150,'Common Requirements'!$1:$9959,COLUMN(E150),0)&lt;&gt;"",VLOOKUP($B150,'Common Requirements'!$1:$9959,COLUMN(E150),0),"")</f>
        <v/>
      </c>
      <c r="F150" s="54" t="str">
        <f>IF(VLOOKUP($B150,'Common Requirements'!$1:$9959,COLUMN(F150),0)&lt;&gt;"",VLOOKUP($B150,'Common Requirements'!$1:$9959,COLUMN(F150),0),"")</f>
        <v>3</v>
      </c>
      <c r="G150" s="54" t="str">
        <f>IF(VLOOKUP($B150,'Common Requirements'!$1:$9959,COLUMN(G150),0)&lt;&gt;"",VLOOKUP($B150,'Common Requirements'!$1:$9959,COLUMN(G150),0),"")</f>
        <v/>
      </c>
      <c r="H150" s="54">
        <f>IF(VLOOKUP($B150,'Common Requirements'!$1:$9959,COLUMN(H150),0)&lt;&gt;"",VLOOKUP($B150,'Common Requirements'!$1:$9959,COLUMN(H150),0),"")</f>
        <v>3</v>
      </c>
      <c r="I150" s="54" t="str">
        <f>IF(VLOOKUP($B150,'Common Requirements'!$1:$9959,COLUMN(I150),0)&lt;&gt;"",VLOOKUP($B150,'Common Requirements'!$1:$9959,COLUMN(I150),0),"")</f>
        <v/>
      </c>
      <c r="J150" s="54" t="str">
        <f>IF(VLOOKUP($B150,'Common Requirements'!$1:$9959,COLUMN(J150),0)&lt;&gt;"",VLOOKUP($B150,'Common Requirements'!$1:$9959,COLUMN(J150),0),"")</f>
        <v/>
      </c>
      <c r="K150" s="54" t="str">
        <f>IF(VLOOKUP($B150,'Common Requirements'!$1:$9959,COLUMN(K150),0)&lt;&gt;"",VLOOKUP($B150,'Common Requirements'!$1:$9959,COLUMN(K150),0),"")</f>
        <v/>
      </c>
      <c r="L150" s="54" t="str">
        <f>IF(VLOOKUP($B150,'Common Requirements'!$1:$9959,COLUMN(L150),0)&lt;&gt;"",VLOOKUP($B150,'Common Requirements'!$1:$9959,COLUMN(L150),0),"")</f>
        <v/>
      </c>
      <c r="M150" s="54" t="str">
        <f>IF(VLOOKUP($B150,'Common Requirements'!$1:$9959,COLUMN(M150),0)&lt;&gt;"",VLOOKUP($B150,'Common Requirements'!$1:$9959,COLUMN(M150),0),"")</f>
        <v/>
      </c>
      <c r="N150" s="54" t="str">
        <f>IF(VLOOKUP($B150,'Common Requirements'!$1:$9959,COLUMN(N150),0)&lt;&gt;"",VLOOKUP($B150,'Common Requirements'!$1:$9959,COLUMN(N150),0),"")</f>
        <v/>
      </c>
      <c r="O150" s="46"/>
      <c r="P150" s="1"/>
      <c r="Q150" s="46"/>
      <c r="R150" s="46"/>
      <c r="S150" s="46"/>
      <c r="T150" s="46"/>
      <c r="U150" s="46"/>
      <c r="V150" s="46"/>
      <c r="W150" s="46"/>
      <c r="X150" s="46"/>
      <c r="Y150" s="46"/>
      <c r="Z150" s="46"/>
    </row>
    <row r="151" spans="1:26" ht="15.75" customHeight="1">
      <c r="A151" s="44">
        <v>874</v>
      </c>
      <c r="B151" s="44"/>
      <c r="C151" s="57" t="s">
        <v>494</v>
      </c>
      <c r="D151" s="6" t="s">
        <v>887</v>
      </c>
      <c r="E151" s="6"/>
      <c r="F151" s="56"/>
      <c r="G151" s="34"/>
      <c r="H151" s="57"/>
      <c r="I151" s="56"/>
      <c r="J151" s="17"/>
      <c r="K151" s="34"/>
      <c r="L151" s="57"/>
      <c r="M151" s="8"/>
      <c r="N151" s="54" t="str">
        <f>IF(L151&lt;&gt;"",L151,IF(H151&lt;&gt;"",H151,""))</f>
        <v/>
      </c>
      <c r="O151" s="46"/>
      <c r="P151" s="1"/>
      <c r="Q151" s="46"/>
      <c r="R151" s="46"/>
      <c r="S151" s="46"/>
      <c r="T151" s="46"/>
      <c r="U151" s="46"/>
      <c r="V151" s="46"/>
      <c r="W151" s="46"/>
      <c r="X151" s="46"/>
      <c r="Y151" s="46"/>
      <c r="Z151" s="46"/>
    </row>
    <row r="152" spans="1:26" ht="15.75" customHeight="1">
      <c r="A152" s="44">
        <v>875</v>
      </c>
      <c r="B152" s="44">
        <v>8</v>
      </c>
      <c r="C152" s="54" t="str">
        <f>IF(VLOOKUP($B152,'Common Requirements'!$1:$9959,COLUMN(C152),0)&lt;&gt;"",VLOOKUP($B152,'Common Requirements'!$1:$9959,COLUMN(C152),0),"")</f>
        <v>User-defined reports</v>
      </c>
      <c r="D152" s="54" t="str">
        <f>IF(VLOOKUP($B152,'Common Requirements'!$1:$9959,COLUMN(D152),0)&lt;&gt;"",VLOOKUP($B152,'Common Requirements'!$1:$9959,COLUMN(D152),0),"")</f>
        <v>To what extent/how does the solution enable user-defined reports?</v>
      </c>
      <c r="E152" s="54" t="str">
        <f>IF(VLOOKUP($B152,'Common Requirements'!$1:$9959,COLUMN(E152),0)&lt;&gt;"",VLOOKUP($B152,'Common Requirements'!$1:$9959,COLUMN(E152),0),"")</f>
        <v/>
      </c>
      <c r="F152" s="54" t="str">
        <f>IF(VLOOKUP($B152,'Common Requirements'!$1:$9959,COLUMN(F152),0)&lt;&gt;"",VLOOKUP($B152,'Common Requirements'!$1:$9959,COLUMN(F152),0),"")</f>
        <v>4</v>
      </c>
      <c r="G152" s="54" t="str">
        <f>IF(VLOOKUP($B152,'Common Requirements'!$1:$9959,COLUMN(G152),0)&lt;&gt;"",VLOOKUP($B152,'Common Requirements'!$1:$9959,COLUMN(G152),0),"")</f>
        <v>Strong capability supporting User Defined Reports to the extent of supporting custom fields created by customers in WO creation forms and to support data points specific to customer processes.</v>
      </c>
      <c r="H152" s="54">
        <f>IF(VLOOKUP($B152,'Common Requirements'!$1:$9959,COLUMN(H152),0)&lt;&gt;"",VLOOKUP($B152,'Common Requirements'!$1:$9959,COLUMN(H152),0),"")</f>
        <v>3</v>
      </c>
      <c r="I152" s="54" t="str">
        <f>IF(VLOOKUP($B152,'Common Requirements'!$1:$9959,COLUMN(I152),0)&lt;&gt;"",VLOOKUP($B152,'Common Requirements'!$1:$9959,COLUMN(I152),0),"")</f>
        <v/>
      </c>
      <c r="J152" s="54" t="str">
        <f>IF(VLOOKUP($B152,'Common Requirements'!$1:$9959,COLUMN(J152),0)&lt;&gt;"",VLOOKUP($B152,'Common Requirements'!$1:$9959,COLUMN(J152),0),"")</f>
        <v/>
      </c>
      <c r="K152" s="54" t="str">
        <f>IF(VLOOKUP($B152,'Common Requirements'!$1:$9959,COLUMN(K152),0)&lt;&gt;"",VLOOKUP($B152,'Common Requirements'!$1:$9959,COLUMN(K152),0),"")</f>
        <v/>
      </c>
      <c r="L152" s="54" t="str">
        <f>IF(VLOOKUP($B152,'Common Requirements'!$1:$9959,COLUMN(L152),0)&lt;&gt;"",VLOOKUP($B152,'Common Requirements'!$1:$9959,COLUMN(L152),0),"")</f>
        <v/>
      </c>
      <c r="M152" s="54" t="str">
        <f>IF(VLOOKUP($B152,'Common Requirements'!$1:$9959,COLUMN(M152),0)&lt;&gt;"",VLOOKUP($B152,'Common Requirements'!$1:$9959,COLUMN(M152),0),"")</f>
        <v/>
      </c>
      <c r="N152" s="54" t="str">
        <f>IF(VLOOKUP($B152,'Common Requirements'!$1:$9959,COLUMN(N152),0)&lt;&gt;"",VLOOKUP($B152,'Common Requirements'!$1:$9959,COLUMN(N152),0),"")</f>
        <v/>
      </c>
      <c r="O152" s="46"/>
      <c r="P152" s="1"/>
      <c r="Q152" s="46"/>
      <c r="R152" s="46"/>
      <c r="S152" s="46"/>
      <c r="T152" s="46"/>
      <c r="U152" s="46"/>
      <c r="V152" s="46"/>
      <c r="W152" s="46"/>
      <c r="X152" s="46"/>
      <c r="Y152" s="46"/>
      <c r="Z152" s="46"/>
    </row>
    <row r="153" spans="1:26" ht="15.75" customHeight="1">
      <c r="A153" s="44">
        <v>876</v>
      </c>
      <c r="B153" s="44">
        <v>9</v>
      </c>
      <c r="C153" s="54" t="str">
        <f>IF(VLOOKUP($B153,'Common Requirements'!$1:$9959,COLUMN(C153),0)&lt;&gt;"",VLOOKUP($B153,'Common Requirements'!$1:$9959,COLUMN(C153),0),"")</f>
        <v>BI solution integration</v>
      </c>
      <c r="D153" s="54" t="str">
        <f>IF(VLOOKUP($B153,'Common Requirements'!$1:$9959,COLUMN(D153),0)&lt;&gt;"",VLOOKUP($B153,'Common Requirements'!$1:$9959,COLUMN(D153),0),"")</f>
        <v>To what extent/how does the solution integrate with 3rd party business intelligence solutions?</v>
      </c>
      <c r="E153" s="54" t="str">
        <f>IF(VLOOKUP($B153,'Common Requirements'!$1:$9959,COLUMN(E153),0)&lt;&gt;"",VLOOKUP($B153,'Common Requirements'!$1:$9959,COLUMN(E153),0),"")</f>
        <v/>
      </c>
      <c r="F153" s="54" t="str">
        <f>IF(VLOOKUP($B153,'Common Requirements'!$1:$9959,COLUMN(F153),0)&lt;&gt;"",VLOOKUP($B153,'Common Requirements'!$1:$9959,COLUMN(F153),0),"")</f>
        <v>1</v>
      </c>
      <c r="G153" s="54" t="str">
        <f>IF(VLOOKUP($B153,'Common Requirements'!$1:$9959,COLUMN(G153),0)&lt;&gt;"",VLOOKUP($B153,'Common Requirements'!$1:$9959,COLUMN(G153),0),"")</f>
        <v/>
      </c>
      <c r="H153" s="54">
        <f>IF(VLOOKUP($B153,'Common Requirements'!$1:$9959,COLUMN(H153),0)&lt;&gt;"",VLOOKUP($B153,'Common Requirements'!$1:$9959,COLUMN(H153),0),"")</f>
        <v>1</v>
      </c>
      <c r="I153" s="54" t="str">
        <f>IF(VLOOKUP($B153,'Common Requirements'!$1:$9959,COLUMN(I153),0)&lt;&gt;"",VLOOKUP($B153,'Common Requirements'!$1:$9959,COLUMN(I153),0),"")</f>
        <v/>
      </c>
      <c r="J153" s="54" t="str">
        <f>IF(VLOOKUP($B153,'Common Requirements'!$1:$9959,COLUMN(J153),0)&lt;&gt;"",VLOOKUP($B153,'Common Requirements'!$1:$9959,COLUMN(J153),0),"")</f>
        <v/>
      </c>
      <c r="K153" s="54" t="str">
        <f>IF(VLOOKUP($B153,'Common Requirements'!$1:$9959,COLUMN(K153),0)&lt;&gt;"",VLOOKUP($B153,'Common Requirements'!$1:$9959,COLUMN(K153),0),"")</f>
        <v/>
      </c>
      <c r="L153" s="54" t="str">
        <f>IF(VLOOKUP($B153,'Common Requirements'!$1:$9959,COLUMN(L153),0)&lt;&gt;"",VLOOKUP($B153,'Common Requirements'!$1:$9959,COLUMN(L153),0),"")</f>
        <v/>
      </c>
      <c r="M153" s="54" t="str">
        <f>IF(VLOOKUP($B153,'Common Requirements'!$1:$9959,COLUMN(M153),0)&lt;&gt;"",VLOOKUP($B153,'Common Requirements'!$1:$9959,COLUMN(M153),0),"")</f>
        <v/>
      </c>
      <c r="N153" s="54" t="str">
        <f>IF(VLOOKUP($B153,'Common Requirements'!$1:$9959,COLUMN(N153),0)&lt;&gt;"",VLOOKUP($B153,'Common Requirements'!$1:$9959,COLUMN(N153),0),"")</f>
        <v/>
      </c>
      <c r="O153" s="46"/>
      <c r="P153" s="1"/>
      <c r="Q153" s="46"/>
      <c r="R153" s="46"/>
      <c r="S153" s="46"/>
      <c r="T153" s="46"/>
      <c r="U153" s="46"/>
      <c r="V153" s="46"/>
      <c r="W153" s="46"/>
      <c r="X153" s="46"/>
      <c r="Y153" s="46"/>
      <c r="Z153" s="46"/>
    </row>
    <row r="154" spans="1:26" ht="15.75" customHeight="1">
      <c r="A154" s="44">
        <v>877</v>
      </c>
      <c r="B154" s="44"/>
      <c r="C154" s="57" t="s">
        <v>539</v>
      </c>
      <c r="D154" s="6" t="s">
        <v>920</v>
      </c>
      <c r="E154" s="6"/>
      <c r="F154" s="56"/>
      <c r="G154" s="34"/>
      <c r="H154" s="57"/>
      <c r="I154" s="56"/>
      <c r="J154" s="17"/>
      <c r="K154" s="34"/>
      <c r="L154" s="57"/>
      <c r="M154" s="8"/>
      <c r="N154" s="54" t="str">
        <f>IF(L154&lt;&gt;"",L154,IF(H154&lt;&gt;"",H154,""))</f>
        <v/>
      </c>
      <c r="O154" s="46"/>
      <c r="P154" s="1"/>
      <c r="Q154" s="46"/>
      <c r="R154" s="46"/>
      <c r="S154" s="46"/>
      <c r="T154" s="46"/>
      <c r="U154" s="46"/>
      <c r="V154" s="46"/>
      <c r="W154" s="46"/>
      <c r="X154" s="46"/>
      <c r="Y154" s="46"/>
      <c r="Z154" s="46"/>
    </row>
    <row r="155" spans="1:26" ht="15.75" customHeight="1">
      <c r="A155" s="44">
        <v>878</v>
      </c>
      <c r="B155" s="44">
        <v>10</v>
      </c>
      <c r="C155" s="54" t="str">
        <f>IF(VLOOKUP($B155,'Common Requirements'!$1:$9959,COLUMN(C155),0)&lt;&gt;"",VLOOKUP($B155,'Common Requirements'!$1:$9959,COLUMN(C155),0),"")</f>
        <v>Real-time inteligence</v>
      </c>
      <c r="D155" s="54" t="str">
        <f>IF(VLOOKUP($B155,'Common Requirements'!$1:$9959,COLUMN(D155),0)&lt;&gt;"",VLOOKUP($B155,'Common Requirements'!$1:$9959,COLUMN(D155),0),"")</f>
        <v>To what extent/how does the solution provide real-time intelligence through dashboards?</v>
      </c>
      <c r="E155" s="54" t="str">
        <f>IF(VLOOKUP($B155,'Common Requirements'!$1:$9959,COLUMN(E155),0)&lt;&gt;"",VLOOKUP($B155,'Common Requirements'!$1:$9959,COLUMN(E155),0),"")</f>
        <v/>
      </c>
      <c r="F155" s="54" t="str">
        <f>IF(VLOOKUP($B155,'Common Requirements'!$1:$9959,COLUMN(F155),0)&lt;&gt;"",VLOOKUP($B155,'Common Requirements'!$1:$9959,COLUMN(F155),0),"")</f>
        <v>2</v>
      </c>
      <c r="G155" s="54" t="str">
        <f>IF(VLOOKUP($B155,'Common Requirements'!$1:$9959,COLUMN(G155),0)&lt;&gt;"",VLOOKUP($B155,'Common Requirements'!$1:$9959,COLUMN(G155),0),"")</f>
        <v>Some levels of intellience particularly related to fill rate risks as well as dynamic coverage probability provide buyers with ability to take proactive action in critical scenarios.</v>
      </c>
      <c r="H155" s="54">
        <f>IF(VLOOKUP($B155,'Common Requirements'!$1:$9959,COLUMN(H155),0)&lt;&gt;"",VLOOKUP($B155,'Common Requirements'!$1:$9959,COLUMN(H155),0),"")</f>
        <v>2</v>
      </c>
      <c r="I155" s="54" t="str">
        <f>IF(VLOOKUP($B155,'Common Requirements'!$1:$9959,COLUMN(I155),0)&lt;&gt;"",VLOOKUP($B155,'Common Requirements'!$1:$9959,COLUMN(I155),0),"")</f>
        <v/>
      </c>
      <c r="J155" s="54" t="str">
        <f>IF(VLOOKUP($B155,'Common Requirements'!$1:$9959,COLUMN(J155),0)&lt;&gt;"",VLOOKUP($B155,'Common Requirements'!$1:$9959,COLUMN(J155),0),"")</f>
        <v/>
      </c>
      <c r="K155" s="54" t="str">
        <f>IF(VLOOKUP($B155,'Common Requirements'!$1:$9959,COLUMN(K155),0)&lt;&gt;"",VLOOKUP($B155,'Common Requirements'!$1:$9959,COLUMN(K155),0),"")</f>
        <v/>
      </c>
      <c r="L155" s="54" t="str">
        <f>IF(VLOOKUP($B155,'Common Requirements'!$1:$9959,COLUMN(L155),0)&lt;&gt;"",VLOOKUP($B155,'Common Requirements'!$1:$9959,COLUMN(L155),0),"")</f>
        <v/>
      </c>
      <c r="M155" s="54" t="str">
        <f>IF(VLOOKUP($B155,'Common Requirements'!$1:$9959,COLUMN(M155),0)&lt;&gt;"",VLOOKUP($B155,'Common Requirements'!$1:$9959,COLUMN(M155),0),"")</f>
        <v/>
      </c>
      <c r="N155" s="54" t="str">
        <f>IF(VLOOKUP($B155,'Common Requirements'!$1:$9959,COLUMN(N155),0)&lt;&gt;"",VLOOKUP($B155,'Common Requirements'!$1:$9959,COLUMN(N155),0),"")</f>
        <v/>
      </c>
      <c r="O155" s="46"/>
      <c r="P155" s="1"/>
      <c r="Q155" s="46"/>
      <c r="R155" s="46"/>
      <c r="S155" s="46"/>
      <c r="T155" s="46"/>
      <c r="U155" s="46"/>
      <c r="V155" s="46"/>
      <c r="W155" s="46"/>
      <c r="X155" s="46"/>
      <c r="Y155" s="46"/>
      <c r="Z155" s="46"/>
    </row>
    <row r="156" spans="1:26" ht="15.75" customHeight="1">
      <c r="A156" s="44">
        <v>879</v>
      </c>
      <c r="B156" s="44">
        <v>11</v>
      </c>
      <c r="C156" s="54" t="str">
        <f>IF(VLOOKUP($B156,'Common Requirements'!$1:$9959,COLUMN(C156),0)&lt;&gt;"",VLOOKUP($B156,'Common Requirements'!$1:$9959,COLUMN(C156),0),"")</f>
        <v>KPI tracking</v>
      </c>
      <c r="D156" s="54" t="str">
        <f>IF(VLOOKUP($B156,'Common Requirements'!$1:$9959,COLUMN(D156),0)&lt;&gt;"",VLOOKUP($B156,'Common Requirements'!$1:$9959,COLUMN(D156),0),"")</f>
        <v>How does your solution support  KPI tracking (ie time to fill, other cycle time reporting, etc), scorecards and 3rd party provider evaluations?</v>
      </c>
      <c r="E156" s="54" t="str">
        <f>IF(VLOOKUP($B156,'Common Requirements'!$1:$9959,COLUMN(E156),0)&lt;&gt;"",VLOOKUP($B156,'Common Requirements'!$1:$9959,COLUMN(E156),0),"")</f>
        <v/>
      </c>
      <c r="F156" s="54" t="str">
        <f>IF(VLOOKUP($B156,'Common Requirements'!$1:$9959,COLUMN(F156),0)&lt;&gt;"",VLOOKUP($B156,'Common Requirements'!$1:$9959,COLUMN(F156),0),"")</f>
        <v>3</v>
      </c>
      <c r="G156" s="54" t="str">
        <f>IF(VLOOKUP($B156,'Common Requirements'!$1:$9959,COLUMN(G156),0)&lt;&gt;"",VLOOKUP($B156,'Common Requirements'!$1:$9959,COLUMN(G156),0),"")</f>
        <v/>
      </c>
      <c r="H156" s="54">
        <f>IF(VLOOKUP($B156,'Common Requirements'!$1:$9959,COLUMN(H156),0)&lt;&gt;"",VLOOKUP($B156,'Common Requirements'!$1:$9959,COLUMN(H156),0),"")</f>
        <v>3</v>
      </c>
      <c r="I156" s="54" t="str">
        <f>IF(VLOOKUP($B156,'Common Requirements'!$1:$9959,COLUMN(I156),0)&lt;&gt;"",VLOOKUP($B156,'Common Requirements'!$1:$9959,COLUMN(I156),0),"")</f>
        <v/>
      </c>
      <c r="J156" s="54" t="str">
        <f>IF(VLOOKUP($B156,'Common Requirements'!$1:$9959,COLUMN(J156),0)&lt;&gt;"",VLOOKUP($B156,'Common Requirements'!$1:$9959,COLUMN(J156),0),"")</f>
        <v/>
      </c>
      <c r="K156" s="54" t="str">
        <f>IF(VLOOKUP($B156,'Common Requirements'!$1:$9959,COLUMN(K156),0)&lt;&gt;"",VLOOKUP($B156,'Common Requirements'!$1:$9959,COLUMN(K156),0),"")</f>
        <v/>
      </c>
      <c r="L156" s="54" t="str">
        <f>IF(VLOOKUP($B156,'Common Requirements'!$1:$9959,COLUMN(L156),0)&lt;&gt;"",VLOOKUP($B156,'Common Requirements'!$1:$9959,COLUMN(L156),0),"")</f>
        <v/>
      </c>
      <c r="M156" s="54" t="str">
        <f>IF(VLOOKUP($B156,'Common Requirements'!$1:$9959,COLUMN(M156),0)&lt;&gt;"",VLOOKUP($B156,'Common Requirements'!$1:$9959,COLUMN(M156),0),"")</f>
        <v/>
      </c>
      <c r="N156" s="54" t="str">
        <f>IF(VLOOKUP($B156,'Common Requirements'!$1:$9959,COLUMN(N156),0)&lt;&gt;"",VLOOKUP($B156,'Common Requirements'!$1:$9959,COLUMN(N156),0),"")</f>
        <v/>
      </c>
      <c r="O156" s="46"/>
      <c r="P156" s="1"/>
      <c r="Q156" s="46"/>
      <c r="R156" s="46"/>
      <c r="S156" s="46"/>
      <c r="T156" s="46"/>
      <c r="U156" s="46"/>
      <c r="V156" s="46"/>
      <c r="W156" s="46"/>
      <c r="X156" s="46"/>
      <c r="Y156" s="46"/>
      <c r="Z156" s="46"/>
    </row>
    <row r="157" spans="1:26" ht="15.75" customHeight="1">
      <c r="A157" s="44">
        <v>880</v>
      </c>
      <c r="B157" s="44">
        <v>12</v>
      </c>
      <c r="C157" s="54" t="str">
        <f>IF(VLOOKUP($B157,'Common Requirements'!$1:$9959,COLUMN(C157),0)&lt;&gt;"",VLOOKUP($B157,'Common Requirements'!$1:$9959,COLUMN(C157),0),"")</f>
        <v>3rd party reporting needs</v>
      </c>
      <c r="D157" s="54" t="str">
        <f>IF(VLOOKUP($B157,'Common Requirements'!$1:$9959,COLUMN(D157),0)&lt;&gt;"",VLOOKUP($B157,'Common Requirements'!$1:$9959,COLUMN(D157),0),"")</f>
        <v>How does your solution support reporting needs of 3rd party providers (ie MSPs, IC compliance, etc.)?</v>
      </c>
      <c r="E157" s="54" t="str">
        <f>IF(VLOOKUP($B157,'Common Requirements'!$1:$9959,COLUMN(E157),0)&lt;&gt;"",VLOOKUP($B157,'Common Requirements'!$1:$9959,COLUMN(E157),0),"")</f>
        <v/>
      </c>
      <c r="F157" s="54" t="str">
        <f>IF(VLOOKUP($B157,'Common Requirements'!$1:$9959,COLUMN(F157),0)&lt;&gt;"",VLOOKUP($B157,'Common Requirements'!$1:$9959,COLUMN(F157),0),"")</f>
        <v>0</v>
      </c>
      <c r="G157" s="54" t="str">
        <f>IF(VLOOKUP($B157,'Common Requirements'!$1:$9959,COLUMN(G157),0)&lt;&gt;"",VLOOKUP($B157,'Common Requirements'!$1:$9959,COLUMN(G157),0),"")</f>
        <v/>
      </c>
      <c r="H157" s="54">
        <f>IF(VLOOKUP($B157,'Common Requirements'!$1:$9959,COLUMN(H157),0)&lt;&gt;"",VLOOKUP($B157,'Common Requirements'!$1:$9959,COLUMN(H157),0),"")</f>
        <v>0</v>
      </c>
      <c r="I157" s="54">
        <f>IF(VLOOKUP($B157,'Common Requirements'!$1:$9959,COLUMN(I157),0)&lt;&gt;"",VLOOKUP($B157,'Common Requirements'!$1:$9959,COLUMN(I157),0),"")</f>
        <v>4</v>
      </c>
      <c r="J157" s="54" t="str">
        <f>IF(VLOOKUP($B157,'Common Requirements'!$1:$9959,COLUMN(J157),0)&lt;&gt;"",VLOOKUP($B157,'Common Requirements'!$1:$9959,COLUMN(J157),0),"")</f>
        <v/>
      </c>
      <c r="K157" s="54" t="str">
        <f>IF(VLOOKUP($B157,'Common Requirements'!$1:$9959,COLUMN(K157),0)&lt;&gt;"",VLOOKUP($B157,'Common Requirements'!$1:$9959,COLUMN(K157),0),"")</f>
        <v/>
      </c>
      <c r="L157" s="54" t="str">
        <f>IF(VLOOKUP($B157,'Common Requirements'!$1:$9959,COLUMN(L157),0)&lt;&gt;"",VLOOKUP($B157,'Common Requirements'!$1:$9959,COLUMN(L157),0),"")</f>
        <v/>
      </c>
      <c r="M157" s="54" t="str">
        <f>IF(VLOOKUP($B157,'Common Requirements'!$1:$9959,COLUMN(M157),0)&lt;&gt;"",VLOOKUP($B157,'Common Requirements'!$1:$9959,COLUMN(M157),0),"")</f>
        <v/>
      </c>
      <c r="N157" s="54" t="str">
        <f>IF(VLOOKUP($B157,'Common Requirements'!$1:$9959,COLUMN(N157),0)&lt;&gt;"",VLOOKUP($B157,'Common Requirements'!$1:$9959,COLUMN(N157),0),"")</f>
        <v/>
      </c>
      <c r="O157" s="46"/>
      <c r="P157" s="1"/>
      <c r="Q157" s="46"/>
      <c r="R157" s="46"/>
      <c r="S157" s="46"/>
      <c r="T157" s="46"/>
      <c r="U157" s="46"/>
      <c r="V157" s="46"/>
      <c r="W157" s="46"/>
      <c r="X157" s="46"/>
      <c r="Y157" s="46"/>
      <c r="Z157" s="46"/>
    </row>
    <row r="158" spans="1:26" ht="15.75" customHeight="1">
      <c r="A158" s="44">
        <v>881</v>
      </c>
      <c r="B158" s="44">
        <v>13</v>
      </c>
      <c r="C158" s="54" t="str">
        <f>IF(VLOOKUP($B158,'Common Requirements'!$1:$9959,COLUMN(C158),0)&lt;&gt;"",VLOOKUP($B158,'Common Requirements'!$1:$9959,COLUMN(C158),0),"")</f>
        <v>"Spend analysis"</v>
      </c>
      <c r="D158" s="54" t="str">
        <f>IF(VLOOKUP($B158,'Common Requirements'!$1:$9959,COLUMN(D158),0)&lt;&gt;"",VLOOKUP($B158,'Common Requirements'!$1:$9959,COLUMN(D158),0),"")</f>
        <v>To what extent/how does the solution support formal "spend analysis"</v>
      </c>
      <c r="E158" s="54" t="str">
        <f>IF(VLOOKUP($B158,'Common Requirements'!$1:$9959,COLUMN(E158),0)&lt;&gt;"",VLOOKUP($B158,'Common Requirements'!$1:$9959,COLUMN(E158),0),"")</f>
        <v/>
      </c>
      <c r="F158" s="54" t="str">
        <f>IF(VLOOKUP($B158,'Common Requirements'!$1:$9959,COLUMN(F158),0)&lt;&gt;"",VLOOKUP($B158,'Common Requirements'!$1:$9959,COLUMN(F158),0),"")</f>
        <v>3</v>
      </c>
      <c r="G158" s="54" t="str">
        <f>IF(VLOOKUP($B158,'Common Requirements'!$1:$9959,COLUMN(G158),0)&lt;&gt;"",VLOOKUP($B158,'Common Requirements'!$1:$9959,COLUMN(G158),0),"")</f>
        <v/>
      </c>
      <c r="H158" s="54">
        <f>IF(VLOOKUP($B158,'Common Requirements'!$1:$9959,COLUMN(H158),0)&lt;&gt;"",VLOOKUP($B158,'Common Requirements'!$1:$9959,COLUMN(H158),0),"")</f>
        <v>2</v>
      </c>
      <c r="I158" s="54" t="str">
        <f>IF(VLOOKUP($B158,'Common Requirements'!$1:$9959,COLUMN(I158),0)&lt;&gt;"",VLOOKUP($B158,'Common Requirements'!$1:$9959,COLUMN(I158),0),"")</f>
        <v/>
      </c>
      <c r="J158" s="54" t="str">
        <f>IF(VLOOKUP($B158,'Common Requirements'!$1:$9959,COLUMN(J158),0)&lt;&gt;"",VLOOKUP($B158,'Common Requirements'!$1:$9959,COLUMN(J158),0),"")</f>
        <v/>
      </c>
      <c r="K158" s="54" t="str">
        <f>IF(VLOOKUP($B158,'Common Requirements'!$1:$9959,COLUMN(K158),0)&lt;&gt;"",VLOOKUP($B158,'Common Requirements'!$1:$9959,COLUMN(K158),0),"")</f>
        <v/>
      </c>
      <c r="L158" s="54" t="str">
        <f>IF(VLOOKUP($B158,'Common Requirements'!$1:$9959,COLUMN(L158),0)&lt;&gt;"",VLOOKUP($B158,'Common Requirements'!$1:$9959,COLUMN(L158),0),"")</f>
        <v/>
      </c>
      <c r="M158" s="54" t="str">
        <f>IF(VLOOKUP($B158,'Common Requirements'!$1:$9959,COLUMN(M158),0)&lt;&gt;"",VLOOKUP($B158,'Common Requirements'!$1:$9959,COLUMN(M158),0),"")</f>
        <v/>
      </c>
      <c r="N158" s="54" t="str">
        <f>IF(VLOOKUP($B158,'Common Requirements'!$1:$9959,COLUMN(N158),0)&lt;&gt;"",VLOOKUP($B158,'Common Requirements'!$1:$9959,COLUMN(N158),0),"")</f>
        <v/>
      </c>
      <c r="O158" s="46"/>
      <c r="P158" s="1"/>
      <c r="Q158" s="46"/>
      <c r="R158" s="46"/>
      <c r="S158" s="46"/>
      <c r="T158" s="46"/>
      <c r="U158" s="46"/>
      <c r="V158" s="46"/>
      <c r="W158" s="46"/>
      <c r="X158" s="46"/>
      <c r="Y158" s="46"/>
      <c r="Z158" s="46"/>
    </row>
    <row r="159" spans="1:26" ht="15.75" customHeight="1">
      <c r="A159" s="44">
        <v>882</v>
      </c>
      <c r="B159" s="44"/>
      <c r="C159" s="57" t="s">
        <v>729</v>
      </c>
      <c r="D159" s="6" t="s">
        <v>731</v>
      </c>
      <c r="E159" s="6"/>
      <c r="F159" s="56"/>
      <c r="G159" s="34"/>
      <c r="H159" s="57"/>
      <c r="I159" s="56"/>
      <c r="J159" s="17"/>
      <c r="K159" s="34"/>
      <c r="L159" s="57"/>
      <c r="M159" s="8"/>
      <c r="N159" s="54" t="str">
        <f>IF(L159&lt;&gt;"",L159,IF(H159&lt;&gt;"",H159,""))</f>
        <v/>
      </c>
      <c r="O159" s="46"/>
      <c r="P159" s="1"/>
      <c r="Q159" s="46"/>
      <c r="R159" s="46"/>
      <c r="S159" s="46"/>
      <c r="T159" s="46"/>
      <c r="U159" s="46"/>
      <c r="V159" s="46"/>
      <c r="W159" s="46"/>
      <c r="X159" s="46"/>
      <c r="Y159" s="46"/>
      <c r="Z159" s="46"/>
    </row>
    <row r="160" spans="1:26" ht="15.75" customHeight="1">
      <c r="A160" s="44" t="s">
        <v>170</v>
      </c>
      <c r="B160" s="44"/>
      <c r="C160" s="46"/>
      <c r="D160" s="46"/>
      <c r="E160" s="46"/>
      <c r="F160" s="46"/>
      <c r="G160" s="46"/>
      <c r="H160" s="46"/>
      <c r="J160" s="46"/>
      <c r="K160" s="46"/>
      <c r="L160" s="46"/>
      <c r="M160" s="46"/>
      <c r="N160" s="46"/>
      <c r="O160" s="46"/>
      <c r="P160" s="1"/>
      <c r="Q160" s="46"/>
      <c r="R160" s="46"/>
      <c r="S160" s="46"/>
      <c r="T160" s="46"/>
      <c r="U160" s="46"/>
      <c r="V160" s="46"/>
      <c r="W160" s="46"/>
      <c r="X160" s="46"/>
      <c r="Y160" s="46"/>
      <c r="Z160" s="46"/>
    </row>
    <row r="161" spans="1:26" ht="15.75" customHeight="1">
      <c r="A161" s="44" t="s">
        <v>170</v>
      </c>
      <c r="B161" s="44"/>
      <c r="C161" s="46"/>
      <c r="D161" s="46"/>
      <c r="E161" s="46"/>
      <c r="F161" s="46"/>
      <c r="G161" s="46"/>
      <c r="H161" s="46"/>
      <c r="J161" s="46"/>
      <c r="K161" s="46"/>
      <c r="L161" s="46"/>
      <c r="M161" s="46"/>
      <c r="N161" s="46"/>
      <c r="O161" s="46"/>
      <c r="P161" s="1"/>
      <c r="Q161" s="46"/>
      <c r="R161" s="46"/>
      <c r="S161" s="46"/>
      <c r="T161" s="46"/>
      <c r="U161" s="46"/>
      <c r="V161" s="46"/>
      <c r="W161" s="46"/>
      <c r="X161" s="46"/>
      <c r="Y161" s="46"/>
      <c r="Z161" s="46"/>
    </row>
    <row r="162" spans="1:26" ht="15.75" customHeight="1">
      <c r="A162" s="44" t="s">
        <v>170</v>
      </c>
      <c r="B162" s="44"/>
      <c r="C162" s="46"/>
      <c r="D162" s="46"/>
      <c r="E162" s="46"/>
      <c r="F162" s="46"/>
      <c r="G162" s="46"/>
      <c r="H162" s="46"/>
      <c r="J162" s="46"/>
      <c r="K162" s="46"/>
      <c r="L162" s="46"/>
      <c r="M162" s="46"/>
      <c r="N162" s="46"/>
      <c r="O162" s="46"/>
      <c r="P162" s="1"/>
      <c r="Q162" s="46"/>
      <c r="R162" s="46"/>
      <c r="S162" s="46"/>
      <c r="T162" s="46"/>
      <c r="U162" s="46"/>
      <c r="V162" s="46"/>
      <c r="W162" s="46"/>
      <c r="X162" s="46"/>
      <c r="Y162" s="46"/>
      <c r="Z162" s="46"/>
    </row>
    <row r="163" spans="1:26" ht="15.75" customHeight="1">
      <c r="A163" s="44" t="s">
        <v>170</v>
      </c>
      <c r="B163" s="44" t="s">
        <v>170</v>
      </c>
      <c r="C163" s="53" t="s">
        <v>200</v>
      </c>
      <c r="D163" s="46"/>
      <c r="E163" s="46"/>
      <c r="F163" s="46"/>
      <c r="G163" s="46"/>
      <c r="H163" s="46"/>
      <c r="J163" s="46"/>
      <c r="K163" s="46"/>
      <c r="L163" s="46"/>
      <c r="M163" s="46"/>
      <c r="N163" s="46"/>
      <c r="O163" s="46"/>
      <c r="P163" s="1"/>
      <c r="Q163" s="46"/>
      <c r="R163" s="46"/>
      <c r="S163" s="46"/>
      <c r="T163" s="46"/>
      <c r="U163" s="46"/>
      <c r="V163" s="46"/>
      <c r="W163" s="46"/>
      <c r="X163" s="46"/>
      <c r="Y163" s="46"/>
      <c r="Z163" s="46"/>
    </row>
    <row r="164" spans="1:26" ht="15.75" customHeight="1">
      <c r="A164" s="44">
        <v>883</v>
      </c>
      <c r="B164" s="44">
        <v>14</v>
      </c>
      <c r="C164" s="54" t="str">
        <f>IF(VLOOKUP($B164,'Common Requirements'!$1:$9959,COLUMN(C164),0)&lt;&gt;"",VLOOKUP($B164,'Common Requirements'!$1:$9959,COLUMN(C164),0),"")</f>
        <v>On-Premise Software Option</v>
      </c>
      <c r="D164" s="54" t="str">
        <f>IF(VLOOKUP($B164,'Common Requirements'!$1:$9959,COLUMN(D164),0)&lt;&gt;"",VLOOKUP($B164,'Common Requirements'!$1:$9959,COLUMN(D164),0),"")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4" s="54" t="str">
        <f>IF(VLOOKUP($B164,'Common Requirements'!$1:$9959,COLUMN(E164),0)&lt;&gt;"",VLOOKUP($B164,'Common Requirements'!$1:$9959,COLUMN(E164),0),"")</f>
        <v/>
      </c>
      <c r="F164" s="54" t="str">
        <f>IF(VLOOKUP($B164,'Common Requirements'!$1:$9959,COLUMN(F164),0)&lt;&gt;"",VLOOKUP($B164,'Common Requirements'!$1:$9959,COLUMN(F164),0),"")</f>
        <v>1</v>
      </c>
      <c r="G164" s="54" t="str">
        <f>IF(VLOOKUP($B164,'Common Requirements'!$1:$9959,COLUMN(G164),0)&lt;&gt;"",VLOOKUP($B164,'Common Requirements'!$1:$9959,COLUMN(G164),0),"")</f>
        <v>Our technology has the flexibility for spinning off an instance and encrypting the data at rest but we would do this as a part of a solution architecture for large enterprise customers as opposed to a standardized offering.</v>
      </c>
      <c r="H164" s="54">
        <f>IF(VLOOKUP($B164,'Common Requirements'!$1:$9959,COLUMN(H164),0)&lt;&gt;"",VLOOKUP($B164,'Common Requirements'!$1:$9959,COLUMN(H164),0),"")</f>
        <v>0</v>
      </c>
      <c r="I164" s="54" t="str">
        <f>IF(VLOOKUP($B164,'Common Requirements'!$1:$9959,COLUMN(I164),0)&lt;&gt;"",VLOOKUP($B164,'Common Requirements'!$1:$9959,COLUMN(I164),0),"")</f>
        <v/>
      </c>
      <c r="J164" s="54" t="str">
        <f>IF(VLOOKUP($B164,'Common Requirements'!$1:$9959,COLUMN(J164),0)&lt;&gt;"",VLOOKUP($B164,'Common Requirements'!$1:$9959,COLUMN(J164),0),"")</f>
        <v/>
      </c>
      <c r="K164" s="54" t="str">
        <f>IF(VLOOKUP($B164,'Common Requirements'!$1:$9959,COLUMN(K164),0)&lt;&gt;"",VLOOKUP($B164,'Common Requirements'!$1:$9959,COLUMN(K164),0),"")</f>
        <v/>
      </c>
      <c r="L164" s="54" t="str">
        <f>IF(VLOOKUP($B164,'Common Requirements'!$1:$9959,COLUMN(L164),0)&lt;&gt;"",VLOOKUP($B164,'Common Requirements'!$1:$9959,COLUMN(L164),0),"")</f>
        <v/>
      </c>
      <c r="M164" s="54" t="str">
        <f>IF(VLOOKUP($B164,'Common Requirements'!$1:$9959,COLUMN(M164),0)&lt;&gt;"",VLOOKUP($B164,'Common Requirements'!$1:$9959,COLUMN(M164),0),"")</f>
        <v/>
      </c>
      <c r="N164" s="54" t="str">
        <f>IF(VLOOKUP($B164,'Common Requirements'!$1:$9959,COLUMN(N164),0)&lt;&gt;"",VLOOKUP($B164,'Common Requirements'!$1:$9959,COLUMN(N164),0),"")</f>
        <v/>
      </c>
      <c r="O164" s="46"/>
      <c r="P164" s="1"/>
      <c r="Q164" s="46"/>
      <c r="R164" s="46"/>
      <c r="S164" s="46"/>
      <c r="T164" s="46"/>
      <c r="U164" s="46"/>
      <c r="V164" s="46"/>
      <c r="W164" s="46"/>
      <c r="X164" s="46"/>
      <c r="Y164" s="46"/>
      <c r="Z164" s="46"/>
    </row>
    <row r="165" spans="1:26" ht="15.75" customHeight="1">
      <c r="A165" s="44">
        <v>884</v>
      </c>
      <c r="B165" s="44">
        <v>15</v>
      </c>
      <c r="C165" s="54" t="str">
        <f>IF(VLOOKUP($B165,'Common Requirements'!$1:$9959,COLUMN(C165),0)&lt;&gt;"",VLOOKUP($B165,'Common Requirements'!$1:$9959,COLUMN(C165),0),"")</f>
        <v>Saas/Cloud and On-Premise Deployments</v>
      </c>
      <c r="D165" s="54" t="str">
        <f>IF(VLOOKUP($B165,'Common Requirements'!$1:$9959,COLUMN(D165),0)&lt;&gt;"",VLOOKUP($B165,'Common Requirements'!$1:$9959,COLUMN(D165),0),"")</f>
        <v>Please break down your customer base and their deployment model (% public cloud, % private cloud, % on premise).</v>
      </c>
      <c r="E165" s="54" t="str">
        <f>IF(VLOOKUP($B165,'Common Requirements'!$1:$9959,COLUMN(E165),0)&lt;&gt;"",VLOOKUP($B165,'Common Requirements'!$1:$9959,COLUMN(E165),0),"")</f>
        <v/>
      </c>
      <c r="F165" s="54" t="str">
        <f>IF(VLOOKUP($B165,'Common Requirements'!$1:$9959,COLUMN(F165),0)&lt;&gt;"",VLOOKUP($B165,'Common Requirements'!$1:$9959,COLUMN(F165),0),"")</f>
        <v/>
      </c>
      <c r="G165" s="54" t="str">
        <f>IF(VLOOKUP($B165,'Common Requirements'!$1:$9959,COLUMN(G165),0)&lt;&gt;"",VLOOKUP($B165,'Common Requirements'!$1:$9959,COLUMN(G165),0),"")</f>
        <v>100% public cloud</v>
      </c>
      <c r="H165" s="54">
        <f>IF(VLOOKUP($B165,'Common Requirements'!$1:$9959,COLUMN(H165),0)&lt;&gt;"",VLOOKUP($B165,'Common Requirements'!$1:$9959,COLUMN(H165),0),"")</f>
        <v>3</v>
      </c>
      <c r="I165" s="54" t="str">
        <f>IF(VLOOKUP($B165,'Common Requirements'!$1:$9959,COLUMN(I165),0)&lt;&gt;"",VLOOKUP($B165,'Common Requirements'!$1:$9959,COLUMN(I165),0),"")</f>
        <v/>
      </c>
      <c r="J165" s="54" t="str">
        <f>IF(VLOOKUP($B165,'Common Requirements'!$1:$9959,COLUMN(J165),0)&lt;&gt;"",VLOOKUP($B165,'Common Requirements'!$1:$9959,COLUMN(J165),0),"")</f>
        <v/>
      </c>
      <c r="K165" s="54" t="str">
        <f>IF(VLOOKUP($B165,'Common Requirements'!$1:$9959,COLUMN(K165),0)&lt;&gt;"",VLOOKUP($B165,'Common Requirements'!$1:$9959,COLUMN(K165),0),"")</f>
        <v/>
      </c>
      <c r="L165" s="54" t="str">
        <f>IF(VLOOKUP($B165,'Common Requirements'!$1:$9959,COLUMN(L165),0)&lt;&gt;"",VLOOKUP($B165,'Common Requirements'!$1:$9959,COLUMN(L165),0),"")</f>
        <v/>
      </c>
      <c r="M165" s="54" t="str">
        <f>IF(VLOOKUP($B165,'Common Requirements'!$1:$9959,COLUMN(M165),0)&lt;&gt;"",VLOOKUP($B165,'Common Requirements'!$1:$9959,COLUMN(M165),0),"")</f>
        <v/>
      </c>
      <c r="N165" s="54" t="str">
        <f>IF(VLOOKUP($B165,'Common Requirements'!$1:$9959,COLUMN(N165),0)&lt;&gt;"",VLOOKUP($B165,'Common Requirements'!$1:$9959,COLUMN(N165),0),"")</f>
        <v/>
      </c>
      <c r="O165" s="46"/>
      <c r="P165" s="1"/>
      <c r="Q165" s="46"/>
      <c r="R165" s="46"/>
      <c r="S165" s="46"/>
      <c r="T165" s="46"/>
      <c r="U165" s="46"/>
      <c r="V165" s="46"/>
      <c r="W165" s="46"/>
      <c r="X165" s="46"/>
      <c r="Y165" s="46"/>
      <c r="Z165" s="46"/>
    </row>
    <row r="166" spans="1:26" ht="15.75" customHeight="1">
      <c r="A166" s="44">
        <v>885</v>
      </c>
      <c r="B166" s="44">
        <v>16</v>
      </c>
      <c r="C166" s="54" t="str">
        <f>IF(VLOOKUP($B166,'Common Requirements'!$1:$9959,COLUMN(C166),0)&lt;&gt;"",VLOOKUP($B166,'Common Requirements'!$1:$9959,COLUMN(C166),0),"")</f>
        <v>Data Technology and Management - database</v>
      </c>
      <c r="D166" s="54" t="str">
        <f>IF(VLOOKUP($B166,'Common Requirements'!$1:$9959,COLUMN(D166),0)&lt;&gt;"",VLOOKUP($B166,'Common Requirements'!$1:$9959,COLUMN(D166),0),"")</f>
        <v xml:space="preserve">What type/types of database technology(ies) support the solution? Relational/SQL?  NO-SQL?  Hadoop?  </v>
      </c>
      <c r="E166" s="54" t="str">
        <f>IF(VLOOKUP($B166,'Common Requirements'!$1:$9959,COLUMN(E166),0)&lt;&gt;"",VLOOKUP($B166,'Common Requirements'!$1:$9959,COLUMN(E166),0),"")</f>
        <v/>
      </c>
      <c r="F166" s="54" t="str">
        <f>IF(VLOOKUP($B166,'Common Requirements'!$1:$9959,COLUMN(F166),0)&lt;&gt;"",VLOOKUP($B166,'Common Requirements'!$1:$9959,COLUMN(F166),0),"")</f>
        <v>3</v>
      </c>
      <c r="G166" s="54" t="str">
        <f>IF(VLOOKUP($B166,'Common Requirements'!$1:$9959,COLUMN(G166),0)&lt;&gt;"",VLOOKUP($B166,'Common Requirements'!$1:$9959,COLUMN(G166),0),"")</f>
        <v>Relational/SQL, NO-SQL, and BI data layers (ODS, &amp; BI top/aggregate data layers)</v>
      </c>
      <c r="H166" s="54">
        <f>IF(VLOOKUP($B166,'Common Requirements'!$1:$9959,COLUMN(H166),0)&lt;&gt;"",VLOOKUP($B166,'Common Requirements'!$1:$9959,COLUMN(H166),0),"")</f>
        <v>4</v>
      </c>
      <c r="I166" s="54" t="str">
        <f>IF(VLOOKUP($B166,'Common Requirements'!$1:$9959,COLUMN(I166),0)&lt;&gt;"",VLOOKUP($B166,'Common Requirements'!$1:$9959,COLUMN(I166),0),"")</f>
        <v/>
      </c>
      <c r="J166" s="54" t="str">
        <f>IF(VLOOKUP($B166,'Common Requirements'!$1:$9959,COLUMN(J166),0)&lt;&gt;"",VLOOKUP($B166,'Common Requirements'!$1:$9959,COLUMN(J166),0),"")</f>
        <v/>
      </c>
      <c r="K166" s="54" t="str">
        <f>IF(VLOOKUP($B166,'Common Requirements'!$1:$9959,COLUMN(K166),0)&lt;&gt;"",VLOOKUP($B166,'Common Requirements'!$1:$9959,COLUMN(K166),0),"")</f>
        <v/>
      </c>
      <c r="L166" s="54" t="str">
        <f>IF(VLOOKUP($B166,'Common Requirements'!$1:$9959,COLUMN(L166),0)&lt;&gt;"",VLOOKUP($B166,'Common Requirements'!$1:$9959,COLUMN(L166),0),"")</f>
        <v/>
      </c>
      <c r="M166" s="54" t="str">
        <f>IF(VLOOKUP($B166,'Common Requirements'!$1:$9959,COLUMN(M166),0)&lt;&gt;"",VLOOKUP($B166,'Common Requirements'!$1:$9959,COLUMN(M166),0),"")</f>
        <v/>
      </c>
      <c r="N166" s="54" t="str">
        <f>IF(VLOOKUP($B166,'Common Requirements'!$1:$9959,COLUMN(N166),0)&lt;&gt;"",VLOOKUP($B166,'Common Requirements'!$1:$9959,COLUMN(N166),0),"")</f>
        <v/>
      </c>
      <c r="O166" s="46"/>
      <c r="P166" s="1"/>
      <c r="Q166" s="46"/>
      <c r="R166" s="46"/>
      <c r="S166" s="46"/>
      <c r="T166" s="46"/>
      <c r="U166" s="46"/>
      <c r="V166" s="46"/>
      <c r="W166" s="46"/>
      <c r="X166" s="46"/>
      <c r="Y166" s="46"/>
      <c r="Z166" s="46"/>
    </row>
    <row r="167" spans="1:26" ht="15.75" customHeight="1">
      <c r="A167" s="44">
        <v>886</v>
      </c>
      <c r="B167" s="44">
        <v>17</v>
      </c>
      <c r="C167" s="54" t="str">
        <f>IF(VLOOKUP($B167,'Common Requirements'!$1:$9959,COLUMN(C167),0)&lt;&gt;"",VLOOKUP($B167,'Common Requirements'!$1:$9959,COLUMN(C167),0),"")</f>
        <v>Data Technology and Management - types of data</v>
      </c>
      <c r="D167" s="54" t="str">
        <f>IF(VLOOKUP($B167,'Common Requirements'!$1:$9959,COLUMN(D167),0)&lt;&gt;"",VLOOKUP($B167,'Common Requirements'!$1:$9959,COLUMN(D167),0),"")</f>
        <v>What is the extent of support for semi-structured and unstructured data in the platform, especially from an analytics standpoint? Please describe in detail!</v>
      </c>
      <c r="E167" s="54" t="str">
        <f>IF(VLOOKUP($B167,'Common Requirements'!$1:$9959,COLUMN(E167),0)&lt;&gt;"",VLOOKUP($B167,'Common Requirements'!$1:$9959,COLUMN(E167),0),"")</f>
        <v/>
      </c>
      <c r="F167" s="54" t="str">
        <f>IF(VLOOKUP($B167,'Common Requirements'!$1:$9959,COLUMN(F167),0)&lt;&gt;"",VLOOKUP($B167,'Common Requirements'!$1:$9959,COLUMN(F167),0),"")</f>
        <v>3</v>
      </c>
      <c r="G167" s="54" t="str">
        <f>IF(VLOOKUP($B167,'Common Requirements'!$1:$9959,COLUMN(G167),0)&lt;&gt;"",VLOOKUP($B167,'Common Requirements'!$1:$9959,COLUMN(G167),0),"")</f>
        <v>Semi-structured data is supported to handle flexible work assignment structures as well as work scope descriptions. This comes in handy when doing search against semi-structured JSON stroes (stored in MongoDB) and optimized in Elastic Search. Our Insights engine use such search to obtain insights that indicate correlation between semi-structured work scope and quality outcomes.</v>
      </c>
      <c r="H167" s="54">
        <f>IF(VLOOKUP($B167,'Common Requirements'!$1:$9959,COLUMN(H167),0)&lt;&gt;"",VLOOKUP($B167,'Common Requirements'!$1:$9959,COLUMN(H167),0),"")</f>
        <v>3</v>
      </c>
      <c r="I167" s="54" t="str">
        <f>IF(VLOOKUP($B167,'Common Requirements'!$1:$9959,COLUMN(I167),0)&lt;&gt;"",VLOOKUP($B167,'Common Requirements'!$1:$9959,COLUMN(I167),0),"")</f>
        <v/>
      </c>
      <c r="J167" s="54" t="str">
        <f>IF(VLOOKUP($B167,'Common Requirements'!$1:$9959,COLUMN(J167),0)&lt;&gt;"",VLOOKUP($B167,'Common Requirements'!$1:$9959,COLUMN(J167),0),"")</f>
        <v/>
      </c>
      <c r="K167" s="54" t="str">
        <f>IF(VLOOKUP($B167,'Common Requirements'!$1:$9959,COLUMN(K167),0)&lt;&gt;"",VLOOKUP($B167,'Common Requirements'!$1:$9959,COLUMN(K167),0),"")</f>
        <v/>
      </c>
      <c r="L167" s="54" t="str">
        <f>IF(VLOOKUP($B167,'Common Requirements'!$1:$9959,COLUMN(L167),0)&lt;&gt;"",VLOOKUP($B167,'Common Requirements'!$1:$9959,COLUMN(L167),0),"")</f>
        <v/>
      </c>
      <c r="M167" s="54" t="str">
        <f>IF(VLOOKUP($B167,'Common Requirements'!$1:$9959,COLUMN(M167),0)&lt;&gt;"",VLOOKUP($B167,'Common Requirements'!$1:$9959,COLUMN(M167),0),"")</f>
        <v/>
      </c>
      <c r="N167" s="54" t="str">
        <f>IF(VLOOKUP($B167,'Common Requirements'!$1:$9959,COLUMN(N167),0)&lt;&gt;"",VLOOKUP($B167,'Common Requirements'!$1:$9959,COLUMN(N167),0),"")</f>
        <v/>
      </c>
      <c r="O167" s="46"/>
      <c r="P167" s="1"/>
      <c r="Q167" s="46"/>
      <c r="R167" s="46"/>
      <c r="S167" s="46"/>
      <c r="T167" s="46"/>
      <c r="U167" s="46"/>
      <c r="V167" s="46"/>
      <c r="W167" s="46"/>
      <c r="X167" s="46"/>
      <c r="Y167" s="46"/>
      <c r="Z167" s="46"/>
    </row>
    <row r="168" spans="1:26" ht="15.75" customHeight="1">
      <c r="A168" s="44">
        <v>887</v>
      </c>
      <c r="B168" s="44">
        <v>18</v>
      </c>
      <c r="C168" s="54" t="str">
        <f>IF(VLOOKUP($B168,'Common Requirements'!$1:$9959,COLUMN(C168),0)&lt;&gt;"",VLOOKUP($B168,'Common Requirements'!$1:$9959,COLUMN(C168),0),"")</f>
        <v>Data Technology and Management - "big data"</v>
      </c>
      <c r="D168" s="54" t="str">
        <f>IF(VLOOKUP($B168,'Common Requirements'!$1:$9959,COLUMN(D168),0)&lt;&gt;"",VLOOKUP($B168,'Common Requirements'!$1:$9959,COLUMN(D168),0),"")</f>
        <v>To what extent does the platform support "big data"? How scalable is it? How much control over separation and data store mapping does the buyer have?</v>
      </c>
      <c r="E168" s="54" t="str">
        <f>IF(VLOOKUP($B168,'Common Requirements'!$1:$9959,COLUMN(E168),0)&lt;&gt;"",VLOOKUP($B168,'Common Requirements'!$1:$9959,COLUMN(E168),0),"")</f>
        <v/>
      </c>
      <c r="F168" s="54" t="str">
        <f>IF(VLOOKUP($B168,'Common Requirements'!$1:$9959,COLUMN(F168),0)&lt;&gt;"",VLOOKUP($B168,'Common Requirements'!$1:$9959,COLUMN(F168),0),"")</f>
        <v>0</v>
      </c>
      <c r="G168" s="54" t="str">
        <f>IF(VLOOKUP($B168,'Common Requirements'!$1:$9959,COLUMN(G168),0)&lt;&gt;"",VLOOKUP($B168,'Common Requirements'!$1:$9959,COLUMN(G168),0),"")</f>
        <v/>
      </c>
      <c r="H168" s="54">
        <f>IF(VLOOKUP($B168,'Common Requirements'!$1:$9959,COLUMN(H168),0)&lt;&gt;"",VLOOKUP($B168,'Common Requirements'!$1:$9959,COLUMN(H168),0),"")</f>
        <v>2</v>
      </c>
      <c r="I168" s="54" t="str">
        <f>IF(VLOOKUP($B168,'Common Requirements'!$1:$9959,COLUMN(I168),0)&lt;&gt;"",VLOOKUP($B168,'Common Requirements'!$1:$9959,COLUMN(I168),0),"")</f>
        <v/>
      </c>
      <c r="J168" s="54" t="str">
        <f>IF(VLOOKUP($B168,'Common Requirements'!$1:$9959,COLUMN(J168),0)&lt;&gt;"",VLOOKUP($B168,'Common Requirements'!$1:$9959,COLUMN(J168),0),"")</f>
        <v/>
      </c>
      <c r="K168" s="54" t="str">
        <f>IF(VLOOKUP($B168,'Common Requirements'!$1:$9959,COLUMN(K168),0)&lt;&gt;"",VLOOKUP($B168,'Common Requirements'!$1:$9959,COLUMN(K168),0),"")</f>
        <v/>
      </c>
      <c r="L168" s="54" t="str">
        <f>IF(VLOOKUP($B168,'Common Requirements'!$1:$9959,COLUMN(L168),0)&lt;&gt;"",VLOOKUP($B168,'Common Requirements'!$1:$9959,COLUMN(L168),0),"")</f>
        <v/>
      </c>
      <c r="M168" s="54" t="str">
        <f>IF(VLOOKUP($B168,'Common Requirements'!$1:$9959,COLUMN(M168),0)&lt;&gt;"",VLOOKUP($B168,'Common Requirements'!$1:$9959,COLUMN(M168),0),"")</f>
        <v/>
      </c>
      <c r="N168" s="54" t="str">
        <f>IF(VLOOKUP($B168,'Common Requirements'!$1:$9959,COLUMN(N168),0)&lt;&gt;"",VLOOKUP($B168,'Common Requirements'!$1:$9959,COLUMN(N168),0),"")</f>
        <v/>
      </c>
      <c r="O168" s="46"/>
      <c r="P168" s="1"/>
      <c r="Q168" s="46"/>
      <c r="R168" s="46"/>
      <c r="S168" s="46"/>
      <c r="T168" s="46"/>
      <c r="U168" s="46"/>
      <c r="V168" s="46"/>
      <c r="W168" s="46"/>
      <c r="X168" s="46"/>
      <c r="Y168" s="46"/>
      <c r="Z168" s="46"/>
    </row>
    <row r="169" spans="1:26" ht="15.75" customHeight="1">
      <c r="A169" s="44">
        <v>888</v>
      </c>
      <c r="B169" s="44">
        <v>19</v>
      </c>
      <c r="C169" s="54" t="str">
        <f>IF(VLOOKUP($B169,'Common Requirements'!$1:$9959,COLUMN(C169),0)&lt;&gt;"",VLOOKUP($B169,'Common Requirements'!$1:$9959,COLUMN(C169),0),"")</f>
        <v>Data Technology and Management - data dictionary</v>
      </c>
      <c r="D169" s="54" t="str">
        <f>IF(VLOOKUP($B169,'Common Requirements'!$1:$9959,COLUMN(D169),0)&lt;&gt;"",VLOOKUP($B169,'Common Requirements'!$1:$9959,COLUMN(D169),0),"")</f>
        <v>Describe your ability to customize/tailor terminology to business-specific terminology using data dictionaries or other approaches</v>
      </c>
      <c r="E169" s="54" t="str">
        <f>IF(VLOOKUP($B169,'Common Requirements'!$1:$9959,COLUMN(E169),0)&lt;&gt;"",VLOOKUP($B169,'Common Requirements'!$1:$9959,COLUMN(E169),0),"")</f>
        <v/>
      </c>
      <c r="F169" s="54" t="str">
        <f>IF(VLOOKUP($B169,'Common Requirements'!$1:$9959,COLUMN(F169),0)&lt;&gt;"",VLOOKUP($B169,'Common Requirements'!$1:$9959,COLUMN(F169),0),"")</f>
        <v>2</v>
      </c>
      <c r="G169" s="54" t="str">
        <f>IF(VLOOKUP($B169,'Common Requirements'!$1:$9959,COLUMN(G169),0)&lt;&gt;"",VLOOKUP($B169,'Common Requirements'!$1:$9959,COLUMN(G169),0),"")</f>
        <v>Today, it has to be setup/configured by our solution engineers. We have tokenization (string libraries) for dynamic messaging as well as internationalization roadmapped for second half of 2018. In alignment with expansion efforts in new markets.</v>
      </c>
      <c r="H169" s="54">
        <f>IF(VLOOKUP($B169,'Common Requirements'!$1:$9959,COLUMN(H169),0)&lt;&gt;"",VLOOKUP($B169,'Common Requirements'!$1:$9959,COLUMN(H169),0),"")</f>
        <v>2</v>
      </c>
      <c r="I169" s="54" t="str">
        <f>IF(VLOOKUP($B169,'Common Requirements'!$1:$9959,COLUMN(I169),0)&lt;&gt;"",VLOOKUP($B169,'Common Requirements'!$1:$9959,COLUMN(I169),0),"")</f>
        <v/>
      </c>
      <c r="J169" s="54" t="str">
        <f>IF(VLOOKUP($B169,'Common Requirements'!$1:$9959,COLUMN(J169),0)&lt;&gt;"",VLOOKUP($B169,'Common Requirements'!$1:$9959,COLUMN(J169),0),"")</f>
        <v/>
      </c>
      <c r="K169" s="54" t="str">
        <f>IF(VLOOKUP($B169,'Common Requirements'!$1:$9959,COLUMN(K169),0)&lt;&gt;"",VLOOKUP($B169,'Common Requirements'!$1:$9959,COLUMN(K169),0),"")</f>
        <v/>
      </c>
      <c r="L169" s="54" t="str">
        <f>IF(VLOOKUP($B169,'Common Requirements'!$1:$9959,COLUMN(L169),0)&lt;&gt;"",VLOOKUP($B169,'Common Requirements'!$1:$9959,COLUMN(L169),0),"")</f>
        <v/>
      </c>
      <c r="M169" s="54" t="str">
        <f>IF(VLOOKUP($B169,'Common Requirements'!$1:$9959,COLUMN(M169),0)&lt;&gt;"",VLOOKUP($B169,'Common Requirements'!$1:$9959,COLUMN(M169),0),"")</f>
        <v/>
      </c>
      <c r="N169" s="54" t="str">
        <f>IF(VLOOKUP($B169,'Common Requirements'!$1:$9959,COLUMN(N169),0)&lt;&gt;"",VLOOKUP($B169,'Common Requirements'!$1:$9959,COLUMN(N169),0),"")</f>
        <v/>
      </c>
      <c r="O169" s="46"/>
      <c r="P169" s="1"/>
      <c r="Q169" s="46"/>
      <c r="R169" s="46"/>
      <c r="S169" s="46"/>
      <c r="T169" s="46"/>
      <c r="U169" s="46"/>
      <c r="V169" s="46"/>
      <c r="W169" s="46"/>
      <c r="X169" s="46"/>
      <c r="Y169" s="46"/>
      <c r="Z169" s="46"/>
    </row>
    <row r="170" spans="1:26" ht="15.75" customHeight="1">
      <c r="A170" s="44">
        <v>889</v>
      </c>
      <c r="B170" s="44">
        <v>20</v>
      </c>
      <c r="C170" s="54" t="str">
        <f>IF(VLOOKUP($B170,'Common Requirements'!$1:$9959,COLUMN(C170),0)&lt;&gt;"",VLOOKUP($B170,'Common Requirements'!$1:$9959,COLUMN(C170),0),"")</f>
        <v>Data Technology and Management -error correction</v>
      </c>
      <c r="D170" s="54" t="str">
        <f>IF(VLOOKUP($B170,'Common Requirements'!$1:$9959,COLUMN(D170),0)&lt;&gt;"",VLOOKUP($B170,'Common Requirements'!$1:$9959,COLUMN(D170),0),"")</f>
        <v xml:space="preserve">To what extent can the platform support the auto-detection of missing or needed data? Erroneous data? </v>
      </c>
      <c r="E170" s="54" t="str">
        <f>IF(VLOOKUP($B170,'Common Requirements'!$1:$9959,COLUMN(E170),0)&lt;&gt;"",VLOOKUP($B170,'Common Requirements'!$1:$9959,COLUMN(E170),0),"")</f>
        <v/>
      </c>
      <c r="F170" s="54" t="str">
        <f>IF(VLOOKUP($B170,'Common Requirements'!$1:$9959,COLUMN(F170),0)&lt;&gt;"",VLOOKUP($B170,'Common Requirements'!$1:$9959,COLUMN(F170),0),"")</f>
        <v/>
      </c>
      <c r="G170" s="54" t="str">
        <f>IF(VLOOKUP($B170,'Common Requirements'!$1:$9959,COLUMN(G170),0)&lt;&gt;"",VLOOKUP($B170,'Common Requirements'!$1:$9959,COLUMN(G170),0),"")</f>
        <v/>
      </c>
      <c r="H170" s="54">
        <f>IF(VLOOKUP($B170,'Common Requirements'!$1:$9959,COLUMN(H170),0)&lt;&gt;"",VLOOKUP($B170,'Common Requirements'!$1:$9959,COLUMN(H170),0),"")</f>
        <v>3</v>
      </c>
      <c r="I170" s="54" t="str">
        <f>IF(VLOOKUP($B170,'Common Requirements'!$1:$9959,COLUMN(I170),0)&lt;&gt;"",VLOOKUP($B170,'Common Requirements'!$1:$9959,COLUMN(I170),0),"")</f>
        <v/>
      </c>
      <c r="J170" s="54" t="str">
        <f>IF(VLOOKUP($B170,'Common Requirements'!$1:$9959,COLUMN(J170),0)&lt;&gt;"",VLOOKUP($B170,'Common Requirements'!$1:$9959,COLUMN(J170),0),"")</f>
        <v/>
      </c>
      <c r="K170" s="54" t="str">
        <f>IF(VLOOKUP($B170,'Common Requirements'!$1:$9959,COLUMN(K170),0)&lt;&gt;"",VLOOKUP($B170,'Common Requirements'!$1:$9959,COLUMN(K170),0),"")</f>
        <v/>
      </c>
      <c r="L170" s="54" t="str">
        <f>IF(VLOOKUP($B170,'Common Requirements'!$1:$9959,COLUMN(L170),0)&lt;&gt;"",VLOOKUP($B170,'Common Requirements'!$1:$9959,COLUMN(L170),0),"")</f>
        <v/>
      </c>
      <c r="M170" s="54" t="str">
        <f>IF(VLOOKUP($B170,'Common Requirements'!$1:$9959,COLUMN(M170),0)&lt;&gt;"",VLOOKUP($B170,'Common Requirements'!$1:$9959,COLUMN(M170),0),"")</f>
        <v/>
      </c>
      <c r="N170" s="54" t="str">
        <f>IF(VLOOKUP($B170,'Common Requirements'!$1:$9959,COLUMN(N170),0)&lt;&gt;"",VLOOKUP($B170,'Common Requirements'!$1:$9959,COLUMN(N170),0),"")</f>
        <v/>
      </c>
      <c r="O170" s="46"/>
      <c r="P170" s="1"/>
      <c r="Q170" s="46"/>
      <c r="R170" s="46"/>
      <c r="S170" s="46"/>
      <c r="T170" s="46"/>
      <c r="U170" s="46"/>
      <c r="V170" s="46"/>
      <c r="W170" s="46"/>
      <c r="X170" s="46"/>
      <c r="Y170" s="46"/>
      <c r="Z170" s="46"/>
    </row>
    <row r="171" spans="1:26" ht="15.75" customHeight="1">
      <c r="A171" s="44">
        <v>890</v>
      </c>
      <c r="B171" s="44">
        <v>21</v>
      </c>
      <c r="C171" s="54" t="str">
        <f>IF(VLOOKUP($B171,'Common Requirements'!$1:$9959,COLUMN(C171),0)&lt;&gt;"",VLOOKUP($B171,'Common Requirements'!$1:$9959,COLUMN(C171),0),"")</f>
        <v>Software Architecture/Platforms - type/stack</v>
      </c>
      <c r="D171" s="54" t="str">
        <f>IF(VLOOKUP($B171,'Common Requirements'!$1:$9959,COLUMN(D171),0)&lt;&gt;"",VLOOKUP($B171,'Common Requirements'!$1:$9959,COLUMN(D171),0),"")</f>
        <v xml:space="preserve">Please describe your core software architecture. Is it a modern MVC architecture? </v>
      </c>
      <c r="E171" s="54" t="str">
        <f>IF(VLOOKUP($B171,'Common Requirements'!$1:$9959,COLUMN(E171),0)&lt;&gt;"",VLOOKUP($B171,'Common Requirements'!$1:$9959,COLUMN(E171),0),"")</f>
        <v/>
      </c>
      <c r="F171" s="54" t="str">
        <f>IF(VLOOKUP($B171,'Common Requirements'!$1:$9959,COLUMN(F171),0)&lt;&gt;"",VLOOKUP($B171,'Common Requirements'!$1:$9959,COLUMN(F171),0),"")</f>
        <v>3</v>
      </c>
      <c r="G171" s="54" t="str">
        <f>IF(VLOOKUP($B171,'Common Requirements'!$1:$9959,COLUMN(G171),0)&lt;&gt;"",VLOOKUP($B171,'Common Requirements'!$1:$9959,COLUMN(G171),0),"")</f>
        <v>Microservices architecture with MVC structure</v>
      </c>
      <c r="H171" s="54">
        <f>IF(VLOOKUP($B171,'Common Requirements'!$1:$9959,COLUMN(H171),0)&lt;&gt;"",VLOOKUP($B171,'Common Requirements'!$1:$9959,COLUMN(H171),0),"")</f>
        <v>4</v>
      </c>
      <c r="I171" s="54" t="str">
        <f>IF(VLOOKUP($B171,'Common Requirements'!$1:$9959,COLUMN(I171),0)&lt;&gt;"",VLOOKUP($B171,'Common Requirements'!$1:$9959,COLUMN(I171),0),"")</f>
        <v/>
      </c>
      <c r="J171" s="54" t="str">
        <f>IF(VLOOKUP($B171,'Common Requirements'!$1:$9959,COLUMN(J171),0)&lt;&gt;"",VLOOKUP($B171,'Common Requirements'!$1:$9959,COLUMN(J171),0),"")</f>
        <v/>
      </c>
      <c r="K171" s="54" t="str">
        <f>IF(VLOOKUP($B171,'Common Requirements'!$1:$9959,COLUMN(K171),0)&lt;&gt;"",VLOOKUP($B171,'Common Requirements'!$1:$9959,COLUMN(K171),0),"")</f>
        <v/>
      </c>
      <c r="L171" s="54" t="str">
        <f>IF(VLOOKUP($B171,'Common Requirements'!$1:$9959,COLUMN(L171),0)&lt;&gt;"",VLOOKUP($B171,'Common Requirements'!$1:$9959,COLUMN(L171),0),"")</f>
        <v/>
      </c>
      <c r="M171" s="54" t="str">
        <f>IF(VLOOKUP($B171,'Common Requirements'!$1:$9959,COLUMN(M171),0)&lt;&gt;"",VLOOKUP($B171,'Common Requirements'!$1:$9959,COLUMN(M171),0),"")</f>
        <v/>
      </c>
      <c r="N171" s="54" t="str">
        <f>IF(VLOOKUP($B171,'Common Requirements'!$1:$9959,COLUMN(N171),0)&lt;&gt;"",VLOOKUP($B171,'Common Requirements'!$1:$9959,COLUMN(N171),0),"")</f>
        <v/>
      </c>
      <c r="O171" s="46"/>
      <c r="P171" s="1"/>
      <c r="Q171" s="46"/>
      <c r="R171" s="46"/>
      <c r="S171" s="46"/>
      <c r="T171" s="46"/>
      <c r="U171" s="46"/>
      <c r="V171" s="46"/>
      <c r="W171" s="46"/>
      <c r="X171" s="46"/>
      <c r="Y171" s="46"/>
      <c r="Z171" s="46"/>
    </row>
    <row r="172" spans="1:26" ht="15.75" customHeight="1">
      <c r="A172" s="44">
        <v>891</v>
      </c>
      <c r="B172" s="44">
        <v>22</v>
      </c>
      <c r="C172" s="54" t="str">
        <f>IF(VLOOKUP($B172,'Common Requirements'!$1:$9959,COLUMN(C172),0)&lt;&gt;"",VLOOKUP($B172,'Common Requirements'!$1:$9959,COLUMN(C172),0),"")</f>
        <v xml:space="preserve">Software Architecture/Platforms - programming languages </v>
      </c>
      <c r="D172" s="54" t="str">
        <f>IF(VLOOKUP($B172,'Common Requirements'!$1:$9959,COLUMN(D172),0)&lt;&gt;"",VLOOKUP($B172,'Common Requirements'!$1:$9959,COLUMN(D172),0),"")</f>
        <v>What are the primary languages (C++/Java/Ruby) and technologies used?</v>
      </c>
      <c r="E172" s="54" t="str">
        <f>IF(VLOOKUP($B172,'Common Requirements'!$1:$9959,COLUMN(E172),0)&lt;&gt;"",VLOOKUP($B172,'Common Requirements'!$1:$9959,COLUMN(E172),0),"")</f>
        <v/>
      </c>
      <c r="F172" s="54" t="str">
        <f>IF(VLOOKUP($B172,'Common Requirements'!$1:$9959,COLUMN(F172),0)&lt;&gt;"",VLOOKUP($B172,'Common Requirements'!$1:$9959,COLUMN(F172),0),"")</f>
        <v>3</v>
      </c>
      <c r="G172" s="54" t="str">
        <f>IF(VLOOKUP($B172,'Common Requirements'!$1:$9959,COLUMN(G172),0)&lt;&gt;"",VLOOKUP($B172,'Common Requirements'!$1:$9959,COLUMN(G172),0),"")</f>
        <v>PHP, React, Python, microservices, MySQL, Redshift</v>
      </c>
      <c r="H172" s="54">
        <f>IF(VLOOKUP($B172,'Common Requirements'!$1:$9959,COLUMN(H172),0)&lt;&gt;"",VLOOKUP($B172,'Common Requirements'!$1:$9959,COLUMN(H172),0),"")</f>
        <v>3</v>
      </c>
      <c r="I172" s="54" t="str">
        <f>IF(VLOOKUP($B172,'Common Requirements'!$1:$9959,COLUMN(I172),0)&lt;&gt;"",VLOOKUP($B172,'Common Requirements'!$1:$9959,COLUMN(I172),0),"")</f>
        <v/>
      </c>
      <c r="J172" s="54" t="str">
        <f>IF(VLOOKUP($B172,'Common Requirements'!$1:$9959,COLUMN(J172),0)&lt;&gt;"",VLOOKUP($B172,'Common Requirements'!$1:$9959,COLUMN(J172),0),"")</f>
        <v/>
      </c>
      <c r="K172" s="54" t="str">
        <f>IF(VLOOKUP($B172,'Common Requirements'!$1:$9959,COLUMN(K172),0)&lt;&gt;"",VLOOKUP($B172,'Common Requirements'!$1:$9959,COLUMN(K172),0),"")</f>
        <v/>
      </c>
      <c r="L172" s="54" t="str">
        <f>IF(VLOOKUP($B172,'Common Requirements'!$1:$9959,COLUMN(L172),0)&lt;&gt;"",VLOOKUP($B172,'Common Requirements'!$1:$9959,COLUMN(L172),0),"")</f>
        <v/>
      </c>
      <c r="M172" s="54" t="str">
        <f>IF(VLOOKUP($B172,'Common Requirements'!$1:$9959,COLUMN(M172),0)&lt;&gt;"",VLOOKUP($B172,'Common Requirements'!$1:$9959,COLUMN(M172),0),"")</f>
        <v/>
      </c>
      <c r="N172" s="54" t="str">
        <f>IF(VLOOKUP($B172,'Common Requirements'!$1:$9959,COLUMN(N172),0)&lt;&gt;"",VLOOKUP($B172,'Common Requirements'!$1:$9959,COLUMN(N172),0),"")</f>
        <v/>
      </c>
      <c r="O172" s="46"/>
      <c r="P172" s="1"/>
      <c r="Q172" s="46"/>
      <c r="R172" s="46"/>
      <c r="S172" s="46"/>
      <c r="T172" s="46"/>
      <c r="U172" s="46"/>
      <c r="V172" s="46"/>
      <c r="W172" s="46"/>
      <c r="X172" s="46"/>
      <c r="Y172" s="46"/>
      <c r="Z172" s="46"/>
    </row>
    <row r="173" spans="1:26" ht="15.75" customHeight="1">
      <c r="A173" s="44">
        <v>892</v>
      </c>
      <c r="B173" s="44">
        <v>23</v>
      </c>
      <c r="C173" s="54" t="str">
        <f>IF(VLOOKUP($B173,'Common Requirements'!$1:$9959,COLUMN(C173),0)&lt;&gt;"",VLOOKUP($B173,'Common Requirements'!$1:$9959,COLUMN(C173),0),"")</f>
        <v>Security</v>
      </c>
      <c r="D173" s="54" t="str">
        <f>IF(VLOOKUP($B173,'Common Requirements'!$1:$9959,COLUMN(D173),0)&lt;&gt;"",VLOOKUP($B173,'Common Requirements'!$1:$9959,COLUMN(D173),0),"")</f>
        <v xml:space="preserve">Generally, describe your information security approach. Specifically, are you ISO certified (27001) and do you support encryption (including encryption at rest)?  </v>
      </c>
      <c r="E173" s="54" t="str">
        <f>IF(VLOOKUP($B173,'Common Requirements'!$1:$9959,COLUMN(E173),0)&lt;&gt;"",VLOOKUP($B173,'Common Requirements'!$1:$9959,COLUMN(E173),0),"")</f>
        <v/>
      </c>
      <c r="F173" s="54" t="str">
        <f>IF(VLOOKUP($B173,'Common Requirements'!$1:$9959,COLUMN(F173),0)&lt;&gt;"",VLOOKUP($B173,'Common Requirements'!$1:$9959,COLUMN(F173),0),"")</f>
        <v>0</v>
      </c>
      <c r="G173" s="54" t="str">
        <f>IF(VLOOKUP($B173,'Common Requirements'!$1:$9959,COLUMN(G173),0)&lt;&gt;"",VLOOKUP($B173,'Common Requirements'!$1:$9959,COLUMN(G173),0),"")</f>
        <v>Information architecture as well as database are highly secured by user contexts. Full encryption of all security sensitive data. But currently we are not ISO certified.</v>
      </c>
      <c r="H173" s="54">
        <f>IF(VLOOKUP($B173,'Common Requirements'!$1:$9959,COLUMN(H173),0)&lt;&gt;"",VLOOKUP($B173,'Common Requirements'!$1:$9959,COLUMN(H173),0),"")</f>
        <v>3</v>
      </c>
      <c r="I173" s="54" t="str">
        <f>IF(VLOOKUP($B173,'Common Requirements'!$1:$9959,COLUMN(I173),0)&lt;&gt;"",VLOOKUP($B173,'Common Requirements'!$1:$9959,COLUMN(I173),0),"")</f>
        <v/>
      </c>
      <c r="J173" s="54" t="str">
        <f>IF(VLOOKUP($B173,'Common Requirements'!$1:$9959,COLUMN(J173),0)&lt;&gt;"",VLOOKUP($B173,'Common Requirements'!$1:$9959,COLUMN(J173),0),"")</f>
        <v/>
      </c>
      <c r="K173" s="54" t="str">
        <f>IF(VLOOKUP($B173,'Common Requirements'!$1:$9959,COLUMN(K173),0)&lt;&gt;"",VLOOKUP($B173,'Common Requirements'!$1:$9959,COLUMN(K173),0),"")</f>
        <v/>
      </c>
      <c r="L173" s="54" t="str">
        <f>IF(VLOOKUP($B173,'Common Requirements'!$1:$9959,COLUMN(L173),0)&lt;&gt;"",VLOOKUP($B173,'Common Requirements'!$1:$9959,COLUMN(L173),0),"")</f>
        <v/>
      </c>
      <c r="M173" s="54" t="str">
        <f>IF(VLOOKUP($B173,'Common Requirements'!$1:$9959,COLUMN(M173),0)&lt;&gt;"",VLOOKUP($B173,'Common Requirements'!$1:$9959,COLUMN(M173),0),"")</f>
        <v/>
      </c>
      <c r="N173" s="54" t="str">
        <f>IF(VLOOKUP($B173,'Common Requirements'!$1:$9959,COLUMN(N173),0)&lt;&gt;"",VLOOKUP($B173,'Common Requirements'!$1:$9959,COLUMN(N173),0),"")</f>
        <v/>
      </c>
      <c r="O173" s="46"/>
      <c r="P173" s="1"/>
      <c r="Q173" s="46"/>
      <c r="R173" s="46"/>
      <c r="S173" s="46"/>
      <c r="T173" s="46"/>
      <c r="U173" s="46"/>
      <c r="V173" s="46"/>
      <c r="W173" s="46"/>
      <c r="X173" s="46"/>
      <c r="Y173" s="46"/>
      <c r="Z173" s="46"/>
    </row>
    <row r="174" spans="1:26" ht="15.75" customHeight="1">
      <c r="A174" s="44">
        <v>893</v>
      </c>
      <c r="B174" s="44">
        <v>24</v>
      </c>
      <c r="C174" s="54" t="str">
        <f>IF(VLOOKUP($B174,'Common Requirements'!$1:$9959,COLUMN(C174),0)&lt;&gt;"",VLOOKUP($B174,'Common Requirements'!$1:$9959,COLUMN(C174),0),"")</f>
        <v xml:space="preserve">User Experience </v>
      </c>
      <c r="D174" s="54" t="str">
        <f>IF(VLOOKUP($B174,'Common Requirements'!$1:$9959,COLUMN(D174),0)&lt;&gt;"",VLOOKUP($B174,'Common Requirements'!$1:$9959,COLUMN(D174),0),"")</f>
        <v>To what extent does your solution provide UX that is modern, intuitive, easy to use, easy to navigate and on-the-ready help and guidance</v>
      </c>
      <c r="E174" s="54" t="str">
        <f>IF(VLOOKUP($B174,'Common Requirements'!$1:$9959,COLUMN(E174),0)&lt;&gt;"",VLOOKUP($B174,'Common Requirements'!$1:$9959,COLUMN(E174),0),"")</f>
        <v/>
      </c>
      <c r="F174" s="54" t="str">
        <f>IF(VLOOKUP($B174,'Common Requirements'!$1:$9959,COLUMN(F174),0)&lt;&gt;"",VLOOKUP($B174,'Common Requirements'!$1:$9959,COLUMN(F174),0),"")</f>
        <v/>
      </c>
      <c r="G174" s="54" t="str">
        <f>IF(VLOOKUP($B174,'Common Requirements'!$1:$9959,COLUMN(G174),0)&lt;&gt;"",VLOOKUP($B174,'Common Requirements'!$1:$9959,COLUMN(G174),0),"")</f>
        <v/>
      </c>
      <c r="H174" s="54">
        <f>IF(VLOOKUP($B174,'Common Requirements'!$1:$9959,COLUMN(H174),0)&lt;&gt;"",VLOOKUP($B174,'Common Requirements'!$1:$9959,COLUMN(H174),0),"")</f>
        <v>3</v>
      </c>
      <c r="I174" s="54" t="str">
        <f>IF(VLOOKUP($B174,'Common Requirements'!$1:$9959,COLUMN(I174),0)&lt;&gt;"",VLOOKUP($B174,'Common Requirements'!$1:$9959,COLUMN(I174),0),"")</f>
        <v/>
      </c>
      <c r="J174" s="54">
        <f>IF(VLOOKUP($B174,'Common Requirements'!$1:$9959,COLUMN(J174),0)&lt;&gt;"",VLOOKUP($B174,'Common Requirements'!$1:$9959,COLUMN(J174),0),"")</f>
        <v>4</v>
      </c>
      <c r="K174" s="54" t="str">
        <f>IF(VLOOKUP($B174,'Common Requirements'!$1:$9959,COLUMN(K174),0)&lt;&gt;"",VLOOKUP($B174,'Common Requirements'!$1:$9959,COLUMN(K174),0),"")</f>
        <v>Upscore for new UI/UX</v>
      </c>
      <c r="L174" s="54" t="str">
        <f>IF(VLOOKUP($B174,'Common Requirements'!$1:$9959,COLUMN(L174),0)&lt;&gt;"",VLOOKUP($B174,'Common Requirements'!$1:$9959,COLUMN(L174),0),"")</f>
        <v/>
      </c>
      <c r="M174" s="54">
        <f>IF(VLOOKUP($B174,'Common Requirements'!$1:$9959,COLUMN(M174),0)&lt;&gt;"",VLOOKUP($B174,'Common Requirements'!$1:$9959,COLUMN(M174),0),"")</f>
        <v>4</v>
      </c>
      <c r="N174" s="54" t="str">
        <f>IF(VLOOKUP($B174,'Common Requirements'!$1:$9959,COLUMN(N174),0)&lt;&gt;"",VLOOKUP($B174,'Common Requirements'!$1:$9959,COLUMN(N174),0),"")</f>
        <v/>
      </c>
      <c r="O174" s="46"/>
      <c r="P174" s="1"/>
      <c r="Q174" s="46"/>
      <c r="R174" s="46"/>
      <c r="S174" s="46"/>
      <c r="T174" s="46"/>
      <c r="U174" s="46"/>
      <c r="V174" s="46"/>
      <c r="W174" s="46"/>
      <c r="X174" s="46"/>
      <c r="Y174" s="46"/>
      <c r="Z174" s="46"/>
    </row>
    <row r="175" spans="1:26" ht="15.75" customHeight="1">
      <c r="A175" s="44">
        <v>894</v>
      </c>
      <c r="B175" s="44">
        <v>25</v>
      </c>
      <c r="C175" s="54" t="str">
        <f>IF(VLOOKUP($B175,'Common Requirements'!$1:$9959,COLUMN(C175),0)&lt;&gt;"",VLOOKUP($B175,'Common Requirements'!$1:$9959,COLUMN(C175),0),"")</f>
        <v>User Experience - design</v>
      </c>
      <c r="D175" s="54" t="str">
        <f>IF(VLOOKUP($B175,'Common Requirements'!$1:$9959,COLUMN(D175),0)&lt;&gt;"",VLOOKUP($B175,'Common Requirements'!$1:$9959,COLUMN(D175),0),"")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5" s="54" t="str">
        <f>IF(VLOOKUP($B175,'Common Requirements'!$1:$9959,COLUMN(E175),0)&lt;&gt;"",VLOOKUP($B175,'Common Requirements'!$1:$9959,COLUMN(E175),0),"")</f>
        <v/>
      </c>
      <c r="F175" s="54" t="str">
        <f>IF(VLOOKUP($B175,'Common Requirements'!$1:$9959,COLUMN(F175),0)&lt;&gt;"",VLOOKUP($B175,'Common Requirements'!$1:$9959,COLUMN(F175),0),"")</f>
        <v>3</v>
      </c>
      <c r="G175" s="54" t="str">
        <f>IF(VLOOKUP($B175,'Common Requirements'!$1:$9959,COLUMN(G175),0)&lt;&gt;"",VLOOKUP($B175,'Common Requirements'!$1:$9959,COLUMN(G175),0),"")</f>
        <v>Minimal navigation/ cohesive experience across form factors, personalized, highly contextual to address workflow steps and use cases applicable to each step, highly configurable to address sophisticated dispatcher persona vs high-level executive persona.</v>
      </c>
      <c r="H175" s="54">
        <f>IF(VLOOKUP($B175,'Common Requirements'!$1:$9959,COLUMN(H175),0)&lt;&gt;"",VLOOKUP($B175,'Common Requirements'!$1:$9959,COLUMN(H175),0),"")</f>
        <v>3</v>
      </c>
      <c r="I175" s="54" t="str">
        <f>IF(VLOOKUP($B175,'Common Requirements'!$1:$9959,COLUMN(I175),0)&lt;&gt;"",VLOOKUP($B175,'Common Requirements'!$1:$9959,COLUMN(I175),0),"")</f>
        <v/>
      </c>
      <c r="J175" s="54">
        <f>IF(VLOOKUP($B175,'Common Requirements'!$1:$9959,COLUMN(J175),0)&lt;&gt;"",VLOOKUP($B175,'Common Requirements'!$1:$9959,COLUMN(J175),0),"")</f>
        <v>4</v>
      </c>
      <c r="K175" s="54" t="str">
        <f>IF(VLOOKUP($B175,'Common Requirements'!$1:$9959,COLUMN(K175),0)&lt;&gt;"",VLOOKUP($B175,'Common Requirements'!$1:$9959,COLUMN(K175),0),"")</f>
        <v>Upscore for new UI/UX</v>
      </c>
      <c r="L175" s="54" t="str">
        <f>IF(VLOOKUP($B175,'Common Requirements'!$1:$9959,COLUMN(L175),0)&lt;&gt;"",VLOOKUP($B175,'Common Requirements'!$1:$9959,COLUMN(L175),0),"")</f>
        <v/>
      </c>
      <c r="M175" s="54">
        <f>IF(VLOOKUP($B175,'Common Requirements'!$1:$9959,COLUMN(M175),0)&lt;&gt;"",VLOOKUP($B175,'Common Requirements'!$1:$9959,COLUMN(M175),0),"")</f>
        <v>4</v>
      </c>
      <c r="N175" s="54" t="str">
        <f>IF(VLOOKUP($B175,'Common Requirements'!$1:$9959,COLUMN(N175),0)&lt;&gt;"",VLOOKUP($B175,'Common Requirements'!$1:$9959,COLUMN(N175),0),"")</f>
        <v/>
      </c>
      <c r="O175" s="46"/>
      <c r="P175" s="1"/>
      <c r="Q175" s="46"/>
      <c r="R175" s="46"/>
      <c r="S175" s="46"/>
      <c r="T175" s="46"/>
      <c r="U175" s="46"/>
      <c r="V175" s="46"/>
      <c r="W175" s="46"/>
      <c r="X175" s="46"/>
      <c r="Y175" s="46"/>
      <c r="Z175" s="46"/>
    </row>
    <row r="176" spans="1:26" ht="15.75" customHeight="1">
      <c r="A176" s="44">
        <v>895</v>
      </c>
      <c r="B176" s="44">
        <v>26</v>
      </c>
      <c r="C176" s="54" t="str">
        <f>IF(VLOOKUP($B176,'Common Requirements'!$1:$9959,COLUMN(C176),0)&lt;&gt;"",VLOOKUP($B176,'Common Requirements'!$1:$9959,COLUMN(C176),0),"")</f>
        <v>User Experience - status</v>
      </c>
      <c r="D176" s="54" t="str">
        <f>IF(VLOOKUP($B176,'Common Requirements'!$1:$9959,COLUMN(D176),0)&lt;&gt;"",VLOOKUP($B176,'Common Requirements'!$1:$9959,COLUMN(D176),0),"")</f>
        <v>When was your overall UI framework last implemented or updated?</v>
      </c>
      <c r="E176" s="54" t="str">
        <f>IF(VLOOKUP($B176,'Common Requirements'!$1:$9959,COLUMN(E176),0)&lt;&gt;"",VLOOKUP($B176,'Common Requirements'!$1:$9959,COLUMN(E176),0),"")</f>
        <v/>
      </c>
      <c r="F176" s="54" t="str">
        <f>IF(VLOOKUP($B176,'Common Requirements'!$1:$9959,COLUMN(F176),0)&lt;&gt;"",VLOOKUP($B176,'Common Requirements'!$1:$9959,COLUMN(F176),0),"")</f>
        <v/>
      </c>
      <c r="G176" s="54">
        <f>IF(VLOOKUP($B176,'Common Requirements'!$1:$9959,COLUMN(G176),0)&lt;&gt;"",VLOOKUP($B176,'Common Requirements'!$1:$9959,COLUMN(G176),0),"")</f>
        <v>2017</v>
      </c>
      <c r="H176" s="54">
        <f>IF(VLOOKUP($B176,'Common Requirements'!$1:$9959,COLUMN(H176),0)&lt;&gt;"",VLOOKUP($B176,'Common Requirements'!$1:$9959,COLUMN(H176),0),"")</f>
        <v>3</v>
      </c>
      <c r="I176" s="54" t="str">
        <f>IF(VLOOKUP($B176,'Common Requirements'!$1:$9959,COLUMN(I176),0)&lt;&gt;"",VLOOKUP($B176,'Common Requirements'!$1:$9959,COLUMN(I176),0),"")</f>
        <v/>
      </c>
      <c r="J176" s="54">
        <f>IF(VLOOKUP($B176,'Common Requirements'!$1:$9959,COLUMN(J176),0)&lt;&gt;"",VLOOKUP($B176,'Common Requirements'!$1:$9959,COLUMN(J176),0),"")</f>
        <v>4</v>
      </c>
      <c r="K176" s="54" t="str">
        <f>IF(VLOOKUP($B176,'Common Requirements'!$1:$9959,COLUMN(K176),0)&lt;&gt;"",VLOOKUP($B176,'Common Requirements'!$1:$9959,COLUMN(K176),0),"")</f>
        <v>Upscore for new UI/UX</v>
      </c>
      <c r="L176" s="54" t="str">
        <f>IF(VLOOKUP($B176,'Common Requirements'!$1:$9959,COLUMN(L176),0)&lt;&gt;"",VLOOKUP($B176,'Common Requirements'!$1:$9959,COLUMN(L176),0),"")</f>
        <v/>
      </c>
      <c r="M176" s="54">
        <f>IF(VLOOKUP($B176,'Common Requirements'!$1:$9959,COLUMN(M176),0)&lt;&gt;"",VLOOKUP($B176,'Common Requirements'!$1:$9959,COLUMN(M176),0),"")</f>
        <v>4</v>
      </c>
      <c r="N176" s="54" t="str">
        <f>IF(VLOOKUP($B176,'Common Requirements'!$1:$9959,COLUMN(N176),0)&lt;&gt;"",VLOOKUP($B176,'Common Requirements'!$1:$9959,COLUMN(N176),0),"")</f>
        <v/>
      </c>
      <c r="O176" s="46"/>
      <c r="P176" s="1"/>
      <c r="Q176" s="46"/>
      <c r="R176" s="46"/>
      <c r="S176" s="46"/>
      <c r="T176" s="46"/>
      <c r="U176" s="46"/>
      <c r="V176" s="46"/>
      <c r="W176" s="46"/>
      <c r="X176" s="46"/>
      <c r="Y176" s="46"/>
      <c r="Z176" s="46"/>
    </row>
    <row r="177" spans="1:26" ht="15.75" customHeight="1">
      <c r="A177" s="44">
        <v>896</v>
      </c>
      <c r="B177" s="44">
        <v>27</v>
      </c>
      <c r="C177" s="54" t="str">
        <f>IF(VLOOKUP($B177,'Common Requirements'!$1:$9959,COLUMN(C177),0)&lt;&gt;"",VLOOKUP($B177,'Common Requirements'!$1:$9959,COLUMN(C177),0),"")</f>
        <v>User Experience - development team</v>
      </c>
      <c r="D177" s="54" t="str">
        <f>IF(VLOOKUP($B177,'Common Requirements'!$1:$9959,COLUMN(D177),0)&lt;&gt;"",VLOOKUP($B177,'Common Requirements'!$1:$9959,COLUMN(D177),0),"")</f>
        <v>How many full-time UI designers are on your team?</v>
      </c>
      <c r="E177" s="54" t="str">
        <f>IF(VLOOKUP($B177,'Common Requirements'!$1:$9959,COLUMN(E177),0)&lt;&gt;"",VLOOKUP($B177,'Common Requirements'!$1:$9959,COLUMN(E177),0),"")</f>
        <v/>
      </c>
      <c r="F177" s="54" t="str">
        <f>IF(VLOOKUP($B177,'Common Requirements'!$1:$9959,COLUMN(F177),0)&lt;&gt;"",VLOOKUP($B177,'Common Requirements'!$1:$9959,COLUMN(F177),0),"")</f>
        <v/>
      </c>
      <c r="G177" s="54" t="str">
        <f>IF(VLOOKUP($B177,'Common Requirements'!$1:$9959,COLUMN(G177),0)&lt;&gt;"",VLOOKUP($B177,'Common Requirements'!$1:$9959,COLUMN(G177),0),"")</f>
        <v/>
      </c>
      <c r="H177" s="54">
        <f>IF(VLOOKUP($B177,'Common Requirements'!$1:$9959,COLUMN(H177),0)&lt;&gt;"",VLOOKUP($B177,'Common Requirements'!$1:$9959,COLUMN(H177),0),"")</f>
        <v>3</v>
      </c>
      <c r="I177" s="54" t="str">
        <f>IF(VLOOKUP($B177,'Common Requirements'!$1:$9959,COLUMN(I177),0)&lt;&gt;"",VLOOKUP($B177,'Common Requirements'!$1:$9959,COLUMN(I177),0),"")</f>
        <v/>
      </c>
      <c r="J177" s="54" t="str">
        <f>IF(VLOOKUP($B177,'Common Requirements'!$1:$9959,COLUMN(J177),0)&lt;&gt;"",VLOOKUP($B177,'Common Requirements'!$1:$9959,COLUMN(J177),0),"")</f>
        <v/>
      </c>
      <c r="K177" s="54" t="str">
        <f>IF(VLOOKUP($B177,'Common Requirements'!$1:$9959,COLUMN(K177),0)&lt;&gt;"",VLOOKUP($B177,'Common Requirements'!$1:$9959,COLUMN(K177),0),"")</f>
        <v/>
      </c>
      <c r="L177" s="54" t="str">
        <f>IF(VLOOKUP($B177,'Common Requirements'!$1:$9959,COLUMN(L177),0)&lt;&gt;"",VLOOKUP($B177,'Common Requirements'!$1:$9959,COLUMN(L177),0),"")</f>
        <v/>
      </c>
      <c r="M177" s="54" t="str">
        <f>IF(VLOOKUP($B177,'Common Requirements'!$1:$9959,COLUMN(M177),0)&lt;&gt;"",VLOOKUP($B177,'Common Requirements'!$1:$9959,COLUMN(M177),0),"")</f>
        <v/>
      </c>
      <c r="N177" s="54" t="str">
        <f>IF(VLOOKUP($B177,'Common Requirements'!$1:$9959,COLUMN(N177),0)&lt;&gt;"",VLOOKUP($B177,'Common Requirements'!$1:$9959,COLUMN(N177),0),"")</f>
        <v/>
      </c>
      <c r="O177" s="46"/>
      <c r="P177" s="1"/>
      <c r="Q177" s="46"/>
      <c r="R177" s="46"/>
      <c r="S177" s="46"/>
      <c r="T177" s="46"/>
      <c r="U177" s="46"/>
      <c r="V177" s="46"/>
      <c r="W177" s="46"/>
      <c r="X177" s="46"/>
      <c r="Y177" s="46"/>
      <c r="Z177" s="46"/>
    </row>
    <row r="178" spans="1:26" ht="15.75" customHeight="1">
      <c r="A178" s="44">
        <v>897</v>
      </c>
      <c r="B178" s="44">
        <v>28</v>
      </c>
      <c r="C178" s="54" t="str">
        <f>IF(VLOOKUP($B178,'Common Requirements'!$1:$9959,COLUMN(C178),0)&lt;&gt;"",VLOOKUP($B178,'Common Requirements'!$1:$9959,COLUMN(C178),0),"")</f>
        <v>Access Control - logins</v>
      </c>
      <c r="D178" s="54" t="str">
        <f>IF(VLOOKUP($B178,'Common Requirements'!$1:$9959,COLUMN(D178),0)&lt;&gt;"",VLOOKUP($B178,'Common Requirements'!$1:$9959,COLUMN(D178),0),"")</f>
        <v>Does the application support the concept of user names/logins?</v>
      </c>
      <c r="E178" s="54" t="str">
        <f>IF(VLOOKUP($B178,'Common Requirements'!$1:$9959,COLUMN(E178),0)&lt;&gt;"",VLOOKUP($B178,'Common Requirements'!$1:$9959,COLUMN(E178),0),"")</f>
        <v/>
      </c>
      <c r="F178" s="54" t="str">
        <f>IF(VLOOKUP($B178,'Common Requirements'!$1:$9959,COLUMN(F178),0)&lt;&gt;"",VLOOKUP($B178,'Common Requirements'!$1:$9959,COLUMN(F178),0),"")</f>
        <v>3</v>
      </c>
      <c r="G178" s="54" t="str">
        <f>IF(VLOOKUP($B178,'Common Requirements'!$1:$9959,COLUMN(G178),0)&lt;&gt;"",VLOOKUP($B178,'Common Requirements'!$1:$9959,COLUMN(G178),0),"")</f>
        <v>Absolutely, with user contexts managed for security and audit tracking/trail across all architecture levels. Both, for information security, API access tracking, and future flexibility for license pricing models.</v>
      </c>
      <c r="H178" s="54">
        <f>IF(VLOOKUP($B178,'Common Requirements'!$1:$9959,COLUMN(H178),0)&lt;&gt;"",VLOOKUP($B178,'Common Requirements'!$1:$9959,COLUMN(H178),0),"")</f>
        <v>3</v>
      </c>
      <c r="I178" s="54" t="str">
        <f>IF(VLOOKUP($B178,'Common Requirements'!$1:$9959,COLUMN(I178),0)&lt;&gt;"",VLOOKUP($B178,'Common Requirements'!$1:$9959,COLUMN(I178),0),"")</f>
        <v/>
      </c>
      <c r="J178" s="54" t="str">
        <f>IF(VLOOKUP($B178,'Common Requirements'!$1:$9959,COLUMN(J178),0)&lt;&gt;"",VLOOKUP($B178,'Common Requirements'!$1:$9959,COLUMN(J178),0),"")</f>
        <v/>
      </c>
      <c r="K178" s="54" t="str">
        <f>IF(VLOOKUP($B178,'Common Requirements'!$1:$9959,COLUMN(K178),0)&lt;&gt;"",VLOOKUP($B178,'Common Requirements'!$1:$9959,COLUMN(K178),0),"")</f>
        <v/>
      </c>
      <c r="L178" s="54" t="str">
        <f>IF(VLOOKUP($B178,'Common Requirements'!$1:$9959,COLUMN(L178),0)&lt;&gt;"",VLOOKUP($B178,'Common Requirements'!$1:$9959,COLUMN(L178),0),"")</f>
        <v/>
      </c>
      <c r="M178" s="54" t="str">
        <f>IF(VLOOKUP($B178,'Common Requirements'!$1:$9959,COLUMN(M178),0)&lt;&gt;"",VLOOKUP($B178,'Common Requirements'!$1:$9959,COLUMN(M178),0),"")</f>
        <v/>
      </c>
      <c r="N178" s="54" t="str">
        <f>IF(VLOOKUP($B178,'Common Requirements'!$1:$9959,COLUMN(N178),0)&lt;&gt;"",VLOOKUP($B178,'Common Requirements'!$1:$9959,COLUMN(N178),0),"")</f>
        <v/>
      </c>
      <c r="O178" s="46"/>
      <c r="P178" s="1"/>
      <c r="Q178" s="46"/>
      <c r="R178" s="46"/>
      <c r="S178" s="46"/>
      <c r="T178" s="46"/>
      <c r="U178" s="46"/>
      <c r="V178" s="46"/>
      <c r="W178" s="46"/>
      <c r="X178" s="46"/>
      <c r="Y178" s="46"/>
      <c r="Z178" s="46"/>
    </row>
    <row r="179" spans="1:26" ht="15.75" customHeight="1">
      <c r="A179" s="44">
        <v>898</v>
      </c>
      <c r="B179" s="44">
        <v>29</v>
      </c>
      <c r="C179" s="54" t="str">
        <f>IF(VLOOKUP($B179,'Common Requirements'!$1:$9959,COLUMN(C179),0)&lt;&gt;"",VLOOKUP($B179,'Common Requirements'!$1:$9959,COLUMN(C179),0),"")</f>
        <v>Access Control -  single sign-on</v>
      </c>
      <c r="D179" s="54" t="str">
        <f>IF(VLOOKUP($B179,'Common Requirements'!$1:$9959,COLUMN(D179),0)&lt;&gt;"",VLOOKUP($B179,'Common Requirements'!$1:$9959,COLUMN(D179),0),"")</f>
        <v>Does the application support single sign-on (SSO)?</v>
      </c>
      <c r="E179" s="54" t="str">
        <f>IF(VLOOKUP($B179,'Common Requirements'!$1:$9959,COLUMN(E179),0)&lt;&gt;"",VLOOKUP($B179,'Common Requirements'!$1:$9959,COLUMN(E179),0),"")</f>
        <v/>
      </c>
      <c r="F179" s="54" t="str">
        <f>IF(VLOOKUP($B179,'Common Requirements'!$1:$9959,COLUMN(F179),0)&lt;&gt;"",VLOOKUP($B179,'Common Requirements'!$1:$9959,COLUMN(F179),0),"")</f>
        <v>3</v>
      </c>
      <c r="G179" s="54" t="str">
        <f>IF(VLOOKUP($B179,'Common Requirements'!$1:$9959,COLUMN(G179),0)&lt;&gt;"",VLOOKUP($B179,'Common Requirements'!$1:$9959,COLUMN(G179),0),"")</f>
        <v>Yes</v>
      </c>
      <c r="H179" s="54">
        <f>IF(VLOOKUP($B179,'Common Requirements'!$1:$9959,COLUMN(H179),0)&lt;&gt;"",VLOOKUP($B179,'Common Requirements'!$1:$9959,COLUMN(H179),0),"")</f>
        <v>3</v>
      </c>
      <c r="I179" s="54" t="str">
        <f>IF(VLOOKUP($B179,'Common Requirements'!$1:$9959,COLUMN(I179),0)&lt;&gt;"",VLOOKUP($B179,'Common Requirements'!$1:$9959,COLUMN(I179),0),"")</f>
        <v/>
      </c>
      <c r="J179" s="54" t="str">
        <f>IF(VLOOKUP($B179,'Common Requirements'!$1:$9959,COLUMN(J179),0)&lt;&gt;"",VLOOKUP($B179,'Common Requirements'!$1:$9959,COLUMN(J179),0),"")</f>
        <v/>
      </c>
      <c r="K179" s="54" t="str">
        <f>IF(VLOOKUP($B179,'Common Requirements'!$1:$9959,COLUMN(K179),0)&lt;&gt;"",VLOOKUP($B179,'Common Requirements'!$1:$9959,COLUMN(K179),0),"")</f>
        <v/>
      </c>
      <c r="L179" s="54" t="str">
        <f>IF(VLOOKUP($B179,'Common Requirements'!$1:$9959,COLUMN(L179),0)&lt;&gt;"",VLOOKUP($B179,'Common Requirements'!$1:$9959,COLUMN(L179),0),"")</f>
        <v/>
      </c>
      <c r="M179" s="54" t="str">
        <f>IF(VLOOKUP($B179,'Common Requirements'!$1:$9959,COLUMN(M179),0)&lt;&gt;"",VLOOKUP($B179,'Common Requirements'!$1:$9959,COLUMN(M179),0),"")</f>
        <v/>
      </c>
      <c r="N179" s="54" t="str">
        <f>IF(VLOOKUP($B179,'Common Requirements'!$1:$9959,COLUMN(N179),0)&lt;&gt;"",VLOOKUP($B179,'Common Requirements'!$1:$9959,COLUMN(N179),0),"")</f>
        <v/>
      </c>
      <c r="O179" s="46"/>
      <c r="P179" s="1"/>
      <c r="Q179" s="46"/>
      <c r="R179" s="46"/>
      <c r="S179" s="46"/>
      <c r="T179" s="46"/>
      <c r="U179" s="46"/>
      <c r="V179" s="46"/>
      <c r="W179" s="46"/>
      <c r="X179" s="46"/>
      <c r="Y179" s="46"/>
      <c r="Z179" s="46"/>
    </row>
    <row r="180" spans="1:26" ht="15.75" customHeight="1">
      <c r="A180" s="44">
        <v>899</v>
      </c>
      <c r="B180" s="44">
        <v>30</v>
      </c>
      <c r="C180" s="54" t="str">
        <f>IF(VLOOKUP($B180,'Common Requirements'!$1:$9959,COLUMN(C180),0)&lt;&gt;"",VLOOKUP($B180,'Common Requirements'!$1:$9959,COLUMN(C180),0),"")</f>
        <v>Access Control - add users</v>
      </c>
      <c r="D180" s="54" t="str">
        <f>IF(VLOOKUP($B180,'Common Requirements'!$1:$9959,COLUMN(D180),0)&lt;&gt;"",VLOOKUP($B180,'Common Requirements'!$1:$9959,COLUMN(D180),0),"")</f>
        <v>How are users added to the system? Who has access to perform this function? Can custom user roles be created?</v>
      </c>
      <c r="E180" s="54" t="str">
        <f>IF(VLOOKUP($B180,'Common Requirements'!$1:$9959,COLUMN(E180),0)&lt;&gt;"",VLOOKUP($B180,'Common Requirements'!$1:$9959,COLUMN(E180),0),"")</f>
        <v/>
      </c>
      <c r="F180" s="54" t="str">
        <f>IF(VLOOKUP($B180,'Common Requirements'!$1:$9959,COLUMN(F180),0)&lt;&gt;"",VLOOKUP($B180,'Common Requirements'!$1:$9959,COLUMN(F180),0),"")</f>
        <v>3</v>
      </c>
      <c r="G180" s="54" t="str">
        <f>IF(VLOOKUP($B180,'Common Requirements'!$1:$9959,COLUMN(G180),0)&lt;&gt;"",VLOOKUP($B180,'Common Requirements'!$1:$9959,COLUMN(G180),0),"")</f>
        <v>Users are provisioned by the account admin who can create user types (dispatcher, approver, ...etc). Specific privliges are granted by default to user types. User privledge profiles can be customized (within an allowed set) for specific users.</v>
      </c>
      <c r="H180" s="54">
        <f>IF(VLOOKUP($B180,'Common Requirements'!$1:$9959,COLUMN(H180),0)&lt;&gt;"",VLOOKUP($B180,'Common Requirements'!$1:$9959,COLUMN(H180),0),"")</f>
        <v>3</v>
      </c>
      <c r="I180" s="54" t="str">
        <f>IF(VLOOKUP($B180,'Common Requirements'!$1:$9959,COLUMN(I180),0)&lt;&gt;"",VLOOKUP($B180,'Common Requirements'!$1:$9959,COLUMN(I180),0),"")</f>
        <v/>
      </c>
      <c r="J180" s="54" t="str">
        <f>IF(VLOOKUP($B180,'Common Requirements'!$1:$9959,COLUMN(J180),0)&lt;&gt;"",VLOOKUP($B180,'Common Requirements'!$1:$9959,COLUMN(J180),0),"")</f>
        <v/>
      </c>
      <c r="K180" s="54" t="str">
        <f>IF(VLOOKUP($B180,'Common Requirements'!$1:$9959,COLUMN(K180),0)&lt;&gt;"",VLOOKUP($B180,'Common Requirements'!$1:$9959,COLUMN(K180),0),"")</f>
        <v/>
      </c>
      <c r="L180" s="54" t="str">
        <f>IF(VLOOKUP($B180,'Common Requirements'!$1:$9959,COLUMN(L180),0)&lt;&gt;"",VLOOKUP($B180,'Common Requirements'!$1:$9959,COLUMN(L180),0),"")</f>
        <v/>
      </c>
      <c r="M180" s="54" t="str">
        <f>IF(VLOOKUP($B180,'Common Requirements'!$1:$9959,COLUMN(M180),0)&lt;&gt;"",VLOOKUP($B180,'Common Requirements'!$1:$9959,COLUMN(M180),0),"")</f>
        <v/>
      </c>
      <c r="N180" s="54" t="str">
        <f>IF(VLOOKUP($B180,'Common Requirements'!$1:$9959,COLUMN(N180),0)&lt;&gt;"",VLOOKUP($B180,'Common Requirements'!$1:$9959,COLUMN(N180),0),"")</f>
        <v/>
      </c>
      <c r="O180" s="46"/>
      <c r="P180" s="1"/>
      <c r="Q180" s="46"/>
      <c r="R180" s="46"/>
      <c r="S180" s="46"/>
      <c r="T180" s="46"/>
      <c r="U180" s="46"/>
      <c r="V180" s="46"/>
      <c r="W180" s="46"/>
      <c r="X180" s="46"/>
      <c r="Y180" s="46"/>
      <c r="Z180" s="46"/>
    </row>
    <row r="181" spans="1:26" ht="15.75" customHeight="1">
      <c r="A181" s="44">
        <v>900</v>
      </c>
      <c r="B181" s="44">
        <v>31</v>
      </c>
      <c r="C181" s="54" t="str">
        <f>IF(VLOOKUP($B181,'Common Requirements'!$1:$9959,COLUMN(C181),0)&lt;&gt;"",VLOOKUP($B181,'Common Requirements'!$1:$9959,COLUMN(C181),0),"")</f>
        <v>Access Control - right/roles</v>
      </c>
      <c r="D181" s="54" t="str">
        <f>IF(VLOOKUP($B181,'Common Requirements'!$1:$9959,COLUMN(D181),0)&lt;&gt;"",VLOOKUP($B181,'Common Requirements'!$1:$9959,COLUMN(D181),0),"")</f>
        <v>How are access rights and permissions assigned to a user/role?</v>
      </c>
      <c r="E181" s="54" t="str">
        <f>IF(VLOOKUP($B181,'Common Requirements'!$1:$9959,COLUMN(E181),0)&lt;&gt;"",VLOOKUP($B181,'Common Requirements'!$1:$9959,COLUMN(E181),0),"")</f>
        <v/>
      </c>
      <c r="F181" s="54" t="str">
        <f>IF(VLOOKUP($B181,'Common Requirements'!$1:$9959,COLUMN(F181),0)&lt;&gt;"",VLOOKUP($B181,'Common Requirements'!$1:$9959,COLUMN(F181),0),"")</f>
        <v/>
      </c>
      <c r="G181" s="54" t="str">
        <f>IF(VLOOKUP($B181,'Common Requirements'!$1:$9959,COLUMN(G181),0)&lt;&gt;"",VLOOKUP($B181,'Common Requirements'!$1:$9959,COLUMN(G181),0),"")</f>
        <v/>
      </c>
      <c r="H181" s="54">
        <f>IF(VLOOKUP($B181,'Common Requirements'!$1:$9959,COLUMN(H181),0)&lt;&gt;"",VLOOKUP($B181,'Common Requirements'!$1:$9959,COLUMN(H181),0),"")</f>
        <v>3</v>
      </c>
      <c r="I181" s="54" t="str">
        <f>IF(VLOOKUP($B181,'Common Requirements'!$1:$9959,COLUMN(I181),0)&lt;&gt;"",VLOOKUP($B181,'Common Requirements'!$1:$9959,COLUMN(I181),0),"")</f>
        <v/>
      </c>
      <c r="J181" s="54" t="str">
        <f>IF(VLOOKUP($B181,'Common Requirements'!$1:$9959,COLUMN(J181),0)&lt;&gt;"",VLOOKUP($B181,'Common Requirements'!$1:$9959,COLUMN(J181),0),"")</f>
        <v/>
      </c>
      <c r="K181" s="54" t="str">
        <f>IF(VLOOKUP($B181,'Common Requirements'!$1:$9959,COLUMN(K181),0)&lt;&gt;"",VLOOKUP($B181,'Common Requirements'!$1:$9959,COLUMN(K181),0),"")</f>
        <v/>
      </c>
      <c r="L181" s="54" t="str">
        <f>IF(VLOOKUP($B181,'Common Requirements'!$1:$9959,COLUMN(L181),0)&lt;&gt;"",VLOOKUP($B181,'Common Requirements'!$1:$9959,COLUMN(L181),0),"")</f>
        <v/>
      </c>
      <c r="M181" s="54" t="str">
        <f>IF(VLOOKUP($B181,'Common Requirements'!$1:$9959,COLUMN(M181),0)&lt;&gt;"",VLOOKUP($B181,'Common Requirements'!$1:$9959,COLUMN(M181),0),"")</f>
        <v/>
      </c>
      <c r="N181" s="54" t="str">
        <f>IF(VLOOKUP($B181,'Common Requirements'!$1:$9959,COLUMN(N181),0)&lt;&gt;"",VLOOKUP($B181,'Common Requirements'!$1:$9959,COLUMN(N181),0),"")</f>
        <v/>
      </c>
      <c r="O181" s="46"/>
      <c r="P181" s="1"/>
      <c r="Q181" s="46"/>
      <c r="R181" s="46"/>
      <c r="S181" s="46"/>
      <c r="T181" s="46"/>
      <c r="U181" s="46"/>
      <c r="V181" s="46"/>
      <c r="W181" s="46"/>
      <c r="X181" s="46"/>
      <c r="Y181" s="46"/>
      <c r="Z181" s="46"/>
    </row>
    <row r="182" spans="1:26" ht="15.75" customHeight="1">
      <c r="A182" s="44">
        <v>901</v>
      </c>
      <c r="B182" s="44">
        <v>32</v>
      </c>
      <c r="C182" s="54" t="str">
        <f>IF(VLOOKUP($B182,'Common Requirements'!$1:$9959,COLUMN(C182),0)&lt;&gt;"",VLOOKUP($B182,'Common Requirements'!$1:$9959,COLUMN(C182),0),"")</f>
        <v>Access Control</v>
      </c>
      <c r="D182" s="54" t="str">
        <f>IF(VLOOKUP($B182,'Common Requirements'!$1:$9959,COLUMN(D182),0)&lt;&gt;"",VLOOKUP($B182,'Common Requirements'!$1:$9959,COLUMN(D182),0),"")</f>
        <v>How fine grained is the role/data/action based security options on the platform and how configurable are they?</v>
      </c>
      <c r="E182" s="54" t="str">
        <f>IF(VLOOKUP($B182,'Common Requirements'!$1:$9959,COLUMN(E182),0)&lt;&gt;"",VLOOKUP($B182,'Common Requirements'!$1:$9959,COLUMN(E182),0),"")</f>
        <v/>
      </c>
      <c r="F182" s="54" t="str">
        <f>IF(VLOOKUP($B182,'Common Requirements'!$1:$9959,COLUMN(F182),0)&lt;&gt;"",VLOOKUP($B182,'Common Requirements'!$1:$9959,COLUMN(F182),0),"")</f>
        <v/>
      </c>
      <c r="G182" s="54" t="str">
        <f>IF(VLOOKUP($B182,'Common Requirements'!$1:$9959,COLUMN(G182),0)&lt;&gt;"",VLOOKUP($B182,'Common Requirements'!$1:$9959,COLUMN(G182),0),"")</f>
        <v/>
      </c>
      <c r="H182" s="54">
        <f>IF(VLOOKUP($B182,'Common Requirements'!$1:$9959,COLUMN(H182),0)&lt;&gt;"",VLOOKUP($B182,'Common Requirements'!$1:$9959,COLUMN(H182),0),"")</f>
        <v>3</v>
      </c>
      <c r="I182" s="54" t="str">
        <f>IF(VLOOKUP($B182,'Common Requirements'!$1:$9959,COLUMN(I182),0)&lt;&gt;"",VLOOKUP($B182,'Common Requirements'!$1:$9959,COLUMN(I182),0),"")</f>
        <v/>
      </c>
      <c r="J182" s="54" t="str">
        <f>IF(VLOOKUP($B182,'Common Requirements'!$1:$9959,COLUMN(J182),0)&lt;&gt;"",VLOOKUP($B182,'Common Requirements'!$1:$9959,COLUMN(J182),0),"")</f>
        <v/>
      </c>
      <c r="K182" s="54" t="str">
        <f>IF(VLOOKUP($B182,'Common Requirements'!$1:$9959,COLUMN(K182),0)&lt;&gt;"",VLOOKUP($B182,'Common Requirements'!$1:$9959,COLUMN(K182),0),"")</f>
        <v/>
      </c>
      <c r="L182" s="54" t="str">
        <f>IF(VLOOKUP($B182,'Common Requirements'!$1:$9959,COLUMN(L182),0)&lt;&gt;"",VLOOKUP($B182,'Common Requirements'!$1:$9959,COLUMN(L182),0),"")</f>
        <v/>
      </c>
      <c r="M182" s="54" t="str">
        <f>IF(VLOOKUP($B182,'Common Requirements'!$1:$9959,COLUMN(M182),0)&lt;&gt;"",VLOOKUP($B182,'Common Requirements'!$1:$9959,COLUMN(M182),0),"")</f>
        <v/>
      </c>
      <c r="N182" s="54" t="str">
        <f>IF(VLOOKUP($B182,'Common Requirements'!$1:$9959,COLUMN(N182),0)&lt;&gt;"",VLOOKUP($B182,'Common Requirements'!$1:$9959,COLUMN(N182),0),"")</f>
        <v/>
      </c>
      <c r="O182" s="46"/>
      <c r="P182" s="1"/>
      <c r="Q182" s="46"/>
      <c r="R182" s="46"/>
      <c r="S182" s="46"/>
      <c r="T182" s="46"/>
      <c r="U182" s="46"/>
      <c r="V182" s="46"/>
      <c r="W182" s="46"/>
      <c r="X182" s="46"/>
      <c r="Y182" s="46"/>
      <c r="Z182" s="46"/>
    </row>
    <row r="183" spans="1:26" ht="15.75" customHeight="1">
      <c r="A183" s="44">
        <v>902</v>
      </c>
      <c r="B183" s="44">
        <v>33</v>
      </c>
      <c r="C183" s="54" t="str">
        <f>IF(VLOOKUP($B183,'Common Requirements'!$1:$9959,COLUMN(C183),0)&lt;&gt;"",VLOOKUP($B183,'Common Requirements'!$1:$9959,COLUMN(C183),0),"")</f>
        <v>Mobile - solution scope</v>
      </c>
      <c r="D183" s="54" t="str">
        <f>IF(VLOOKUP($B183,'Common Requirements'!$1:$9959,COLUMN(D183),0)&lt;&gt;"",VLOOKUP($B183,'Common Requirements'!$1:$9959,COLUMN(D183),0),"")</f>
        <v>Explain the use of mobile technology within your solutions overall and your roadmap for future mobile adoption.</v>
      </c>
      <c r="E183" s="54" t="str">
        <f>IF(VLOOKUP($B183,'Common Requirements'!$1:$9959,COLUMN(E183),0)&lt;&gt;"",VLOOKUP($B183,'Common Requirements'!$1:$9959,COLUMN(E183),0),"")</f>
        <v/>
      </c>
      <c r="F183" s="54" t="str">
        <f>IF(VLOOKUP($B183,'Common Requirements'!$1:$9959,COLUMN(F183),0)&lt;&gt;"",VLOOKUP($B183,'Common Requirements'!$1:$9959,COLUMN(F183),0),"")</f>
        <v>4</v>
      </c>
      <c r="G183" s="54" t="str">
        <f>IF(VLOOKUP($B183,'Common Requirements'!$1:$9959,COLUMN(G183),0)&lt;&gt;"",VLOOKUP($B183,'Common Requirements'!$1:$9959,COLUMN(G183),0),"")</f>
        <v>Mobile technology is primarly used by providers (workers), we support both iOS and Android. Our mobile apps cover 4 main use cases: Finding, requesting, and bidding on work, Communicating with buyers, managing workflow of current/active work, and monitoring/tracking all work history and status. Apps are highly rated and very powerful. They manage deliverables and both support late sync (offline mode). The big advantage of the mobile apps is realtime visibility for the buyer into the step by step progress of current active work being done by the worker. What particularly makes this also powerful is that we implemented a granular task-based workflow that breaks down work scope into trackable tasks, providing both sides on the platform maximum visibility into the workflow. Apps also cover interaction before work happens and ensure worker arrival on time and on location based on GPS tracking.</v>
      </c>
      <c r="H183" s="54">
        <f>IF(VLOOKUP($B183,'Common Requirements'!$1:$9959,COLUMN(H183),0)&lt;&gt;"",VLOOKUP($B183,'Common Requirements'!$1:$9959,COLUMN(H183),0),"")</f>
        <v>4</v>
      </c>
      <c r="I183" s="54" t="str">
        <f>IF(VLOOKUP($B183,'Common Requirements'!$1:$9959,COLUMN(I183),0)&lt;&gt;"",VLOOKUP($B183,'Common Requirements'!$1:$9959,COLUMN(I183),0),"")</f>
        <v/>
      </c>
      <c r="J183" s="54" t="str">
        <f>IF(VLOOKUP($B183,'Common Requirements'!$1:$9959,COLUMN(J183),0)&lt;&gt;"",VLOOKUP($B183,'Common Requirements'!$1:$9959,COLUMN(J183),0),"")</f>
        <v/>
      </c>
      <c r="K183" s="54" t="str">
        <f>IF(VLOOKUP($B183,'Common Requirements'!$1:$9959,COLUMN(K183),0)&lt;&gt;"",VLOOKUP($B183,'Common Requirements'!$1:$9959,COLUMN(K183),0),"")</f>
        <v/>
      </c>
      <c r="L183" s="54" t="str">
        <f>IF(VLOOKUP($B183,'Common Requirements'!$1:$9959,COLUMN(L183),0)&lt;&gt;"",VLOOKUP($B183,'Common Requirements'!$1:$9959,COLUMN(L183),0),"")</f>
        <v/>
      </c>
      <c r="M183" s="54" t="str">
        <f>IF(VLOOKUP($B183,'Common Requirements'!$1:$9959,COLUMN(M183),0)&lt;&gt;"",VLOOKUP($B183,'Common Requirements'!$1:$9959,COLUMN(M183),0),"")</f>
        <v/>
      </c>
      <c r="N183" s="54" t="str">
        <f>IF(VLOOKUP($B183,'Common Requirements'!$1:$9959,COLUMN(N183),0)&lt;&gt;"",VLOOKUP($B183,'Common Requirements'!$1:$9959,COLUMN(N183),0),"")</f>
        <v/>
      </c>
      <c r="O183" s="46"/>
      <c r="P183" s="1"/>
      <c r="Q183" s="46"/>
      <c r="R183" s="46"/>
      <c r="S183" s="46"/>
      <c r="T183" s="46"/>
      <c r="U183" s="46"/>
      <c r="V183" s="46"/>
      <c r="W183" s="46"/>
      <c r="X183" s="46"/>
      <c r="Y183" s="46"/>
      <c r="Z183" s="46"/>
    </row>
    <row r="184" spans="1:26" ht="15.75" customHeight="1">
      <c r="A184" s="44">
        <v>903</v>
      </c>
      <c r="B184" s="44">
        <v>34</v>
      </c>
      <c r="C184" s="54" t="str">
        <f>IF(VLOOKUP($B184,'Common Requirements'!$1:$9959,COLUMN(C184),0)&lt;&gt;"",VLOOKUP($B184,'Common Requirements'!$1:$9959,COLUMN(C184),0),"")</f>
        <v>Mobile - solution roadmap</v>
      </c>
      <c r="D184" s="54" t="str">
        <f>IF(VLOOKUP($B184,'Common Requirements'!$1:$9959,COLUMN(D184),0)&lt;&gt;"",VLOOKUP($B184,'Common Requirements'!$1:$9959,COLUMN(D184),0),"")</f>
        <v>What is your roadmap for mobile capabilities?</v>
      </c>
      <c r="E184" s="54" t="str">
        <f>IF(VLOOKUP($B184,'Common Requirements'!$1:$9959,COLUMN(E184),0)&lt;&gt;"",VLOOKUP($B184,'Common Requirements'!$1:$9959,COLUMN(E184),0),"")</f>
        <v/>
      </c>
      <c r="F184" s="54" t="str">
        <f>IF(VLOOKUP($B184,'Common Requirements'!$1:$9959,COLUMN(F184),0)&lt;&gt;"",VLOOKUP($B184,'Common Requirements'!$1:$9959,COLUMN(F184),0),"")</f>
        <v>4</v>
      </c>
      <c r="G184" s="54" t="str">
        <f>IF(VLOOKUP($B184,'Common Requirements'!$1:$9959,COLUMN(G184),0)&lt;&gt;"",VLOOKUP($B184,'Common Requirements'!$1:$9959,COLUMN(G184),0),"")</f>
        <v>We have very strong mobile capabilities but the roadmap for 2018 revolves mainly around improving the user experience and making it more context based, making the user experience in support for different work order types to support different markets, and supporting surveys and auduits for more survey-intensive markets such as retail.</v>
      </c>
      <c r="H184" s="54">
        <f>IF(VLOOKUP($B184,'Common Requirements'!$1:$9959,COLUMN(H184),0)&lt;&gt;"",VLOOKUP($B184,'Common Requirements'!$1:$9959,COLUMN(H184),0),"")</f>
        <v>3</v>
      </c>
      <c r="I184" s="54" t="str">
        <f>IF(VLOOKUP($B184,'Common Requirements'!$1:$9959,COLUMN(I184),0)&lt;&gt;"",VLOOKUP($B184,'Common Requirements'!$1:$9959,COLUMN(I184),0),"")</f>
        <v/>
      </c>
      <c r="J184" s="54" t="str">
        <f>IF(VLOOKUP($B184,'Common Requirements'!$1:$9959,COLUMN(J184),0)&lt;&gt;"",VLOOKUP($B184,'Common Requirements'!$1:$9959,COLUMN(J184),0),"")</f>
        <v/>
      </c>
      <c r="K184" s="54" t="str">
        <f>IF(VLOOKUP($B184,'Common Requirements'!$1:$9959,COLUMN(K184),0)&lt;&gt;"",VLOOKUP($B184,'Common Requirements'!$1:$9959,COLUMN(K184),0),"")</f>
        <v/>
      </c>
      <c r="L184" s="54" t="str">
        <f>IF(VLOOKUP($B184,'Common Requirements'!$1:$9959,COLUMN(L184),0)&lt;&gt;"",VLOOKUP($B184,'Common Requirements'!$1:$9959,COLUMN(L184),0),"")</f>
        <v/>
      </c>
      <c r="M184" s="54" t="str">
        <f>IF(VLOOKUP($B184,'Common Requirements'!$1:$9959,COLUMN(M184),0)&lt;&gt;"",VLOOKUP($B184,'Common Requirements'!$1:$9959,COLUMN(M184),0),"")</f>
        <v/>
      </c>
      <c r="N184" s="54" t="str">
        <f>IF(VLOOKUP($B184,'Common Requirements'!$1:$9959,COLUMN(N184),0)&lt;&gt;"",VLOOKUP($B184,'Common Requirements'!$1:$9959,COLUMN(N184),0),"")</f>
        <v/>
      </c>
      <c r="O184" s="46"/>
      <c r="P184" s="1"/>
      <c r="Q184" s="46"/>
      <c r="R184" s="46"/>
      <c r="S184" s="46"/>
      <c r="T184" s="46"/>
      <c r="U184" s="46"/>
      <c r="V184" s="46"/>
      <c r="W184" s="46"/>
      <c r="X184" s="46"/>
      <c r="Y184" s="46"/>
      <c r="Z184" s="46"/>
    </row>
    <row r="185" spans="1:26" ht="15.75" customHeight="1">
      <c r="A185" s="44">
        <v>904</v>
      </c>
      <c r="B185" s="44">
        <v>35</v>
      </c>
      <c r="C185" s="54" t="str">
        <f>IF(VLOOKUP($B185,'Common Requirements'!$1:$9959,COLUMN(C185),0)&lt;&gt;"",VLOOKUP($B185,'Common Requirements'!$1:$9959,COLUMN(C185),0),"")</f>
        <v>Mobile - usage</v>
      </c>
      <c r="D185" s="54" t="str">
        <f>IF(VLOOKUP($B185,'Common Requirements'!$1:$9959,COLUMN(D185),0)&lt;&gt;"",VLOOKUP($B185,'Common Requirements'!$1:$9959,COLUMN(D185),0),"")</f>
        <v>What percentage of system interactions today are driven by mobile clients?</v>
      </c>
      <c r="E185" s="54" t="str">
        <f>IF(VLOOKUP($B185,'Common Requirements'!$1:$9959,COLUMN(E185),0)&lt;&gt;"",VLOOKUP($B185,'Common Requirements'!$1:$9959,COLUMN(E185),0),"")</f>
        <v/>
      </c>
      <c r="F185" s="54" t="str">
        <f>IF(VLOOKUP($B185,'Common Requirements'!$1:$9959,COLUMN(F185),0)&lt;&gt;"",VLOOKUP($B185,'Common Requirements'!$1:$9959,COLUMN(F185),0),"")</f>
        <v/>
      </c>
      <c r="G185" s="54" t="str">
        <f>IF(VLOOKUP($B185,'Common Requirements'!$1:$9959,COLUMN(G185),0)&lt;&gt;"",VLOOKUP($B185,'Common Requirements'!$1:$9959,COLUMN(G185),0),"")</f>
        <v>100% of worker side. Buyer side vary significantly but not significant in an dof itself as majority of buyer-side users use web.</v>
      </c>
      <c r="H185" s="54">
        <f>IF(VLOOKUP($B185,'Common Requirements'!$1:$9959,COLUMN(H185),0)&lt;&gt;"",VLOOKUP($B185,'Common Requirements'!$1:$9959,COLUMN(H185),0),"")</f>
        <v>4</v>
      </c>
      <c r="I185" s="54" t="str">
        <f>IF(VLOOKUP($B185,'Common Requirements'!$1:$9959,COLUMN(I185),0)&lt;&gt;"",VLOOKUP($B185,'Common Requirements'!$1:$9959,COLUMN(I185),0),"")</f>
        <v/>
      </c>
      <c r="J185" s="54" t="str">
        <f>IF(VLOOKUP($B185,'Common Requirements'!$1:$9959,COLUMN(J185),0)&lt;&gt;"",VLOOKUP($B185,'Common Requirements'!$1:$9959,COLUMN(J185),0),"")</f>
        <v/>
      </c>
      <c r="K185" s="54" t="str">
        <f>IF(VLOOKUP($B185,'Common Requirements'!$1:$9959,COLUMN(K185),0)&lt;&gt;"",VLOOKUP($B185,'Common Requirements'!$1:$9959,COLUMN(K185),0),"")</f>
        <v/>
      </c>
      <c r="L185" s="54" t="str">
        <f>IF(VLOOKUP($B185,'Common Requirements'!$1:$9959,COLUMN(L185),0)&lt;&gt;"",VLOOKUP($B185,'Common Requirements'!$1:$9959,COLUMN(L185),0),"")</f>
        <v/>
      </c>
      <c r="M185" s="54" t="str">
        <f>IF(VLOOKUP($B185,'Common Requirements'!$1:$9959,COLUMN(M185),0)&lt;&gt;"",VLOOKUP($B185,'Common Requirements'!$1:$9959,COLUMN(M185),0),"")</f>
        <v/>
      </c>
      <c r="N185" s="54" t="str">
        <f>IF(VLOOKUP($B185,'Common Requirements'!$1:$9959,COLUMN(N185),0)&lt;&gt;"",VLOOKUP($B185,'Common Requirements'!$1:$9959,COLUMN(N185),0),"")</f>
        <v/>
      </c>
      <c r="O185" s="46"/>
      <c r="P185" s="1"/>
      <c r="Q185" s="46"/>
      <c r="R185" s="46"/>
      <c r="S185" s="46"/>
      <c r="T185" s="46"/>
      <c r="U185" s="46"/>
      <c r="V185" s="46"/>
      <c r="W185" s="46"/>
      <c r="X185" s="46"/>
      <c r="Y185" s="46"/>
      <c r="Z185" s="46"/>
    </row>
    <row r="186" spans="1:26" ht="15.75" customHeight="1">
      <c r="A186" s="44">
        <v>905</v>
      </c>
      <c r="B186" s="44">
        <v>36</v>
      </c>
      <c r="C186" s="54" t="str">
        <f>IF(VLOOKUP($B186,'Common Requirements'!$1:$9959,COLUMN(C186),0)&lt;&gt;"",VLOOKUP($B186,'Common Requirements'!$1:$9959,COLUMN(C186),0),"")</f>
        <v>Standards</v>
      </c>
      <c r="D186" s="54" t="str">
        <f>IF(VLOOKUP($B186,'Common Requirements'!$1:$9959,COLUMN(D186),0)&lt;&gt;"",VLOOKUP($B186,'Common Requirements'!$1:$9959,COLUMN(D186),0),"")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6" s="54" t="str">
        <f>IF(VLOOKUP($B186,'Common Requirements'!$1:$9959,COLUMN(E186),0)&lt;&gt;"",VLOOKUP($B186,'Common Requirements'!$1:$9959,COLUMN(E186),0),"")</f>
        <v/>
      </c>
      <c r="F186" s="54" t="str">
        <f>IF(VLOOKUP($B186,'Common Requirements'!$1:$9959,COLUMN(F186),0)&lt;&gt;"",VLOOKUP($B186,'Common Requirements'!$1:$9959,COLUMN(F186),0),"")</f>
        <v>0</v>
      </c>
      <c r="G186" s="54" t="str">
        <f>IF(VLOOKUP($B186,'Common Requirements'!$1:$9959,COLUMN(G186),0)&lt;&gt;"",VLOOKUP($B186,'Common Requirements'!$1:$9959,COLUMN(G186),0),"")</f>
        <v/>
      </c>
      <c r="H186" s="54">
        <f>IF(VLOOKUP($B186,'Common Requirements'!$1:$9959,COLUMN(H186),0)&lt;&gt;"",VLOOKUP($B186,'Common Requirements'!$1:$9959,COLUMN(H186),0),"")</f>
        <v>0</v>
      </c>
      <c r="I186" s="54" t="str">
        <f>IF(VLOOKUP($B186,'Common Requirements'!$1:$9959,COLUMN(I186),0)&lt;&gt;"",VLOOKUP($B186,'Common Requirements'!$1:$9959,COLUMN(I186),0),"")</f>
        <v/>
      </c>
      <c r="J186" s="54" t="str">
        <f>IF(VLOOKUP($B186,'Common Requirements'!$1:$9959,COLUMN(J186),0)&lt;&gt;"",VLOOKUP($B186,'Common Requirements'!$1:$9959,COLUMN(J186),0),"")</f>
        <v/>
      </c>
      <c r="K186" s="54" t="str">
        <f>IF(VLOOKUP($B186,'Common Requirements'!$1:$9959,COLUMN(K186),0)&lt;&gt;"",VLOOKUP($B186,'Common Requirements'!$1:$9959,COLUMN(K186),0),"")</f>
        <v/>
      </c>
      <c r="L186" s="54" t="str">
        <f>IF(VLOOKUP($B186,'Common Requirements'!$1:$9959,COLUMN(L186),0)&lt;&gt;"",VLOOKUP($B186,'Common Requirements'!$1:$9959,COLUMN(L186),0),"")</f>
        <v/>
      </c>
      <c r="M186" s="54" t="str">
        <f>IF(VLOOKUP($B186,'Common Requirements'!$1:$9959,COLUMN(M186),0)&lt;&gt;"",VLOOKUP($B186,'Common Requirements'!$1:$9959,COLUMN(M186),0),"")</f>
        <v/>
      </c>
      <c r="N186" s="54" t="str">
        <f>IF(VLOOKUP($B186,'Common Requirements'!$1:$9959,COLUMN(N186),0)&lt;&gt;"",VLOOKUP($B186,'Common Requirements'!$1:$9959,COLUMN(N186),0),"")</f>
        <v/>
      </c>
      <c r="O186" s="46"/>
      <c r="P186" s="1"/>
      <c r="Q186" s="46"/>
      <c r="R186" s="46"/>
      <c r="S186" s="46"/>
      <c r="T186" s="46"/>
      <c r="U186" s="46"/>
      <c r="V186" s="46"/>
      <c r="W186" s="46"/>
      <c r="X186" s="46"/>
      <c r="Y186" s="46"/>
      <c r="Z186" s="46"/>
    </row>
    <row r="187" spans="1:26" ht="15.75" customHeight="1">
      <c r="A187" s="44">
        <v>906</v>
      </c>
      <c r="B187" s="44">
        <v>37</v>
      </c>
      <c r="C187" s="54" t="str">
        <f>IF(VLOOKUP($B187,'Common Requirements'!$1:$9959,COLUMN(C187),0)&lt;&gt;"",VLOOKUP($B187,'Common Requirements'!$1:$9959,COLUMN(C187),0),"")</f>
        <v>Other solutions</v>
      </c>
      <c r="D187" s="54" t="str">
        <f>IF(VLOOKUP($B187,'Common Requirements'!$1:$9959,COLUMN(D187),0)&lt;&gt;"",VLOOKUP($B187,'Common Requirements'!$1:$9959,COLUMN(D187),0),"")</f>
        <v>Describe other relevant, best-of-breed, systems that the platform integrates with and the extent of the integration.</v>
      </c>
      <c r="E187" s="54" t="str">
        <f>IF(VLOOKUP($B187,'Common Requirements'!$1:$9959,COLUMN(E187),0)&lt;&gt;"",VLOOKUP($B187,'Common Requirements'!$1:$9959,COLUMN(E187),0),"")</f>
        <v/>
      </c>
      <c r="F187" s="54" t="str">
        <f>IF(VLOOKUP($B187,'Common Requirements'!$1:$9959,COLUMN(F187),0)&lt;&gt;"",VLOOKUP($B187,'Common Requirements'!$1:$9959,COLUMN(F187),0),"")</f>
        <v>3</v>
      </c>
      <c r="G187" s="54" t="str">
        <f>IF(VLOOKUP($B187,'Common Requirements'!$1:$9959,COLUMN(G187),0)&lt;&gt;"",VLOOKUP($B187,'Common Requirements'!$1:$9959,COLUMN(G187),0),"")</f>
        <v>We have pre-packaged integration with several eco-system enterprise software around our value chain. The key ones (amongst many) are Salesforce, ServiceMax, and Service Now.</v>
      </c>
      <c r="H187" s="54">
        <f>IF(VLOOKUP($B187,'Common Requirements'!$1:$9959,COLUMN(H187),0)&lt;&gt;"",VLOOKUP($B187,'Common Requirements'!$1:$9959,COLUMN(H187),0),"")</f>
        <v>4</v>
      </c>
      <c r="I187" s="54" t="str">
        <f>IF(VLOOKUP($B187,'Common Requirements'!$1:$9959,COLUMN(I187),0)&lt;&gt;"",VLOOKUP($B187,'Common Requirements'!$1:$9959,COLUMN(I187),0),"")</f>
        <v/>
      </c>
      <c r="J187" s="54" t="str">
        <f>IF(VLOOKUP($B187,'Common Requirements'!$1:$9959,COLUMN(J187),0)&lt;&gt;"",VLOOKUP($B187,'Common Requirements'!$1:$9959,COLUMN(J187),0),"")</f>
        <v/>
      </c>
      <c r="K187" s="54" t="str">
        <f>IF(VLOOKUP($B187,'Common Requirements'!$1:$9959,COLUMN(K187),0)&lt;&gt;"",VLOOKUP($B187,'Common Requirements'!$1:$9959,COLUMN(K187),0),"")</f>
        <v/>
      </c>
      <c r="L187" s="54" t="str">
        <f>IF(VLOOKUP($B187,'Common Requirements'!$1:$9959,COLUMN(L187),0)&lt;&gt;"",VLOOKUP($B187,'Common Requirements'!$1:$9959,COLUMN(L187),0),"")</f>
        <v/>
      </c>
      <c r="M187" s="54" t="str">
        <f>IF(VLOOKUP($B187,'Common Requirements'!$1:$9959,COLUMN(M187),0)&lt;&gt;"",VLOOKUP($B187,'Common Requirements'!$1:$9959,COLUMN(M187),0),"")</f>
        <v/>
      </c>
      <c r="N187" s="54" t="str">
        <f>IF(VLOOKUP($B187,'Common Requirements'!$1:$9959,COLUMN(N187),0)&lt;&gt;"",VLOOKUP($B187,'Common Requirements'!$1:$9959,COLUMN(N187),0),"")</f>
        <v/>
      </c>
      <c r="O187" s="46"/>
      <c r="P187" s="1"/>
      <c r="Q187" s="46"/>
      <c r="R187" s="46"/>
      <c r="S187" s="46"/>
      <c r="T187" s="46"/>
      <c r="U187" s="46"/>
      <c r="V187" s="46"/>
      <c r="W187" s="46"/>
      <c r="X187" s="46"/>
      <c r="Y187" s="46"/>
      <c r="Z187" s="46"/>
    </row>
    <row r="188" spans="1:26" ht="15.75" customHeight="1">
      <c r="A188" s="44">
        <v>907</v>
      </c>
      <c r="B188" s="44">
        <v>38</v>
      </c>
      <c r="C188" s="54" t="str">
        <f>IF(VLOOKUP($B188,'Common Requirements'!$1:$9959,COLUMN(C188),0)&lt;&gt;"",VLOOKUP($B188,'Common Requirements'!$1:$9959,COLUMN(C188),0),"")</f>
        <v>OCR</v>
      </c>
      <c r="D188" s="54" t="str">
        <f>IF(VLOOKUP($B188,'Common Requirements'!$1:$9959,COLUMN(D188),0)&lt;&gt;"",VLOOKUP($B188,'Common Requirements'!$1:$9959,COLUMN(D188),0),"")</f>
        <v xml:space="preserve">Explain the use of OCR/Scanning technology within your solutions (if used) and roadmap plans. </v>
      </c>
      <c r="E188" s="54" t="str">
        <f>IF(VLOOKUP($B188,'Common Requirements'!$1:$9959,COLUMN(E188),0)&lt;&gt;"",VLOOKUP($B188,'Common Requirements'!$1:$9959,COLUMN(E188),0),"")</f>
        <v/>
      </c>
      <c r="F188" s="54" t="str">
        <f>IF(VLOOKUP($B188,'Common Requirements'!$1:$9959,COLUMN(F188),0)&lt;&gt;"",VLOOKUP($B188,'Common Requirements'!$1:$9959,COLUMN(F188),0),"")</f>
        <v>0</v>
      </c>
      <c r="G188" s="54" t="str">
        <f>IF(VLOOKUP($B188,'Common Requirements'!$1:$9959,COLUMN(G188),0)&lt;&gt;"",VLOOKUP($B188,'Common Requirements'!$1:$9959,COLUMN(G188),0),"")</f>
        <v/>
      </c>
      <c r="H188" s="54">
        <f>IF(VLOOKUP($B188,'Common Requirements'!$1:$9959,COLUMN(H188),0)&lt;&gt;"",VLOOKUP($B188,'Common Requirements'!$1:$9959,COLUMN(H188),0),"")</f>
        <v>0</v>
      </c>
      <c r="I188" s="54" t="str">
        <f>IF(VLOOKUP($B188,'Common Requirements'!$1:$9959,COLUMN(I188),0)&lt;&gt;"",VLOOKUP($B188,'Common Requirements'!$1:$9959,COLUMN(I188),0),"")</f>
        <v/>
      </c>
      <c r="J188" s="54" t="str">
        <f>IF(VLOOKUP($B188,'Common Requirements'!$1:$9959,COLUMN(J188),0)&lt;&gt;"",VLOOKUP($B188,'Common Requirements'!$1:$9959,COLUMN(J188),0),"")</f>
        <v/>
      </c>
      <c r="K188" s="54" t="str">
        <f>IF(VLOOKUP($B188,'Common Requirements'!$1:$9959,COLUMN(K188),0)&lt;&gt;"",VLOOKUP($B188,'Common Requirements'!$1:$9959,COLUMN(K188),0),"")</f>
        <v/>
      </c>
      <c r="L188" s="54" t="str">
        <f>IF(VLOOKUP($B188,'Common Requirements'!$1:$9959,COLUMN(L188),0)&lt;&gt;"",VLOOKUP($B188,'Common Requirements'!$1:$9959,COLUMN(L188),0),"")</f>
        <v/>
      </c>
      <c r="M188" s="54" t="str">
        <f>IF(VLOOKUP($B188,'Common Requirements'!$1:$9959,COLUMN(M188),0)&lt;&gt;"",VLOOKUP($B188,'Common Requirements'!$1:$9959,COLUMN(M188),0),"")</f>
        <v/>
      </c>
      <c r="N188" s="54" t="str">
        <f>IF(VLOOKUP($B188,'Common Requirements'!$1:$9959,COLUMN(N188),0)&lt;&gt;"",VLOOKUP($B188,'Common Requirements'!$1:$9959,COLUMN(N188),0),"")</f>
        <v/>
      </c>
      <c r="O188" s="46"/>
      <c r="P188" s="1"/>
      <c r="Q188" s="46"/>
      <c r="R188" s="46"/>
      <c r="S188" s="46"/>
      <c r="T188" s="46"/>
      <c r="U188" s="46"/>
      <c r="V188" s="46"/>
      <c r="W188" s="46"/>
      <c r="X188" s="46"/>
      <c r="Y188" s="46"/>
      <c r="Z188" s="46"/>
    </row>
    <row r="189" spans="1:26" ht="15.75" customHeight="1">
      <c r="A189" s="44">
        <v>908</v>
      </c>
      <c r="B189" s="44">
        <v>39</v>
      </c>
      <c r="C189" s="54" t="str">
        <f>IF(VLOOKUP($B189,'Common Requirements'!$1:$9959,COLUMN(C189),0)&lt;&gt;"",VLOOKUP($B189,'Common Requirements'!$1:$9959,COLUMN(C189),0),"")</f>
        <v>AI/Machine Learning - application</v>
      </c>
      <c r="D189" s="54" t="str">
        <f>IF(VLOOKUP($B189,'Common Requirements'!$1:$9959,COLUMN(D189),0)&lt;&gt;"",VLOOKUP($B189,'Common Requirements'!$1:$9959,COLUMN(D189),0),"")</f>
        <v>Do you offer any form of AI/machine learning with your existing production system? If so, please describe how and where.</v>
      </c>
      <c r="E189" s="54" t="str">
        <f>IF(VLOOKUP($B189,'Common Requirements'!$1:$9959,COLUMN(E189),0)&lt;&gt;"",VLOOKUP($B189,'Common Requirements'!$1:$9959,COLUMN(E189),0),"")</f>
        <v/>
      </c>
      <c r="F189" s="54" t="str">
        <f>IF(VLOOKUP($B189,'Common Requirements'!$1:$9959,COLUMN(F189),0)&lt;&gt;"",VLOOKUP($B189,'Common Requirements'!$1:$9959,COLUMN(F189),0),"")</f>
        <v>4</v>
      </c>
      <c r="G189" s="54" t="str">
        <f>IF(VLOOKUP($B189,'Common Requirements'!$1:$9959,COLUMN(G189),0)&lt;&gt;"",VLOOKUP($B189,'Common Requirements'!$1:$9959,COLUMN(G189),0),"")</f>
        <v xml:space="preserve">We use Logistic Regression models to support refined matching between supply and demand. We have developed and tested a highly-engaged matching algorithm that is mainly driven by machine learning. Also, we have a recommendation engine that recommends to buyers, workers that align most with their work needs. This algorithm helped reduce quality problems by 5x factor and also provided buyers with the opportunity to build trust quicly with workers they did not work with in the past. Also helped workers build new connections with buyers and get more work. It aided supply liquidity significantly and also significantly improved quality. Moreover, we are releasing this quarter (Q2 2018) predictive coverage algorithm that tells the buyer the propability a work order will be fulfilled and what can be done to increase esuch propability. This is particulaly related to pricing and whether buyer can change price to increase probability for coverage and in the mean time obtain a more curated/experienced worker. </v>
      </c>
      <c r="H189" s="54">
        <f>IF(VLOOKUP($B189,'Common Requirements'!$1:$9959,COLUMN(H189),0)&lt;&gt;"",VLOOKUP($B189,'Common Requirements'!$1:$9959,COLUMN(H189),0),"")</f>
        <v>4</v>
      </c>
      <c r="I189" s="54" t="str">
        <f>IF(VLOOKUP($B189,'Common Requirements'!$1:$9959,COLUMN(I189),0)&lt;&gt;"",VLOOKUP($B189,'Common Requirements'!$1:$9959,COLUMN(I189),0),"")</f>
        <v/>
      </c>
      <c r="J189" s="54" t="str">
        <f>IF(VLOOKUP($B189,'Common Requirements'!$1:$9959,COLUMN(J189),0)&lt;&gt;"",VLOOKUP($B189,'Common Requirements'!$1:$9959,COLUMN(J189),0),"")</f>
        <v/>
      </c>
      <c r="K189" s="54" t="str">
        <f>IF(VLOOKUP($B189,'Common Requirements'!$1:$9959,COLUMN(K189),0)&lt;&gt;"",VLOOKUP($B189,'Common Requirements'!$1:$9959,COLUMN(K189),0),"")</f>
        <v/>
      </c>
      <c r="L189" s="54" t="str">
        <f>IF(VLOOKUP($B189,'Common Requirements'!$1:$9959,COLUMN(L189),0)&lt;&gt;"",VLOOKUP($B189,'Common Requirements'!$1:$9959,COLUMN(L189),0),"")</f>
        <v/>
      </c>
      <c r="M189" s="54" t="str">
        <f>IF(VLOOKUP($B189,'Common Requirements'!$1:$9959,COLUMN(M189),0)&lt;&gt;"",VLOOKUP($B189,'Common Requirements'!$1:$9959,COLUMN(M189),0),"")</f>
        <v/>
      </c>
      <c r="N189" s="54" t="str">
        <f>IF(VLOOKUP($B189,'Common Requirements'!$1:$9959,COLUMN(N189),0)&lt;&gt;"",VLOOKUP($B189,'Common Requirements'!$1:$9959,COLUMN(N189),0),"")</f>
        <v/>
      </c>
      <c r="O189" s="46"/>
      <c r="P189" s="1"/>
      <c r="Q189" s="46"/>
      <c r="R189" s="46"/>
      <c r="S189" s="46"/>
      <c r="T189" s="46"/>
      <c r="U189" s="46"/>
      <c r="V189" s="46"/>
      <c r="W189" s="46"/>
      <c r="X189" s="46"/>
      <c r="Y189" s="46"/>
      <c r="Z189" s="46"/>
    </row>
    <row r="190" spans="1:26" ht="15.75" customHeight="1">
      <c r="A190" s="44">
        <v>909</v>
      </c>
      <c r="B190" s="44">
        <v>40</v>
      </c>
      <c r="C190" s="54" t="str">
        <f>IF(VLOOKUP($B190,'Common Requirements'!$1:$9959,COLUMN(C190),0)&lt;&gt;"",VLOOKUP($B190,'Common Requirements'!$1:$9959,COLUMN(C190),0),"")</f>
        <v>AI/Machine Learning - team</v>
      </c>
      <c r="D190" s="54" t="str">
        <f>IF(VLOOKUP($B190,'Common Requirements'!$1:$9959,COLUMN(D190),0)&lt;&gt;"",VLOOKUP($B190,'Common Requirements'!$1:$9959,COLUMN(D190),0),"")</f>
        <v>Do you employ data scientists on staff? If so, please describe your team and its credentials.</v>
      </c>
      <c r="E190" s="54" t="str">
        <f>IF(VLOOKUP($B190,'Common Requirements'!$1:$9959,COLUMN(E190),0)&lt;&gt;"",VLOOKUP($B190,'Common Requirements'!$1:$9959,COLUMN(E190),0),"")</f>
        <v/>
      </c>
      <c r="F190" s="54" t="str">
        <f>IF(VLOOKUP($B190,'Common Requirements'!$1:$9959,COLUMN(F190),0)&lt;&gt;"",VLOOKUP($B190,'Common Requirements'!$1:$9959,COLUMN(F190),0),"")</f>
        <v>4</v>
      </c>
      <c r="G190" s="54" t="str">
        <f>IF(VLOOKUP($B190,'Common Requirements'!$1:$9959,COLUMN(G190),0)&lt;&gt;"",VLOOKUP($B190,'Common Requirements'!$1:$9959,COLUMN(G190),0),"")</f>
        <v>We have a Data Science team that we developed as a Product Team (we think of Data/Insight) as a Product. The team has a Product Manager with strong background on data as a product, experimentation, and data as a strategic advantage, a Sr. level Data Scientist with PhD in Physics but substantial knowledge on algorithm development and testing/validation, a Data Engineer, a Visualization &amp; Reporting engineer, and two developers dedicated for data products.</v>
      </c>
      <c r="H190" s="54">
        <f>IF(VLOOKUP($B190,'Common Requirements'!$1:$9959,COLUMN(H190),0)&lt;&gt;"",VLOOKUP($B190,'Common Requirements'!$1:$9959,COLUMN(H190),0),"")</f>
        <v>3</v>
      </c>
      <c r="I190" s="54" t="str">
        <f>IF(VLOOKUP($B190,'Common Requirements'!$1:$9959,COLUMN(I190),0)&lt;&gt;"",VLOOKUP($B190,'Common Requirements'!$1:$9959,COLUMN(I190),0),"")</f>
        <v/>
      </c>
      <c r="J190" s="54" t="str">
        <f>IF(VLOOKUP($B190,'Common Requirements'!$1:$9959,COLUMN(J190),0)&lt;&gt;"",VLOOKUP($B190,'Common Requirements'!$1:$9959,COLUMN(J190),0),"")</f>
        <v/>
      </c>
      <c r="K190" s="54" t="str">
        <f>IF(VLOOKUP($B190,'Common Requirements'!$1:$9959,COLUMN(K190),0)&lt;&gt;"",VLOOKUP($B190,'Common Requirements'!$1:$9959,COLUMN(K190),0),"")</f>
        <v/>
      </c>
      <c r="L190" s="54" t="str">
        <f>IF(VLOOKUP($B190,'Common Requirements'!$1:$9959,COLUMN(L190),0)&lt;&gt;"",VLOOKUP($B190,'Common Requirements'!$1:$9959,COLUMN(L190),0),"")</f>
        <v/>
      </c>
      <c r="M190" s="54" t="str">
        <f>IF(VLOOKUP($B190,'Common Requirements'!$1:$9959,COLUMN(M190),0)&lt;&gt;"",VLOOKUP($B190,'Common Requirements'!$1:$9959,COLUMN(M190),0),"")</f>
        <v/>
      </c>
      <c r="N190" s="54" t="str">
        <f>IF(VLOOKUP($B190,'Common Requirements'!$1:$9959,COLUMN(N190),0)&lt;&gt;"",VLOOKUP($B190,'Common Requirements'!$1:$9959,COLUMN(N190),0),"")</f>
        <v/>
      </c>
      <c r="O190" s="46"/>
      <c r="P190" s="1"/>
      <c r="Q190" s="46"/>
      <c r="R190" s="46"/>
      <c r="S190" s="46"/>
      <c r="T190" s="46"/>
      <c r="U190" s="46"/>
      <c r="V190" s="46"/>
      <c r="W190" s="46"/>
      <c r="X190" s="46"/>
      <c r="Y190" s="46"/>
      <c r="Z190" s="46"/>
    </row>
    <row r="191" spans="1:26" ht="15.75" customHeight="1">
      <c r="A191" s="44">
        <v>910</v>
      </c>
      <c r="B191" s="44">
        <v>41</v>
      </c>
      <c r="C191" s="54" t="str">
        <f>IF(VLOOKUP($B191,'Common Requirements'!$1:$9959,COLUMN(C191),0)&lt;&gt;"",VLOOKUP($B191,'Common Requirements'!$1:$9959,COLUMN(C191),0),"")</f>
        <v>AI/Machine Learning - road map</v>
      </c>
      <c r="D191" s="54" t="str">
        <f>IF(VLOOKUP($B191,'Common Requirements'!$1:$9959,COLUMN(D191),0)&lt;&gt;"",VLOOKUP($B191,'Common Requirements'!$1:$9959,COLUMN(D191),0),"")</f>
        <v xml:space="preserve">What is in your roadmap in these areas? </v>
      </c>
      <c r="E191" s="54" t="str">
        <f>IF(VLOOKUP($B191,'Common Requirements'!$1:$9959,COLUMN(E191),0)&lt;&gt;"",VLOOKUP($B191,'Common Requirements'!$1:$9959,COLUMN(E191),0),"")</f>
        <v/>
      </c>
      <c r="F191" s="54" t="str">
        <f>IF(VLOOKUP($B191,'Common Requirements'!$1:$9959,COLUMN(F191),0)&lt;&gt;"",VLOOKUP($B191,'Common Requirements'!$1:$9959,COLUMN(F191),0),"")</f>
        <v>4</v>
      </c>
      <c r="G191" s="54" t="str">
        <f>IF(VLOOKUP($B191,'Common Requirements'!$1:$9959,COLUMN(G191),0)&lt;&gt;"",VLOOKUP($B191,'Common Requirements'!$1:$9959,COLUMN(G191),0),"")</f>
        <v/>
      </c>
      <c r="H191" s="54">
        <f>IF(VLOOKUP($B191,'Common Requirements'!$1:$9959,COLUMN(H191),0)&lt;&gt;"",VLOOKUP($B191,'Common Requirements'!$1:$9959,COLUMN(H191),0),"")</f>
        <v>3</v>
      </c>
      <c r="I191" s="54" t="str">
        <f>IF(VLOOKUP($B191,'Common Requirements'!$1:$9959,COLUMN(I191),0)&lt;&gt;"",VLOOKUP($B191,'Common Requirements'!$1:$9959,COLUMN(I191),0),"")</f>
        <v/>
      </c>
      <c r="J191" s="54" t="str">
        <f>IF(VLOOKUP($B191,'Common Requirements'!$1:$9959,COLUMN(J191),0)&lt;&gt;"",VLOOKUP($B191,'Common Requirements'!$1:$9959,COLUMN(J191),0),"")</f>
        <v/>
      </c>
      <c r="K191" s="54" t="str">
        <f>IF(VLOOKUP($B191,'Common Requirements'!$1:$9959,COLUMN(K191),0)&lt;&gt;"",VLOOKUP($B191,'Common Requirements'!$1:$9959,COLUMN(K191),0),"")</f>
        <v/>
      </c>
      <c r="L191" s="54" t="str">
        <f>IF(VLOOKUP($B191,'Common Requirements'!$1:$9959,COLUMN(L191),0)&lt;&gt;"",VLOOKUP($B191,'Common Requirements'!$1:$9959,COLUMN(L191),0),"")</f>
        <v/>
      </c>
      <c r="M191" s="54" t="str">
        <f>IF(VLOOKUP($B191,'Common Requirements'!$1:$9959,COLUMN(M191),0)&lt;&gt;"",VLOOKUP($B191,'Common Requirements'!$1:$9959,COLUMN(M191),0),"")</f>
        <v/>
      </c>
      <c r="N191" s="54" t="str">
        <f>IF(VLOOKUP($B191,'Common Requirements'!$1:$9959,COLUMN(N191),0)&lt;&gt;"",VLOOKUP($B191,'Common Requirements'!$1:$9959,COLUMN(N191),0),"")</f>
        <v/>
      </c>
      <c r="O191" s="46"/>
      <c r="P191" s="1"/>
      <c r="Q191" s="46"/>
      <c r="R191" s="46"/>
      <c r="S191" s="46"/>
      <c r="T191" s="46"/>
      <c r="U191" s="46"/>
      <c r="V191" s="46"/>
      <c r="W191" s="46"/>
      <c r="X191" s="46"/>
      <c r="Y191" s="46"/>
      <c r="Z191" s="46"/>
    </row>
    <row r="192" spans="1:26" ht="15.75" customHeight="1">
      <c r="A192" s="44">
        <v>911</v>
      </c>
      <c r="B192" s="44">
        <v>42</v>
      </c>
      <c r="C192" s="54" t="str">
        <f>IF(VLOOKUP($B192,'Common Requirements'!$1:$9959,COLUMN(C192),0)&lt;&gt;"",VLOOKUP($B192,'Common Requirements'!$1:$9959,COLUMN(C192),0),"")</f>
        <v>Conversational Systems</v>
      </c>
      <c r="D192" s="54" t="str">
        <f>IF(VLOOKUP($B192,'Common Requirements'!$1:$9959,COLUMN(D192),0)&lt;&gt;"",VLOOKUP($B192,'Common Requirements'!$1:$9959,COLUMN(D192),0),"")</f>
        <v>Explain the use of conversational technology within your solutions in such areas as user-initiated help requests, guided buying, etc. Please describe your roadmap in this area.</v>
      </c>
      <c r="E192" s="54" t="str">
        <f>IF(VLOOKUP($B192,'Common Requirements'!$1:$9959,COLUMN(E192),0)&lt;&gt;"",VLOOKUP($B192,'Common Requirements'!$1:$9959,COLUMN(E192),0),"")</f>
        <v/>
      </c>
      <c r="F192" s="54" t="str">
        <f>IF(VLOOKUP($B192,'Common Requirements'!$1:$9959,COLUMN(F192),0)&lt;&gt;"",VLOOKUP($B192,'Common Requirements'!$1:$9959,COLUMN(F192),0),"")</f>
        <v>2</v>
      </c>
      <c r="G192" s="54" t="str">
        <f>IF(VLOOKUP($B192,'Common Requirements'!$1:$9959,COLUMN(G192),0)&lt;&gt;"",VLOOKUP($B192,'Common Requirements'!$1:$9959,COLUMN(G192),0),"")</f>
        <v>We currently have light use of conversational technology but we have a roadmap to significantly enhance our use of it particularly as part of our onboarding experience. We do use tools such as Walkme but we have plans t o implement smarter user experience based on conversational capabilities again particularly for Onboarding.</v>
      </c>
      <c r="H192" s="54">
        <f>IF(VLOOKUP($B192,'Common Requirements'!$1:$9959,COLUMN(H192),0)&lt;&gt;"",VLOOKUP($B192,'Common Requirements'!$1:$9959,COLUMN(H192),0),"")</f>
        <v>2</v>
      </c>
      <c r="I192" s="54" t="str">
        <f>IF(VLOOKUP($B192,'Common Requirements'!$1:$9959,COLUMN(I192),0)&lt;&gt;"",VLOOKUP($B192,'Common Requirements'!$1:$9959,COLUMN(I192),0),"")</f>
        <v/>
      </c>
      <c r="J192" s="54" t="str">
        <f>IF(VLOOKUP($B192,'Common Requirements'!$1:$9959,COLUMN(J192),0)&lt;&gt;"",VLOOKUP($B192,'Common Requirements'!$1:$9959,COLUMN(J192),0),"")</f>
        <v/>
      </c>
      <c r="K192" s="54" t="str">
        <f>IF(VLOOKUP($B192,'Common Requirements'!$1:$9959,COLUMN(K192),0)&lt;&gt;"",VLOOKUP($B192,'Common Requirements'!$1:$9959,COLUMN(K192),0),"")</f>
        <v/>
      </c>
      <c r="L192" s="54" t="str">
        <f>IF(VLOOKUP($B192,'Common Requirements'!$1:$9959,COLUMN(L192),0)&lt;&gt;"",VLOOKUP($B192,'Common Requirements'!$1:$9959,COLUMN(L192),0),"")</f>
        <v/>
      </c>
      <c r="M192" s="54" t="str">
        <f>IF(VLOOKUP($B192,'Common Requirements'!$1:$9959,COLUMN(M192),0)&lt;&gt;"",VLOOKUP($B192,'Common Requirements'!$1:$9959,COLUMN(M192),0),"")</f>
        <v/>
      </c>
      <c r="N192" s="54" t="str">
        <f>IF(VLOOKUP($B192,'Common Requirements'!$1:$9959,COLUMN(N192),0)&lt;&gt;"",VLOOKUP($B192,'Common Requirements'!$1:$9959,COLUMN(N192),0),"")</f>
        <v/>
      </c>
      <c r="O192" s="46"/>
      <c r="P192" s="1"/>
      <c r="Q192" s="46"/>
      <c r="R192" s="46"/>
      <c r="S192" s="46"/>
      <c r="T192" s="46"/>
      <c r="U192" s="46"/>
      <c r="V192" s="46"/>
      <c r="W192" s="46"/>
      <c r="X192" s="46"/>
      <c r="Y192" s="46"/>
      <c r="Z192" s="46"/>
    </row>
    <row r="193" spans="1:26" ht="15.75" customHeight="1">
      <c r="A193" s="44">
        <v>912</v>
      </c>
      <c r="B193" s="44">
        <v>43</v>
      </c>
      <c r="C193" s="54" t="str">
        <f>IF(VLOOKUP($B193,'Common Requirements'!$1:$9959,COLUMN(C193),0)&lt;&gt;"",VLOOKUP($B193,'Common Requirements'!$1:$9959,COLUMN(C193),0),"")</f>
        <v>Block Chain</v>
      </c>
      <c r="D193" s="54" t="str">
        <f>IF(VLOOKUP($B193,'Common Requirements'!$1:$9959,COLUMN(D193),0)&lt;&gt;"",VLOOKUP($B193,'Common Requirements'!$1:$9959,COLUMN(D193),0),"")</f>
        <v xml:space="preserve">Explain the use of block chain technology within your solutions or concrete plans to deploy block chain in future releases. </v>
      </c>
      <c r="E193" s="54" t="str">
        <f>IF(VLOOKUP($B193,'Common Requirements'!$1:$9959,COLUMN(E193),0)&lt;&gt;"",VLOOKUP($B193,'Common Requirements'!$1:$9959,COLUMN(E193),0),"")</f>
        <v/>
      </c>
      <c r="F193" s="54" t="str">
        <f>IF(VLOOKUP($B193,'Common Requirements'!$1:$9959,COLUMN(F193),0)&lt;&gt;"",VLOOKUP($B193,'Common Requirements'!$1:$9959,COLUMN(F193),0),"")</f>
        <v>0</v>
      </c>
      <c r="G193" s="54" t="str">
        <f>IF(VLOOKUP($B193,'Common Requirements'!$1:$9959,COLUMN(G193),0)&lt;&gt;"",VLOOKUP($B193,'Common Requirements'!$1:$9959,COLUMN(G193),0),"")</f>
        <v/>
      </c>
      <c r="H193" s="54">
        <f>IF(VLOOKUP($B193,'Common Requirements'!$1:$9959,COLUMN(H193),0)&lt;&gt;"",VLOOKUP($B193,'Common Requirements'!$1:$9959,COLUMN(H193),0),"")</f>
        <v>0</v>
      </c>
      <c r="I193" s="54" t="str">
        <f>IF(VLOOKUP($B193,'Common Requirements'!$1:$9959,COLUMN(I193),0)&lt;&gt;"",VLOOKUP($B193,'Common Requirements'!$1:$9959,COLUMN(I193),0),"")</f>
        <v/>
      </c>
      <c r="J193" s="54" t="str">
        <f>IF(VLOOKUP($B193,'Common Requirements'!$1:$9959,COLUMN(J193),0)&lt;&gt;"",VLOOKUP($B193,'Common Requirements'!$1:$9959,COLUMN(J193),0),"")</f>
        <v/>
      </c>
      <c r="K193" s="54" t="str">
        <f>IF(VLOOKUP($B193,'Common Requirements'!$1:$9959,COLUMN(K193),0)&lt;&gt;"",VLOOKUP($B193,'Common Requirements'!$1:$9959,COLUMN(K193),0),"")</f>
        <v/>
      </c>
      <c r="L193" s="54" t="str">
        <f>IF(VLOOKUP($B193,'Common Requirements'!$1:$9959,COLUMN(L193),0)&lt;&gt;"",VLOOKUP($B193,'Common Requirements'!$1:$9959,COLUMN(L193),0),"")</f>
        <v/>
      </c>
      <c r="M193" s="54" t="str">
        <f>IF(VLOOKUP($B193,'Common Requirements'!$1:$9959,COLUMN(M193),0)&lt;&gt;"",VLOOKUP($B193,'Common Requirements'!$1:$9959,COLUMN(M193),0),"")</f>
        <v/>
      </c>
      <c r="N193" s="54" t="str">
        <f>IF(VLOOKUP($B193,'Common Requirements'!$1:$9959,COLUMN(N193),0)&lt;&gt;"",VLOOKUP($B193,'Common Requirements'!$1:$9959,COLUMN(N193),0),"")</f>
        <v/>
      </c>
      <c r="O193" s="46"/>
      <c r="P193" s="1"/>
      <c r="Q193" s="46"/>
      <c r="R193" s="46"/>
      <c r="S193" s="46"/>
      <c r="T193" s="46"/>
      <c r="U193" s="46"/>
      <c r="V193" s="46"/>
      <c r="W193" s="46"/>
      <c r="X193" s="46"/>
      <c r="Y193" s="46"/>
      <c r="Z193" s="46"/>
    </row>
    <row r="194" spans="1:26" ht="15.75" customHeight="1">
      <c r="A194" s="44">
        <v>913</v>
      </c>
      <c r="B194" s="44">
        <v>44</v>
      </c>
      <c r="C194" s="54" t="str">
        <f>IF(VLOOKUP($B194,'Common Requirements'!$1:$9959,COLUMN(C194),0)&lt;&gt;"",VLOOKUP($B194,'Common Requirements'!$1:$9959,COLUMN(C194),0),"")</f>
        <v>Block Chain Support</v>
      </c>
      <c r="D194" s="54" t="str">
        <f>IF(VLOOKUP($B194,'Common Requirements'!$1:$9959,COLUMN(D194),0)&lt;&gt;"",VLOOKUP($B194,'Common Requirements'!$1:$9959,COLUMN(D194),0),"")</f>
        <v xml:space="preserve">What type of block chain capabilities are you actively researching and/or developing (e.g., "smart contracts")? </v>
      </c>
      <c r="E194" s="54" t="str">
        <f>IF(VLOOKUP($B194,'Common Requirements'!$1:$9959,COLUMN(E194),0)&lt;&gt;"",VLOOKUP($B194,'Common Requirements'!$1:$9959,COLUMN(E194),0),"")</f>
        <v/>
      </c>
      <c r="F194" s="54" t="str">
        <f>IF(VLOOKUP($B194,'Common Requirements'!$1:$9959,COLUMN(F194),0)&lt;&gt;"",VLOOKUP($B194,'Common Requirements'!$1:$9959,COLUMN(F194),0),"")</f>
        <v>0</v>
      </c>
      <c r="G194" s="54" t="str">
        <f>IF(VLOOKUP($B194,'Common Requirements'!$1:$9959,COLUMN(G194),0)&lt;&gt;"",VLOOKUP($B194,'Common Requirements'!$1:$9959,COLUMN(G194),0),"")</f>
        <v/>
      </c>
      <c r="H194" s="54">
        <f>IF(VLOOKUP($B194,'Common Requirements'!$1:$9959,COLUMN(H194),0)&lt;&gt;"",VLOOKUP($B194,'Common Requirements'!$1:$9959,COLUMN(H194),0),"")</f>
        <v>0</v>
      </c>
      <c r="I194" s="54" t="str">
        <f>IF(VLOOKUP($B194,'Common Requirements'!$1:$9959,COLUMN(I194),0)&lt;&gt;"",VLOOKUP($B194,'Common Requirements'!$1:$9959,COLUMN(I194),0),"")</f>
        <v/>
      </c>
      <c r="J194" s="54" t="str">
        <f>IF(VLOOKUP($B194,'Common Requirements'!$1:$9959,COLUMN(J194),0)&lt;&gt;"",VLOOKUP($B194,'Common Requirements'!$1:$9959,COLUMN(J194),0),"")</f>
        <v/>
      </c>
      <c r="K194" s="54" t="str">
        <f>IF(VLOOKUP($B194,'Common Requirements'!$1:$9959,COLUMN(K194),0)&lt;&gt;"",VLOOKUP($B194,'Common Requirements'!$1:$9959,COLUMN(K194),0),"")</f>
        <v/>
      </c>
      <c r="L194" s="54" t="str">
        <f>IF(VLOOKUP($B194,'Common Requirements'!$1:$9959,COLUMN(L194),0)&lt;&gt;"",VLOOKUP($B194,'Common Requirements'!$1:$9959,COLUMN(L194),0),"")</f>
        <v/>
      </c>
      <c r="M194" s="54" t="str">
        <f>IF(VLOOKUP($B194,'Common Requirements'!$1:$9959,COLUMN(M194),0)&lt;&gt;"",VLOOKUP($B194,'Common Requirements'!$1:$9959,COLUMN(M194),0),"")</f>
        <v/>
      </c>
      <c r="N194" s="54" t="str">
        <f>IF(VLOOKUP($B194,'Common Requirements'!$1:$9959,COLUMN(N194),0)&lt;&gt;"",VLOOKUP($B194,'Common Requirements'!$1:$9959,COLUMN(N194),0),"")</f>
        <v/>
      </c>
      <c r="O194" s="46"/>
      <c r="P194" s="1"/>
      <c r="Q194" s="46"/>
      <c r="R194" s="46"/>
      <c r="S194" s="46"/>
      <c r="T194" s="46"/>
      <c r="U194" s="46"/>
      <c r="V194" s="46"/>
      <c r="W194" s="46"/>
      <c r="X194" s="46"/>
      <c r="Y194" s="46"/>
      <c r="Z194" s="46"/>
    </row>
    <row r="195" spans="1:26" ht="15.75" customHeight="1">
      <c r="A195" s="44">
        <v>914</v>
      </c>
      <c r="B195" s="44">
        <v>45</v>
      </c>
      <c r="C195" s="54" t="str">
        <f>IF(VLOOKUP($B195,'Common Requirements'!$1:$9959,COLUMN(C195),0)&lt;&gt;"",VLOOKUP($B195,'Common Requirements'!$1:$9959,COLUMN(C195),0),"")</f>
        <v>Internet of Things (IoT)</v>
      </c>
      <c r="D195" s="54" t="str">
        <f>IF(VLOOKUP($B195,'Common Requirements'!$1:$9959,COLUMN(D195),0)&lt;&gt;"",VLOOKUP($B195,'Common Requirements'!$1:$9959,COLUMN(D195),0),"")</f>
        <v>Explain the use of IoT technology within your solutions (if used) and your IoT roadmap (if applicable).</v>
      </c>
      <c r="E195" s="54" t="str">
        <f>IF(VLOOKUP($B195,'Common Requirements'!$1:$9959,COLUMN(E195),0)&lt;&gt;"",VLOOKUP($B195,'Common Requirements'!$1:$9959,COLUMN(E195),0),"")</f>
        <v/>
      </c>
      <c r="F195" s="54" t="str">
        <f>IF(VLOOKUP($B195,'Common Requirements'!$1:$9959,COLUMN(F195),0)&lt;&gt;"",VLOOKUP($B195,'Common Requirements'!$1:$9959,COLUMN(F195),0),"")</f>
        <v>3</v>
      </c>
      <c r="G195" s="54" t="str">
        <f>IF(VLOOKUP($B195,'Common Requirements'!$1:$9959,COLUMN(G195),0)&lt;&gt;"",VLOOKUP($B195,'Common Requirements'!$1:$9959,COLUMN(G195),0),"")</f>
        <v>We have the ability to be interfaced by IoT technologies today through our APIs. We support two markets and some customers using IoT for proactive repair. Particularly ATM and HVAC repair markets.</v>
      </c>
      <c r="H195" s="54">
        <f>IF(VLOOKUP($B195,'Common Requirements'!$1:$9959,COLUMN(H195),0)&lt;&gt;"",VLOOKUP($B195,'Common Requirements'!$1:$9959,COLUMN(H195),0),"")</f>
        <v>0</v>
      </c>
      <c r="I195" s="54" t="str">
        <f>IF(VLOOKUP($B195,'Common Requirements'!$1:$9959,COLUMN(I195),0)&lt;&gt;"",VLOOKUP($B195,'Common Requirements'!$1:$9959,COLUMN(I195),0),"")</f>
        <v/>
      </c>
      <c r="J195" s="54" t="str">
        <f>IF(VLOOKUP($B195,'Common Requirements'!$1:$9959,COLUMN(J195),0)&lt;&gt;"",VLOOKUP($B195,'Common Requirements'!$1:$9959,COLUMN(J195),0),"")</f>
        <v/>
      </c>
      <c r="K195" s="54" t="str">
        <f>IF(VLOOKUP($B195,'Common Requirements'!$1:$9959,COLUMN(K195),0)&lt;&gt;"",VLOOKUP($B195,'Common Requirements'!$1:$9959,COLUMN(K195),0),"")</f>
        <v/>
      </c>
      <c r="L195" s="54" t="str">
        <f>IF(VLOOKUP($B195,'Common Requirements'!$1:$9959,COLUMN(L195),0)&lt;&gt;"",VLOOKUP($B195,'Common Requirements'!$1:$9959,COLUMN(L195),0),"")</f>
        <v/>
      </c>
      <c r="M195" s="54" t="str">
        <f>IF(VLOOKUP($B195,'Common Requirements'!$1:$9959,COLUMN(M195),0)&lt;&gt;"",VLOOKUP($B195,'Common Requirements'!$1:$9959,COLUMN(M195),0),"")</f>
        <v/>
      </c>
      <c r="N195" s="54" t="str">
        <f>IF(VLOOKUP($B195,'Common Requirements'!$1:$9959,COLUMN(N195),0)&lt;&gt;"",VLOOKUP($B195,'Common Requirements'!$1:$9959,COLUMN(N195),0),"")</f>
        <v/>
      </c>
      <c r="O195" s="46"/>
      <c r="P195" s="1"/>
      <c r="Q195" s="46"/>
      <c r="R195" s="46"/>
      <c r="S195" s="46"/>
      <c r="T195" s="46"/>
      <c r="U195" s="46"/>
      <c r="V195" s="46"/>
      <c r="W195" s="46"/>
      <c r="X195" s="46"/>
      <c r="Y195" s="46"/>
      <c r="Z195" s="46"/>
    </row>
    <row r="196" spans="1:26" ht="15.75" customHeight="1">
      <c r="A196" s="44"/>
      <c r="B196" s="44"/>
      <c r="C196" s="46"/>
      <c r="D196" s="46"/>
      <c r="E196" s="46"/>
      <c r="F196" s="46"/>
      <c r="G196" s="46"/>
      <c r="H196" s="46"/>
      <c r="J196" s="46"/>
      <c r="K196" s="46"/>
      <c r="L196" s="46"/>
      <c r="M196" s="46"/>
      <c r="N196" s="46"/>
      <c r="O196" s="46"/>
      <c r="P196" s="1"/>
      <c r="Q196" s="46"/>
      <c r="R196" s="46"/>
      <c r="S196" s="46"/>
      <c r="T196" s="46"/>
      <c r="U196" s="46"/>
      <c r="V196" s="46"/>
      <c r="W196" s="46"/>
      <c r="X196" s="46"/>
      <c r="Y196" s="46"/>
      <c r="Z196" s="46"/>
    </row>
    <row r="197" spans="1:26" ht="15.75" customHeight="1">
      <c r="A197" s="44" t="s">
        <v>170</v>
      </c>
      <c r="B197" s="44" t="s">
        <v>170</v>
      </c>
      <c r="C197" s="46"/>
      <c r="D197" s="46"/>
      <c r="E197" s="46"/>
      <c r="F197" s="46"/>
      <c r="G197" s="46"/>
      <c r="H197" s="46"/>
      <c r="J197" s="46"/>
      <c r="K197" s="46"/>
      <c r="L197" s="46"/>
      <c r="M197" s="46"/>
      <c r="N197" s="46"/>
      <c r="O197" s="46"/>
      <c r="P197" s="1"/>
      <c r="Q197" s="46"/>
      <c r="R197" s="46"/>
      <c r="S197" s="46"/>
      <c r="T197" s="46"/>
      <c r="U197" s="46"/>
      <c r="V197" s="46"/>
      <c r="W197" s="46"/>
      <c r="X197" s="46"/>
      <c r="Y197" s="46"/>
      <c r="Z197" s="46"/>
    </row>
    <row r="198" spans="1:26" ht="15.75" customHeight="1">
      <c r="A198" s="44" t="s">
        <v>170</v>
      </c>
      <c r="B198" s="44" t="s">
        <v>170</v>
      </c>
      <c r="C198" s="46"/>
      <c r="D198" s="46"/>
      <c r="E198" s="46"/>
      <c r="F198" s="46"/>
      <c r="G198" s="46"/>
      <c r="H198" s="46"/>
      <c r="J198" s="46"/>
      <c r="K198" s="46"/>
      <c r="L198" s="46"/>
      <c r="M198" s="46"/>
      <c r="N198" s="46"/>
      <c r="O198" s="46"/>
      <c r="P198" s="1"/>
      <c r="Q198" s="46"/>
      <c r="R198" s="46"/>
      <c r="S198" s="46"/>
      <c r="T198" s="46"/>
      <c r="U198" s="46"/>
      <c r="V198" s="46"/>
      <c r="W198" s="46"/>
      <c r="X198" s="46"/>
      <c r="Y198" s="46"/>
      <c r="Z198" s="46"/>
    </row>
    <row r="199" spans="1:26" ht="15.75" customHeight="1">
      <c r="A199" s="44" t="s">
        <v>170</v>
      </c>
      <c r="B199" s="44" t="s">
        <v>170</v>
      </c>
      <c r="C199" s="53" t="s">
        <v>285</v>
      </c>
      <c r="D199" s="46"/>
      <c r="E199" s="46"/>
      <c r="F199" s="46"/>
      <c r="G199" s="46"/>
      <c r="H199" s="46"/>
      <c r="J199" s="46"/>
      <c r="K199" s="46"/>
      <c r="L199" s="46"/>
      <c r="M199" s="46"/>
      <c r="N199" s="46"/>
      <c r="O199" s="46"/>
      <c r="P199" s="1"/>
      <c r="Q199" s="46"/>
      <c r="R199" s="46"/>
      <c r="S199" s="46"/>
      <c r="T199" s="46"/>
      <c r="U199" s="46"/>
      <c r="V199" s="46"/>
      <c r="W199" s="46"/>
      <c r="X199" s="46"/>
      <c r="Y199" s="46"/>
      <c r="Z199" s="46"/>
    </row>
    <row r="200" spans="1:26" ht="15.75" customHeight="1">
      <c r="A200" s="44">
        <v>915</v>
      </c>
      <c r="B200" s="44">
        <v>46</v>
      </c>
      <c r="C200" s="54" t="str">
        <f>IF(VLOOKUP($B200,'Common Requirements'!$1:$9959,COLUMN(C200),0)&lt;&gt;"",VLOOKUP($B200,'Common Requirements'!$1:$9959,COLUMN(C200),0),"")</f>
        <v>Implementation</v>
      </c>
      <c r="D200" s="54" t="str">
        <f>IF(VLOOKUP($B200,'Common Requirements'!$1:$9959,COLUMN(D200),0)&lt;&gt;"",VLOOKUP($B200,'Common Requirements'!$1:$9959,COLUMN(D200),0),"")</f>
        <v>To what extent/how does your solution provide  professional services for solution implementation.</v>
      </c>
      <c r="E200" s="54" t="str">
        <f>IF(VLOOKUP($B200,'Common Requirements'!$1:$9959,COLUMN(E200),0)&lt;&gt;"",VLOOKUP($B200,'Common Requirements'!$1:$9959,COLUMN(E200),0),"")</f>
        <v>Planning support?    Project Management? Solution Configuration? Training? Separate fee or bundled?</v>
      </c>
      <c r="F200" s="54" t="str">
        <f>IF(VLOOKUP($B200,'Common Requirements'!$1:$9959,COLUMN(F200),0)&lt;&gt;"",VLOOKUP($B200,'Common Requirements'!$1:$9959,COLUMN(F200),0),"")</f>
        <v>4</v>
      </c>
      <c r="G200" s="54" t="str">
        <f>IF(VLOOKUP($B200,'Common Requirements'!$1:$9959,COLUMN(G200),0)&lt;&gt;"",VLOOKUP($B200,'Common Requirements'!$1:$9959,COLUMN(G200),0),"")</f>
        <v>We provide full suite of professional services including Solution Engineering, consultation, training, custom integration, Network Building, and Project Management and Support. We currently do no charge for these services for customers with large spend but we are researching the possibility of charging as part of a premium package.</v>
      </c>
      <c r="H200" s="54">
        <f>IF(VLOOKUP($B200,'Common Requirements'!$1:$9959,COLUMN(H200),0)&lt;&gt;"",VLOOKUP($B200,'Common Requirements'!$1:$9959,COLUMN(H200),0),"")</f>
        <v>3</v>
      </c>
      <c r="I200" s="54" t="str">
        <f>IF(VLOOKUP($B200,'Common Requirements'!$1:$9959,COLUMN(I200),0)&lt;&gt;"",VLOOKUP($B200,'Common Requirements'!$1:$9959,COLUMN(I200),0),"")</f>
        <v/>
      </c>
      <c r="J200" s="54" t="str">
        <f>IF(VLOOKUP($B200,'Common Requirements'!$1:$9959,COLUMN(J200),0)&lt;&gt;"",VLOOKUP($B200,'Common Requirements'!$1:$9959,COLUMN(J200),0),"")</f>
        <v/>
      </c>
      <c r="K200" s="54" t="str">
        <f>IF(VLOOKUP($B200,'Common Requirements'!$1:$9959,COLUMN(K200),0)&lt;&gt;"",VLOOKUP($B200,'Common Requirements'!$1:$9959,COLUMN(K200),0),"")</f>
        <v/>
      </c>
      <c r="L200" s="54" t="str">
        <f>IF(VLOOKUP($B200,'Common Requirements'!$1:$9959,COLUMN(L200),0)&lt;&gt;"",VLOOKUP($B200,'Common Requirements'!$1:$9959,COLUMN(L200),0),"")</f>
        <v/>
      </c>
      <c r="M200" s="54">
        <f>IF(VLOOKUP($B200,'Common Requirements'!$1:$9959,COLUMN(M200),0)&lt;&gt;"",VLOOKUP($B200,'Common Requirements'!$1:$9959,COLUMN(M200),0),"")</f>
        <v>3</v>
      </c>
      <c r="N200" s="54" t="str">
        <f>IF(VLOOKUP($B200,'Common Requirements'!$1:$9959,COLUMN(N200),0)&lt;&gt;"",VLOOKUP($B200,'Common Requirements'!$1:$9959,COLUMN(N200),0),"")</f>
        <v/>
      </c>
      <c r="O200" s="46"/>
      <c r="P200" s="1"/>
      <c r="Q200" s="46"/>
      <c r="R200" s="46"/>
      <c r="S200" s="46"/>
      <c r="T200" s="46"/>
      <c r="U200" s="46"/>
      <c r="V200" s="46"/>
      <c r="W200" s="46"/>
      <c r="X200" s="46"/>
      <c r="Y200" s="46"/>
      <c r="Z200" s="46"/>
    </row>
    <row r="201" spans="1:26" ht="15.75" customHeight="1">
      <c r="A201" s="44">
        <v>916</v>
      </c>
      <c r="B201" s="44">
        <v>47</v>
      </c>
      <c r="C201" s="54" t="str">
        <f>IF(VLOOKUP($B201,'Common Requirements'!$1:$9959,COLUMN(C201),0)&lt;&gt;"",VLOOKUP($B201,'Common Requirements'!$1:$9959,COLUMN(C201),0),"")</f>
        <v>System Integration-Customization</v>
      </c>
      <c r="D201" s="54" t="str">
        <f>IF(VLOOKUP($B201,'Common Requirements'!$1:$9959,COLUMN(D201),0)&lt;&gt;"",VLOOKUP($B201,'Common Requirements'!$1:$9959,COLUMN(D201),0),"")</f>
        <v>To what extent/how does your solution provide  services to integrate with internal systems (e.g., VMS, ERP, Financial, HCM/TMS).</v>
      </c>
      <c r="E201" s="54" t="str">
        <f>IF(VLOOKUP($B201,'Common Requirements'!$1:$9959,COLUMN(E201),0)&lt;&gt;"",VLOOKUP($B201,'Common Requirements'!$1:$9959,COLUMN(E201),0),"")</f>
        <v>Design?  Development?  Testing?  Separate fee or bundled?</v>
      </c>
      <c r="F201" s="54" t="str">
        <f>IF(VLOOKUP($B201,'Common Requirements'!$1:$9959,COLUMN(F201),0)&lt;&gt;"",VLOOKUP($B201,'Common Requirements'!$1:$9959,COLUMN(F201),0),"")</f>
        <v>4</v>
      </c>
      <c r="G201" s="54" t="str">
        <f>IF(VLOOKUP($B201,'Common Requirements'!$1:$9959,COLUMN(G201),0)&lt;&gt;"",VLOOKUP($B201,'Common Requirements'!$1:$9959,COLUMN(G201),0),"")</f>
        <v/>
      </c>
      <c r="H201" s="54">
        <f>IF(VLOOKUP($B201,'Common Requirements'!$1:$9959,COLUMN(H201),0)&lt;&gt;"",VLOOKUP($B201,'Common Requirements'!$1:$9959,COLUMN(H201),0),"")</f>
        <v>3</v>
      </c>
      <c r="I201" s="54" t="str">
        <f>IF(VLOOKUP($B201,'Common Requirements'!$1:$9959,COLUMN(I201),0)&lt;&gt;"",VLOOKUP($B201,'Common Requirements'!$1:$9959,COLUMN(I201),0),"")</f>
        <v/>
      </c>
      <c r="J201" s="54" t="str">
        <f>IF(VLOOKUP($B201,'Common Requirements'!$1:$9959,COLUMN(J201),0)&lt;&gt;"",VLOOKUP($B201,'Common Requirements'!$1:$9959,COLUMN(J201),0),"")</f>
        <v/>
      </c>
      <c r="K201" s="54" t="str">
        <f>IF(VLOOKUP($B201,'Common Requirements'!$1:$9959,COLUMN(K201),0)&lt;&gt;"",VLOOKUP($B201,'Common Requirements'!$1:$9959,COLUMN(K201),0),"")</f>
        <v/>
      </c>
      <c r="L201" s="54" t="str">
        <f>IF(VLOOKUP($B201,'Common Requirements'!$1:$9959,COLUMN(L201),0)&lt;&gt;"",VLOOKUP($B201,'Common Requirements'!$1:$9959,COLUMN(L201),0),"")</f>
        <v/>
      </c>
      <c r="M201" s="54">
        <f>IF(VLOOKUP($B201,'Common Requirements'!$1:$9959,COLUMN(M201),0)&lt;&gt;"",VLOOKUP($B201,'Common Requirements'!$1:$9959,COLUMN(M201),0),"")</f>
        <v>3</v>
      </c>
      <c r="N201" s="54" t="str">
        <f>IF(VLOOKUP($B201,'Common Requirements'!$1:$9959,COLUMN(N201),0)&lt;&gt;"",VLOOKUP($B201,'Common Requirements'!$1:$9959,COLUMN(N201),0),"")</f>
        <v/>
      </c>
      <c r="O201" s="46"/>
      <c r="P201" s="1"/>
      <c r="Q201" s="46"/>
      <c r="R201" s="46"/>
      <c r="S201" s="46"/>
      <c r="T201" s="46"/>
      <c r="U201" s="46"/>
      <c r="V201" s="46"/>
      <c r="W201" s="46"/>
      <c r="X201" s="46"/>
      <c r="Y201" s="46"/>
      <c r="Z201" s="46"/>
    </row>
    <row r="202" spans="1:26" ht="15.75" customHeight="1">
      <c r="A202" s="44">
        <v>917</v>
      </c>
      <c r="B202" s="44">
        <v>48</v>
      </c>
      <c r="C202" s="54" t="str">
        <f>IF(VLOOKUP($B202,'Common Requirements'!$1:$9959,COLUMN(C202),0)&lt;&gt;"",VLOOKUP($B202,'Common Requirements'!$1:$9959,COLUMN(C202),0),"")</f>
        <v>System Integration-Customization</v>
      </c>
      <c r="D202" s="54" t="str">
        <f>IF(VLOOKUP($B202,'Common Requirements'!$1:$9959,COLUMN(D202),0)&lt;&gt;"",VLOOKUP($B202,'Common Requirements'!$1:$9959,COLUMN(D202),0),"")</f>
        <v xml:space="preserve">To what extent/how does your solution provide  services to integrate with 3rd party applications, solutions, service To what extent/how does your solution provide rs (e.g., BI, data, background check, worker classification systems, payrolling) </v>
      </c>
      <c r="E202" s="54" t="str">
        <f>IF(VLOOKUP($B202,'Common Requirements'!$1:$9959,COLUMN(E202),0)&lt;&gt;"",VLOOKUP($B202,'Common Requirements'!$1:$9959,COLUMN(E202),0),"")</f>
        <v>Design?  Development?  Testing?  Coordination with 3rd Parties? Separate fee or bundled?</v>
      </c>
      <c r="F202" s="54" t="str">
        <f>IF(VLOOKUP($B202,'Common Requirements'!$1:$9959,COLUMN(F202),0)&lt;&gt;"",VLOOKUP($B202,'Common Requirements'!$1:$9959,COLUMN(F202),0),"")</f>
        <v>4</v>
      </c>
      <c r="G202" s="54" t="str">
        <f>IF(VLOOKUP($B202,'Common Requirements'!$1:$9959,COLUMN(G202),0)&lt;&gt;"",VLOOKUP($B202,'Common Requirements'!$1:$9959,COLUMN(G202),0),"")</f>
        <v>Full gamut of integration capabilities with existing enterprise solutions. Our Integration comes in different flavors: Pre-packaged and Custom. We also have a Developer Center where all APIs are dcumented. Moreover, our Solution Engineering provides early design and implements the integration project through completion.</v>
      </c>
      <c r="H202" s="54">
        <f>IF(VLOOKUP($B202,'Common Requirements'!$1:$9959,COLUMN(H202),0)&lt;&gt;"",VLOOKUP($B202,'Common Requirements'!$1:$9959,COLUMN(H202),0),"")</f>
        <v>3</v>
      </c>
      <c r="I202" s="54" t="str">
        <f>IF(VLOOKUP($B202,'Common Requirements'!$1:$9959,COLUMN(I202),0)&lt;&gt;"",VLOOKUP($B202,'Common Requirements'!$1:$9959,COLUMN(I202),0),"")</f>
        <v/>
      </c>
      <c r="J202" s="54" t="str">
        <f>IF(VLOOKUP($B202,'Common Requirements'!$1:$9959,COLUMN(J202),0)&lt;&gt;"",VLOOKUP($B202,'Common Requirements'!$1:$9959,COLUMN(J202),0),"")</f>
        <v/>
      </c>
      <c r="K202" s="54" t="str">
        <f>IF(VLOOKUP($B202,'Common Requirements'!$1:$9959,COLUMN(K202),0)&lt;&gt;"",VLOOKUP($B202,'Common Requirements'!$1:$9959,COLUMN(K202),0),"")</f>
        <v/>
      </c>
      <c r="L202" s="54" t="str">
        <f>IF(VLOOKUP($B202,'Common Requirements'!$1:$9959,COLUMN(L202),0)&lt;&gt;"",VLOOKUP($B202,'Common Requirements'!$1:$9959,COLUMN(L202),0),"")</f>
        <v/>
      </c>
      <c r="M202" s="54">
        <f>IF(VLOOKUP($B202,'Common Requirements'!$1:$9959,COLUMN(M202),0)&lt;&gt;"",VLOOKUP($B202,'Common Requirements'!$1:$9959,COLUMN(M202),0),"")</f>
        <v>3</v>
      </c>
      <c r="N202" s="54" t="str">
        <f>IF(VLOOKUP($B202,'Common Requirements'!$1:$9959,COLUMN(N202),0)&lt;&gt;"",VLOOKUP($B202,'Common Requirements'!$1:$9959,COLUMN(N202),0),"")</f>
        <v/>
      </c>
      <c r="O202" s="46"/>
      <c r="P202" s="1"/>
      <c r="Q202" s="46"/>
      <c r="R202" s="46"/>
      <c r="S202" s="46"/>
      <c r="T202" s="46"/>
      <c r="U202" s="46"/>
      <c r="V202" s="46"/>
      <c r="W202" s="46"/>
      <c r="X202" s="46"/>
      <c r="Y202" s="46"/>
      <c r="Z202" s="46"/>
    </row>
    <row r="203" spans="1:26" ht="15.75" customHeight="1">
      <c r="A203" s="44">
        <v>918</v>
      </c>
      <c r="B203" s="44">
        <v>49</v>
      </c>
      <c r="C203" s="54" t="str">
        <f>IF(VLOOKUP($B203,'Common Requirements'!$1:$9959,COLUMN(C203),0)&lt;&gt;"",VLOOKUP($B203,'Common Requirements'!$1:$9959,COLUMN(C203),0),"")</f>
        <v>System Integration-Customization</v>
      </c>
      <c r="D203" s="54" t="str">
        <f>IF(VLOOKUP($B203,'Common Requirements'!$1:$9959,COLUMN(D203),0)&lt;&gt;"",VLOOKUP($B203,'Common Requirements'!$1:$9959,COLUMN(D203),0),"")</f>
        <v>To what extent/how does your solution provide  software development services for solution customization</v>
      </c>
      <c r="E203" s="54" t="str">
        <f>IF(VLOOKUP($B203,'Common Requirements'!$1:$9959,COLUMN(E203),0)&lt;&gt;"",VLOOKUP($B203,'Common Requirements'!$1:$9959,COLUMN(E203),0),"")</f>
        <v>Design?  Development?  Testing? Separate fee or bundled?</v>
      </c>
      <c r="F203" s="54" t="str">
        <f>IF(VLOOKUP($B203,'Common Requirements'!$1:$9959,COLUMN(F203),0)&lt;&gt;"",VLOOKUP($B203,'Common Requirements'!$1:$9959,COLUMN(F203),0),"")</f>
        <v>3</v>
      </c>
      <c r="G203" s="54" t="str">
        <f>IF(VLOOKUP($B203,'Common Requirements'!$1:$9959,COLUMN(G203),0)&lt;&gt;"",VLOOKUP($B203,'Common Requirements'!$1:$9959,COLUMN(G203),0),"")</f>
        <v>Our Solution Enineering team develops custom solutions for some of the very large customers but these are rare scenarios as platform has been flexible enough to meet variety of customer needs.</v>
      </c>
      <c r="H203" s="54">
        <f>IF(VLOOKUP($B203,'Common Requirements'!$1:$9959,COLUMN(H203),0)&lt;&gt;"",VLOOKUP($B203,'Common Requirements'!$1:$9959,COLUMN(H203),0),"")</f>
        <v>3</v>
      </c>
      <c r="I203" s="54" t="str">
        <f>IF(VLOOKUP($B203,'Common Requirements'!$1:$9959,COLUMN(I203),0)&lt;&gt;"",VLOOKUP($B203,'Common Requirements'!$1:$9959,COLUMN(I203),0),"")</f>
        <v/>
      </c>
      <c r="J203" s="54" t="str">
        <f>IF(VLOOKUP($B203,'Common Requirements'!$1:$9959,COLUMN(J203),0)&lt;&gt;"",VLOOKUP($B203,'Common Requirements'!$1:$9959,COLUMN(J203),0),"")</f>
        <v/>
      </c>
      <c r="K203" s="54" t="str">
        <f>IF(VLOOKUP($B203,'Common Requirements'!$1:$9959,COLUMN(K203),0)&lt;&gt;"",VLOOKUP($B203,'Common Requirements'!$1:$9959,COLUMN(K203),0),"")</f>
        <v/>
      </c>
      <c r="L203" s="54" t="str">
        <f>IF(VLOOKUP($B203,'Common Requirements'!$1:$9959,COLUMN(L203),0)&lt;&gt;"",VLOOKUP($B203,'Common Requirements'!$1:$9959,COLUMN(L203),0),"")</f>
        <v/>
      </c>
      <c r="M203" s="54">
        <f>IF(VLOOKUP($B203,'Common Requirements'!$1:$9959,COLUMN(M203),0)&lt;&gt;"",VLOOKUP($B203,'Common Requirements'!$1:$9959,COLUMN(M203),0),"")</f>
        <v>3</v>
      </c>
      <c r="N203" s="54" t="str">
        <f>IF(VLOOKUP($B203,'Common Requirements'!$1:$9959,COLUMN(N203),0)&lt;&gt;"",VLOOKUP($B203,'Common Requirements'!$1:$9959,COLUMN(N203),0),"")</f>
        <v/>
      </c>
      <c r="O203" s="46"/>
      <c r="P203" s="1"/>
      <c r="Q203" s="46"/>
      <c r="R203" s="46"/>
      <c r="S203" s="46"/>
      <c r="T203" s="46"/>
      <c r="U203" s="46"/>
      <c r="V203" s="46"/>
      <c r="W203" s="46"/>
      <c r="X203" s="46"/>
      <c r="Y203" s="46"/>
      <c r="Z203" s="46"/>
    </row>
    <row r="204" spans="1:26" ht="15.75" customHeight="1">
      <c r="A204" s="44">
        <v>919</v>
      </c>
      <c r="B204" s="44">
        <v>50</v>
      </c>
      <c r="C204" s="54" t="str">
        <f>IF(VLOOKUP($B204,'Common Requirements'!$1:$9959,COLUMN(C204),0)&lt;&gt;"",VLOOKUP($B204,'Common Requirements'!$1:$9959,COLUMN(C204),0),"")</f>
        <v>Account Management</v>
      </c>
      <c r="D204" s="54" t="str">
        <f>IF(VLOOKUP($B204,'Common Requirements'!$1:$9959,COLUMN(D204),0)&lt;&gt;"",VLOOKUP($B204,'Common Requirements'!$1:$9959,COLUMN(D204),0),"")</f>
        <v>To what extent/how does your solution provide  account management service</v>
      </c>
      <c r="E204" s="54" t="str">
        <f>IF(VLOOKUP($B204,'Common Requirements'!$1:$9959,COLUMN(E204),0)&lt;&gt;"",VLOOKUP($B204,'Common Requirements'!$1:$9959,COLUMN(E204),0),"")</f>
        <v>Dedicated AM?  Scope of responsibilities/services?  Separate fee or bundled?</v>
      </c>
      <c r="F204" s="54" t="str">
        <f>IF(VLOOKUP($B204,'Common Requirements'!$1:$9959,COLUMN(F204),0)&lt;&gt;"",VLOOKUP($B204,'Common Requirements'!$1:$9959,COLUMN(F204),0),"")</f>
        <v>4</v>
      </c>
      <c r="G204" s="54" t="str">
        <f>IF(VLOOKUP($B204,'Common Requirements'!$1:$9959,COLUMN(G204),0)&lt;&gt;"",VLOOKUP($B204,'Common Requirements'!$1:$9959,COLUMN(G204),0),"")</f>
        <v>Dedicated Account Management is available for all mid size and large customers for no fees. We provide this service based on customer spend.</v>
      </c>
      <c r="H204" s="54">
        <f>IF(VLOOKUP($B204,'Common Requirements'!$1:$9959,COLUMN(H204),0)&lt;&gt;"",VLOOKUP($B204,'Common Requirements'!$1:$9959,COLUMN(H204),0),"")</f>
        <v>3</v>
      </c>
      <c r="I204" s="54" t="str">
        <f>IF(VLOOKUP($B204,'Common Requirements'!$1:$9959,COLUMN(I204),0)&lt;&gt;"",VLOOKUP($B204,'Common Requirements'!$1:$9959,COLUMN(I204),0),"")</f>
        <v/>
      </c>
      <c r="J204" s="54" t="str">
        <f>IF(VLOOKUP($B204,'Common Requirements'!$1:$9959,COLUMN(J204),0)&lt;&gt;"",VLOOKUP($B204,'Common Requirements'!$1:$9959,COLUMN(J204),0),"")</f>
        <v/>
      </c>
      <c r="K204" s="54" t="str">
        <f>IF(VLOOKUP($B204,'Common Requirements'!$1:$9959,COLUMN(K204),0)&lt;&gt;"",VLOOKUP($B204,'Common Requirements'!$1:$9959,COLUMN(K204),0),"")</f>
        <v/>
      </c>
      <c r="L204" s="54" t="str">
        <f>IF(VLOOKUP($B204,'Common Requirements'!$1:$9959,COLUMN(L204),0)&lt;&gt;"",VLOOKUP($B204,'Common Requirements'!$1:$9959,COLUMN(L204),0),"")</f>
        <v/>
      </c>
      <c r="M204" s="54">
        <f>IF(VLOOKUP($B204,'Common Requirements'!$1:$9959,COLUMN(M204),0)&lt;&gt;"",VLOOKUP($B204,'Common Requirements'!$1:$9959,COLUMN(M204),0),"")</f>
        <v>3</v>
      </c>
      <c r="N204" s="54" t="str">
        <f>IF(VLOOKUP($B204,'Common Requirements'!$1:$9959,COLUMN(N204),0)&lt;&gt;"",VLOOKUP($B204,'Common Requirements'!$1:$9959,COLUMN(N204),0),"")</f>
        <v/>
      </c>
      <c r="O204" s="46"/>
      <c r="P204" s="1"/>
      <c r="Q204" s="46"/>
      <c r="R204" s="46"/>
      <c r="S204" s="46"/>
      <c r="T204" s="46"/>
      <c r="U204" s="46"/>
      <c r="V204" s="46"/>
      <c r="W204" s="46"/>
      <c r="X204" s="46"/>
      <c r="Y204" s="46"/>
      <c r="Z204" s="46"/>
    </row>
    <row r="205" spans="1:26" ht="15.75" customHeight="1">
      <c r="A205" s="44">
        <v>920</v>
      </c>
      <c r="B205" s="44">
        <v>51</v>
      </c>
      <c r="C205" s="54" t="str">
        <f>IF(VLOOKUP($B205,'Common Requirements'!$1:$9959,COLUMN(C205),0)&lt;&gt;"",VLOOKUP($B205,'Common Requirements'!$1:$9959,COLUMN(C205),0),"")</f>
        <v>Ongoing Solution- Technical Support</v>
      </c>
      <c r="D205" s="54" t="str">
        <f>IF(VLOOKUP($B205,'Common Requirements'!$1:$9959,COLUMN(D205),0)&lt;&gt;"",VLOOKUP($B205,'Common Requirements'!$1:$9959,COLUMN(D205),0),"")</f>
        <v>To what extent/how does your solution provide  an online portal?</v>
      </c>
      <c r="E205" s="54" t="str">
        <f>IF(VLOOKUP($B205,'Common Requirements'!$1:$9959,COLUMN(E205),0)&lt;&gt;"",VLOOKUP($B205,'Common Requirements'!$1:$9959,COLUMN(E205),0),"")</f>
        <v>FAQ?  Documentation?  Troubleshooting Wizards? Separate fee or bundled?</v>
      </c>
      <c r="F205" s="54" t="str">
        <f>IF(VLOOKUP($B205,'Common Requirements'!$1:$9959,COLUMN(F205),0)&lt;&gt;"",VLOOKUP($B205,'Common Requirements'!$1:$9959,COLUMN(F205),0),"")</f>
        <v>3</v>
      </c>
      <c r="G205" s="54" t="str">
        <f>IF(VLOOKUP($B205,'Common Requirements'!$1:$9959,COLUMN(G205),0)&lt;&gt;"",VLOOKUP($B205,'Common Requirements'!$1:$9959,COLUMN(G205),0),"")</f>
        <v>Standard online FAQs, training, and videos are avaliable</v>
      </c>
      <c r="H205" s="54">
        <f>IF(VLOOKUP($B205,'Common Requirements'!$1:$9959,COLUMN(H205),0)&lt;&gt;"",VLOOKUP($B205,'Common Requirements'!$1:$9959,COLUMN(H205),0),"")</f>
        <v>3</v>
      </c>
      <c r="I205" s="54" t="str">
        <f>IF(VLOOKUP($B205,'Common Requirements'!$1:$9959,COLUMN(I205),0)&lt;&gt;"",VLOOKUP($B205,'Common Requirements'!$1:$9959,COLUMN(I205),0),"")</f>
        <v/>
      </c>
      <c r="J205" s="54" t="str">
        <f>IF(VLOOKUP($B205,'Common Requirements'!$1:$9959,COLUMN(J205),0)&lt;&gt;"",VLOOKUP($B205,'Common Requirements'!$1:$9959,COLUMN(J205),0),"")</f>
        <v/>
      </c>
      <c r="K205" s="54" t="str">
        <f>IF(VLOOKUP($B205,'Common Requirements'!$1:$9959,COLUMN(K205),0)&lt;&gt;"",VLOOKUP($B205,'Common Requirements'!$1:$9959,COLUMN(K205),0),"")</f>
        <v/>
      </c>
      <c r="L205" s="54" t="str">
        <f>IF(VLOOKUP($B205,'Common Requirements'!$1:$9959,COLUMN(L205),0)&lt;&gt;"",VLOOKUP($B205,'Common Requirements'!$1:$9959,COLUMN(L205),0),"")</f>
        <v/>
      </c>
      <c r="M205" s="54">
        <f>IF(VLOOKUP($B205,'Common Requirements'!$1:$9959,COLUMN(M205),0)&lt;&gt;"",VLOOKUP($B205,'Common Requirements'!$1:$9959,COLUMN(M205),0),"")</f>
        <v>3</v>
      </c>
      <c r="N205" s="54" t="str">
        <f>IF(VLOOKUP($B205,'Common Requirements'!$1:$9959,COLUMN(N205),0)&lt;&gt;"",VLOOKUP($B205,'Common Requirements'!$1:$9959,COLUMN(N205),0),"")</f>
        <v/>
      </c>
      <c r="O205" s="46"/>
      <c r="P205" s="1"/>
      <c r="Q205" s="46"/>
      <c r="R205" s="46"/>
      <c r="S205" s="46"/>
      <c r="T205" s="46"/>
      <c r="U205" s="46"/>
      <c r="V205" s="46"/>
      <c r="W205" s="46"/>
      <c r="X205" s="46"/>
      <c r="Y205" s="46"/>
      <c r="Z205" s="46"/>
    </row>
    <row r="206" spans="1:26" ht="15.75" customHeight="1">
      <c r="A206" s="44">
        <v>921</v>
      </c>
      <c r="B206" s="44">
        <v>52</v>
      </c>
      <c r="C206" s="54" t="str">
        <f>IF(VLOOKUP($B206,'Common Requirements'!$1:$9959,COLUMN(C206),0)&lt;&gt;"",VLOOKUP($B206,'Common Requirements'!$1:$9959,COLUMN(C206),0),"")</f>
        <v>Ongoing Solution- Technical Support</v>
      </c>
      <c r="D206" s="54" t="str">
        <f>IF(VLOOKUP($B206,'Common Requirements'!$1:$9959,COLUMN(D206),0)&lt;&gt;"",VLOOKUP($B206,'Common Requirements'!$1:$9959,COLUMN(D206),0),"")</f>
        <v>To what extent/how does your solution provide  call in and /or chat service?</v>
      </c>
      <c r="E206" s="54" t="str">
        <f>IF(VLOOKUP($B206,'Common Requirements'!$1:$9959,COLUMN(E206),0)&lt;&gt;"",VLOOKUP($B206,'Common Requirements'!$1:$9959,COLUMN(E206),0),"")</f>
        <v>What is the scope of the service?  Software functionality help?  Technical problem resolution? What are the hours? How is it staffed?  What are the SLAs? Separate fee or bundled?</v>
      </c>
      <c r="F206" s="54" t="str">
        <f>IF(VLOOKUP($B206,'Common Requirements'!$1:$9959,COLUMN(F206),0)&lt;&gt;"",VLOOKUP($B206,'Common Requirements'!$1:$9959,COLUMN(F206),0),"")</f>
        <v>3</v>
      </c>
      <c r="G206" s="54" t="str">
        <f>IF(VLOOKUP($B206,'Common Requirements'!$1:$9959,COLUMN(G206),0)&lt;&gt;"",VLOOKUP($B206,'Common Requirements'!$1:$9959,COLUMN(G206),0),"")</f>
        <v>Call in service is available to all customers 24x7. Time to respond varries between prime time vs nights and weekends. We currently do not support online chat for support.</v>
      </c>
      <c r="H206" s="54">
        <f>IF(VLOOKUP($B206,'Common Requirements'!$1:$9959,COLUMN(H206),0)&lt;&gt;"",VLOOKUP($B206,'Common Requirements'!$1:$9959,COLUMN(H206),0),"")</f>
        <v>3</v>
      </c>
      <c r="I206" s="54" t="str">
        <f>IF(VLOOKUP($B206,'Common Requirements'!$1:$9959,COLUMN(I206),0)&lt;&gt;"",VLOOKUP($B206,'Common Requirements'!$1:$9959,COLUMN(I206),0),"")</f>
        <v/>
      </c>
      <c r="J206" s="54" t="str">
        <f>IF(VLOOKUP($B206,'Common Requirements'!$1:$9959,COLUMN(J206),0)&lt;&gt;"",VLOOKUP($B206,'Common Requirements'!$1:$9959,COLUMN(J206),0),"")</f>
        <v/>
      </c>
      <c r="K206" s="54" t="str">
        <f>IF(VLOOKUP($B206,'Common Requirements'!$1:$9959,COLUMN(K206),0)&lt;&gt;"",VLOOKUP($B206,'Common Requirements'!$1:$9959,COLUMN(K206),0),"")</f>
        <v/>
      </c>
      <c r="L206" s="54" t="str">
        <f>IF(VLOOKUP($B206,'Common Requirements'!$1:$9959,COLUMN(L206),0)&lt;&gt;"",VLOOKUP($B206,'Common Requirements'!$1:$9959,COLUMN(L206),0),"")</f>
        <v/>
      </c>
      <c r="M206" s="54">
        <f>IF(VLOOKUP($B206,'Common Requirements'!$1:$9959,COLUMN(M206),0)&lt;&gt;"",VLOOKUP($B206,'Common Requirements'!$1:$9959,COLUMN(M206),0),"")</f>
        <v>3</v>
      </c>
      <c r="N206" s="54" t="str">
        <f>IF(VLOOKUP($B206,'Common Requirements'!$1:$9959,COLUMN(N206),0)&lt;&gt;"",VLOOKUP($B206,'Common Requirements'!$1:$9959,COLUMN(N206),0),"")</f>
        <v/>
      </c>
      <c r="O206" s="46"/>
      <c r="P206" s="1"/>
      <c r="Q206" s="46"/>
      <c r="R206" s="46"/>
      <c r="S206" s="46"/>
      <c r="T206" s="46"/>
      <c r="U206" s="46"/>
      <c r="V206" s="46"/>
      <c r="W206" s="46"/>
      <c r="X206" s="46"/>
      <c r="Y206" s="46"/>
      <c r="Z206" s="46"/>
    </row>
    <row r="207" spans="1:26" ht="15.75" customHeight="1">
      <c r="A207" s="44">
        <v>922</v>
      </c>
      <c r="B207" s="44">
        <v>53</v>
      </c>
      <c r="C207" s="54" t="str">
        <f>IF(VLOOKUP($B207,'Common Requirements'!$1:$9959,COLUMN(C207),0)&lt;&gt;"",VLOOKUP($B207,'Common Requirements'!$1:$9959,COLUMN(C207),0),"")</f>
        <v>Ongoing Solution- Technical Support</v>
      </c>
      <c r="D207" s="54" t="str">
        <f>IF(VLOOKUP($B207,'Common Requirements'!$1:$9959,COLUMN(D207),0)&lt;&gt;"",VLOOKUP($B207,'Common Requirements'!$1:$9959,COLUMN(D207),0),"")</f>
        <v>To what extent/how does your solution provide  an online forum, community, crowd?</v>
      </c>
      <c r="E207" s="54" t="str">
        <f>IF(VLOOKUP($B207,'Common Requirements'!$1:$9959,COLUMN(E207),0)&lt;&gt;"",VLOOKUP($B207,'Common Requirements'!$1:$9959,COLUMN(E207),0),"")</f>
        <v xml:space="preserve">Bulletin board-like forum?  Search for problems-questions and solutions/answers? More sophisticated?  </v>
      </c>
      <c r="F207" s="54" t="str">
        <f>IF(VLOOKUP($B207,'Common Requirements'!$1:$9959,COLUMN(F207),0)&lt;&gt;"",VLOOKUP($B207,'Common Requirements'!$1:$9959,COLUMN(F207),0),"")</f>
        <v>3</v>
      </c>
      <c r="G207" s="54" t="str">
        <f>IF(VLOOKUP($B207,'Common Requirements'!$1:$9959,COLUMN(G207),0)&lt;&gt;"",VLOOKUP($B207,'Common Requirements'!$1:$9959,COLUMN(G207),0),"")</f>
        <v>Online forum is available but for the worker side only.</v>
      </c>
      <c r="H207" s="54">
        <f>IF(VLOOKUP($B207,'Common Requirements'!$1:$9959,COLUMN(H207),0)&lt;&gt;"",VLOOKUP($B207,'Common Requirements'!$1:$9959,COLUMN(H207),0),"")</f>
        <v>3</v>
      </c>
      <c r="I207" s="54" t="str">
        <f>IF(VLOOKUP($B207,'Common Requirements'!$1:$9959,COLUMN(I207),0)&lt;&gt;"",VLOOKUP($B207,'Common Requirements'!$1:$9959,COLUMN(I207),0),"")</f>
        <v/>
      </c>
      <c r="J207" s="54" t="str">
        <f>IF(VLOOKUP($B207,'Common Requirements'!$1:$9959,COLUMN(J207),0)&lt;&gt;"",VLOOKUP($B207,'Common Requirements'!$1:$9959,COLUMN(J207),0),"")</f>
        <v/>
      </c>
      <c r="K207" s="54" t="str">
        <f>IF(VLOOKUP($B207,'Common Requirements'!$1:$9959,COLUMN(K207),0)&lt;&gt;"",VLOOKUP($B207,'Common Requirements'!$1:$9959,COLUMN(K207),0),"")</f>
        <v/>
      </c>
      <c r="L207" s="54" t="str">
        <f>IF(VLOOKUP($B207,'Common Requirements'!$1:$9959,COLUMN(L207),0)&lt;&gt;"",VLOOKUP($B207,'Common Requirements'!$1:$9959,COLUMN(L207),0),"")</f>
        <v/>
      </c>
      <c r="M207" s="54">
        <f>IF(VLOOKUP($B207,'Common Requirements'!$1:$9959,COLUMN(M207),0)&lt;&gt;"",VLOOKUP($B207,'Common Requirements'!$1:$9959,COLUMN(M207),0),"")</f>
        <v>3</v>
      </c>
      <c r="N207" s="54" t="str">
        <f>IF(VLOOKUP($B207,'Common Requirements'!$1:$9959,COLUMN(N207),0)&lt;&gt;"",VLOOKUP($B207,'Common Requirements'!$1:$9959,COLUMN(N207),0),"")</f>
        <v/>
      </c>
      <c r="O207" s="46"/>
      <c r="P207" s="1"/>
      <c r="Q207" s="46"/>
      <c r="R207" s="46"/>
      <c r="S207" s="46"/>
      <c r="T207" s="46"/>
      <c r="U207" s="46"/>
      <c r="V207" s="46"/>
      <c r="W207" s="46"/>
      <c r="X207" s="46"/>
      <c r="Y207" s="46"/>
      <c r="Z207" s="46"/>
    </row>
    <row r="208" spans="1:26" ht="15.75" customHeight="1">
      <c r="A208" s="44">
        <v>923</v>
      </c>
      <c r="B208" s="44">
        <v>54</v>
      </c>
      <c r="C208" s="54" t="str">
        <f>IF(VLOOKUP($B208,'Common Requirements'!$1:$9959,COLUMN(C208),0)&lt;&gt;"",VLOOKUP($B208,'Common Requirements'!$1:$9959,COLUMN(C208),0),"")</f>
        <v>Comprehensive MSP</v>
      </c>
      <c r="D208" s="54" t="str">
        <f>IF(VLOOKUP($B208,'Common Requirements'!$1:$9959,COLUMN(D208),0)&lt;&gt;"",VLOOKUP($B208,'Common Requirements'!$1:$9959,COLUMN(D208),0),"")</f>
        <v>To what extent/how does your solution provide  a range of different  (multiple) value-added, supporting services</v>
      </c>
      <c r="E208" s="54" t="str">
        <f>IF(VLOOKUP($B208,'Common Requirements'!$1:$9959,COLUMN(E208),0)&lt;&gt;"",VLOOKUP($B208,'Common Requirements'!$1:$9959,COLUMN(E208),0),"")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8" s="54" t="str">
        <f>IF(VLOOKUP($B208,'Common Requirements'!$1:$9959,COLUMN(F208),0)&lt;&gt;"",VLOOKUP($B208,'Common Requirements'!$1:$9959,COLUMN(F208),0),"")</f>
        <v>2</v>
      </c>
      <c r="G208" s="54" t="str">
        <f>IF(VLOOKUP($B208,'Common Requirements'!$1:$9959,COLUMN(G208),0)&lt;&gt;"",VLOOKUP($B208,'Common Requirements'!$1:$9959,COLUMN(G208),0),"")</f>
        <v>As of now some of these services are available to all customers without any extra fees. Particularly the following services are available: Financing with terms, EOR, Candidate Sourcing (through an in-house recruitent specialist), and Spend Analysis. As for AOR, Payrolling, and Supplier Management, we currently do not do these as they are not part of our positionin. In other words, we are not a full service model. We partner with Service companies that provide these services (MSPs and TPMs).</v>
      </c>
      <c r="H208" s="54">
        <f>IF(VLOOKUP($B208,'Common Requirements'!$1:$9959,COLUMN(H208),0)&lt;&gt;"",VLOOKUP($B208,'Common Requirements'!$1:$9959,COLUMN(H208),0),"")</f>
        <v>2</v>
      </c>
      <c r="I208" s="54" t="str">
        <f>IF(VLOOKUP($B208,'Common Requirements'!$1:$9959,COLUMN(I208),0)&lt;&gt;"",VLOOKUP($B208,'Common Requirements'!$1:$9959,COLUMN(I208),0),"")</f>
        <v/>
      </c>
      <c r="J208" s="54" t="str">
        <f>IF(VLOOKUP($B208,'Common Requirements'!$1:$9959,COLUMN(J208),0)&lt;&gt;"",VLOOKUP($B208,'Common Requirements'!$1:$9959,COLUMN(J208),0),"")</f>
        <v/>
      </c>
      <c r="K208" s="54" t="str">
        <f>IF(VLOOKUP($B208,'Common Requirements'!$1:$9959,COLUMN(K208),0)&lt;&gt;"",VLOOKUP($B208,'Common Requirements'!$1:$9959,COLUMN(K208),0),"")</f>
        <v/>
      </c>
      <c r="L208" s="54" t="str">
        <f>IF(VLOOKUP($B208,'Common Requirements'!$1:$9959,COLUMN(L208),0)&lt;&gt;"",VLOOKUP($B208,'Common Requirements'!$1:$9959,COLUMN(L208),0),"")</f>
        <v/>
      </c>
      <c r="M208" s="54">
        <f>IF(VLOOKUP($B208,'Common Requirements'!$1:$9959,COLUMN(M208),0)&lt;&gt;"",VLOOKUP($B208,'Common Requirements'!$1:$9959,COLUMN(M208),0),"")</f>
        <v>2</v>
      </c>
      <c r="N208" s="54" t="str">
        <f>IF(VLOOKUP($B208,'Common Requirements'!$1:$9959,COLUMN(N208),0)&lt;&gt;"",VLOOKUP($B208,'Common Requirements'!$1:$9959,COLUMN(N208),0),"")</f>
        <v/>
      </c>
      <c r="O208" s="46"/>
      <c r="P208" s="1"/>
      <c r="Q208" s="46"/>
      <c r="R208" s="46"/>
      <c r="S208" s="46"/>
      <c r="T208" s="46"/>
      <c r="U208" s="46"/>
      <c r="V208" s="46"/>
      <c r="W208" s="46"/>
      <c r="X208" s="46"/>
      <c r="Y208" s="46"/>
      <c r="Z208" s="46"/>
    </row>
    <row r="209" spans="1:26" ht="15.75" customHeight="1">
      <c r="A209" s="44">
        <v>924</v>
      </c>
      <c r="B209" s="44">
        <v>55</v>
      </c>
      <c r="C209" s="54" t="str">
        <f>IF(VLOOKUP($B209,'Common Requirements'!$1:$9959,COLUMN(C209),0)&lt;&gt;"",VLOOKUP($B209,'Common Requirements'!$1:$9959,COLUMN(C209),0),"")</f>
        <v>Worker Classification Screening-Determination</v>
      </c>
      <c r="D209" s="54" t="str">
        <f>IF(VLOOKUP($B209,'Common Requirements'!$1:$9959,COLUMN(D209),0)&lt;&gt;"",VLOOKUP($B209,'Common Requirements'!$1:$9959,COLUMN(D209),0),"")</f>
        <v>To what extent/how does your solution provide  screening, determination, risk management services</v>
      </c>
      <c r="E209" s="54" t="str">
        <f>IF(VLOOKUP($B209,'Common Requirements'!$1:$9959,COLUMN(E209),0)&lt;&gt;"",VLOOKUP($B209,'Common Requirements'!$1:$9959,COLUMN(E209),0),"")</f>
        <v>Automated screening/determinations?  Humans in the loop?  Paralegals? Attorneys? Risk metrics? Indemnification? Always bundled with technology solution? Separate fee or bundled? Proprietary or 3rd party To what extent/how does your solution provide d?</v>
      </c>
      <c r="F209" s="54" t="str">
        <f>IF(VLOOKUP($B209,'Common Requirements'!$1:$9959,COLUMN(F209),0)&lt;&gt;"",VLOOKUP($B209,'Common Requirements'!$1:$9959,COLUMN(F209),0),"")</f>
        <v>0</v>
      </c>
      <c r="G209" s="54" t="str">
        <f>IF(VLOOKUP($B209,'Common Requirements'!$1:$9959,COLUMN(G209),0)&lt;&gt;"",VLOOKUP($B209,'Common Requirements'!$1:$9959,COLUMN(G209),0),"")</f>
        <v/>
      </c>
      <c r="H209" s="54">
        <f>IF(VLOOKUP($B209,'Common Requirements'!$1:$9959,COLUMN(H209),0)&lt;&gt;"",VLOOKUP($B209,'Common Requirements'!$1:$9959,COLUMN(H209),0),"")</f>
        <v>0</v>
      </c>
      <c r="I209" s="54" t="str">
        <f>IF(VLOOKUP($B209,'Common Requirements'!$1:$9959,COLUMN(I209),0)&lt;&gt;"",VLOOKUP($B209,'Common Requirements'!$1:$9959,COLUMN(I209),0),"")</f>
        <v/>
      </c>
      <c r="J209" s="54" t="str">
        <f>IF(VLOOKUP($B209,'Common Requirements'!$1:$9959,COLUMN(J209),0)&lt;&gt;"",VLOOKUP($B209,'Common Requirements'!$1:$9959,COLUMN(J209),0),"")</f>
        <v/>
      </c>
      <c r="K209" s="54" t="str">
        <f>IF(VLOOKUP($B209,'Common Requirements'!$1:$9959,COLUMN(K209),0)&lt;&gt;"",VLOOKUP($B209,'Common Requirements'!$1:$9959,COLUMN(K209),0),"")</f>
        <v/>
      </c>
      <c r="L209" s="54" t="str">
        <f>IF(VLOOKUP($B209,'Common Requirements'!$1:$9959,COLUMN(L209),0)&lt;&gt;"",VLOOKUP($B209,'Common Requirements'!$1:$9959,COLUMN(L209),0),"")</f>
        <v/>
      </c>
      <c r="M209" s="54">
        <f>IF(VLOOKUP($B209,'Common Requirements'!$1:$9959,COLUMN(M209),0)&lt;&gt;"",VLOOKUP($B209,'Common Requirements'!$1:$9959,COLUMN(M209),0),"")</f>
        <v>0</v>
      </c>
      <c r="N209" s="54" t="str">
        <f>IF(VLOOKUP($B209,'Common Requirements'!$1:$9959,COLUMN(N209),0)&lt;&gt;"",VLOOKUP($B209,'Common Requirements'!$1:$9959,COLUMN(N209),0),"")</f>
        <v/>
      </c>
      <c r="O209" s="46"/>
      <c r="P209" s="1"/>
      <c r="Q209" s="46"/>
      <c r="R209" s="46"/>
      <c r="S209" s="46"/>
      <c r="T209" s="46"/>
      <c r="U209" s="46"/>
      <c r="V209" s="46"/>
      <c r="W209" s="46"/>
      <c r="X209" s="46"/>
      <c r="Y209" s="46"/>
      <c r="Z209" s="46"/>
    </row>
    <row r="210" spans="1:26" ht="15.75" customHeight="1">
      <c r="A210" s="44">
        <v>925</v>
      </c>
      <c r="B210" s="44">
        <v>56</v>
      </c>
      <c r="C210" s="54" t="str">
        <f>IF(VLOOKUP($B210,'Common Requirements'!$1:$9959,COLUMN(C210),0)&lt;&gt;"",VLOOKUP($B210,'Common Requirements'!$1:$9959,COLUMN(C210),0),"")</f>
        <v>Contract Management</v>
      </c>
      <c r="D210" s="54" t="str">
        <f>IF(VLOOKUP($B210,'Common Requirements'!$1:$9959,COLUMN(D210),0)&lt;&gt;"",VLOOKUP($B210,'Common Requirements'!$1:$9959,COLUMN(D210),0),"")</f>
        <v>To what extent/how does your solution provide  services to manage/execute all or part of CLM</v>
      </c>
      <c r="E210" s="54" t="str">
        <f>IF(VLOOKUP($B210,'Common Requirements'!$1:$9959,COLUMN(E210),0)&lt;&gt;"",VLOOKUP($B210,'Common Requirements'!$1:$9959,COLUMN(E210),0),"")</f>
        <v>Document management?  Templates? Paralegals?  Attorneys? Contract development? Negotiations?  Tracking contract execution/performance?  Always bundled with technology solution? Separate fee or bundled? Proprietary or 3rd party To what extent/how does your solution provide d?</v>
      </c>
      <c r="F210" s="54" t="str">
        <f>IF(VLOOKUP($B210,'Common Requirements'!$1:$9959,COLUMN(F210),0)&lt;&gt;"",VLOOKUP($B210,'Common Requirements'!$1:$9959,COLUMN(F210),0),"")</f>
        <v>0</v>
      </c>
      <c r="G210" s="54" t="str">
        <f>IF(VLOOKUP($B210,'Common Requirements'!$1:$9959,COLUMN(G210),0)&lt;&gt;"",VLOOKUP($B210,'Common Requirements'!$1:$9959,COLUMN(G210),0),"")</f>
        <v/>
      </c>
      <c r="H210" s="54">
        <f>IF(VLOOKUP($B210,'Common Requirements'!$1:$9959,COLUMN(H210),0)&lt;&gt;"",VLOOKUP($B210,'Common Requirements'!$1:$9959,COLUMN(H210),0),"")</f>
        <v>0</v>
      </c>
      <c r="I210" s="54" t="str">
        <f>IF(VLOOKUP($B210,'Common Requirements'!$1:$9959,COLUMN(I210),0)&lt;&gt;"",VLOOKUP($B210,'Common Requirements'!$1:$9959,COLUMN(I210),0),"")</f>
        <v/>
      </c>
      <c r="J210" s="54" t="str">
        <f>IF(VLOOKUP($B210,'Common Requirements'!$1:$9959,COLUMN(J210),0)&lt;&gt;"",VLOOKUP($B210,'Common Requirements'!$1:$9959,COLUMN(J210),0),"")</f>
        <v/>
      </c>
      <c r="K210" s="54" t="str">
        <f>IF(VLOOKUP($B210,'Common Requirements'!$1:$9959,COLUMN(K210),0)&lt;&gt;"",VLOOKUP($B210,'Common Requirements'!$1:$9959,COLUMN(K210),0),"")</f>
        <v/>
      </c>
      <c r="L210" s="54" t="str">
        <f>IF(VLOOKUP($B210,'Common Requirements'!$1:$9959,COLUMN(L210),0)&lt;&gt;"",VLOOKUP($B210,'Common Requirements'!$1:$9959,COLUMN(L210),0),"")</f>
        <v/>
      </c>
      <c r="M210" s="54">
        <f>IF(VLOOKUP($B210,'Common Requirements'!$1:$9959,COLUMN(M210),0)&lt;&gt;"",VLOOKUP($B210,'Common Requirements'!$1:$9959,COLUMN(M210),0),"")</f>
        <v>0</v>
      </c>
      <c r="N210" s="54" t="str">
        <f>IF(VLOOKUP($B210,'Common Requirements'!$1:$9959,COLUMN(N210),0)&lt;&gt;"",VLOOKUP($B210,'Common Requirements'!$1:$9959,COLUMN(N210),0),"")</f>
        <v/>
      </c>
      <c r="O210" s="46"/>
      <c r="P210" s="1"/>
      <c r="Q210" s="46"/>
      <c r="R210" s="46"/>
      <c r="S210" s="46"/>
      <c r="T210" s="46"/>
      <c r="U210" s="46"/>
      <c r="V210" s="46"/>
      <c r="W210" s="46"/>
      <c r="X210" s="46"/>
      <c r="Y210" s="46"/>
      <c r="Z210" s="46"/>
    </row>
    <row r="211" spans="1:26" ht="15.75" customHeight="1">
      <c r="A211" s="44">
        <v>926</v>
      </c>
      <c r="B211" s="44">
        <v>57</v>
      </c>
      <c r="C211" s="54" t="str">
        <f>IF(VLOOKUP($B211,'Common Requirements'!$1:$9959,COLUMN(C211),0)&lt;&gt;"",VLOOKUP($B211,'Common Requirements'!$1:$9959,COLUMN(C211),0),"")</f>
        <v>EOR-Payment</v>
      </c>
      <c r="D211" s="54" t="str">
        <f>IF(VLOOKUP($B211,'Common Requirements'!$1:$9959,COLUMN(D211),0)&lt;&gt;"",VLOOKUP($B211,'Common Requirements'!$1:$9959,COLUMN(D211),0),"")</f>
        <v>To what extent/how does your solution provide  services to act as Employer of Record and payroll independent workers</v>
      </c>
      <c r="E211" s="54" t="str">
        <f>IF(VLOOKUP($B211,'Common Requirements'!$1:$9959,COLUMN(E211),0)&lt;&gt;"",VLOOKUP($B211,'Common Requirements'!$1:$9959,COLUMN(E211),0),"")</f>
        <v>Payroll service To what extent/how does your solution provide r? Always bundled with technology solution? Separate fee or bundled? Proprietary or 3rd party To what extent/how does your solution provide d?</v>
      </c>
      <c r="F211" s="54" t="str">
        <f>IF(VLOOKUP($B211,'Common Requirements'!$1:$9959,COLUMN(F211),0)&lt;&gt;"",VLOOKUP($B211,'Common Requirements'!$1:$9959,COLUMN(F211),0),"")</f>
        <v>0</v>
      </c>
      <c r="G211" s="54" t="str">
        <f>IF(VLOOKUP($B211,'Common Requirements'!$1:$9959,COLUMN(G211),0)&lt;&gt;"",VLOOKUP($B211,'Common Requirements'!$1:$9959,COLUMN(G211),0),"")</f>
        <v/>
      </c>
      <c r="H211" s="54">
        <f>IF(VLOOKUP($B211,'Common Requirements'!$1:$9959,COLUMN(H211),0)&lt;&gt;"",VLOOKUP($B211,'Common Requirements'!$1:$9959,COLUMN(H211),0),"")</f>
        <v>0</v>
      </c>
      <c r="I211" s="54" t="str">
        <f>IF(VLOOKUP($B211,'Common Requirements'!$1:$9959,COLUMN(I211),0)&lt;&gt;"",VLOOKUP($B211,'Common Requirements'!$1:$9959,COLUMN(I211),0),"")</f>
        <v/>
      </c>
      <c r="J211" s="54" t="str">
        <f>IF(VLOOKUP($B211,'Common Requirements'!$1:$9959,COLUMN(J211),0)&lt;&gt;"",VLOOKUP($B211,'Common Requirements'!$1:$9959,COLUMN(J211),0),"")</f>
        <v/>
      </c>
      <c r="K211" s="54" t="str">
        <f>IF(VLOOKUP($B211,'Common Requirements'!$1:$9959,COLUMN(K211),0)&lt;&gt;"",VLOOKUP($B211,'Common Requirements'!$1:$9959,COLUMN(K211),0),"")</f>
        <v/>
      </c>
      <c r="L211" s="54" t="str">
        <f>IF(VLOOKUP($B211,'Common Requirements'!$1:$9959,COLUMN(L211),0)&lt;&gt;"",VLOOKUP($B211,'Common Requirements'!$1:$9959,COLUMN(L211),0),"")</f>
        <v/>
      </c>
      <c r="M211" s="54">
        <f>IF(VLOOKUP($B211,'Common Requirements'!$1:$9959,COLUMN(M211),0)&lt;&gt;"",VLOOKUP($B211,'Common Requirements'!$1:$9959,COLUMN(M211),0),"")</f>
        <v>0</v>
      </c>
      <c r="N211" s="54" t="str">
        <f>IF(VLOOKUP($B211,'Common Requirements'!$1:$9959,COLUMN(N211),0)&lt;&gt;"",VLOOKUP($B211,'Common Requirements'!$1:$9959,COLUMN(N211),0),"")</f>
        <v/>
      </c>
      <c r="O211" s="46"/>
      <c r="P211" s="1"/>
      <c r="Q211" s="46"/>
      <c r="R211" s="46"/>
      <c r="S211" s="46"/>
      <c r="T211" s="46"/>
      <c r="U211" s="46"/>
      <c r="V211" s="46"/>
      <c r="W211" s="46"/>
      <c r="X211" s="46"/>
      <c r="Y211" s="46"/>
      <c r="Z211" s="46"/>
    </row>
    <row r="212" spans="1:26" ht="15.75" customHeight="1">
      <c r="A212" s="44">
        <v>927</v>
      </c>
      <c r="B212" s="44">
        <v>58</v>
      </c>
      <c r="C212" s="54" t="str">
        <f>IF(VLOOKUP($B212,'Common Requirements'!$1:$9959,COLUMN(C212),0)&lt;&gt;"",VLOOKUP($B212,'Common Requirements'!$1:$9959,COLUMN(C212),0),"")</f>
        <v>AOR-Payrolling</v>
      </c>
      <c r="D212" s="54" t="str">
        <f>IF(VLOOKUP($B212,'Common Requirements'!$1:$9959,COLUMN(D212),0)&lt;&gt;"",VLOOKUP($B212,'Common Requirements'!$1:$9959,COLUMN(D212),0),"")</f>
        <v>To what extent/how does your solution provide  services to act as Agent of Record and pay independent contractors</v>
      </c>
      <c r="E212" s="54" t="str">
        <f>IF(VLOOKUP($B212,'Common Requirements'!$1:$9959,COLUMN(E212),0)&lt;&gt;"",VLOOKUP($B212,'Common Requirements'!$1:$9959,COLUMN(E212),0),"")</f>
        <v>Support different payment options? Always bundled with technology solution? Separate fee or bundled? Proprietary or 3rd party To what extent/how does your solution provide d?</v>
      </c>
      <c r="F212" s="54" t="str">
        <f>IF(VLOOKUP($B212,'Common Requirements'!$1:$9959,COLUMN(F212),0)&lt;&gt;"",VLOOKUP($B212,'Common Requirements'!$1:$9959,COLUMN(F212),0),"")</f>
        <v>3</v>
      </c>
      <c r="G212" s="54" t="str">
        <f>IF(VLOOKUP($B212,'Common Requirements'!$1:$9959,COLUMN(G212),0)&lt;&gt;"",VLOOKUP($B212,'Common Requirements'!$1:$9959,COLUMN(G212),0),"")</f>
        <v>We bact as EOR for 1099s on our plarform, we provide tax forms at the end of  the year and we pay contractors through various options including checks, and ACH direct deposit. We pay contractors twice a week.</v>
      </c>
      <c r="H212" s="54">
        <f>IF(VLOOKUP($B212,'Common Requirements'!$1:$9959,COLUMN(H212),0)&lt;&gt;"",VLOOKUP($B212,'Common Requirements'!$1:$9959,COLUMN(H212),0),"")</f>
        <v>3</v>
      </c>
      <c r="I212" s="54" t="str">
        <f>IF(VLOOKUP($B212,'Common Requirements'!$1:$9959,COLUMN(I212),0)&lt;&gt;"",VLOOKUP($B212,'Common Requirements'!$1:$9959,COLUMN(I212),0),"")</f>
        <v/>
      </c>
      <c r="J212" s="54" t="str">
        <f>IF(VLOOKUP($B212,'Common Requirements'!$1:$9959,COLUMN(J212),0)&lt;&gt;"",VLOOKUP($B212,'Common Requirements'!$1:$9959,COLUMN(J212),0),"")</f>
        <v/>
      </c>
      <c r="K212" s="54" t="str">
        <f>IF(VLOOKUP($B212,'Common Requirements'!$1:$9959,COLUMN(K212),0)&lt;&gt;"",VLOOKUP($B212,'Common Requirements'!$1:$9959,COLUMN(K212),0),"")</f>
        <v/>
      </c>
      <c r="L212" s="54" t="str">
        <f>IF(VLOOKUP($B212,'Common Requirements'!$1:$9959,COLUMN(L212),0)&lt;&gt;"",VLOOKUP($B212,'Common Requirements'!$1:$9959,COLUMN(L212),0),"")</f>
        <v/>
      </c>
      <c r="M212" s="54">
        <f>IF(VLOOKUP($B212,'Common Requirements'!$1:$9959,COLUMN(M212),0)&lt;&gt;"",VLOOKUP($B212,'Common Requirements'!$1:$9959,COLUMN(M212),0),"")</f>
        <v>3</v>
      </c>
      <c r="N212" s="54" t="str">
        <f>IF(VLOOKUP($B212,'Common Requirements'!$1:$9959,COLUMN(N212),0)&lt;&gt;"",VLOOKUP($B212,'Common Requirements'!$1:$9959,COLUMN(N212),0),"")</f>
        <v/>
      </c>
      <c r="O212" s="46"/>
      <c r="P212" s="1"/>
      <c r="Q212" s="46"/>
      <c r="R212" s="46"/>
      <c r="S212" s="46"/>
      <c r="T212" s="46"/>
      <c r="U212" s="46"/>
      <c r="V212" s="46"/>
      <c r="W212" s="46"/>
      <c r="X212" s="46"/>
      <c r="Y212" s="46"/>
      <c r="Z212" s="46"/>
    </row>
    <row r="213" spans="1:26" ht="15.75" customHeight="1">
      <c r="A213" s="44">
        <v>928</v>
      </c>
      <c r="B213" s="44">
        <v>59</v>
      </c>
      <c r="C213" s="54" t="str">
        <f>IF(VLOOKUP($B213,'Common Requirements'!$1:$9959,COLUMN(C213),0)&lt;&gt;"",VLOOKUP($B213,'Common Requirements'!$1:$9959,COLUMN(C213),0),"")</f>
        <v>Invoice Reconciliation</v>
      </c>
      <c r="D213" s="54" t="str">
        <f>IF(VLOOKUP($B213,'Common Requirements'!$1:$9959,COLUMN(D213),0)&lt;&gt;"",VLOOKUP($B213,'Common Requirements'!$1:$9959,COLUMN(D213),0),"")</f>
        <v xml:space="preserve">To what extent/how does your solution provide  invoice processing services </v>
      </c>
      <c r="E213" s="54" t="str">
        <f>IF(VLOOKUP($B213,'Common Requirements'!$1:$9959,COLUMN(E213),0)&lt;&gt;"",VLOOKUP($B213,'Common Requirements'!$1:$9959,COLUMN(E213),0),"")</f>
        <v>Invoice review/analysis?  Reconcilliation with PO/Contract? Always bundled with technology solution? Separate fee or bundled? Proprietary or 3rd party To what extent/how does your solution provide d?</v>
      </c>
      <c r="F213" s="54" t="str">
        <f>IF(VLOOKUP($B213,'Common Requirements'!$1:$9959,COLUMN(F213),0)&lt;&gt;"",VLOOKUP($B213,'Common Requirements'!$1:$9959,COLUMN(F213),0),"")</f>
        <v>0</v>
      </c>
      <c r="G213" s="54" t="str">
        <f>IF(VLOOKUP($B213,'Common Requirements'!$1:$9959,COLUMN(G213),0)&lt;&gt;"",VLOOKUP($B213,'Common Requirements'!$1:$9959,COLUMN(G213),0),"")</f>
        <v/>
      </c>
      <c r="H213" s="54">
        <f>IF(VLOOKUP($B213,'Common Requirements'!$1:$9959,COLUMN(H213),0)&lt;&gt;"",VLOOKUP($B213,'Common Requirements'!$1:$9959,COLUMN(H213),0),"")</f>
        <v>0</v>
      </c>
      <c r="I213" s="54" t="str">
        <f>IF(VLOOKUP($B213,'Common Requirements'!$1:$9959,COLUMN(I213),0)&lt;&gt;"",VLOOKUP($B213,'Common Requirements'!$1:$9959,COLUMN(I213),0),"")</f>
        <v/>
      </c>
      <c r="J213" s="54" t="str">
        <f>IF(VLOOKUP($B213,'Common Requirements'!$1:$9959,COLUMN(J213),0)&lt;&gt;"",VLOOKUP($B213,'Common Requirements'!$1:$9959,COLUMN(J213),0),"")</f>
        <v/>
      </c>
      <c r="K213" s="54" t="str">
        <f>IF(VLOOKUP($B213,'Common Requirements'!$1:$9959,COLUMN(K213),0)&lt;&gt;"",VLOOKUP($B213,'Common Requirements'!$1:$9959,COLUMN(K213),0),"")</f>
        <v/>
      </c>
      <c r="L213" s="54" t="str">
        <f>IF(VLOOKUP($B213,'Common Requirements'!$1:$9959,COLUMN(L213),0)&lt;&gt;"",VLOOKUP($B213,'Common Requirements'!$1:$9959,COLUMN(L213),0),"")</f>
        <v/>
      </c>
      <c r="M213" s="54">
        <f>IF(VLOOKUP($B213,'Common Requirements'!$1:$9959,COLUMN(M213),0)&lt;&gt;"",VLOOKUP($B213,'Common Requirements'!$1:$9959,COLUMN(M213),0),"")</f>
        <v>0</v>
      </c>
      <c r="N213" s="54" t="str">
        <f>IF(VLOOKUP($B213,'Common Requirements'!$1:$9959,COLUMN(N213),0)&lt;&gt;"",VLOOKUP($B213,'Common Requirements'!$1:$9959,COLUMN(N213),0),"")</f>
        <v/>
      </c>
      <c r="O213" s="46"/>
      <c r="P213" s="1"/>
      <c r="Q213" s="46"/>
      <c r="R213" s="46"/>
      <c r="S213" s="46"/>
      <c r="T213" s="46"/>
      <c r="U213" s="46"/>
      <c r="V213" s="46"/>
      <c r="W213" s="46"/>
      <c r="X213" s="46"/>
      <c r="Y213" s="46"/>
      <c r="Z213" s="46"/>
    </row>
    <row r="214" spans="1:26" ht="15.75" customHeight="1">
      <c r="A214" s="44">
        <v>929</v>
      </c>
      <c r="B214" s="44">
        <v>60</v>
      </c>
      <c r="C214" s="54" t="str">
        <f>IF(VLOOKUP($B214,'Common Requirements'!$1:$9959,COLUMN(C214),0)&lt;&gt;"",VLOOKUP($B214,'Common Requirements'!$1:$9959,COLUMN(C214),0),"")</f>
        <v xml:space="preserve">Data Analysis </v>
      </c>
      <c r="D214" s="54" t="str">
        <f>IF(VLOOKUP($B214,'Common Requirements'!$1:$9959,COLUMN(D214),0)&lt;&gt;"",VLOOKUP($B214,'Common Requirements'!$1:$9959,COLUMN(D214),0),"")</f>
        <v>To what extent/how does your solution provide  data management and analysis services?</v>
      </c>
      <c r="E214" s="54" t="str">
        <f>IF(VLOOKUP($B214,'Common Requirements'!$1:$9959,COLUMN(E214),0)&lt;&gt;"",VLOOKUP($B214,'Common Requirements'!$1:$9959,COLUMN(E214),0),"")</f>
        <v>Data storage-organization-processing? Spend Analysis? Process optimizatiion analysis?  Market- pricing analysis? Always bundled with technology solution? Separate fee or bundled? Proprietary or 3rd party To what extent/how does your solution provide d?</v>
      </c>
      <c r="F214" s="54" t="str">
        <f>IF(VLOOKUP($B214,'Common Requirements'!$1:$9959,COLUMN(F214),0)&lt;&gt;"",VLOOKUP($B214,'Common Requirements'!$1:$9959,COLUMN(F214),0),"")</f>
        <v>3</v>
      </c>
      <c r="G214" s="54" t="str">
        <f>IF(VLOOKUP($B214,'Common Requirements'!$1:$9959,COLUMN(G214),0)&lt;&gt;"",VLOOKUP($B214,'Common Requirements'!$1:$9959,COLUMN(G214),0),"")</f>
        <v>Bundled within our platofm, customers get full suite of reporting and analytics capabilities. Somr of these analytics are contextual, especially pricing insights, which provide market pricing insights to customers creating work. Moreover, out of the platoform, we provide market analysis on pricing based on skills and geos. We also provide pricing assistance for projects. We also provide full reports and interactive charts that show spend analysis by projects, end clients, geo, work type, worker type, and time bucket. Another key capability is optimization and auto dispatch, which dispatches work to certain pools based on optimization rules, ensuring higher utilization for high priority pools.</v>
      </c>
      <c r="H214" s="54">
        <f>IF(VLOOKUP($B214,'Common Requirements'!$1:$9959,COLUMN(H214),0)&lt;&gt;"",VLOOKUP($B214,'Common Requirements'!$1:$9959,COLUMN(H214),0),"")</f>
        <v>2</v>
      </c>
      <c r="I214" s="54" t="str">
        <f>IF(VLOOKUP($B214,'Common Requirements'!$1:$9959,COLUMN(I214),0)&lt;&gt;"",VLOOKUP($B214,'Common Requirements'!$1:$9959,COLUMN(I214),0),"")</f>
        <v/>
      </c>
      <c r="J214" s="54">
        <f>IF(VLOOKUP($B214,'Common Requirements'!$1:$9959,COLUMN(J214),0)&lt;&gt;"",VLOOKUP($B214,'Common Requirements'!$1:$9959,COLUMN(J214),0),"")</f>
        <v>3</v>
      </c>
      <c r="K214" s="54" t="str">
        <f>IF(VLOOKUP($B214,'Common Requirements'!$1:$9959,COLUMN(K214),0)&lt;&gt;"",VLOOKUP($B214,'Common Requirements'!$1:$9959,COLUMN(K214),0),"")</f>
        <v>Upscored because this service is offered and provided</v>
      </c>
      <c r="L214" s="54" t="str">
        <f>IF(VLOOKUP($B214,'Common Requirements'!$1:$9959,COLUMN(L214),0)&lt;&gt;"",VLOOKUP($B214,'Common Requirements'!$1:$9959,COLUMN(L214),0),"")</f>
        <v>Discuss</v>
      </c>
      <c r="M214" s="54">
        <f>IF(VLOOKUP($B214,'Common Requirements'!$1:$9959,COLUMN(M214),0)&lt;&gt;"",VLOOKUP($B214,'Common Requirements'!$1:$9959,COLUMN(M214),0),"")</f>
        <v>3</v>
      </c>
      <c r="N214" s="54" t="str">
        <f>IF(VLOOKUP($B214,'Common Requirements'!$1:$9959,COLUMN(N214),0)&lt;&gt;"",VLOOKUP($B214,'Common Requirements'!$1:$9959,COLUMN(N214),0),"")</f>
        <v/>
      </c>
      <c r="O214" s="46"/>
      <c r="P214" s="1"/>
      <c r="Q214" s="46"/>
      <c r="R214" s="46"/>
      <c r="S214" s="46"/>
      <c r="T214" s="46"/>
      <c r="U214" s="46"/>
      <c r="V214" s="46"/>
      <c r="W214" s="46"/>
      <c r="X214" s="46"/>
      <c r="Y214" s="46"/>
      <c r="Z214" s="46"/>
    </row>
    <row r="215" spans="1:26" ht="15.75" customHeight="1">
      <c r="A215" s="44">
        <v>930</v>
      </c>
      <c r="B215" s="44">
        <v>61</v>
      </c>
      <c r="C215" s="54" t="str">
        <f>IF(VLOOKUP($B215,'Common Requirements'!$1:$9959,COLUMN(C215),0)&lt;&gt;"",VLOOKUP($B215,'Common Requirements'!$1:$9959,COLUMN(C215),0),"")</f>
        <v>Talent Acquisition</v>
      </c>
      <c r="D215" s="54" t="str">
        <f>IF(VLOOKUP($B215,'Common Requirements'!$1:$9959,COLUMN(D215),0)&lt;&gt;"",VLOOKUP($B215,'Common Requirements'!$1:$9959,COLUMN(D215),0),"")</f>
        <v>To what extent/how does your solution provide  services for sourcing/recruiting/attracting candidates?</v>
      </c>
      <c r="E215" s="54" t="str">
        <f>IF(VLOOKUP($B215,'Common Requirements'!$1:$9959,COLUMN(E215),0)&lt;&gt;"",VLOOKUP($B215,'Common Requirements'!$1:$9959,COLUMN(E215),0),"")</f>
        <v>Recruiters?  RPO?  Scale? Talent attraction/sourcing technology/solutions (e.g. ATS, social, etc.?)? Always bundled with technology solution? Separate fee or bundled? Proprietary or 3rd party To what extent/how does your solution provide d?</v>
      </c>
      <c r="F215" s="54" t="str">
        <f>IF(VLOOKUP($B215,'Common Requirements'!$1:$9959,COLUMN(F215),0)&lt;&gt;"",VLOOKUP($B215,'Common Requirements'!$1:$9959,COLUMN(F215),0),"")</f>
        <v>3</v>
      </c>
      <c r="G215" s="54" t="str">
        <f>IF(VLOOKUP($B215,'Common Requirements'!$1:$9959,COLUMN(G215),0)&lt;&gt;"",VLOOKUP($B215,'Common Requirements'!$1:$9959,COLUMN(G215),0),"")</f>
        <v>We have an in-house rrecruiter running recruitment campains for customers with needs that may surpass our marketplace. Moreover, we have a recruitment engine on our platform that provides visibility into the recruitment funnel and the areas where candidates might be stumbling. It also provides the ability to assess supply readiness.</v>
      </c>
      <c r="H215" s="54">
        <f>IF(VLOOKUP($B215,'Common Requirements'!$1:$9959,COLUMN(H215),0)&lt;&gt;"",VLOOKUP($B215,'Common Requirements'!$1:$9959,COLUMN(H215),0),"")</f>
        <v>3</v>
      </c>
      <c r="I215" s="54" t="str">
        <f>IF(VLOOKUP($B215,'Common Requirements'!$1:$9959,COLUMN(I215),0)&lt;&gt;"",VLOOKUP($B215,'Common Requirements'!$1:$9959,COLUMN(I215),0),"")</f>
        <v/>
      </c>
      <c r="J215" s="54">
        <f>IF(VLOOKUP($B215,'Common Requirements'!$1:$9959,COLUMN(J215),0)&lt;&gt;"",VLOOKUP($B215,'Common Requirements'!$1:$9959,COLUMN(J215),0),"")</f>
        <v>3</v>
      </c>
      <c r="K215" s="54" t="str">
        <f>IF(VLOOKUP($B215,'Common Requirements'!$1:$9959,COLUMN(K215),0)&lt;&gt;"",VLOOKUP($B215,'Common Requirements'!$1:$9959,COLUMN(K215),0),"")</f>
        <v>Upscored because this service is offered and provided . -- and among peers, it is quite unique</v>
      </c>
      <c r="L215" s="54" t="str">
        <f>IF(VLOOKUP($B215,'Common Requirements'!$1:$9959,COLUMN(L215),0)&lt;&gt;"",VLOOKUP($B215,'Common Requirements'!$1:$9959,COLUMN(L215),0),"")</f>
        <v>Discuss</v>
      </c>
      <c r="M215" s="54">
        <f>IF(VLOOKUP($B215,'Common Requirements'!$1:$9959,COLUMN(M215),0)&lt;&gt;"",VLOOKUP($B215,'Common Requirements'!$1:$9959,COLUMN(M215),0),"")</f>
        <v>3</v>
      </c>
      <c r="N215" s="54" t="str">
        <f>IF(VLOOKUP($B215,'Common Requirements'!$1:$9959,COLUMN(N215),0)&lt;&gt;"",VLOOKUP($B215,'Common Requirements'!$1:$9959,COLUMN(N215),0),"")</f>
        <v/>
      </c>
      <c r="O215" s="46"/>
      <c r="P215" s="1"/>
      <c r="Q215" s="46"/>
      <c r="R215" s="46"/>
      <c r="S215" s="46"/>
      <c r="T215" s="46"/>
      <c r="U215" s="46"/>
      <c r="V215" s="46"/>
      <c r="W215" s="46"/>
      <c r="X215" s="46"/>
      <c r="Y215" s="46"/>
      <c r="Z215" s="46"/>
    </row>
    <row r="216" spans="1:26" ht="15.75" customHeight="1">
      <c r="A216" s="44">
        <v>931</v>
      </c>
      <c r="B216" s="44">
        <v>62</v>
      </c>
      <c r="C216" s="54" t="str">
        <f>IF(VLOOKUP($B216,'Common Requirements'!$1:$9959,COLUMN(C216),0)&lt;&gt;"",VLOOKUP($B216,'Common Requirements'!$1:$9959,COLUMN(C216),0),"")</f>
        <v>Talent Curation</v>
      </c>
      <c r="D216" s="54" t="str">
        <f>IF(VLOOKUP($B216,'Common Requirements'!$1:$9959,COLUMN(D216),0)&lt;&gt;"",VLOOKUP($B216,'Common Requirements'!$1:$9959,COLUMN(D216),0),"")</f>
        <v>To what extent/how does your solution provide  services for developing requirements, vetting, qualifying, managing, presentiing candidates?</v>
      </c>
      <c r="E216" s="54" t="str">
        <f>IF(VLOOKUP($B216,'Common Requirements'!$1:$9959,COLUMN(E216),0)&lt;&gt;"",VLOOKUP($B216,'Common Requirements'!$1:$9959,COLUMN(E216),0),"")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6" s="54" t="str">
        <f>IF(VLOOKUP($B216,'Common Requirements'!$1:$9959,COLUMN(F216),0)&lt;&gt;"",VLOOKUP($B216,'Common Requirements'!$1:$9959,COLUMN(F216),0),"")</f>
        <v>5</v>
      </c>
      <c r="G216" s="54" t="str">
        <f>IF(VLOOKUP($B216,'Common Requirements'!$1:$9959,COLUMN(G216),0)&lt;&gt;"",VLOOKUP($B216,'Common Requirements'!$1:$9959,COLUMN(G216),0),"")</f>
        <v>Platform is loaded with matching capabilities beginning from filtering to automated selection rules to machine-learning based matching. Workers (supply side) are curated based on the work they accumulate on the platform. They get rating from the demand side on eavery work order. 60% to 70% of our work is rated so buyer side is highly engaged in ratings. We have a five star rating system but we also allow the buyer to rate detail important to the job on 5-6 factors. Other than that, we have a rigorous quality process managed by humans that faults worker and/or buyer side on a variety of events. Ratings, experience, quality, skill alignment, proximity to work all come together to form the criteria on which we do the matching. Curation is based on the ratings as well as a toolset available for the customer to build trusted network. All attributes can be taken into consideration as part of building this network, including background cheks, drug screening, training, certs, etc. Our quality process and curation tools are very unique and enabled us to be the largest most curate marketplace for onsite services. No other marketplace matches our supply quality.</v>
      </c>
      <c r="H216" s="54">
        <f>IF(VLOOKUP($B216,'Common Requirements'!$1:$9959,COLUMN(H216),0)&lt;&gt;"",VLOOKUP($B216,'Common Requirements'!$1:$9959,COLUMN(H216),0),"")</f>
        <v>2</v>
      </c>
      <c r="I216" s="54" t="str">
        <f>IF(VLOOKUP($B216,'Common Requirements'!$1:$9959,COLUMN(I216),0)&lt;&gt;"",VLOOKUP($B216,'Common Requirements'!$1:$9959,COLUMN(I216),0),"")</f>
        <v/>
      </c>
      <c r="J216" s="54">
        <f>IF(VLOOKUP($B216,'Common Requirements'!$1:$9959,COLUMN(J216),0)&lt;&gt;"",VLOOKUP($B216,'Common Requirements'!$1:$9959,COLUMN(J216),0),"")</f>
        <v>3</v>
      </c>
      <c r="K216" s="54" t="str">
        <f>IF(VLOOKUP($B216,'Common Requirements'!$1:$9959,COLUMN(K216),0)&lt;&gt;"",VLOOKUP($B216,'Common Requirements'!$1:$9959,COLUMN(K216),0),"")</f>
        <v>Upscored because this service is offered and provided . -- and among peers, it is quite unique</v>
      </c>
      <c r="L216" s="54" t="str">
        <f>IF(VLOOKUP($B216,'Common Requirements'!$1:$9959,COLUMN(L216),0)&lt;&gt;"",VLOOKUP($B216,'Common Requirements'!$1:$9959,COLUMN(L216),0),"")</f>
        <v>Discuss</v>
      </c>
      <c r="M216" s="54">
        <f>IF(VLOOKUP($B216,'Common Requirements'!$1:$9959,COLUMN(M216),0)&lt;&gt;"",VLOOKUP($B216,'Common Requirements'!$1:$9959,COLUMN(M216),0),"")</f>
        <v>3</v>
      </c>
      <c r="N216" s="54" t="str">
        <f>IF(VLOOKUP($B216,'Common Requirements'!$1:$9959,COLUMN(N216),0)&lt;&gt;"",VLOOKUP($B216,'Common Requirements'!$1:$9959,COLUMN(N216),0),"")</f>
        <v/>
      </c>
      <c r="O216" s="46"/>
      <c r="P216" s="1"/>
      <c r="Q216" s="46"/>
      <c r="R216" s="46"/>
      <c r="S216" s="46"/>
      <c r="T216" s="46"/>
      <c r="U216" s="46"/>
      <c r="V216" s="46"/>
      <c r="W216" s="46"/>
      <c r="X216" s="46"/>
      <c r="Y216" s="46"/>
      <c r="Z216" s="46"/>
    </row>
    <row r="217" spans="1:26" ht="15.75" customHeight="1">
      <c r="A217" s="44">
        <v>932</v>
      </c>
      <c r="B217" s="44">
        <v>63</v>
      </c>
      <c r="C217" s="54" t="str">
        <f>IF(VLOOKUP($B217,'Common Requirements'!$1:$9959,COLUMN(C217),0)&lt;&gt;"",VLOOKUP($B217,'Common Requirements'!$1:$9959,COLUMN(C217),0),"")</f>
        <v>Worker-facing</v>
      </c>
      <c r="D217" s="54" t="str">
        <f>IF(VLOOKUP($B217,'Common Requirements'!$1:$9959,COLUMN(D217),0)&lt;&gt;"",VLOOKUP($B217,'Common Requirements'!$1:$9959,COLUMN(D217),0),"")</f>
        <v>To what extent/how does your solution provide  one or more services that support/enable individual workers</v>
      </c>
      <c r="E217" s="54" t="str">
        <f>IF(VLOOKUP($B217,'Common Requirements'!$1:$9959,COLUMN(E217),0)&lt;&gt;"",VLOOKUP($B217,'Common Requirements'!$1:$9959,COLUMN(E217),0),"")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7" s="54" t="str">
        <f>IF(VLOOKUP($B217,'Common Requirements'!$1:$9959,COLUMN(F217),0)&lt;&gt;"",VLOOKUP($B217,'Common Requirements'!$1:$9959,COLUMN(F217),0),"")</f>
        <v>2</v>
      </c>
      <c r="G217" s="54" t="str">
        <f>IF(VLOOKUP($B217,'Common Requirements'!$1:$9959,COLUMN(G217),0)&lt;&gt;"",VLOOKUP($B217,'Common Requirements'!$1:$9959,COLUMN(G217),0),"")</f>
        <v>We provide payments, and tax reporting services for our providers (workers).This comes budnled within the platform. Moreover, there are capabilities that help workers create their own invoices. We do not charge any extra fees for that</v>
      </c>
      <c r="H217" s="54">
        <f>IF(VLOOKUP($B217,'Common Requirements'!$1:$9959,COLUMN(H217),0)&lt;&gt;"",VLOOKUP($B217,'Common Requirements'!$1:$9959,COLUMN(H217),0),"")</f>
        <v>3</v>
      </c>
      <c r="I217" s="54" t="str">
        <f>IF(VLOOKUP($B217,'Common Requirements'!$1:$9959,COLUMN(I217),0)&lt;&gt;"",VLOOKUP($B217,'Common Requirements'!$1:$9959,COLUMN(I217),0),"")</f>
        <v/>
      </c>
      <c r="J217" s="54" t="str">
        <f>IF(VLOOKUP($B217,'Common Requirements'!$1:$9959,COLUMN(J217),0)&lt;&gt;"",VLOOKUP($B217,'Common Requirements'!$1:$9959,COLUMN(J217),0),"")</f>
        <v/>
      </c>
      <c r="K217" s="54" t="str">
        <f>IF(VLOOKUP($B217,'Common Requirements'!$1:$9959,COLUMN(K217),0)&lt;&gt;"",VLOOKUP($B217,'Common Requirements'!$1:$9959,COLUMN(K217),0),"")</f>
        <v/>
      </c>
      <c r="L217" s="54" t="str">
        <f>IF(VLOOKUP($B217,'Common Requirements'!$1:$9959,COLUMN(L217),0)&lt;&gt;"",VLOOKUP($B217,'Common Requirements'!$1:$9959,COLUMN(L217),0),"")</f>
        <v/>
      </c>
      <c r="M217" s="54">
        <f>IF(VLOOKUP($B217,'Common Requirements'!$1:$9959,COLUMN(M217),0)&lt;&gt;"",VLOOKUP($B217,'Common Requirements'!$1:$9959,COLUMN(M217),0),"")</f>
        <v>3</v>
      </c>
      <c r="N217" s="54" t="str">
        <f>IF(VLOOKUP($B217,'Common Requirements'!$1:$9959,COLUMN(N217),0)&lt;&gt;"",VLOOKUP($B217,'Common Requirements'!$1:$9959,COLUMN(N217),0),"")</f>
        <v/>
      </c>
      <c r="O217" s="46"/>
      <c r="P217" s="1"/>
      <c r="Q217" s="46"/>
      <c r="R217" s="46"/>
      <c r="S217" s="46"/>
      <c r="T217" s="46"/>
      <c r="U217" s="46"/>
      <c r="V217" s="46"/>
      <c r="W217" s="46"/>
      <c r="X217" s="46"/>
      <c r="Y217" s="46"/>
      <c r="Z217" s="46"/>
    </row>
    <row r="218" spans="1:26" ht="15.75" customHeight="1">
      <c r="A218" s="44" t="s">
        <v>170</v>
      </c>
      <c r="B218" s="44" t="s">
        <v>170</v>
      </c>
      <c r="C218" s="46"/>
      <c r="D218" s="46"/>
      <c r="E218" s="46"/>
      <c r="F218" s="46"/>
      <c r="G218" s="46"/>
      <c r="H218" s="46"/>
      <c r="J218" s="46"/>
      <c r="K218" s="46"/>
      <c r="L218" s="46"/>
      <c r="M218" s="46"/>
      <c r="N218" s="46"/>
      <c r="O218" s="46"/>
      <c r="P218" s="1"/>
      <c r="Q218" s="46"/>
      <c r="R218" s="46"/>
      <c r="S218" s="46"/>
      <c r="T218" s="46"/>
      <c r="U218" s="46"/>
      <c r="V218" s="46"/>
      <c r="W218" s="46"/>
      <c r="X218" s="46"/>
      <c r="Y218" s="46"/>
      <c r="Z218" s="46"/>
    </row>
    <row r="219" spans="1:26" ht="15.75" customHeight="1">
      <c r="A219" s="44" t="s">
        <v>170</v>
      </c>
      <c r="B219" s="44" t="s">
        <v>170</v>
      </c>
      <c r="C219" s="46"/>
      <c r="D219" s="46"/>
      <c r="E219" s="46"/>
      <c r="F219" s="46"/>
      <c r="G219" s="46"/>
      <c r="H219" s="46"/>
      <c r="J219" s="46"/>
      <c r="K219" s="46"/>
      <c r="L219" s="46"/>
      <c r="M219" s="46"/>
      <c r="N219" s="46"/>
      <c r="O219" s="46"/>
      <c r="P219" s="1"/>
      <c r="Q219" s="46"/>
      <c r="R219" s="46"/>
      <c r="S219" s="46"/>
      <c r="T219" s="46"/>
      <c r="U219" s="46"/>
      <c r="V219" s="46"/>
      <c r="W219" s="46"/>
      <c r="X219" s="46"/>
      <c r="Y219" s="46"/>
      <c r="Z219" s="46"/>
    </row>
    <row r="220" spans="1:26" ht="15.75" customHeight="1">
      <c r="A220" s="44" t="s">
        <v>170</v>
      </c>
      <c r="B220" s="44" t="s">
        <v>170</v>
      </c>
      <c r="C220" s="46"/>
      <c r="D220" s="46"/>
      <c r="E220" s="46"/>
      <c r="F220" s="46"/>
      <c r="G220" s="46"/>
      <c r="H220" s="46"/>
      <c r="J220" s="46"/>
      <c r="K220" s="46"/>
      <c r="L220" s="46"/>
      <c r="M220" s="46"/>
      <c r="N220" s="46"/>
      <c r="O220" s="46"/>
      <c r="P220" s="1"/>
      <c r="Q220" s="46"/>
      <c r="R220" s="46"/>
      <c r="S220" s="46"/>
      <c r="T220" s="46"/>
      <c r="U220" s="46"/>
      <c r="V220" s="46"/>
      <c r="W220" s="46"/>
      <c r="X220" s="46"/>
      <c r="Y220" s="46"/>
      <c r="Z220" s="46"/>
    </row>
    <row r="221" spans="1:26" ht="15.75" customHeight="1">
      <c r="A221" s="44" t="s">
        <v>170</v>
      </c>
      <c r="B221" s="44" t="s">
        <v>170</v>
      </c>
      <c r="C221" s="53" t="s">
        <v>349</v>
      </c>
      <c r="D221" s="46"/>
      <c r="E221" s="46"/>
      <c r="F221" s="46"/>
      <c r="G221" s="46"/>
      <c r="H221" s="46"/>
      <c r="J221" s="46"/>
      <c r="K221" s="46"/>
      <c r="L221" s="46"/>
      <c r="M221" s="46"/>
      <c r="N221" s="46"/>
      <c r="O221" s="46"/>
      <c r="P221" s="1"/>
      <c r="Q221" s="46"/>
      <c r="R221" s="46"/>
      <c r="S221" s="46"/>
      <c r="T221" s="46"/>
      <c r="U221" s="46"/>
      <c r="V221" s="46"/>
      <c r="W221" s="46"/>
      <c r="X221" s="46"/>
      <c r="Y221" s="46"/>
      <c r="Z221" s="46"/>
    </row>
    <row r="222" spans="1:26" ht="15.75" customHeight="1">
      <c r="A222" s="44">
        <v>933</v>
      </c>
      <c r="B222" s="44">
        <v>64</v>
      </c>
      <c r="C222" s="54" t="str">
        <f>IF(VLOOKUP($B222,'Common Requirements'!$1:$9959,COLUMN(C222),0)&lt;&gt;"",VLOOKUP($B222,'Common Requirements'!$1:$9959,COLUMN(C222),0),"")</f>
        <v>Features scope/roadmap</v>
      </c>
      <c r="D222" s="54" t="str">
        <f>IF(VLOOKUP($B222,'Common Requirements'!$1:$9959,COLUMN(D222),0)&lt;&gt;"",VLOOKUP($B222,'Common Requirements'!$1:$9959,COLUMN(D222),0),"")</f>
        <v>What globalization related features, enhancements and expansions are on the roadmap for your solution?</v>
      </c>
      <c r="E222" s="54" t="str">
        <f>IF(VLOOKUP($B222,'Common Requirements'!$1:$9959,COLUMN(E222),0)&lt;&gt;"",VLOOKUP($B222,'Common Requirements'!$1:$9959,COLUMN(E222),0),"")</f>
        <v>What globalization related features, enhancements and expansions are on the roadmap for your solution?</v>
      </c>
      <c r="F222" s="54" t="str">
        <f>IF(VLOOKUP($B222,'Common Requirements'!$1:$9959,COLUMN(F222),0)&lt;&gt;"",VLOOKUP($B222,'Common Requirements'!$1:$9959,COLUMN(F222),0),"")</f>
        <v/>
      </c>
      <c r="G222" s="54" t="str">
        <f>IF(VLOOKUP($B222,'Common Requirements'!$1:$9959,COLUMN(G222),0)&lt;&gt;"",VLOOKUP($B222,'Common Requirements'!$1:$9959,COLUMN(G222),0),"")</f>
        <v>- Language Localization, Compliance through global compliance partner, payment in local currency. While we're currently active in some international markets. our focus on further expanding our footprint is a 2019+ roadmap.</v>
      </c>
      <c r="H222" s="54">
        <f>IF(VLOOKUP($B222,'Common Requirements'!$1:$9959,COLUMN(H222),0)&lt;&gt;"",VLOOKUP($B222,'Common Requirements'!$1:$9959,COLUMN(H222),0),"")</f>
        <v>3</v>
      </c>
      <c r="I222" s="54" t="str">
        <f>IF(VLOOKUP($B222,'Common Requirements'!$1:$9959,COLUMN(I222),0)&lt;&gt;"",VLOOKUP($B222,'Common Requirements'!$1:$9959,COLUMN(I222),0),"")</f>
        <v/>
      </c>
      <c r="J222" s="54" t="str">
        <f>IF(VLOOKUP($B222,'Common Requirements'!$1:$9959,COLUMN(J222),0)&lt;&gt;"",VLOOKUP($B222,'Common Requirements'!$1:$9959,COLUMN(J222),0),"")</f>
        <v/>
      </c>
      <c r="K222" s="54" t="str">
        <f>IF(VLOOKUP($B222,'Common Requirements'!$1:$9959,COLUMN(K222),0)&lt;&gt;"",VLOOKUP($B222,'Common Requirements'!$1:$9959,COLUMN(K222),0),"")</f>
        <v/>
      </c>
      <c r="L222" s="54" t="str">
        <f>IF(VLOOKUP($B222,'Common Requirements'!$1:$9959,COLUMN(L222),0)&lt;&gt;"",VLOOKUP($B222,'Common Requirements'!$1:$9959,COLUMN(L222),0),"")</f>
        <v/>
      </c>
      <c r="M222" s="54" t="str">
        <f>IF(VLOOKUP($B222,'Common Requirements'!$1:$9959,COLUMN(M222),0)&lt;&gt;"",VLOOKUP($B222,'Common Requirements'!$1:$9959,COLUMN(M222),0),"")</f>
        <v/>
      </c>
      <c r="N222" s="54" t="str">
        <f>IF(VLOOKUP($B222,'Common Requirements'!$1:$9959,COLUMN(N222),0)&lt;&gt;"",VLOOKUP($B222,'Common Requirements'!$1:$9959,COLUMN(N222),0),"")</f>
        <v/>
      </c>
      <c r="O222" s="46"/>
      <c r="P222" s="1"/>
      <c r="Q222" s="46"/>
      <c r="R222" s="46"/>
      <c r="S222" s="46"/>
      <c r="T222" s="46"/>
      <c r="U222" s="46"/>
      <c r="V222" s="46"/>
      <c r="W222" s="46"/>
      <c r="X222" s="46"/>
      <c r="Y222" s="46"/>
      <c r="Z222" s="46"/>
    </row>
    <row r="223" spans="1:26" ht="15.75" customHeight="1">
      <c r="A223" s="44">
        <v>934</v>
      </c>
      <c r="B223" s="44">
        <v>65</v>
      </c>
      <c r="C223" s="54" t="str">
        <f>IF(VLOOKUP($B223,'Common Requirements'!$1:$9959,COLUMN(C223),0)&lt;&gt;"",VLOOKUP($B223,'Common Requirements'!$1:$9959,COLUMN(C223),0),"")</f>
        <v>Program Support</v>
      </c>
      <c r="D223" s="54" t="str">
        <f>IF(VLOOKUP($B223,'Common Requirements'!$1:$9959,COLUMN(D223),0)&lt;&gt;"",VLOOKUP($B223,'Common Requirements'!$1:$9959,COLUMN(D223),0),"")</f>
        <v>List the countries for which your solution is localized with regard to currency, language, and local rules and regs, for Temp Staffing</v>
      </c>
      <c r="E223" s="54" t="str">
        <f>IF(VLOOKUP($B223,'Common Requirements'!$1:$9959,COLUMN(E223),0)&lt;&gt;"",VLOOKUP($B223,'Common Requirements'!$1:$9959,COLUMN(E223),0),"")</f>
        <v>List the countries for which your solution is localized with regard to currency, language, and local rules and regs, for Temp Staffing</v>
      </c>
      <c r="F223" s="54" t="str">
        <f>IF(VLOOKUP($B223,'Common Requirements'!$1:$9959,COLUMN(F223),0)&lt;&gt;"",VLOOKUP($B223,'Common Requirements'!$1:$9959,COLUMN(F223),0),"")</f>
        <v>0</v>
      </c>
      <c r="G223" s="54" t="str">
        <f>IF(VLOOKUP($B223,'Common Requirements'!$1:$9959,COLUMN(G223),0)&lt;&gt;"",VLOOKUP($B223,'Common Requirements'!$1:$9959,COLUMN(G223),0),"")</f>
        <v>No localization yet but this is roadmapped for 2019+</v>
      </c>
      <c r="H223" s="54">
        <f>IF(VLOOKUP($B223,'Common Requirements'!$1:$9959,COLUMN(H223),0)&lt;&gt;"",VLOOKUP($B223,'Common Requirements'!$1:$9959,COLUMN(H223),0),"")</f>
        <v>0</v>
      </c>
      <c r="I223" s="54" t="str">
        <f>IF(VLOOKUP($B223,'Common Requirements'!$1:$9959,COLUMN(I223),0)&lt;&gt;"",VLOOKUP($B223,'Common Requirements'!$1:$9959,COLUMN(I223),0),"")</f>
        <v/>
      </c>
      <c r="J223" s="54" t="str">
        <f>IF(VLOOKUP($B223,'Common Requirements'!$1:$9959,COLUMN(J223),0)&lt;&gt;"",VLOOKUP($B223,'Common Requirements'!$1:$9959,COLUMN(J223),0),"")</f>
        <v/>
      </c>
      <c r="K223" s="54" t="str">
        <f>IF(VLOOKUP($B223,'Common Requirements'!$1:$9959,COLUMN(K223),0)&lt;&gt;"",VLOOKUP($B223,'Common Requirements'!$1:$9959,COLUMN(K223),0),"")</f>
        <v/>
      </c>
      <c r="L223" s="54" t="str">
        <f>IF(VLOOKUP($B223,'Common Requirements'!$1:$9959,COLUMN(L223),0)&lt;&gt;"",VLOOKUP($B223,'Common Requirements'!$1:$9959,COLUMN(L223),0),"")</f>
        <v/>
      </c>
      <c r="M223" s="54" t="str">
        <f>IF(VLOOKUP($B223,'Common Requirements'!$1:$9959,COLUMN(M223),0)&lt;&gt;"",VLOOKUP($B223,'Common Requirements'!$1:$9959,COLUMN(M223),0),"")</f>
        <v/>
      </c>
      <c r="N223" s="54" t="str">
        <f>IF(VLOOKUP($B223,'Common Requirements'!$1:$9959,COLUMN(N223),0)&lt;&gt;"",VLOOKUP($B223,'Common Requirements'!$1:$9959,COLUMN(N223),0),"")</f>
        <v/>
      </c>
      <c r="O223" s="46"/>
      <c r="P223" s="1"/>
      <c r="Q223" s="46"/>
      <c r="R223" s="46"/>
      <c r="S223" s="46"/>
      <c r="T223" s="46"/>
      <c r="U223" s="46"/>
      <c r="V223" s="46"/>
      <c r="W223" s="46"/>
      <c r="X223" s="46"/>
      <c r="Y223" s="46"/>
      <c r="Z223" s="46"/>
    </row>
    <row r="224" spans="1:26" ht="15.75" customHeight="1">
      <c r="A224" s="44">
        <v>935</v>
      </c>
      <c r="B224" s="44">
        <v>66</v>
      </c>
      <c r="C224" s="54" t="str">
        <f>IF(VLOOKUP($B224,'Common Requirements'!$1:$9959,COLUMN(C224),0)&lt;&gt;"",VLOOKUP($B224,'Common Requirements'!$1:$9959,COLUMN(C224),0),"")</f>
        <v>Actively Supported</v>
      </c>
      <c r="D224" s="54" t="str">
        <f>IF(VLOOKUP($B224,'Common Requirements'!$1:$9959,COLUMN(D224),0)&lt;&gt;"",VLOOKUP($B224,'Common Requirements'!$1:$9959,COLUMN(D224),0),"")</f>
        <v>List the countries, currencies and languages that you are actively supporting for your customers.</v>
      </c>
      <c r="E224" s="54" t="str">
        <f>IF(VLOOKUP($B224,'Common Requirements'!$1:$9959,COLUMN(E224),0)&lt;&gt;"",VLOOKUP($B224,'Common Requirements'!$1:$9959,COLUMN(E224),0),"")</f>
        <v>List the countries, currencies and languages that you are actively supporting for your customers.</v>
      </c>
      <c r="F224" s="54" t="str">
        <f>IF(VLOOKUP($B224,'Common Requirements'!$1:$9959,COLUMN(F224),0)&lt;&gt;"",VLOOKUP($B224,'Common Requirements'!$1:$9959,COLUMN(F224),0),"")</f>
        <v>2</v>
      </c>
      <c r="G224" s="54" t="str">
        <f>IF(VLOOKUP($B224,'Common Requirements'!$1:$9959,COLUMN(G224),0)&lt;&gt;"",VLOOKUP($B224,'Common Requirements'!$1:$9959,COLUMN(G224),0),"")</f>
        <v>US, Canada, UK, Germany, France are the major geos we are active in, with 95%+ of our volume in North America. We have partnerships and supply in these countries but we do not support their currencies nor their languages on the platform. We pay in USD and banks we transfer money to do the conversion to local currency.</v>
      </c>
      <c r="H224" s="54">
        <f>IF(VLOOKUP($B224,'Common Requirements'!$1:$9959,COLUMN(H224),0)&lt;&gt;"",VLOOKUP($B224,'Common Requirements'!$1:$9959,COLUMN(H224),0),"")</f>
        <v>2</v>
      </c>
      <c r="I224" s="54" t="str">
        <f>IF(VLOOKUP($B224,'Common Requirements'!$1:$9959,COLUMN(I224),0)&lt;&gt;"",VLOOKUP($B224,'Common Requirements'!$1:$9959,COLUMN(I224),0),"")</f>
        <v/>
      </c>
      <c r="J224" s="54" t="str">
        <f>IF(VLOOKUP($B224,'Common Requirements'!$1:$9959,COLUMN(J224),0)&lt;&gt;"",VLOOKUP($B224,'Common Requirements'!$1:$9959,COLUMN(J224),0),"")</f>
        <v/>
      </c>
      <c r="K224" s="54" t="str">
        <f>IF(VLOOKUP($B224,'Common Requirements'!$1:$9959,COLUMN(K224),0)&lt;&gt;"",VLOOKUP($B224,'Common Requirements'!$1:$9959,COLUMN(K224),0),"")</f>
        <v/>
      </c>
      <c r="L224" s="54" t="str">
        <f>IF(VLOOKUP($B224,'Common Requirements'!$1:$9959,COLUMN(L224),0)&lt;&gt;"",VLOOKUP($B224,'Common Requirements'!$1:$9959,COLUMN(L224),0),"")</f>
        <v/>
      </c>
      <c r="M224" s="54" t="str">
        <f>IF(VLOOKUP($B224,'Common Requirements'!$1:$9959,COLUMN(M224),0)&lt;&gt;"",VLOOKUP($B224,'Common Requirements'!$1:$9959,COLUMN(M224),0),"")</f>
        <v/>
      </c>
      <c r="N224" s="54" t="str">
        <f>IF(VLOOKUP($B224,'Common Requirements'!$1:$9959,COLUMN(N224),0)&lt;&gt;"",VLOOKUP($B224,'Common Requirements'!$1:$9959,COLUMN(N224),0),"")</f>
        <v/>
      </c>
      <c r="O224" s="46"/>
      <c r="P224" s="1"/>
      <c r="Q224" s="46"/>
      <c r="R224" s="46"/>
      <c r="S224" s="46"/>
      <c r="T224" s="46"/>
      <c r="U224" s="46"/>
      <c r="V224" s="46"/>
      <c r="W224" s="46"/>
      <c r="X224" s="46"/>
      <c r="Y224" s="46"/>
      <c r="Z224" s="46"/>
    </row>
    <row r="225" spans="1:26" ht="15.75" customHeight="1">
      <c r="A225" s="44">
        <v>936</v>
      </c>
      <c r="B225" s="44">
        <v>67</v>
      </c>
      <c r="C225" s="54" t="str">
        <f>IF(VLOOKUP($B225,'Common Requirements'!$1:$9959,COLUMN(C225),0)&lt;&gt;"",VLOOKUP($B225,'Common Requirements'!$1:$9959,COLUMN(C225),0),"")</f>
        <v>Interviews</v>
      </c>
      <c r="D225" s="54" t="str">
        <f>IF(VLOOKUP($B225,'Common Requirements'!$1:$9959,COLUMN(D225),0)&lt;&gt;"",VLOOKUP($B225,'Common Requirements'!$1:$9959,COLUMN(D225),0),"")</f>
        <v>How does your solution support contractor interview in multiple, different time zones? Respond for each spend type (ie Temp Staffing, ICW, SOW Services).</v>
      </c>
      <c r="E225" s="54" t="str">
        <f>IF(VLOOKUP($B225,'Common Requirements'!$1:$9959,COLUMN(E225),0)&lt;&gt;"",VLOOKUP($B225,'Common Requirements'!$1:$9959,COLUMN(E225),0),"")</f>
        <v>How does your solution support contractor interview in multiple, different time zones? Respond for each spend type (ie Temp Staffing, ICW, SOW Services).</v>
      </c>
      <c r="F225" s="54" t="str">
        <f>IF(VLOOKUP($B225,'Common Requirements'!$1:$9959,COLUMN(F225),0)&lt;&gt;"",VLOOKUP($B225,'Common Requirements'!$1:$9959,COLUMN(F225),0),"")</f>
        <v>0</v>
      </c>
      <c r="G225" s="54" t="str">
        <f>IF(VLOOKUP($B225,'Common Requirements'!$1:$9959,COLUMN(G225),0)&lt;&gt;"",VLOOKUP($B225,'Common Requirements'!$1:$9959,COLUMN(G225),0),"")</f>
        <v/>
      </c>
      <c r="H225" s="54">
        <f>IF(VLOOKUP($B225,'Common Requirements'!$1:$9959,COLUMN(H225),0)&lt;&gt;"",VLOOKUP($B225,'Common Requirements'!$1:$9959,COLUMN(H225),0),"")</f>
        <v>0</v>
      </c>
      <c r="I225" s="54" t="str">
        <f>IF(VLOOKUP($B225,'Common Requirements'!$1:$9959,COLUMN(I225),0)&lt;&gt;"",VLOOKUP($B225,'Common Requirements'!$1:$9959,COLUMN(I225),0),"")</f>
        <v/>
      </c>
      <c r="J225" s="54" t="str">
        <f>IF(VLOOKUP($B225,'Common Requirements'!$1:$9959,COLUMN(J225),0)&lt;&gt;"",VLOOKUP($B225,'Common Requirements'!$1:$9959,COLUMN(J225),0),"")</f>
        <v/>
      </c>
      <c r="K225" s="54" t="str">
        <f>IF(VLOOKUP($B225,'Common Requirements'!$1:$9959,COLUMN(K225),0)&lt;&gt;"",VLOOKUP($B225,'Common Requirements'!$1:$9959,COLUMN(K225),0),"")</f>
        <v/>
      </c>
      <c r="L225" s="54" t="str">
        <f>IF(VLOOKUP($B225,'Common Requirements'!$1:$9959,COLUMN(L225),0)&lt;&gt;"",VLOOKUP($B225,'Common Requirements'!$1:$9959,COLUMN(L225),0),"")</f>
        <v/>
      </c>
      <c r="M225" s="54" t="str">
        <f>IF(VLOOKUP($B225,'Common Requirements'!$1:$9959,COLUMN(M225),0)&lt;&gt;"",VLOOKUP($B225,'Common Requirements'!$1:$9959,COLUMN(M225),0),"")</f>
        <v/>
      </c>
      <c r="N225" s="54" t="str">
        <f>IF(VLOOKUP($B225,'Common Requirements'!$1:$9959,COLUMN(N225),0)&lt;&gt;"",VLOOKUP($B225,'Common Requirements'!$1:$9959,COLUMN(N225),0),"")</f>
        <v/>
      </c>
      <c r="O225" s="46"/>
      <c r="P225" s="1"/>
      <c r="Q225" s="46"/>
      <c r="R225" s="46"/>
      <c r="S225" s="46"/>
      <c r="T225" s="46"/>
      <c r="U225" s="46"/>
      <c r="V225" s="46"/>
      <c r="W225" s="46"/>
      <c r="X225" s="46"/>
      <c r="Y225" s="46"/>
      <c r="Z225" s="46"/>
    </row>
    <row r="226" spans="1:26" ht="15.75" customHeight="1">
      <c r="A226" s="44">
        <v>937</v>
      </c>
      <c r="B226" s="44">
        <v>68</v>
      </c>
      <c r="C226" s="54" t="str">
        <f>IF(VLOOKUP($B226,'Common Requirements'!$1:$9959,COLUMN(C226),0)&lt;&gt;"",VLOOKUP($B226,'Common Requirements'!$1:$9959,COLUMN(C226),0),"")</f>
        <v>Foreign Currencies - multiple</v>
      </c>
      <c r="D226" s="54" t="str">
        <f>IF(VLOOKUP($B226,'Common Requirements'!$1:$9959,COLUMN(D226),0)&lt;&gt;"",VLOOKUP($B226,'Common Requirements'!$1:$9959,COLUMN(D226),0),"")</f>
        <v>How does your solution support multiple currencies in the same contractor assignment, ICW or SOW engagement?</v>
      </c>
      <c r="E226" s="54" t="str">
        <f>IF(VLOOKUP($B226,'Common Requirements'!$1:$9959,COLUMN(E226),0)&lt;&gt;"",VLOOKUP($B226,'Common Requirements'!$1:$9959,COLUMN(E226),0),"")</f>
        <v>How does your solution support multiple currencies in the same contractor assignment, ICW or SOW engagement?</v>
      </c>
      <c r="F226" s="54" t="str">
        <f>IF(VLOOKUP($B226,'Common Requirements'!$1:$9959,COLUMN(F226),0)&lt;&gt;"",VLOOKUP($B226,'Common Requirements'!$1:$9959,COLUMN(F226),0),"")</f>
        <v>0</v>
      </c>
      <c r="G226" s="54" t="str">
        <f>IF(VLOOKUP($B226,'Common Requirements'!$1:$9959,COLUMN(G226),0)&lt;&gt;"",VLOOKUP($B226,'Common Requirements'!$1:$9959,COLUMN(G226),0),"")</f>
        <v>We only support USD today</v>
      </c>
      <c r="H226" s="54">
        <f>IF(VLOOKUP($B226,'Common Requirements'!$1:$9959,COLUMN(H226),0)&lt;&gt;"",VLOOKUP($B226,'Common Requirements'!$1:$9959,COLUMN(H226),0),"")</f>
        <v>0</v>
      </c>
      <c r="I226" s="54" t="str">
        <f>IF(VLOOKUP($B226,'Common Requirements'!$1:$9959,COLUMN(I226),0)&lt;&gt;"",VLOOKUP($B226,'Common Requirements'!$1:$9959,COLUMN(I226),0),"")</f>
        <v/>
      </c>
      <c r="J226" s="54" t="str">
        <f>IF(VLOOKUP($B226,'Common Requirements'!$1:$9959,COLUMN(J226),0)&lt;&gt;"",VLOOKUP($B226,'Common Requirements'!$1:$9959,COLUMN(J226),0),"")</f>
        <v/>
      </c>
      <c r="K226" s="54" t="str">
        <f>IF(VLOOKUP($B226,'Common Requirements'!$1:$9959,COLUMN(K226),0)&lt;&gt;"",VLOOKUP($B226,'Common Requirements'!$1:$9959,COLUMN(K226),0),"")</f>
        <v/>
      </c>
      <c r="L226" s="54" t="str">
        <f>IF(VLOOKUP($B226,'Common Requirements'!$1:$9959,COLUMN(L226),0)&lt;&gt;"",VLOOKUP($B226,'Common Requirements'!$1:$9959,COLUMN(L226),0),"")</f>
        <v/>
      </c>
      <c r="M226" s="54" t="str">
        <f>IF(VLOOKUP($B226,'Common Requirements'!$1:$9959,COLUMN(M226),0)&lt;&gt;"",VLOOKUP($B226,'Common Requirements'!$1:$9959,COLUMN(M226),0),"")</f>
        <v/>
      </c>
      <c r="N226" s="54" t="str">
        <f>IF(VLOOKUP($B226,'Common Requirements'!$1:$9959,COLUMN(N226),0)&lt;&gt;"",VLOOKUP($B226,'Common Requirements'!$1:$9959,COLUMN(N226),0),"")</f>
        <v/>
      </c>
      <c r="O226" s="46"/>
      <c r="P226" s="1"/>
      <c r="Q226" s="46"/>
      <c r="R226" s="46"/>
      <c r="S226" s="46"/>
      <c r="T226" s="46"/>
      <c r="U226" s="46"/>
      <c r="V226" s="46"/>
      <c r="W226" s="46"/>
      <c r="X226" s="46"/>
      <c r="Y226" s="46"/>
      <c r="Z226" s="46"/>
    </row>
    <row r="227" spans="1:26" ht="15.75" customHeight="1">
      <c r="A227" s="44">
        <v>938</v>
      </c>
      <c r="B227" s="44">
        <v>69</v>
      </c>
      <c r="C227" s="54" t="str">
        <f>IF(VLOOKUP($B227,'Common Requirements'!$1:$9959,COLUMN(C227),0)&lt;&gt;"",VLOOKUP($B227,'Common Requirements'!$1:$9959,COLUMN(C227),0),"")</f>
        <v>Foreign Currencies  - conversion</v>
      </c>
      <c r="D227" s="54" t="str">
        <f>IF(VLOOKUP($B227,'Common Requirements'!$1:$9959,COLUMN(D227),0)&lt;&gt;"",VLOOKUP($B227,'Common Requirements'!$1:$9959,COLUMN(D227),0),"")</f>
        <v>How does your solution support currency conversions?</v>
      </c>
      <c r="E227" s="54" t="str">
        <f>IF(VLOOKUP($B227,'Common Requirements'!$1:$9959,COLUMN(E227),0)&lt;&gt;"",VLOOKUP($B227,'Common Requirements'!$1:$9959,COLUMN(E227),0),"")</f>
        <v>How does your solution support currency conversions?</v>
      </c>
      <c r="F227" s="54" t="str">
        <f>IF(VLOOKUP($B227,'Common Requirements'!$1:$9959,COLUMN(F227),0)&lt;&gt;"",VLOOKUP($B227,'Common Requirements'!$1:$9959,COLUMN(F227),0),"")</f>
        <v>1</v>
      </c>
      <c r="G227" s="54" t="str">
        <f>IF(VLOOKUP($B227,'Common Requirements'!$1:$9959,COLUMN(G227),0)&lt;&gt;"",VLOOKUP($B227,'Common Requirements'!$1:$9959,COLUMN(G227),0),"")</f>
        <v>While platform itself does not support currency conversion, we handle that today through receiving banks, who do the currency conversion for us for a transaction fee.</v>
      </c>
      <c r="H227" s="54">
        <f>IF(VLOOKUP($B227,'Common Requirements'!$1:$9959,COLUMN(H227),0)&lt;&gt;"",VLOOKUP($B227,'Common Requirements'!$1:$9959,COLUMN(H227),0),"")</f>
        <v>1</v>
      </c>
      <c r="I227" s="54" t="str">
        <f>IF(VLOOKUP($B227,'Common Requirements'!$1:$9959,COLUMN(I227),0)&lt;&gt;"",VLOOKUP($B227,'Common Requirements'!$1:$9959,COLUMN(I227),0),"")</f>
        <v/>
      </c>
      <c r="J227" s="54" t="str">
        <f>IF(VLOOKUP($B227,'Common Requirements'!$1:$9959,COLUMN(J227),0)&lt;&gt;"",VLOOKUP($B227,'Common Requirements'!$1:$9959,COLUMN(J227),0),"")</f>
        <v/>
      </c>
      <c r="K227" s="54" t="str">
        <f>IF(VLOOKUP($B227,'Common Requirements'!$1:$9959,COLUMN(K227),0)&lt;&gt;"",VLOOKUP($B227,'Common Requirements'!$1:$9959,COLUMN(K227),0),"")</f>
        <v/>
      </c>
      <c r="L227" s="54" t="str">
        <f>IF(VLOOKUP($B227,'Common Requirements'!$1:$9959,COLUMN(L227),0)&lt;&gt;"",VLOOKUP($B227,'Common Requirements'!$1:$9959,COLUMN(L227),0),"")</f>
        <v/>
      </c>
      <c r="M227" s="54" t="str">
        <f>IF(VLOOKUP($B227,'Common Requirements'!$1:$9959,COLUMN(M227),0)&lt;&gt;"",VLOOKUP($B227,'Common Requirements'!$1:$9959,COLUMN(M227),0),"")</f>
        <v/>
      </c>
      <c r="N227" s="54" t="str">
        <f>IF(VLOOKUP($B227,'Common Requirements'!$1:$9959,COLUMN(N227),0)&lt;&gt;"",VLOOKUP($B227,'Common Requirements'!$1:$9959,COLUMN(N227),0),"")</f>
        <v/>
      </c>
      <c r="O227" s="46"/>
      <c r="P227" s="1"/>
      <c r="Q227" s="46"/>
      <c r="R227" s="46"/>
      <c r="S227" s="46"/>
      <c r="T227" s="46"/>
      <c r="U227" s="46"/>
      <c r="V227" s="46"/>
      <c r="W227" s="46"/>
      <c r="X227" s="46"/>
      <c r="Y227" s="46"/>
      <c r="Z227" s="46"/>
    </row>
    <row r="228" spans="1:26" ht="15.75" customHeight="1">
      <c r="A228" s="44">
        <v>939</v>
      </c>
      <c r="B228" s="44">
        <v>70</v>
      </c>
      <c r="C228" s="54" t="str">
        <f>IF(VLOOKUP($B228,'Common Requirements'!$1:$9959,COLUMN(C228),0)&lt;&gt;"",VLOOKUP($B228,'Common Requirements'!$1:$9959,COLUMN(C228),0),"")</f>
        <v>Reporting</v>
      </c>
      <c r="D228" s="54" t="str">
        <f>IF(VLOOKUP($B228,'Common Requirements'!$1:$9959,COLUMN(D228),0)&lt;&gt;"",VLOOKUP($B228,'Common Requirements'!$1:$9959,COLUMN(D228),0),"")</f>
        <v>How does your solution support reporting in multiple currencies and across different countries, regions?</v>
      </c>
      <c r="E228" s="54" t="str">
        <f>IF(VLOOKUP($B228,'Common Requirements'!$1:$9959,COLUMN(E228),0)&lt;&gt;"",VLOOKUP($B228,'Common Requirements'!$1:$9959,COLUMN(E228),0),"")</f>
        <v>How does your solution support reporting in multiple currencies and across different countries, regions?</v>
      </c>
      <c r="F228" s="54" t="str">
        <f>IF(VLOOKUP($B228,'Common Requirements'!$1:$9959,COLUMN(F228),0)&lt;&gt;"",VLOOKUP($B228,'Common Requirements'!$1:$9959,COLUMN(F228),0),"")</f>
        <v>1</v>
      </c>
      <c r="G228" s="54" t="str">
        <f>IF(VLOOKUP($B228,'Common Requirements'!$1:$9959,COLUMN(G228),0)&lt;&gt;"",VLOOKUP($B228,'Common Requirements'!$1:$9959,COLUMN(G228),0),"")</f>
        <v>We only report in English and in USD. But we have support for multi/global geography and our work assignments can be handled anywhere. Our work history is trackable and reportable based on geo reflecting geo and local times but in USD (not local currency at this point),</v>
      </c>
      <c r="H228" s="54">
        <f>IF(VLOOKUP($B228,'Common Requirements'!$1:$9959,COLUMN(H228),0)&lt;&gt;"",VLOOKUP($B228,'Common Requirements'!$1:$9959,COLUMN(H228),0),"")</f>
        <v>1</v>
      </c>
      <c r="I228" s="54" t="str">
        <f>IF(VLOOKUP($B228,'Common Requirements'!$1:$9959,COLUMN(I228),0)&lt;&gt;"",VLOOKUP($B228,'Common Requirements'!$1:$9959,COLUMN(I228),0),"")</f>
        <v/>
      </c>
      <c r="J228" s="54" t="str">
        <f>IF(VLOOKUP($B228,'Common Requirements'!$1:$9959,COLUMN(J228),0)&lt;&gt;"",VLOOKUP($B228,'Common Requirements'!$1:$9959,COLUMN(J228),0),"")</f>
        <v/>
      </c>
      <c r="K228" s="54" t="str">
        <f>IF(VLOOKUP($B228,'Common Requirements'!$1:$9959,COLUMN(K228),0)&lt;&gt;"",VLOOKUP($B228,'Common Requirements'!$1:$9959,COLUMN(K228),0),"")</f>
        <v/>
      </c>
      <c r="L228" s="54" t="str">
        <f>IF(VLOOKUP($B228,'Common Requirements'!$1:$9959,COLUMN(L228),0)&lt;&gt;"",VLOOKUP($B228,'Common Requirements'!$1:$9959,COLUMN(L228),0),"")</f>
        <v/>
      </c>
      <c r="M228" s="54" t="str">
        <f>IF(VLOOKUP($B228,'Common Requirements'!$1:$9959,COLUMN(M228),0)&lt;&gt;"",VLOOKUP($B228,'Common Requirements'!$1:$9959,COLUMN(M228),0),"")</f>
        <v/>
      </c>
      <c r="N228" s="54" t="str">
        <f>IF(VLOOKUP($B228,'Common Requirements'!$1:$9959,COLUMN(N228),0)&lt;&gt;"",VLOOKUP($B228,'Common Requirements'!$1:$9959,COLUMN(N228),0),"")</f>
        <v/>
      </c>
      <c r="O228" s="46"/>
      <c r="P228" s="1"/>
      <c r="Q228" s="46"/>
      <c r="R228" s="46"/>
      <c r="S228" s="46"/>
      <c r="T228" s="46"/>
      <c r="U228" s="46"/>
      <c r="V228" s="46"/>
      <c r="W228" s="46"/>
      <c r="X228" s="46"/>
      <c r="Y228" s="46"/>
      <c r="Z228" s="46"/>
    </row>
    <row r="229" spans="1:26" ht="15.75" customHeight="1">
      <c r="A229" s="44">
        <v>940</v>
      </c>
      <c r="B229" s="44">
        <v>71</v>
      </c>
      <c r="C229" s="54" t="str">
        <f>IF(VLOOKUP($B229,'Common Requirements'!$1:$9959,COLUMN(C229),0)&lt;&gt;"",VLOOKUP($B229,'Common Requirements'!$1:$9959,COLUMN(C229),0),"")</f>
        <v>Payments</v>
      </c>
      <c r="D229" s="54" t="str">
        <f>IF(VLOOKUP($B229,'Common Requirements'!$1:$9959,COLUMN(D229),0)&lt;&gt;"",VLOOKUP($B229,'Common Requirements'!$1:$9959,COLUMN(D229),0),"")</f>
        <v>Can you solution support payments in multiple currencies? Please elaborate.</v>
      </c>
      <c r="E229" s="54" t="str">
        <f>IF(VLOOKUP($B229,'Common Requirements'!$1:$9959,COLUMN(E229),0)&lt;&gt;"",VLOOKUP($B229,'Common Requirements'!$1:$9959,COLUMN(E229),0),"")</f>
        <v>Can you solution support payments in multiple currencies? Please elaborate.</v>
      </c>
      <c r="F229" s="54" t="str">
        <f>IF(VLOOKUP($B229,'Common Requirements'!$1:$9959,COLUMN(F229),0)&lt;&gt;"",VLOOKUP($B229,'Common Requirements'!$1:$9959,COLUMN(F229),0),"")</f>
        <v>2</v>
      </c>
      <c r="G229" s="54" t="str">
        <f>IF(VLOOKUP($B229,'Common Requirements'!$1:$9959,COLUMN(G229),0)&lt;&gt;"",VLOOKUP($B229,'Common Requirements'!$1:$9959,COLUMN(G229),0),"")</f>
        <v>We pay in USD but then bank receiving payments can transfer currency for extra fees to local currency. We do this today especially in Canada.</v>
      </c>
      <c r="H229" s="54">
        <f>IF(VLOOKUP($B229,'Common Requirements'!$1:$9959,COLUMN(H229),0)&lt;&gt;"",VLOOKUP($B229,'Common Requirements'!$1:$9959,COLUMN(H229),0),"")</f>
        <v>2</v>
      </c>
      <c r="I229" s="54" t="str">
        <f>IF(VLOOKUP($B229,'Common Requirements'!$1:$9959,COLUMN(I229),0)&lt;&gt;"",VLOOKUP($B229,'Common Requirements'!$1:$9959,COLUMN(I229),0),"")</f>
        <v/>
      </c>
      <c r="J229" s="54" t="str">
        <f>IF(VLOOKUP($B229,'Common Requirements'!$1:$9959,COLUMN(J229),0)&lt;&gt;"",VLOOKUP($B229,'Common Requirements'!$1:$9959,COLUMN(J229),0),"")</f>
        <v/>
      </c>
      <c r="K229" s="54" t="str">
        <f>IF(VLOOKUP($B229,'Common Requirements'!$1:$9959,COLUMN(K229),0)&lt;&gt;"",VLOOKUP($B229,'Common Requirements'!$1:$9959,COLUMN(K229),0),"")</f>
        <v/>
      </c>
      <c r="L229" s="54" t="str">
        <f>IF(VLOOKUP($B229,'Common Requirements'!$1:$9959,COLUMN(L229),0)&lt;&gt;"",VLOOKUP($B229,'Common Requirements'!$1:$9959,COLUMN(L229),0),"")</f>
        <v/>
      </c>
      <c r="M229" s="54" t="str">
        <f>IF(VLOOKUP($B229,'Common Requirements'!$1:$9959,COLUMN(M229),0)&lt;&gt;"",VLOOKUP($B229,'Common Requirements'!$1:$9959,COLUMN(M229),0),"")</f>
        <v/>
      </c>
      <c r="N229" s="54" t="str">
        <f>IF(VLOOKUP($B229,'Common Requirements'!$1:$9959,COLUMN(N229),0)&lt;&gt;"",VLOOKUP($B229,'Common Requirements'!$1:$9959,COLUMN(N229),0),"")</f>
        <v/>
      </c>
      <c r="O229" s="46"/>
      <c r="P229" s="1"/>
      <c r="Q229" s="46"/>
      <c r="R229" s="46"/>
      <c r="S229" s="46"/>
      <c r="T229" s="46"/>
      <c r="U229" s="46"/>
      <c r="V229" s="46"/>
      <c r="W229" s="46"/>
      <c r="X229" s="46"/>
      <c r="Y229" s="46"/>
      <c r="Z229" s="46"/>
    </row>
    <row r="230" spans="1:26" ht="15.75" customHeight="1">
      <c r="A230" s="44">
        <v>941</v>
      </c>
      <c r="B230" s="44">
        <v>72</v>
      </c>
      <c r="C230" s="54" t="str">
        <f>IF(VLOOKUP($B230,'Common Requirements'!$1:$9959,COLUMN(C230),0)&lt;&gt;"",VLOOKUP($B230,'Common Requirements'!$1:$9959,COLUMN(C230),0),"")</f>
        <v>Pre-Integrated Partners</v>
      </c>
      <c r="D230" s="54" t="str">
        <f>IF(VLOOKUP($B230,'Common Requirements'!$1:$9959,COLUMN(D230),0)&lt;&gt;"",VLOOKUP($B230,'Common Requirements'!$1:$9959,COLUMN(D230),0),"")</f>
        <v xml:space="preserve">Do you have any pre-integrated partners to support globalization activities (e.g., PIXID)? </v>
      </c>
      <c r="E230" s="54" t="str">
        <f>IF(VLOOKUP($B230,'Common Requirements'!$1:$9959,COLUMN(E230),0)&lt;&gt;"",VLOOKUP($B230,'Common Requirements'!$1:$9959,COLUMN(E230),0),"")</f>
        <v xml:space="preserve">Do you have any pre-integrated partners to support globalization activities (e.g., PIXID)? </v>
      </c>
      <c r="F230" s="54" t="str">
        <f>IF(VLOOKUP($B230,'Common Requirements'!$1:$9959,COLUMN(F230),0)&lt;&gt;"",VLOOKUP($B230,'Common Requirements'!$1:$9959,COLUMN(F230),0),"")</f>
        <v>0</v>
      </c>
      <c r="G230" s="54" t="str">
        <f>IF(VLOOKUP($B230,'Common Requirements'!$1:$9959,COLUMN(G230),0)&lt;&gt;"",VLOOKUP($B230,'Common Requirements'!$1:$9959,COLUMN(G230),0),"")</f>
        <v/>
      </c>
      <c r="H230" s="54">
        <f>IF(VLOOKUP($B230,'Common Requirements'!$1:$9959,COLUMN(H230),0)&lt;&gt;"",VLOOKUP($B230,'Common Requirements'!$1:$9959,COLUMN(H230),0),"")</f>
        <v>0</v>
      </c>
      <c r="I230" s="54" t="str">
        <f>IF(VLOOKUP($B230,'Common Requirements'!$1:$9959,COLUMN(I230),0)&lt;&gt;"",VLOOKUP($B230,'Common Requirements'!$1:$9959,COLUMN(I230),0),"")</f>
        <v/>
      </c>
      <c r="J230" s="54" t="str">
        <f>IF(VLOOKUP($B230,'Common Requirements'!$1:$9959,COLUMN(J230),0)&lt;&gt;"",VLOOKUP($B230,'Common Requirements'!$1:$9959,COLUMN(J230),0),"")</f>
        <v/>
      </c>
      <c r="K230" s="54" t="str">
        <f>IF(VLOOKUP($B230,'Common Requirements'!$1:$9959,COLUMN(K230),0)&lt;&gt;"",VLOOKUP($B230,'Common Requirements'!$1:$9959,COLUMN(K230),0),"")</f>
        <v/>
      </c>
      <c r="L230" s="54" t="str">
        <f>IF(VLOOKUP($B230,'Common Requirements'!$1:$9959,COLUMN(L230),0)&lt;&gt;"",VLOOKUP($B230,'Common Requirements'!$1:$9959,COLUMN(L230),0),"")</f>
        <v/>
      </c>
      <c r="M230" s="54" t="str">
        <f>IF(VLOOKUP($B230,'Common Requirements'!$1:$9959,COLUMN(M230),0)&lt;&gt;"",VLOOKUP($B230,'Common Requirements'!$1:$9959,COLUMN(M230),0),"")</f>
        <v/>
      </c>
      <c r="N230" s="54" t="str">
        <f>IF(VLOOKUP($B230,'Common Requirements'!$1:$9959,COLUMN(N230),0)&lt;&gt;"",VLOOKUP($B230,'Common Requirements'!$1:$9959,COLUMN(N230),0),"")</f>
        <v/>
      </c>
      <c r="O230" s="46"/>
      <c r="P230" s="1"/>
      <c r="Q230" s="46"/>
      <c r="R230" s="46"/>
      <c r="S230" s="46"/>
      <c r="T230" s="46"/>
      <c r="U230" s="46"/>
      <c r="V230" s="46"/>
      <c r="W230" s="46"/>
      <c r="X230" s="46"/>
      <c r="Y230" s="46"/>
      <c r="Z230" s="46"/>
    </row>
    <row r="231" spans="1:26" ht="15.75" customHeight="1">
      <c r="A231" s="44"/>
      <c r="B231" s="44"/>
      <c r="C231" s="46"/>
      <c r="D231" s="46"/>
      <c r="E231" s="46"/>
      <c r="F231" s="46"/>
      <c r="G231" s="46"/>
      <c r="H231" s="46"/>
      <c r="J231" s="46"/>
      <c r="K231" s="46"/>
      <c r="L231" s="46"/>
      <c r="M231" s="46"/>
      <c r="N231" s="46"/>
      <c r="O231" s="46"/>
      <c r="P231" s="46"/>
      <c r="Q231" s="46"/>
      <c r="R231" s="46"/>
      <c r="S231" s="46"/>
      <c r="T231" s="46"/>
      <c r="U231" s="46"/>
      <c r="V231" s="46"/>
      <c r="W231" s="46"/>
      <c r="X231" s="46"/>
      <c r="Y231" s="46"/>
      <c r="Z231" s="46"/>
    </row>
    <row r="232" spans="1:26" ht="15.75" customHeight="1">
      <c r="A232" s="44"/>
      <c r="B232" s="44"/>
      <c r="C232" s="46"/>
      <c r="D232" s="46"/>
      <c r="E232" s="46"/>
      <c r="F232" s="46"/>
      <c r="G232" s="46"/>
      <c r="H232" s="46"/>
      <c r="J232" s="46"/>
      <c r="K232" s="46"/>
      <c r="L232" s="46"/>
      <c r="M232" s="46"/>
      <c r="N232" s="46"/>
      <c r="O232" s="46"/>
      <c r="P232" s="46"/>
      <c r="Q232" s="46"/>
      <c r="R232" s="46"/>
      <c r="S232" s="46"/>
      <c r="T232" s="46"/>
      <c r="U232" s="46"/>
      <c r="V232" s="46"/>
      <c r="W232" s="46"/>
      <c r="X232" s="46"/>
      <c r="Y232" s="46"/>
      <c r="Z232" s="46"/>
    </row>
    <row r="233" spans="1:26" ht="15.75" customHeight="1">
      <c r="A233" s="44"/>
      <c r="B233" s="44"/>
      <c r="C233" s="46"/>
      <c r="D233" s="46"/>
      <c r="E233" s="46"/>
      <c r="F233" s="46"/>
      <c r="G233" s="46"/>
      <c r="H233" s="46"/>
      <c r="J233" s="46"/>
      <c r="K233" s="46"/>
      <c r="L233" s="46"/>
      <c r="M233" s="46"/>
      <c r="N233" s="46"/>
      <c r="O233" s="46"/>
      <c r="P233" s="46"/>
      <c r="Q233" s="46"/>
      <c r="R233" s="46"/>
      <c r="S233" s="46"/>
      <c r="T233" s="46"/>
      <c r="U233" s="46"/>
      <c r="V233" s="46"/>
      <c r="W233" s="46"/>
      <c r="X233" s="46"/>
      <c r="Y233" s="46"/>
      <c r="Z233" s="46"/>
    </row>
    <row r="234" spans="1:26" ht="15.75" customHeight="1">
      <c r="A234" s="44"/>
      <c r="B234" s="44"/>
      <c r="C234" s="46"/>
      <c r="D234" s="46"/>
      <c r="E234" s="46"/>
      <c r="F234" s="46"/>
      <c r="G234" s="46"/>
      <c r="H234" s="46"/>
      <c r="J234" s="46"/>
      <c r="K234" s="46"/>
      <c r="L234" s="46"/>
      <c r="M234" s="46"/>
      <c r="N234" s="46"/>
      <c r="O234" s="46"/>
      <c r="P234" s="46"/>
      <c r="Q234" s="46"/>
      <c r="R234" s="46"/>
      <c r="S234" s="46"/>
      <c r="T234" s="46"/>
      <c r="U234" s="46"/>
      <c r="V234" s="46"/>
      <c r="W234" s="46"/>
      <c r="X234" s="46"/>
      <c r="Y234" s="46"/>
      <c r="Z234" s="46"/>
    </row>
    <row r="235" spans="1:26" ht="15.75" customHeight="1">
      <c r="A235" s="44"/>
      <c r="B235" s="44"/>
      <c r="C235" s="46"/>
      <c r="D235" s="46"/>
      <c r="E235" s="46"/>
      <c r="F235" s="46"/>
      <c r="G235" s="46"/>
      <c r="H235" s="46"/>
      <c r="J235" s="46"/>
      <c r="K235" s="46"/>
      <c r="L235" s="46"/>
      <c r="M235" s="46"/>
      <c r="N235" s="46"/>
      <c r="O235" s="46"/>
      <c r="P235" s="46"/>
      <c r="Q235" s="46"/>
      <c r="R235" s="46"/>
      <c r="S235" s="46"/>
      <c r="T235" s="46"/>
      <c r="U235" s="46"/>
      <c r="V235" s="46"/>
      <c r="W235" s="46"/>
      <c r="X235" s="46"/>
      <c r="Y235" s="46"/>
      <c r="Z235" s="46"/>
    </row>
    <row r="236" spans="1:26" ht="15.75" customHeight="1">
      <c r="A236" s="44"/>
      <c r="B236" s="44"/>
      <c r="C236" s="46"/>
      <c r="D236" s="46"/>
      <c r="E236" s="46"/>
      <c r="F236" s="46"/>
      <c r="G236" s="46"/>
      <c r="H236" s="46"/>
      <c r="J236" s="46"/>
      <c r="K236" s="46"/>
      <c r="L236" s="46"/>
      <c r="M236" s="46"/>
      <c r="N236" s="46"/>
      <c r="O236" s="46"/>
      <c r="P236" s="46"/>
      <c r="Q236" s="46"/>
      <c r="R236" s="46"/>
      <c r="S236" s="46"/>
      <c r="T236" s="46"/>
      <c r="U236" s="46"/>
      <c r="V236" s="46"/>
      <c r="W236" s="46"/>
      <c r="X236" s="46"/>
      <c r="Y236" s="46"/>
      <c r="Z236" s="46"/>
    </row>
    <row r="237" spans="1:26" ht="15.75" customHeight="1">
      <c r="A237" s="44"/>
      <c r="B237" s="44"/>
      <c r="C237" s="46"/>
      <c r="D237" s="46"/>
      <c r="E237" s="46"/>
      <c r="F237" s="46"/>
      <c r="G237" s="46"/>
      <c r="H237" s="46"/>
      <c r="J237" s="46"/>
      <c r="K237" s="46"/>
      <c r="L237" s="46"/>
      <c r="M237" s="46"/>
      <c r="N237" s="46"/>
      <c r="O237" s="46"/>
      <c r="P237" s="46"/>
      <c r="Q237" s="46"/>
      <c r="R237" s="46"/>
      <c r="S237" s="46"/>
      <c r="T237" s="46"/>
      <c r="U237" s="46"/>
      <c r="V237" s="46"/>
      <c r="W237" s="46"/>
      <c r="X237" s="46"/>
      <c r="Y237" s="46"/>
      <c r="Z237" s="46"/>
    </row>
    <row r="238" spans="1:26" ht="15.75" customHeight="1">
      <c r="A238" s="44"/>
      <c r="B238" s="44"/>
      <c r="C238" s="46"/>
      <c r="D238" s="46"/>
      <c r="E238" s="46"/>
      <c r="F238" s="46"/>
      <c r="G238" s="46"/>
      <c r="H238" s="46"/>
      <c r="J238" s="46"/>
      <c r="K238" s="46"/>
      <c r="L238" s="46"/>
      <c r="M238" s="46"/>
      <c r="N238" s="46"/>
      <c r="O238" s="46"/>
      <c r="P238" s="46"/>
      <c r="Q238" s="46"/>
      <c r="R238" s="46"/>
      <c r="S238" s="46"/>
      <c r="T238" s="46"/>
      <c r="U238" s="46"/>
      <c r="V238" s="46"/>
      <c r="W238" s="46"/>
      <c r="X238" s="46"/>
      <c r="Y238" s="46"/>
      <c r="Z238" s="46"/>
    </row>
    <row r="239" spans="1:26" ht="15.75" customHeight="1">
      <c r="A239" s="44"/>
      <c r="B239" s="44"/>
      <c r="C239" s="46"/>
      <c r="D239" s="46"/>
      <c r="E239" s="46"/>
      <c r="F239" s="46"/>
      <c r="G239" s="46"/>
      <c r="H239" s="46"/>
      <c r="J239" s="46"/>
      <c r="K239" s="46"/>
      <c r="L239" s="46"/>
      <c r="M239" s="46"/>
      <c r="N239" s="46"/>
      <c r="O239" s="46"/>
      <c r="P239" s="46"/>
      <c r="Q239" s="46"/>
      <c r="R239" s="46"/>
      <c r="S239" s="46"/>
      <c r="T239" s="46"/>
      <c r="U239" s="46"/>
      <c r="V239" s="46"/>
      <c r="W239" s="46"/>
      <c r="X239" s="46"/>
      <c r="Y239" s="46"/>
      <c r="Z239" s="46"/>
    </row>
    <row r="240" spans="1:26" ht="15.75" customHeight="1">
      <c r="A240" s="44"/>
      <c r="B240" s="44"/>
      <c r="C240" s="46"/>
      <c r="D240" s="46"/>
      <c r="E240" s="46"/>
      <c r="F240" s="46"/>
      <c r="G240" s="46"/>
      <c r="H240" s="46"/>
      <c r="J240" s="46"/>
      <c r="K240" s="46"/>
      <c r="L240" s="46"/>
      <c r="M240" s="46"/>
      <c r="N240" s="46"/>
      <c r="O240" s="46"/>
      <c r="P240" s="46"/>
      <c r="Q240" s="46"/>
      <c r="R240" s="46"/>
      <c r="S240" s="46"/>
      <c r="T240" s="46"/>
      <c r="U240" s="46"/>
      <c r="V240" s="46"/>
      <c r="W240" s="46"/>
      <c r="X240" s="46"/>
      <c r="Y240" s="46"/>
      <c r="Z240" s="46"/>
    </row>
    <row r="241" spans="1:26" ht="15.75" customHeight="1">
      <c r="A241" s="44"/>
      <c r="B241" s="44"/>
      <c r="C241" s="46"/>
      <c r="D241" s="46"/>
      <c r="E241" s="46"/>
      <c r="F241" s="46"/>
      <c r="G241" s="46"/>
      <c r="H241" s="46"/>
      <c r="J241" s="46"/>
      <c r="K241" s="46"/>
      <c r="L241" s="46"/>
      <c r="M241" s="46"/>
      <c r="N241" s="46"/>
      <c r="O241" s="46"/>
      <c r="P241" s="46"/>
      <c r="Q241" s="46"/>
      <c r="R241" s="46"/>
      <c r="S241" s="46"/>
      <c r="T241" s="46"/>
      <c r="U241" s="46"/>
      <c r="V241" s="46"/>
      <c r="W241" s="46"/>
      <c r="X241" s="46"/>
      <c r="Y241" s="46"/>
      <c r="Z241" s="46"/>
    </row>
    <row r="242" spans="1:26" ht="15.75" customHeight="1">
      <c r="A242" s="44"/>
      <c r="B242" s="44"/>
      <c r="C242" s="46"/>
      <c r="D242" s="46"/>
      <c r="E242" s="46"/>
      <c r="F242" s="46"/>
      <c r="G242" s="46"/>
      <c r="H242" s="46"/>
      <c r="J242" s="46"/>
      <c r="K242" s="46"/>
      <c r="L242" s="46"/>
      <c r="M242" s="46"/>
      <c r="N242" s="46"/>
      <c r="O242" s="46"/>
      <c r="P242" s="46"/>
      <c r="Q242" s="46"/>
      <c r="R242" s="46"/>
      <c r="S242" s="46"/>
      <c r="T242" s="46"/>
      <c r="U242" s="46"/>
      <c r="V242" s="46"/>
      <c r="W242" s="46"/>
      <c r="X242" s="46"/>
      <c r="Y242" s="46"/>
      <c r="Z242" s="46"/>
    </row>
    <row r="243" spans="1:26" ht="15.75" customHeight="1">
      <c r="A243" s="44"/>
      <c r="B243" s="44"/>
      <c r="C243" s="46"/>
      <c r="D243" s="46"/>
      <c r="E243" s="46"/>
      <c r="F243" s="46"/>
      <c r="G243" s="46"/>
      <c r="H243" s="46"/>
      <c r="J243" s="46"/>
      <c r="K243" s="46"/>
      <c r="L243" s="46"/>
      <c r="M243" s="46"/>
      <c r="N243" s="46"/>
      <c r="O243" s="46"/>
      <c r="P243" s="46"/>
      <c r="Q243" s="46"/>
      <c r="R243" s="46"/>
      <c r="S243" s="46"/>
      <c r="T243" s="46"/>
      <c r="U243" s="46"/>
      <c r="V243" s="46"/>
      <c r="W243" s="46"/>
      <c r="X243" s="46"/>
      <c r="Y243" s="46"/>
      <c r="Z243" s="46"/>
    </row>
    <row r="244" spans="1:26" ht="15.75" customHeight="1">
      <c r="A244" s="44"/>
      <c r="B244" s="44"/>
      <c r="C244" s="46"/>
      <c r="D244" s="46"/>
      <c r="E244" s="46"/>
      <c r="F244" s="46"/>
      <c r="G244" s="46"/>
      <c r="H244" s="46"/>
      <c r="J244" s="46"/>
      <c r="K244" s="46"/>
      <c r="L244" s="46"/>
      <c r="M244" s="46"/>
      <c r="N244" s="46"/>
      <c r="O244" s="46"/>
      <c r="P244" s="46"/>
      <c r="Q244" s="46"/>
      <c r="R244" s="46"/>
      <c r="S244" s="46"/>
      <c r="T244" s="46"/>
      <c r="U244" s="46"/>
      <c r="V244" s="46"/>
      <c r="W244" s="46"/>
      <c r="X244" s="46"/>
      <c r="Y244" s="46"/>
      <c r="Z244" s="46"/>
    </row>
    <row r="245" spans="1:26" ht="15.75" customHeight="1">
      <c r="A245" s="44"/>
      <c r="B245" s="44"/>
      <c r="C245" s="46"/>
      <c r="D245" s="46"/>
      <c r="E245" s="46"/>
      <c r="F245" s="46"/>
      <c r="G245" s="46"/>
      <c r="H245" s="46"/>
      <c r="J245" s="46"/>
      <c r="K245" s="46"/>
      <c r="L245" s="46"/>
      <c r="M245" s="46"/>
      <c r="N245" s="46"/>
      <c r="O245" s="46"/>
      <c r="P245" s="46"/>
      <c r="Q245" s="46"/>
      <c r="R245" s="46"/>
      <c r="S245" s="46"/>
      <c r="T245" s="46"/>
      <c r="U245" s="46"/>
      <c r="V245" s="46"/>
      <c r="W245" s="46"/>
      <c r="X245" s="46"/>
      <c r="Y245" s="46"/>
      <c r="Z245" s="46"/>
    </row>
    <row r="246" spans="1:26" ht="15.75" customHeight="1">
      <c r="A246" s="44"/>
      <c r="B246" s="44"/>
      <c r="C246" s="46"/>
      <c r="D246" s="46"/>
      <c r="E246" s="46"/>
      <c r="F246" s="46"/>
      <c r="G246" s="46"/>
      <c r="H246" s="46"/>
      <c r="J246" s="46"/>
      <c r="K246" s="46"/>
      <c r="L246" s="46"/>
      <c r="M246" s="46"/>
      <c r="N246" s="46"/>
      <c r="O246" s="46"/>
      <c r="P246" s="46"/>
      <c r="Q246" s="46"/>
      <c r="R246" s="46"/>
      <c r="S246" s="46"/>
      <c r="T246" s="46"/>
      <c r="U246" s="46"/>
      <c r="V246" s="46"/>
      <c r="W246" s="46"/>
      <c r="X246" s="46"/>
      <c r="Y246" s="46"/>
      <c r="Z246" s="46"/>
    </row>
    <row r="247" spans="1:26" ht="15.75" customHeight="1">
      <c r="A247" s="44"/>
      <c r="B247" s="44"/>
      <c r="C247" s="46"/>
      <c r="D247" s="46"/>
      <c r="E247" s="46"/>
      <c r="F247" s="46"/>
      <c r="G247" s="46"/>
      <c r="H247" s="46"/>
      <c r="J247" s="46"/>
      <c r="K247" s="46"/>
      <c r="L247" s="46"/>
      <c r="M247" s="46"/>
      <c r="N247" s="46"/>
      <c r="O247" s="46"/>
      <c r="P247" s="46"/>
      <c r="Q247" s="46"/>
      <c r="R247" s="46"/>
      <c r="S247" s="46"/>
      <c r="T247" s="46"/>
      <c r="U247" s="46"/>
      <c r="V247" s="46"/>
      <c r="W247" s="46"/>
      <c r="X247" s="46"/>
      <c r="Y247" s="46"/>
      <c r="Z247" s="46"/>
    </row>
    <row r="248" spans="1:26" ht="15.75" customHeight="1">
      <c r="A248" s="44"/>
      <c r="B248" s="44"/>
      <c r="C248" s="46"/>
      <c r="D248" s="46"/>
      <c r="E248" s="46"/>
      <c r="F248" s="46"/>
      <c r="G248" s="46"/>
      <c r="H248" s="46"/>
      <c r="J248" s="46"/>
      <c r="K248" s="46"/>
      <c r="L248" s="46"/>
      <c r="M248" s="46"/>
      <c r="N248" s="46"/>
      <c r="O248" s="46"/>
      <c r="P248" s="46"/>
      <c r="Q248" s="46"/>
      <c r="R248" s="46"/>
      <c r="S248" s="46"/>
      <c r="T248" s="46"/>
      <c r="U248" s="46"/>
      <c r="V248" s="46"/>
      <c r="W248" s="46"/>
      <c r="X248" s="46"/>
      <c r="Y248" s="46"/>
      <c r="Z248" s="46"/>
    </row>
    <row r="249" spans="1:26" ht="15.75" customHeight="1">
      <c r="A249" s="44"/>
      <c r="B249" s="44"/>
      <c r="C249" s="46"/>
      <c r="D249" s="46"/>
      <c r="E249" s="46"/>
      <c r="F249" s="46"/>
      <c r="G249" s="46"/>
      <c r="H249" s="46"/>
      <c r="J249" s="46"/>
      <c r="K249" s="46"/>
      <c r="L249" s="46"/>
      <c r="M249" s="46"/>
      <c r="N249" s="46"/>
      <c r="O249" s="46"/>
      <c r="P249" s="46"/>
      <c r="Q249" s="46"/>
      <c r="R249" s="46"/>
      <c r="S249" s="46"/>
      <c r="T249" s="46"/>
      <c r="U249" s="46"/>
      <c r="V249" s="46"/>
      <c r="W249" s="46"/>
      <c r="X249" s="46"/>
      <c r="Y249" s="46"/>
      <c r="Z249" s="46"/>
    </row>
    <row r="250" spans="1:26" ht="15.75" customHeight="1">
      <c r="A250" s="44"/>
      <c r="B250" s="44"/>
      <c r="C250" s="46"/>
      <c r="D250" s="46"/>
      <c r="E250" s="46"/>
      <c r="F250" s="46"/>
      <c r="G250" s="46"/>
      <c r="H250" s="46"/>
      <c r="J250" s="46"/>
      <c r="K250" s="46"/>
      <c r="L250" s="46"/>
      <c r="M250" s="46"/>
      <c r="N250" s="46"/>
      <c r="O250" s="46"/>
      <c r="P250" s="46"/>
      <c r="Q250" s="46"/>
      <c r="R250" s="46"/>
      <c r="S250" s="46"/>
      <c r="T250" s="46"/>
      <c r="U250" s="46"/>
      <c r="V250" s="46"/>
      <c r="W250" s="46"/>
      <c r="X250" s="46"/>
      <c r="Y250" s="46"/>
      <c r="Z250" s="46"/>
    </row>
    <row r="251" spans="1:26" ht="15.75" customHeight="1">
      <c r="A251" s="44"/>
      <c r="B251" s="44"/>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4"/>
      <c r="B252" s="44"/>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4"/>
      <c r="B253" s="44"/>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4"/>
      <c r="B254" s="44"/>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4"/>
      <c r="B255" s="44"/>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4"/>
      <c r="B256" s="44"/>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4"/>
      <c r="B257" s="44"/>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4"/>
      <c r="B258" s="44"/>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4"/>
      <c r="B259" s="44"/>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4"/>
      <c r="B260" s="44"/>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4"/>
      <c r="B261" s="44"/>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4"/>
      <c r="B262" s="44"/>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4"/>
      <c r="B263" s="44"/>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4"/>
      <c r="B264" s="44"/>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4"/>
      <c r="B265" s="44"/>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4"/>
      <c r="B266" s="44"/>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4"/>
      <c r="B267" s="44"/>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4"/>
      <c r="B268" s="44"/>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4"/>
      <c r="B269" s="44"/>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4"/>
      <c r="B270" s="44"/>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4"/>
      <c r="B271" s="44"/>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4"/>
      <c r="B272" s="44"/>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4"/>
      <c r="B273" s="44"/>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4"/>
      <c r="B274" s="44"/>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4"/>
      <c r="B275" s="44"/>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4"/>
      <c r="B276" s="44"/>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4"/>
      <c r="B277" s="44"/>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4"/>
      <c r="B278" s="44"/>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4"/>
      <c r="B279" s="44"/>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4"/>
      <c r="B280" s="44"/>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4"/>
      <c r="B281" s="44"/>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4"/>
      <c r="B282" s="44"/>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4"/>
      <c r="B283" s="44"/>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4"/>
      <c r="B284" s="44"/>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4"/>
      <c r="B285" s="44"/>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4"/>
      <c r="B286" s="44"/>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4"/>
      <c r="B287" s="44"/>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4"/>
      <c r="B288" s="44"/>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4"/>
      <c r="B289" s="44"/>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4"/>
      <c r="B290" s="44"/>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4"/>
      <c r="B291" s="44"/>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4"/>
      <c r="B292" s="44"/>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4"/>
      <c r="B293" s="44"/>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4"/>
      <c r="B294" s="44"/>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4"/>
      <c r="B295" s="44"/>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4"/>
      <c r="B296" s="44"/>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4"/>
      <c r="B297" s="44"/>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4"/>
      <c r="B298" s="44"/>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4"/>
      <c r="B299" s="44"/>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4"/>
      <c r="B300" s="44"/>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4"/>
      <c r="B301" s="44"/>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4"/>
      <c r="B302" s="44"/>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4"/>
      <c r="B303" s="44"/>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4"/>
      <c r="B304" s="44"/>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4"/>
      <c r="B305" s="44"/>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4"/>
      <c r="B306" s="44"/>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4"/>
      <c r="B307" s="44"/>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4"/>
      <c r="B308" s="44"/>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4"/>
      <c r="B309" s="44"/>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4"/>
      <c r="B310" s="44"/>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4"/>
      <c r="B311" s="44"/>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4"/>
      <c r="B312" s="44"/>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4"/>
      <c r="B313" s="44"/>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4"/>
      <c r="B314" s="44"/>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4"/>
      <c r="B315" s="44"/>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4"/>
      <c r="B316" s="44"/>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4"/>
      <c r="B317" s="44"/>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4"/>
      <c r="B318" s="44"/>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4"/>
      <c r="B319" s="44"/>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4"/>
      <c r="B320" s="44"/>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4"/>
      <c r="B321" s="44"/>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4"/>
      <c r="B322" s="44"/>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4"/>
      <c r="B323" s="44"/>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4"/>
      <c r="B324" s="44"/>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4"/>
      <c r="B325" s="44"/>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4"/>
      <c r="B326" s="44"/>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4"/>
      <c r="B327" s="44"/>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4"/>
      <c r="B328" s="44"/>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4"/>
      <c r="B329" s="44"/>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4"/>
      <c r="B330" s="44"/>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4"/>
      <c r="B331" s="44"/>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4"/>
      <c r="B332" s="44"/>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4"/>
      <c r="B333" s="44"/>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4"/>
      <c r="B334" s="44"/>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4"/>
      <c r="B335" s="44"/>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4"/>
      <c r="B336" s="44"/>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4"/>
      <c r="B337" s="44"/>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4"/>
      <c r="B338" s="44"/>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4"/>
      <c r="B339" s="44"/>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4"/>
      <c r="B340" s="44"/>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4"/>
      <c r="B341" s="44"/>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4"/>
      <c r="B342" s="44"/>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4"/>
      <c r="B343" s="44"/>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4"/>
      <c r="B344" s="44"/>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4"/>
      <c r="B345" s="44"/>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4"/>
      <c r="B346" s="44"/>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4"/>
      <c r="B347" s="44"/>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4"/>
      <c r="B348" s="44"/>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4"/>
      <c r="B349" s="44"/>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4"/>
      <c r="B350" s="44"/>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4"/>
      <c r="B351" s="44"/>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4"/>
      <c r="B352" s="44"/>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4"/>
      <c r="B353" s="44"/>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4"/>
      <c r="B354" s="44"/>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4"/>
      <c r="B355" s="44"/>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4"/>
      <c r="B356" s="44"/>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4"/>
      <c r="B357" s="44"/>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4"/>
      <c r="B358" s="44"/>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4"/>
      <c r="B359" s="44"/>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4"/>
      <c r="B360" s="44"/>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4"/>
      <c r="B361" s="44"/>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4"/>
      <c r="B362" s="44"/>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4"/>
      <c r="B363" s="44"/>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4"/>
      <c r="B364" s="44"/>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4"/>
      <c r="B365" s="44"/>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4"/>
      <c r="B366" s="44"/>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4"/>
      <c r="B367" s="44"/>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4"/>
      <c r="B368" s="44"/>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4"/>
      <c r="B369" s="44"/>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4"/>
      <c r="B370" s="44"/>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4"/>
      <c r="B371" s="44"/>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4"/>
      <c r="B372" s="44"/>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4"/>
      <c r="B373" s="44"/>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4"/>
      <c r="B374" s="44"/>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4"/>
      <c r="B375" s="44"/>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4"/>
      <c r="B376" s="44"/>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4"/>
      <c r="B377" s="44"/>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4"/>
      <c r="B378" s="44"/>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4"/>
      <c r="B379" s="44"/>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4"/>
      <c r="B380" s="44"/>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4"/>
      <c r="B381" s="44"/>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4"/>
      <c r="B382" s="44"/>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4"/>
      <c r="B383" s="44"/>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4"/>
      <c r="B384" s="44"/>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4"/>
      <c r="B385" s="44"/>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4"/>
      <c r="B386" s="44"/>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4"/>
      <c r="B387" s="44"/>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4"/>
      <c r="B388" s="44"/>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4"/>
      <c r="B389" s="44"/>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4"/>
      <c r="B390" s="44"/>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4"/>
      <c r="B391" s="44"/>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4"/>
      <c r="B392" s="44"/>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4"/>
      <c r="B393" s="44"/>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4"/>
      <c r="B394" s="44"/>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4"/>
      <c r="B395" s="44"/>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4"/>
      <c r="B396" s="44"/>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4"/>
      <c r="B397" s="44"/>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4"/>
      <c r="B398" s="44"/>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4"/>
      <c r="B399" s="44"/>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4"/>
      <c r="B400" s="44"/>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4"/>
      <c r="B401" s="44"/>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4"/>
      <c r="B402" s="44"/>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4"/>
      <c r="B403" s="44"/>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4"/>
      <c r="B404" s="44"/>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4"/>
      <c r="B405" s="44"/>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4"/>
      <c r="B406" s="44"/>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4"/>
      <c r="B407" s="44"/>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4"/>
      <c r="B408" s="44"/>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4"/>
      <c r="B409" s="44"/>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4"/>
      <c r="B410" s="44"/>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4"/>
      <c r="B411" s="44"/>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4"/>
      <c r="B412" s="44"/>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4"/>
      <c r="B413" s="44"/>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4"/>
      <c r="B414" s="44"/>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4"/>
      <c r="B415" s="44"/>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4"/>
      <c r="B416" s="44"/>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4"/>
      <c r="B417" s="44"/>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4"/>
      <c r="B418" s="44"/>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4"/>
      <c r="B419" s="44"/>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4"/>
      <c r="B420" s="44"/>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4"/>
      <c r="B421" s="44"/>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4"/>
      <c r="B422" s="44"/>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4"/>
      <c r="B423" s="44"/>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4"/>
      <c r="B424" s="44"/>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4"/>
      <c r="B425" s="44"/>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4"/>
      <c r="B426" s="44"/>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4"/>
      <c r="B427" s="44"/>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4"/>
      <c r="B428" s="44"/>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4"/>
      <c r="B429" s="44"/>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4"/>
      <c r="B430" s="44"/>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4"/>
      <c r="B431" s="44"/>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4"/>
      <c r="B432" s="44"/>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4"/>
      <c r="B433" s="44"/>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4"/>
      <c r="B434" s="44"/>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4"/>
      <c r="B435" s="44"/>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4"/>
      <c r="B436" s="44"/>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4"/>
      <c r="B437" s="44"/>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4"/>
      <c r="B438" s="44"/>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4"/>
      <c r="B439" s="44"/>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4"/>
      <c r="B440" s="44"/>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4"/>
      <c r="B441" s="44"/>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4"/>
      <c r="B442" s="44"/>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4"/>
      <c r="B443" s="44"/>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4"/>
      <c r="B444" s="44"/>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4"/>
      <c r="B445" s="44"/>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4"/>
      <c r="B446" s="44"/>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4"/>
      <c r="B447" s="44"/>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4"/>
      <c r="B448" s="44"/>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4"/>
      <c r="B449" s="44"/>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4"/>
      <c r="B450" s="44"/>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4"/>
      <c r="B451" s="44"/>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4"/>
      <c r="B452" s="44"/>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4"/>
      <c r="B453" s="44"/>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4"/>
      <c r="B454" s="44"/>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4"/>
      <c r="B455" s="44"/>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4"/>
      <c r="B456" s="44"/>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4"/>
      <c r="B457" s="44"/>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4"/>
      <c r="B458" s="44"/>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4"/>
      <c r="B459" s="44"/>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4"/>
      <c r="B460" s="44"/>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4"/>
      <c r="B461" s="44"/>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4"/>
      <c r="B462" s="44"/>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4"/>
      <c r="B463" s="44"/>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4"/>
      <c r="B464" s="44"/>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4"/>
      <c r="B465" s="44"/>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4"/>
      <c r="B466" s="44"/>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4"/>
      <c r="B467" s="44"/>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4"/>
      <c r="B468" s="44"/>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4"/>
      <c r="B469" s="44"/>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4"/>
      <c r="B470" s="44"/>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4"/>
      <c r="B471" s="44"/>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4"/>
      <c r="B472" s="44"/>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4"/>
      <c r="B473" s="44"/>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4"/>
      <c r="B474" s="44"/>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4"/>
      <c r="B475" s="44"/>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4"/>
      <c r="B476" s="44"/>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4"/>
      <c r="B477" s="44"/>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4"/>
      <c r="B478" s="44"/>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4"/>
      <c r="B479" s="44"/>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4"/>
      <c r="B480" s="44"/>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4"/>
      <c r="B481" s="44"/>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4"/>
      <c r="B482" s="44"/>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4"/>
      <c r="B483" s="44"/>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4"/>
      <c r="B484" s="44"/>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4"/>
      <c r="B485" s="44"/>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4"/>
      <c r="B486" s="44"/>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4"/>
      <c r="B487" s="44"/>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4"/>
      <c r="B488" s="44"/>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4"/>
      <c r="B489" s="44"/>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4"/>
      <c r="B490" s="44"/>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4"/>
      <c r="B491" s="44"/>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4"/>
      <c r="B492" s="44"/>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4"/>
      <c r="B493" s="44"/>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4"/>
      <c r="B494" s="44"/>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4"/>
      <c r="B495" s="44"/>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4"/>
      <c r="B496" s="44"/>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4"/>
      <c r="B497" s="44"/>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4"/>
      <c r="B498" s="44"/>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4"/>
      <c r="B499" s="44"/>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4"/>
      <c r="B500" s="44"/>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4"/>
      <c r="B501" s="44"/>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4"/>
      <c r="B502" s="44"/>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4"/>
      <c r="B503" s="44"/>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4"/>
      <c r="B504" s="44"/>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4"/>
      <c r="B505" s="44"/>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4"/>
      <c r="B506" s="44"/>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4"/>
      <c r="B507" s="44"/>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4"/>
      <c r="B508" s="44"/>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4"/>
      <c r="B509" s="44"/>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4"/>
      <c r="B510" s="44"/>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4"/>
      <c r="B511" s="44"/>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4"/>
      <c r="B512" s="44"/>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4"/>
      <c r="B513" s="44"/>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4"/>
      <c r="B514" s="44"/>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4"/>
      <c r="B515" s="44"/>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4"/>
      <c r="B516" s="44"/>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4"/>
      <c r="B517" s="44"/>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4"/>
      <c r="B518" s="44"/>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4"/>
      <c r="B519" s="44"/>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4"/>
      <c r="B520" s="44"/>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4"/>
      <c r="B521" s="44"/>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4"/>
      <c r="B522" s="44"/>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4"/>
      <c r="B523" s="44"/>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4"/>
      <c r="B524" s="44"/>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4"/>
      <c r="B525" s="44"/>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4"/>
      <c r="B526" s="44"/>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4"/>
      <c r="B527" s="44"/>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4"/>
      <c r="B528" s="44"/>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4"/>
      <c r="B529" s="44"/>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4"/>
      <c r="B530" s="44"/>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4"/>
      <c r="B531" s="44"/>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4"/>
      <c r="B532" s="44"/>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4"/>
      <c r="B533" s="44"/>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4"/>
      <c r="B534" s="44"/>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4"/>
      <c r="B535" s="44"/>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4"/>
      <c r="B536" s="44"/>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4"/>
      <c r="B537" s="44"/>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4"/>
      <c r="B538" s="44"/>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4"/>
      <c r="B539" s="44"/>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4"/>
      <c r="B540" s="44"/>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4"/>
      <c r="B541" s="44"/>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4"/>
      <c r="B542" s="44"/>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4"/>
      <c r="B543" s="44"/>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4"/>
      <c r="B544" s="44"/>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4"/>
      <c r="B545" s="44"/>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4"/>
      <c r="B546" s="44"/>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4"/>
      <c r="B547" s="44"/>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4"/>
      <c r="B548" s="44"/>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4"/>
      <c r="B549" s="44"/>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4"/>
      <c r="B550" s="44"/>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4"/>
      <c r="B551" s="44"/>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4"/>
      <c r="B552" s="44"/>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4"/>
      <c r="B553" s="44"/>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4"/>
      <c r="B554" s="44"/>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4"/>
      <c r="B555" s="44"/>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4"/>
      <c r="B556" s="44"/>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4"/>
      <c r="B557" s="44"/>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4"/>
      <c r="B558" s="44"/>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4"/>
      <c r="B559" s="44"/>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4"/>
      <c r="B560" s="44"/>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4"/>
      <c r="B561" s="44"/>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4"/>
      <c r="B562" s="44"/>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4"/>
      <c r="B563" s="44"/>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4"/>
      <c r="B564" s="44"/>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4"/>
      <c r="B565" s="44"/>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4"/>
      <c r="B566" s="44"/>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4"/>
      <c r="B567" s="44"/>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4"/>
      <c r="B568" s="44"/>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4"/>
      <c r="B569" s="44"/>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4"/>
      <c r="B570" s="44"/>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4"/>
      <c r="B571" s="44"/>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4"/>
      <c r="B572" s="44"/>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4"/>
      <c r="B573" s="44"/>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4"/>
      <c r="B574" s="44"/>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4"/>
      <c r="B575" s="44"/>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4"/>
      <c r="B576" s="44"/>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4"/>
      <c r="B577" s="44"/>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4"/>
      <c r="B578" s="44"/>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4"/>
      <c r="B579" s="44"/>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4"/>
      <c r="B580" s="44"/>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4"/>
      <c r="B581" s="44"/>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4"/>
      <c r="B582" s="44"/>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4"/>
      <c r="B583" s="44"/>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4"/>
      <c r="B584" s="44"/>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4"/>
      <c r="B585" s="44"/>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4"/>
      <c r="B586" s="44"/>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4"/>
      <c r="B587" s="44"/>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4"/>
      <c r="B588" s="44"/>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4"/>
      <c r="B589" s="44"/>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4"/>
      <c r="B590" s="44"/>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4"/>
      <c r="B591" s="44"/>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4"/>
      <c r="B592" s="44"/>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4"/>
      <c r="B593" s="44"/>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4"/>
      <c r="B594" s="44"/>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4"/>
      <c r="B595" s="44"/>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4"/>
      <c r="B596" s="44"/>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4"/>
      <c r="B597" s="44"/>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4"/>
      <c r="B598" s="44"/>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4"/>
      <c r="B599" s="44"/>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4"/>
      <c r="B600" s="44"/>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4"/>
      <c r="B601" s="44"/>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4"/>
      <c r="B602" s="44"/>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4"/>
      <c r="B603" s="44"/>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4"/>
      <c r="B604" s="44"/>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4"/>
      <c r="B605" s="44"/>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4"/>
      <c r="B606" s="44"/>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4"/>
      <c r="B607" s="44"/>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4"/>
      <c r="B608" s="44"/>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4"/>
      <c r="B609" s="44"/>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4"/>
      <c r="B610" s="44"/>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4"/>
      <c r="B611" s="44"/>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4"/>
      <c r="B612" s="44"/>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4"/>
      <c r="B613" s="44"/>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4"/>
      <c r="B614" s="44"/>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4"/>
      <c r="B615" s="44"/>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4"/>
      <c r="B616" s="44"/>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4"/>
      <c r="B617" s="44"/>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4"/>
      <c r="B618" s="44"/>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4"/>
      <c r="B619" s="44"/>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4"/>
      <c r="B620" s="44"/>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4"/>
      <c r="B621" s="44"/>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4"/>
      <c r="B622" s="44"/>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4"/>
      <c r="B623" s="44"/>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4"/>
      <c r="B624" s="44"/>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4"/>
      <c r="B625" s="44"/>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4"/>
      <c r="B626" s="44"/>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4"/>
      <c r="B627" s="44"/>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4"/>
      <c r="B628" s="44"/>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4"/>
      <c r="B629" s="44"/>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4"/>
      <c r="B630" s="44"/>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4"/>
      <c r="B631" s="44"/>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4"/>
      <c r="B632" s="44"/>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4"/>
      <c r="B633" s="44"/>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4"/>
      <c r="B634" s="44"/>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4"/>
      <c r="B635" s="44"/>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4"/>
      <c r="B636" s="44"/>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4"/>
      <c r="B637" s="44"/>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4"/>
      <c r="B638" s="44"/>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4"/>
      <c r="B639" s="44"/>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4"/>
      <c r="B640" s="44"/>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4"/>
      <c r="B641" s="44"/>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4"/>
      <c r="B642" s="44"/>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4"/>
      <c r="B643" s="44"/>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4"/>
      <c r="B644" s="44"/>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4"/>
      <c r="B645" s="44"/>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4"/>
      <c r="B646" s="44"/>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4"/>
      <c r="B647" s="44"/>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4"/>
      <c r="B648" s="44"/>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4"/>
      <c r="B649" s="44"/>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4"/>
      <c r="B650" s="44"/>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4"/>
      <c r="B651" s="44"/>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4"/>
      <c r="B652" s="44"/>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4"/>
      <c r="B653" s="44"/>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4"/>
      <c r="B654" s="44"/>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4"/>
      <c r="B655" s="44"/>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4"/>
      <c r="B656" s="44"/>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4"/>
      <c r="B657" s="44"/>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4"/>
      <c r="B658" s="44"/>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4"/>
      <c r="B659" s="44"/>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4"/>
      <c r="B660" s="44"/>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4"/>
      <c r="B661" s="44"/>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4"/>
      <c r="B662" s="44"/>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4"/>
      <c r="B663" s="44"/>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4"/>
      <c r="B664" s="44"/>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4"/>
      <c r="B665" s="44"/>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4"/>
      <c r="B666" s="44"/>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4"/>
      <c r="B667" s="44"/>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4"/>
      <c r="B668" s="44"/>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4"/>
      <c r="B669" s="44"/>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4"/>
      <c r="B670" s="44"/>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4"/>
      <c r="B671" s="44"/>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4"/>
      <c r="B672" s="44"/>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4"/>
      <c r="B673" s="44"/>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4"/>
      <c r="B674" s="44"/>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4"/>
      <c r="B675" s="44"/>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4"/>
      <c r="B676" s="44"/>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4"/>
      <c r="B677" s="44"/>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4"/>
      <c r="B678" s="44"/>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4"/>
      <c r="B679" s="44"/>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4"/>
      <c r="B680" s="44"/>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4"/>
      <c r="B681" s="44"/>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4"/>
      <c r="B682" s="44"/>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4"/>
      <c r="B683" s="44"/>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4"/>
      <c r="B684" s="44"/>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4"/>
      <c r="B685" s="44"/>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4"/>
      <c r="B686" s="44"/>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4"/>
      <c r="B687" s="44"/>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4"/>
      <c r="B688" s="44"/>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4"/>
      <c r="B689" s="44"/>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4"/>
      <c r="B690" s="44"/>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4"/>
      <c r="B691" s="44"/>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4"/>
      <c r="B692" s="44"/>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4"/>
      <c r="B693" s="44"/>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4"/>
      <c r="B694" s="44"/>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4"/>
      <c r="B695" s="44"/>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4"/>
      <c r="B696" s="44"/>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4"/>
      <c r="B697" s="44"/>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4"/>
      <c r="B698" s="44"/>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4"/>
      <c r="B699" s="44"/>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4"/>
      <c r="B700" s="44"/>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4"/>
      <c r="B701" s="44"/>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4"/>
      <c r="B702" s="44"/>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4"/>
      <c r="B703" s="44"/>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4"/>
      <c r="B704" s="44"/>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4"/>
      <c r="B705" s="44"/>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4"/>
      <c r="B706" s="44"/>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4"/>
      <c r="B707" s="44"/>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4"/>
      <c r="B708" s="44"/>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4"/>
      <c r="B709" s="44"/>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4"/>
      <c r="B710" s="44"/>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4"/>
      <c r="B711" s="44"/>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4"/>
      <c r="B712" s="44"/>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4"/>
      <c r="B713" s="44"/>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4"/>
      <c r="B714" s="44"/>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4"/>
      <c r="B715" s="44"/>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4"/>
      <c r="B716" s="44"/>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4"/>
      <c r="B717" s="44"/>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4"/>
      <c r="B718" s="44"/>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4"/>
      <c r="B719" s="44"/>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4"/>
      <c r="B720" s="44"/>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4"/>
      <c r="B721" s="44"/>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4"/>
      <c r="B722" s="44"/>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4"/>
      <c r="B723" s="44"/>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4"/>
      <c r="B724" s="44"/>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4"/>
      <c r="B725" s="44"/>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4"/>
      <c r="B726" s="44"/>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4"/>
      <c r="B727" s="44"/>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4"/>
      <c r="B728" s="44"/>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4"/>
      <c r="B729" s="44"/>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4"/>
      <c r="B730" s="44"/>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4"/>
      <c r="B731" s="44"/>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4"/>
      <c r="B732" s="44"/>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4"/>
      <c r="B733" s="44"/>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4"/>
      <c r="B734" s="44"/>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4"/>
      <c r="B735" s="44"/>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4"/>
      <c r="B736" s="44"/>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4"/>
      <c r="B737" s="44"/>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4"/>
      <c r="B738" s="44"/>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4"/>
      <c r="B739" s="44"/>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4"/>
      <c r="B740" s="44"/>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4"/>
      <c r="B741" s="44"/>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4"/>
      <c r="B742" s="44"/>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4"/>
      <c r="B743" s="44"/>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4"/>
      <c r="B744" s="44"/>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4"/>
      <c r="B745" s="44"/>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4"/>
      <c r="B746" s="44"/>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4"/>
      <c r="B747" s="44"/>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4"/>
      <c r="B748" s="44"/>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4"/>
      <c r="B749" s="44"/>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4"/>
      <c r="B750" s="44"/>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4"/>
      <c r="B751" s="44"/>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4"/>
      <c r="B752" s="44"/>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4"/>
      <c r="B753" s="44"/>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4"/>
      <c r="B754" s="44"/>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4"/>
      <c r="B755" s="44"/>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4"/>
      <c r="B756" s="44"/>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4"/>
      <c r="B757" s="44"/>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4"/>
      <c r="B758" s="44"/>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4"/>
      <c r="B759" s="44"/>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4"/>
      <c r="B760" s="44"/>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4"/>
      <c r="B761" s="44"/>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4"/>
      <c r="B762" s="44"/>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4"/>
      <c r="B763" s="44"/>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4"/>
      <c r="B764" s="44"/>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4"/>
      <c r="B765" s="44"/>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4"/>
      <c r="B766" s="44"/>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4"/>
      <c r="B767" s="44"/>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4"/>
      <c r="B768" s="44"/>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4"/>
      <c r="B769" s="44"/>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4"/>
      <c r="B770" s="44"/>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4"/>
      <c r="B771" s="44"/>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4"/>
      <c r="B772" s="44"/>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4"/>
      <c r="B773" s="44"/>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4"/>
      <c r="B774" s="44"/>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4"/>
      <c r="B775" s="44"/>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4"/>
      <c r="B776" s="44"/>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4"/>
      <c r="B777" s="44"/>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4"/>
      <c r="B778" s="44"/>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4"/>
      <c r="B779" s="44"/>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4"/>
      <c r="B780" s="44"/>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4"/>
      <c r="B781" s="44"/>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4"/>
      <c r="B782" s="44"/>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4"/>
      <c r="B783" s="44"/>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4"/>
      <c r="B784" s="44"/>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4"/>
      <c r="B785" s="44"/>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4"/>
      <c r="B786" s="44"/>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4"/>
      <c r="B787" s="44"/>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4"/>
      <c r="B788" s="44"/>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4"/>
      <c r="B789" s="44"/>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4"/>
      <c r="B790" s="44"/>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4"/>
      <c r="B791" s="44"/>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4"/>
      <c r="B792" s="44"/>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4"/>
      <c r="B793" s="44"/>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4"/>
      <c r="B794" s="44"/>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4"/>
      <c r="B795" s="44"/>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4"/>
      <c r="B796" s="44"/>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4"/>
      <c r="B797" s="44"/>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4"/>
      <c r="B798" s="44"/>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4"/>
      <c r="B799" s="44"/>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4"/>
      <c r="B800" s="44"/>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4"/>
      <c r="B801" s="44"/>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4"/>
      <c r="B802" s="44"/>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4"/>
      <c r="B803" s="44"/>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4"/>
      <c r="B804" s="44"/>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4"/>
      <c r="B805" s="44"/>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4"/>
      <c r="B806" s="44"/>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4"/>
      <c r="B807" s="44"/>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4"/>
      <c r="B808" s="44"/>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4"/>
      <c r="B809" s="44"/>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4"/>
      <c r="B810" s="44"/>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4"/>
      <c r="B811" s="44"/>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4"/>
      <c r="B812" s="44"/>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4"/>
      <c r="B813" s="44"/>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4"/>
      <c r="B814" s="44"/>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4"/>
      <c r="B815" s="44"/>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4"/>
      <c r="B816" s="44"/>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4"/>
      <c r="B817" s="44"/>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4"/>
      <c r="B818" s="44"/>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4"/>
      <c r="B819" s="44"/>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4"/>
      <c r="B820" s="44"/>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4"/>
      <c r="B821" s="44"/>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4"/>
      <c r="B822" s="44"/>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4"/>
      <c r="B823" s="44"/>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4"/>
      <c r="B824" s="44"/>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4"/>
      <c r="B825" s="44"/>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4"/>
      <c r="B826" s="44"/>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4"/>
      <c r="B827" s="44"/>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4"/>
      <c r="B828" s="44"/>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4"/>
      <c r="B829" s="44"/>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4"/>
      <c r="B830" s="44"/>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4"/>
      <c r="B831" s="44"/>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4"/>
      <c r="B832" s="44"/>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4"/>
      <c r="B833" s="44"/>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4"/>
      <c r="B834" s="44"/>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4"/>
      <c r="B835" s="44"/>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4"/>
      <c r="B836" s="44"/>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4"/>
      <c r="B837" s="44"/>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4"/>
      <c r="B838" s="44"/>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4"/>
      <c r="B839" s="44"/>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4"/>
      <c r="B840" s="44"/>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4"/>
      <c r="B841" s="44"/>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4"/>
      <c r="B842" s="44"/>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4"/>
      <c r="B843" s="44"/>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4"/>
      <c r="B844" s="44"/>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4"/>
      <c r="B845" s="44"/>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4"/>
      <c r="B846" s="44"/>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4"/>
      <c r="B847" s="44"/>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4"/>
      <c r="B848" s="44"/>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4"/>
      <c r="B849" s="44"/>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4"/>
      <c r="B850" s="44"/>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4"/>
      <c r="B851" s="44"/>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4"/>
      <c r="B852" s="44"/>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4"/>
      <c r="B853" s="44"/>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4"/>
      <c r="B854" s="44"/>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4"/>
      <c r="B855" s="44"/>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4"/>
      <c r="B856" s="44"/>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4"/>
      <c r="B857" s="44"/>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4"/>
      <c r="B858" s="44"/>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4"/>
      <c r="B859" s="44"/>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4"/>
      <c r="B860" s="44"/>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4"/>
      <c r="B861" s="44"/>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4"/>
      <c r="B862" s="44"/>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4"/>
      <c r="B863" s="44"/>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4"/>
      <c r="B864" s="44"/>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4"/>
      <c r="B865" s="44"/>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4"/>
      <c r="B866" s="44"/>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4"/>
      <c r="B867" s="44"/>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4"/>
      <c r="B868" s="44"/>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4"/>
      <c r="B869" s="44"/>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4"/>
      <c r="B870" s="44"/>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4"/>
      <c r="B871" s="44"/>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4"/>
      <c r="B872" s="44"/>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4"/>
      <c r="B873" s="44"/>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4"/>
      <c r="B874" s="44"/>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4"/>
      <c r="B875" s="44"/>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4"/>
      <c r="B876" s="44"/>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4"/>
      <c r="B877" s="44"/>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4"/>
      <c r="B878" s="44"/>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4"/>
      <c r="B879" s="44"/>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4"/>
      <c r="B880" s="44"/>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4"/>
      <c r="B881" s="44"/>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4"/>
      <c r="B882" s="44"/>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4"/>
      <c r="B883" s="44"/>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4"/>
      <c r="B884" s="44"/>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4"/>
      <c r="B885" s="44"/>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4"/>
      <c r="B886" s="44"/>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4"/>
      <c r="B887" s="44"/>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4"/>
      <c r="B888" s="44"/>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4"/>
      <c r="B889" s="44"/>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4"/>
      <c r="B890" s="44"/>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4"/>
      <c r="B891" s="44"/>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4"/>
      <c r="B892" s="44"/>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4"/>
      <c r="B893" s="44"/>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4"/>
      <c r="B894" s="44"/>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4"/>
      <c r="B895" s="44"/>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4"/>
      <c r="B896" s="44"/>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4"/>
      <c r="B897" s="44"/>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4"/>
      <c r="B898" s="44"/>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4"/>
      <c r="B899" s="44"/>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4"/>
      <c r="B900" s="44"/>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4"/>
      <c r="B901" s="44"/>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4"/>
      <c r="B902" s="44"/>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4"/>
      <c r="B903" s="44"/>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4"/>
      <c r="B904" s="44"/>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4"/>
      <c r="B905" s="44"/>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4"/>
      <c r="B906" s="44"/>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4"/>
      <c r="B907" s="44"/>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4"/>
      <c r="B908" s="44"/>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4"/>
      <c r="B909" s="44"/>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4"/>
      <c r="B910" s="44"/>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4"/>
      <c r="B911" s="44"/>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4"/>
      <c r="B912" s="44"/>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4"/>
      <c r="B913" s="44"/>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4"/>
      <c r="B914" s="44"/>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4"/>
      <c r="B915" s="44"/>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4"/>
      <c r="B916" s="44"/>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4"/>
      <c r="B917" s="44"/>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4"/>
      <c r="B918" s="44"/>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4"/>
      <c r="B919" s="44"/>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4"/>
      <c r="B920" s="44"/>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4"/>
      <c r="B921" s="44"/>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4"/>
      <c r="B922" s="44"/>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4"/>
      <c r="B923" s="44"/>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4"/>
      <c r="B924" s="44"/>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4"/>
      <c r="B925" s="44"/>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4"/>
      <c r="B926" s="44"/>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4"/>
      <c r="B927" s="44"/>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4"/>
      <c r="B928" s="44"/>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4"/>
      <c r="B929" s="44"/>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4"/>
      <c r="B930" s="44"/>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4"/>
      <c r="B931" s="44"/>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4"/>
      <c r="B932" s="44"/>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4"/>
      <c r="B933" s="44"/>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4"/>
      <c r="B934" s="44"/>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4"/>
      <c r="B935" s="44"/>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4"/>
      <c r="B936" s="44"/>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4"/>
      <c r="B937" s="44"/>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4"/>
      <c r="B938" s="44"/>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4"/>
      <c r="B939" s="44"/>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4"/>
      <c r="B940" s="44"/>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4"/>
      <c r="B941" s="44"/>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4"/>
      <c r="B942" s="44"/>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4"/>
      <c r="B943" s="44"/>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4"/>
      <c r="B944" s="44"/>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4"/>
      <c r="B945" s="44"/>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4"/>
      <c r="B946" s="44"/>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4"/>
      <c r="B947" s="44"/>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4"/>
      <c r="B948" s="44"/>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4"/>
      <c r="B949" s="44"/>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4"/>
      <c r="B950" s="44"/>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4"/>
      <c r="B951" s="44"/>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4"/>
      <c r="B952" s="44"/>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4"/>
      <c r="B953" s="44"/>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4"/>
      <c r="B954" s="44"/>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4"/>
      <c r="B955" s="44"/>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4"/>
      <c r="B956" s="44"/>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4"/>
      <c r="B957" s="44"/>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4"/>
      <c r="B958" s="44"/>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4"/>
      <c r="B959" s="44"/>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4"/>
      <c r="B960" s="44"/>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4"/>
      <c r="B961" s="44"/>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4"/>
      <c r="B962" s="44"/>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4"/>
      <c r="B963" s="44"/>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4"/>
      <c r="B964" s="44"/>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4"/>
      <c r="B965" s="44"/>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4"/>
      <c r="B966" s="44"/>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4"/>
      <c r="B967" s="44"/>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4"/>
      <c r="B968" s="44"/>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4"/>
      <c r="B969" s="44"/>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4"/>
      <c r="B970" s="44"/>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4"/>
      <c r="B971" s="44"/>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4"/>
      <c r="B972" s="44"/>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4"/>
      <c r="B973" s="44"/>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4"/>
      <c r="B974" s="44"/>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4"/>
      <c r="B975" s="44"/>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4"/>
      <c r="B976" s="44"/>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4"/>
      <c r="B977" s="44"/>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4"/>
      <c r="B978" s="44"/>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4"/>
      <c r="B979" s="44"/>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4"/>
      <c r="B980" s="44"/>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4"/>
      <c r="B981" s="44"/>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4"/>
      <c r="B982" s="44"/>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4"/>
      <c r="B983" s="44"/>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4"/>
      <c r="B984" s="44"/>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4"/>
      <c r="B985" s="44"/>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4"/>
      <c r="B986" s="44"/>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4"/>
      <c r="B987" s="44"/>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4"/>
      <c r="B988" s="44"/>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4"/>
      <c r="B989" s="44"/>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4"/>
      <c r="B990" s="44"/>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4"/>
      <c r="B991" s="44"/>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4"/>
      <c r="B992" s="44"/>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4"/>
      <c r="B993" s="44"/>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4"/>
      <c r="B994" s="44"/>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4"/>
      <c r="B995" s="44"/>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4"/>
      <c r="B996" s="44"/>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4"/>
      <c r="B997" s="44"/>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4"/>
      <c r="B998" s="44"/>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4"/>
      <c r="B999" s="44"/>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4"/>
      <c r="B1000" s="44"/>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sheetProtection formatColumns="0"/>
  <dataValidations count="2">
    <dataValidation type="decimal" operator="greaterThanOrEqual" allowBlank="1" showInputMessage="1" showErrorMessage="1" prompt="Please insert a whole number" sqref="D30" xr:uid="{00000000-0002-0000-0500-000000000000}">
      <formula1>0</formula1>
    </dataValidation>
    <dataValidation type="list" allowBlank="1" showInputMessage="1" showErrorMessage="1" prompt="Value must be 0, 1, 2, 3, 4 or 5" sqref="I35:I37 I42:I48 I53:I54 I59:I67 I72:I74 I79:I80 I85:I93 I98:I101 I106:I113 I118:I135 I151 I154 I159" xr:uid="{00000000-0002-0000-0500-000001000000}">
      <formula1>"0.0,1.0,2.0,3.0,4.0,5.0"</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228"/>
  <sheetViews>
    <sheetView tabSelected="1" zoomScaleNormal="100" workbookViewId="0">
      <pane xSplit="3" ySplit="2" topLeftCell="D179" activePane="bottomRight" state="frozen"/>
      <selection pane="topRight" activeCell="D1" sqref="D1"/>
      <selection pane="bottomLeft" activeCell="A3" sqref="A3"/>
      <selection pane="bottomRight" activeCell="G194" sqref="G194"/>
    </sheetView>
  </sheetViews>
  <sheetFormatPr baseColWidth="10" defaultColWidth="11.1640625" defaultRowHeight="16"/>
  <cols>
    <col min="1" max="2" width="7.1640625" style="104" hidden="1" customWidth="1"/>
    <col min="3" max="3" width="23.83203125" style="104" customWidth="1"/>
    <col min="4" max="4" width="33.5" style="104" customWidth="1"/>
    <col min="5" max="5" width="26" style="104" customWidth="1"/>
    <col min="6" max="6" width="6.83203125" style="104" customWidth="1"/>
    <col min="7" max="7" width="32.1640625" style="104" customWidth="1"/>
    <col min="8" max="8" width="6.83203125" style="104" customWidth="1"/>
    <col min="9" max="9" width="7.1640625" style="104" customWidth="1"/>
    <col min="10" max="10" width="10.83203125" style="104" customWidth="1"/>
    <col min="11" max="11" width="6.83203125" style="138" customWidth="1"/>
    <col min="12" max="12" width="50.83203125" style="138" customWidth="1"/>
    <col min="13" max="13" width="6.83203125" style="138" customWidth="1"/>
    <col min="14" max="14" width="10.83203125" style="138" customWidth="1"/>
    <col min="15" max="15" width="25.83203125" style="138" customWidth="1"/>
    <col min="16" max="16" width="6.83203125" style="99" customWidth="1"/>
    <col min="17" max="17" width="50.83203125" style="99" customWidth="1"/>
    <col min="18" max="18" width="10.83203125" style="99" customWidth="1"/>
    <col min="19" max="19" width="6.83203125" style="99" customWidth="1"/>
    <col min="20" max="20" width="10.83203125" style="99" customWidth="1"/>
    <col min="21" max="21" width="6.83203125" style="99" customWidth="1"/>
    <col min="22" max="22" width="25.83203125" style="99" customWidth="1"/>
    <col min="23" max="23" width="10.83203125" style="99" customWidth="1"/>
    <col min="24" max="24" width="6.83203125" style="99" customWidth="1"/>
    <col min="25" max="25" width="10.83203125" style="99" customWidth="1"/>
    <col min="26" max="26" width="10.83203125" style="104" customWidth="1"/>
    <col min="27" max="27" width="7.83203125" style="104" customWidth="1"/>
    <col min="28" max="29" width="10.83203125" style="104" customWidth="1"/>
    <col min="30" max="39" width="10.5" style="104" customWidth="1"/>
    <col min="40" max="16384" width="11.1640625" style="104"/>
  </cols>
  <sheetData>
    <row r="1" spans="1:39" ht="17">
      <c r="A1" s="100"/>
      <c r="B1" s="100"/>
      <c r="C1" s="101"/>
      <c r="D1" s="102"/>
      <c r="E1" s="102"/>
      <c r="F1" s="103" t="s">
        <v>147</v>
      </c>
      <c r="G1" s="103" t="s">
        <v>147</v>
      </c>
      <c r="H1" s="103" t="s">
        <v>147</v>
      </c>
      <c r="I1" s="103" t="s">
        <v>147</v>
      </c>
      <c r="J1" s="103" t="s">
        <v>147</v>
      </c>
      <c r="K1" s="103" t="s">
        <v>978</v>
      </c>
      <c r="L1" s="103" t="s">
        <v>978</v>
      </c>
      <c r="M1" s="103" t="s">
        <v>978</v>
      </c>
      <c r="N1" s="103" t="s">
        <v>978</v>
      </c>
      <c r="O1" s="103" t="s">
        <v>978</v>
      </c>
      <c r="P1" s="147" t="s">
        <v>1006</v>
      </c>
      <c r="Q1" s="147" t="s">
        <v>1006</v>
      </c>
      <c r="R1" s="147" t="s">
        <v>1006</v>
      </c>
      <c r="S1" s="147" t="s">
        <v>1006</v>
      </c>
      <c r="T1" s="147" t="s">
        <v>1006</v>
      </c>
      <c r="U1" s="147" t="s">
        <v>1006</v>
      </c>
      <c r="V1" s="147" t="s">
        <v>1006</v>
      </c>
      <c r="W1" s="147" t="s">
        <v>1006</v>
      </c>
      <c r="X1" s="147" t="s">
        <v>1006</v>
      </c>
      <c r="Y1" s="147" t="s">
        <v>1006</v>
      </c>
      <c r="AB1" s="101"/>
      <c r="AC1" s="101"/>
      <c r="AD1" s="101"/>
      <c r="AE1" s="101"/>
      <c r="AF1" s="101"/>
      <c r="AG1" s="101"/>
      <c r="AH1" s="101"/>
      <c r="AI1" s="101"/>
      <c r="AJ1" s="101"/>
      <c r="AK1" s="101"/>
      <c r="AL1" s="101"/>
      <c r="AM1" s="101"/>
    </row>
    <row r="2" spans="1:39" ht="120">
      <c r="A2" s="100"/>
      <c r="B2" s="100"/>
      <c r="C2" s="101"/>
      <c r="D2" s="105" t="s">
        <v>7</v>
      </c>
      <c r="E2" s="105" t="s">
        <v>8</v>
      </c>
      <c r="F2" s="106" t="s">
        <v>148</v>
      </c>
      <c r="G2" s="106" t="s">
        <v>149</v>
      </c>
      <c r="H2" s="107" t="s">
        <v>150</v>
      </c>
      <c r="I2" s="107" t="s">
        <v>153</v>
      </c>
      <c r="J2" s="107" t="s">
        <v>154</v>
      </c>
      <c r="K2" s="108" t="s">
        <v>148</v>
      </c>
      <c r="L2" s="108" t="s">
        <v>976</v>
      </c>
      <c r="M2" s="109" t="s">
        <v>150</v>
      </c>
      <c r="N2" s="109" t="s">
        <v>977</v>
      </c>
      <c r="O2" s="108" t="s">
        <v>24</v>
      </c>
      <c r="P2" s="148" t="s">
        <v>148</v>
      </c>
      <c r="Q2" s="148" t="s">
        <v>976</v>
      </c>
      <c r="R2" s="148" t="s">
        <v>152</v>
      </c>
      <c r="S2" s="149" t="s">
        <v>150</v>
      </c>
      <c r="T2" s="149" t="s">
        <v>977</v>
      </c>
      <c r="U2" s="148" t="s">
        <v>151</v>
      </c>
      <c r="V2" s="148" t="s">
        <v>24</v>
      </c>
      <c r="W2" s="148" t="s">
        <v>152</v>
      </c>
      <c r="X2" s="149" t="s">
        <v>153</v>
      </c>
      <c r="Y2" s="149" t="s">
        <v>154</v>
      </c>
      <c r="Z2" s="110" t="s">
        <v>975</v>
      </c>
      <c r="AA2" s="105" t="s">
        <v>155</v>
      </c>
      <c r="AB2" s="101"/>
      <c r="AC2" s="101"/>
      <c r="AD2" s="101"/>
      <c r="AE2" s="101"/>
      <c r="AF2" s="101"/>
      <c r="AG2" s="101"/>
      <c r="AH2" s="101"/>
      <c r="AI2" s="101"/>
      <c r="AJ2" s="101"/>
      <c r="AK2" s="101"/>
      <c r="AL2" s="101"/>
      <c r="AM2" s="101"/>
    </row>
    <row r="3" spans="1:39">
      <c r="A3" s="100"/>
      <c r="B3" s="100"/>
      <c r="C3" s="101"/>
      <c r="D3" s="101"/>
      <c r="E3" s="101"/>
      <c r="F3" s="101"/>
      <c r="G3" s="101"/>
      <c r="H3" s="101"/>
      <c r="I3" s="101"/>
      <c r="J3" s="101"/>
      <c r="K3" s="104"/>
      <c r="L3" s="104"/>
      <c r="M3" s="104"/>
      <c r="N3" s="104"/>
      <c r="O3" s="104"/>
      <c r="AA3" s="101"/>
      <c r="AB3" s="101"/>
      <c r="AC3" s="101"/>
      <c r="AD3" s="101"/>
      <c r="AE3" s="101"/>
      <c r="AF3" s="101"/>
      <c r="AG3" s="101"/>
      <c r="AH3" s="101"/>
      <c r="AI3" s="101"/>
      <c r="AJ3" s="101"/>
      <c r="AK3" s="101"/>
      <c r="AL3" s="101"/>
      <c r="AM3" s="101"/>
    </row>
    <row r="4" spans="1:39" ht="20">
      <c r="A4" s="100"/>
      <c r="B4" s="100"/>
      <c r="C4" s="102"/>
      <c r="D4" s="111" t="s">
        <v>375</v>
      </c>
      <c r="E4" s="102"/>
      <c r="F4" s="101"/>
      <c r="G4" s="101"/>
      <c r="H4" s="101"/>
      <c r="I4" s="101"/>
      <c r="J4" s="101"/>
      <c r="K4" s="104"/>
      <c r="L4" s="104"/>
      <c r="M4" s="104"/>
      <c r="N4" s="104"/>
      <c r="O4" s="104"/>
      <c r="AA4" s="101"/>
      <c r="AB4" s="101"/>
      <c r="AC4" s="101"/>
      <c r="AD4" s="101"/>
      <c r="AE4" s="101"/>
      <c r="AF4" s="101"/>
      <c r="AG4" s="101"/>
      <c r="AH4" s="101"/>
      <c r="AI4" s="101"/>
      <c r="AJ4" s="101"/>
      <c r="AK4" s="101"/>
      <c r="AL4" s="101"/>
      <c r="AM4" s="101"/>
    </row>
    <row r="5" spans="1:39" ht="40">
      <c r="A5" s="100"/>
      <c r="B5" s="100"/>
      <c r="C5" s="112" t="s">
        <v>571</v>
      </c>
      <c r="D5" s="113" t="s">
        <v>377</v>
      </c>
      <c r="E5" s="114" t="s">
        <v>378</v>
      </c>
      <c r="F5" s="101"/>
      <c r="G5" s="101"/>
      <c r="H5" s="101"/>
      <c r="I5" s="101"/>
      <c r="J5" s="101"/>
      <c r="K5" s="104"/>
      <c r="L5" s="104"/>
      <c r="M5" s="104"/>
      <c r="N5" s="104"/>
      <c r="O5" s="104"/>
      <c r="AA5" s="101"/>
      <c r="AB5" s="101"/>
      <c r="AC5" s="101"/>
      <c r="AD5" s="101"/>
      <c r="AE5" s="101"/>
      <c r="AF5" s="101"/>
      <c r="AG5" s="101"/>
      <c r="AH5" s="101"/>
      <c r="AI5" s="101"/>
      <c r="AJ5" s="101"/>
      <c r="AK5" s="101"/>
      <c r="AL5" s="101"/>
      <c r="AM5" s="101"/>
    </row>
    <row r="6" spans="1:39" ht="17">
      <c r="A6" s="100"/>
      <c r="B6" s="100"/>
      <c r="C6" s="115" t="s">
        <v>572</v>
      </c>
      <c r="D6" s="116">
        <f>AVERAGE(AA34:AA36)</f>
        <v>3.3333333333333335</v>
      </c>
      <c r="E6" s="117" t="s">
        <v>380</v>
      </c>
      <c r="F6" s="101"/>
      <c r="G6" s="118"/>
      <c r="H6" s="118"/>
      <c r="I6" s="101"/>
      <c r="J6" s="101"/>
      <c r="K6" s="104"/>
      <c r="L6" s="104"/>
      <c r="M6" s="104"/>
      <c r="N6" s="104"/>
      <c r="O6" s="104"/>
      <c r="AA6" s="101"/>
      <c r="AB6" s="101"/>
      <c r="AC6" s="101"/>
      <c r="AD6" s="101"/>
      <c r="AE6" s="101"/>
      <c r="AF6" s="101"/>
      <c r="AG6" s="101"/>
      <c r="AH6" s="101"/>
      <c r="AI6" s="101"/>
      <c r="AJ6" s="101"/>
      <c r="AK6" s="101"/>
      <c r="AL6" s="101"/>
      <c r="AM6" s="101"/>
    </row>
    <row r="7" spans="1:39" ht="17">
      <c r="A7" s="100"/>
      <c r="B7" s="100"/>
      <c r="C7" s="115" t="s">
        <v>577</v>
      </c>
      <c r="D7" s="116">
        <f>AVERAGE(AA41:AA50)</f>
        <v>2</v>
      </c>
      <c r="E7" s="116" t="s">
        <v>380</v>
      </c>
      <c r="F7" s="101"/>
      <c r="G7" s="118"/>
      <c r="H7" s="118"/>
      <c r="I7" s="101"/>
      <c r="J7" s="101"/>
      <c r="K7" s="104"/>
      <c r="L7" s="104"/>
      <c r="M7" s="104"/>
      <c r="N7" s="104"/>
      <c r="O7" s="104"/>
      <c r="AA7" s="101"/>
      <c r="AB7" s="101"/>
      <c r="AC7" s="101"/>
      <c r="AD7" s="101"/>
      <c r="AE7" s="101"/>
      <c r="AF7" s="101"/>
      <c r="AG7" s="101"/>
      <c r="AH7" s="101"/>
      <c r="AI7" s="101"/>
      <c r="AJ7" s="101"/>
      <c r="AK7" s="101"/>
      <c r="AL7" s="101"/>
      <c r="AM7" s="101"/>
    </row>
    <row r="8" spans="1:39" ht="17">
      <c r="A8" s="100"/>
      <c r="B8" s="100"/>
      <c r="C8" s="115" t="s">
        <v>578</v>
      </c>
      <c r="D8" s="116">
        <f>AVERAGE(AA55:AA58)</f>
        <v>4</v>
      </c>
      <c r="E8" s="117" t="s">
        <v>380</v>
      </c>
      <c r="F8" s="101"/>
      <c r="G8" s="118"/>
      <c r="H8" s="118"/>
      <c r="I8" s="101"/>
      <c r="J8" s="101"/>
      <c r="K8" s="104"/>
      <c r="L8" s="104"/>
      <c r="M8" s="104"/>
      <c r="N8" s="104"/>
      <c r="O8" s="104"/>
      <c r="AA8" s="101"/>
      <c r="AB8" s="101"/>
      <c r="AC8" s="101"/>
      <c r="AD8" s="101"/>
      <c r="AE8" s="101"/>
      <c r="AF8" s="101"/>
      <c r="AG8" s="101"/>
      <c r="AH8" s="101"/>
      <c r="AI8" s="101"/>
      <c r="AJ8" s="101"/>
      <c r="AK8" s="101"/>
      <c r="AL8" s="101"/>
      <c r="AM8" s="101"/>
    </row>
    <row r="9" spans="1:39" ht="51">
      <c r="A9" s="100"/>
      <c r="B9" s="100"/>
      <c r="C9" s="115" t="s">
        <v>579</v>
      </c>
      <c r="D9" s="116">
        <f>AVERAGE(AA63:AA73)</f>
        <v>2</v>
      </c>
      <c r="E9" s="117" t="s">
        <v>380</v>
      </c>
      <c r="F9" s="101"/>
      <c r="G9" s="118"/>
      <c r="H9" s="118"/>
      <c r="I9" s="101"/>
      <c r="J9" s="101"/>
      <c r="K9" s="104"/>
      <c r="L9" s="104"/>
      <c r="M9" s="104"/>
      <c r="N9" s="104"/>
      <c r="O9" s="104"/>
      <c r="AA9" s="101"/>
      <c r="AB9" s="101"/>
      <c r="AC9" s="101"/>
      <c r="AD9" s="101"/>
      <c r="AE9" s="101"/>
      <c r="AF9" s="101"/>
      <c r="AG9" s="101"/>
      <c r="AH9" s="101"/>
      <c r="AI9" s="101"/>
      <c r="AJ9" s="101"/>
      <c r="AK9" s="101"/>
      <c r="AL9" s="101"/>
      <c r="AM9" s="101"/>
    </row>
    <row r="10" spans="1:39" ht="17">
      <c r="A10" s="100"/>
      <c r="B10" s="100"/>
      <c r="C10" s="115" t="s">
        <v>580</v>
      </c>
      <c r="D10" s="116">
        <f>AVERAGE(AA78)</f>
        <v>4</v>
      </c>
      <c r="E10" s="117" t="s">
        <v>380</v>
      </c>
      <c r="F10" s="101"/>
      <c r="G10" s="118"/>
      <c r="H10" s="118"/>
      <c r="I10" s="101"/>
      <c r="J10" s="101"/>
      <c r="K10" s="104"/>
      <c r="L10" s="104"/>
      <c r="M10" s="104"/>
      <c r="N10" s="104"/>
      <c r="O10" s="104"/>
      <c r="AA10" s="101"/>
      <c r="AB10" s="101"/>
      <c r="AC10" s="101"/>
      <c r="AD10" s="101"/>
      <c r="AE10" s="101"/>
      <c r="AF10" s="101"/>
      <c r="AG10" s="101"/>
      <c r="AH10" s="101"/>
      <c r="AI10" s="101"/>
      <c r="AJ10" s="101"/>
      <c r="AK10" s="101"/>
      <c r="AL10" s="101"/>
      <c r="AM10" s="101"/>
    </row>
    <row r="11" spans="1:39" ht="17">
      <c r="A11" s="100"/>
      <c r="B11" s="100"/>
      <c r="C11" s="115" t="s">
        <v>583</v>
      </c>
      <c r="D11" s="116">
        <f>AVERAGE(AA83:AA96)</f>
        <v>3.1428571428571428</v>
      </c>
      <c r="E11" s="117" t="s">
        <v>380</v>
      </c>
      <c r="F11" s="101"/>
      <c r="G11" s="118"/>
      <c r="H11" s="118"/>
      <c r="I11" s="101"/>
      <c r="J11" s="101"/>
      <c r="K11" s="104"/>
      <c r="L11" s="104"/>
      <c r="M11" s="104"/>
      <c r="N11" s="104"/>
      <c r="O11" s="104"/>
      <c r="AA11" s="101"/>
      <c r="AB11" s="101"/>
      <c r="AC11" s="101"/>
      <c r="AD11" s="101"/>
      <c r="AE11" s="101"/>
      <c r="AF11" s="101"/>
      <c r="AG11" s="101"/>
      <c r="AH11" s="101"/>
      <c r="AI11" s="101"/>
      <c r="AJ11" s="101"/>
      <c r="AK11" s="101"/>
      <c r="AL11" s="101"/>
      <c r="AM11" s="101"/>
    </row>
    <row r="12" spans="1:39" ht="17">
      <c r="A12" s="100"/>
      <c r="B12" s="100"/>
      <c r="C12" s="115" t="s">
        <v>584</v>
      </c>
      <c r="D12" s="116">
        <f>AVERAGE(AA101:AA103)</f>
        <v>1.3333333333333333</v>
      </c>
      <c r="E12" s="116" t="s">
        <v>380</v>
      </c>
      <c r="F12" s="101"/>
      <c r="G12" s="118"/>
      <c r="H12" s="118"/>
      <c r="I12" s="101"/>
      <c r="J12" s="101"/>
      <c r="K12" s="104"/>
      <c r="L12" s="104"/>
      <c r="M12" s="104"/>
      <c r="N12" s="104"/>
      <c r="O12" s="104"/>
      <c r="AA12" s="101"/>
      <c r="AB12" s="101"/>
      <c r="AC12" s="101"/>
      <c r="AD12" s="101"/>
      <c r="AE12" s="101"/>
      <c r="AF12" s="101"/>
      <c r="AG12" s="101"/>
      <c r="AH12" s="101"/>
      <c r="AI12" s="101"/>
      <c r="AJ12" s="101"/>
      <c r="AK12" s="101"/>
      <c r="AL12" s="101"/>
      <c r="AM12" s="101"/>
    </row>
    <row r="13" spans="1:39" ht="34">
      <c r="A13" s="100"/>
      <c r="B13" s="100"/>
      <c r="C13" s="115" t="s">
        <v>587</v>
      </c>
      <c r="D13" s="116">
        <f>AVERAGE(AA108:AA119)</f>
        <v>2.5833333333333335</v>
      </c>
      <c r="E13" s="117" t="s">
        <v>380</v>
      </c>
      <c r="F13" s="101"/>
      <c r="G13" s="118"/>
      <c r="H13" s="118"/>
      <c r="I13" s="101"/>
      <c r="J13" s="101"/>
      <c r="K13" s="104"/>
      <c r="L13" s="104"/>
      <c r="M13" s="104"/>
      <c r="N13" s="104"/>
      <c r="O13" s="104"/>
      <c r="AA13" s="101"/>
      <c r="AB13" s="101"/>
      <c r="AC13" s="101"/>
      <c r="AD13" s="101"/>
      <c r="AE13" s="101"/>
      <c r="AF13" s="101"/>
      <c r="AG13" s="101"/>
      <c r="AH13" s="101"/>
      <c r="AI13" s="101"/>
      <c r="AJ13" s="101"/>
      <c r="AK13" s="101"/>
      <c r="AL13" s="101"/>
      <c r="AM13" s="101"/>
    </row>
    <row r="14" spans="1:39" ht="17">
      <c r="A14" s="100"/>
      <c r="B14" s="100"/>
      <c r="C14" s="115" t="s">
        <v>590</v>
      </c>
      <c r="D14" s="116">
        <f>AVERAGE(AA124:AA132)</f>
        <v>2.6666666666666665</v>
      </c>
      <c r="E14" s="117" t="s">
        <v>380</v>
      </c>
      <c r="F14" s="101"/>
      <c r="G14" s="118"/>
      <c r="H14" s="118"/>
      <c r="I14" s="101"/>
      <c r="J14" s="101"/>
      <c r="K14" s="104"/>
      <c r="L14" s="104"/>
      <c r="M14" s="104"/>
      <c r="N14" s="104"/>
      <c r="O14" s="104"/>
      <c r="AA14" s="101"/>
      <c r="AB14" s="101"/>
      <c r="AC14" s="101"/>
      <c r="AD14" s="101"/>
      <c r="AE14" s="101"/>
      <c r="AF14" s="101"/>
      <c r="AG14" s="101"/>
      <c r="AH14" s="101"/>
      <c r="AI14" s="101"/>
      <c r="AJ14" s="101"/>
      <c r="AK14" s="101"/>
      <c r="AL14" s="101"/>
      <c r="AM14" s="101"/>
    </row>
    <row r="15" spans="1:39" ht="17">
      <c r="A15" s="100"/>
      <c r="B15" s="100"/>
      <c r="C15" s="115" t="s">
        <v>594</v>
      </c>
      <c r="D15" s="116">
        <f>AVERAGE(AA137:AA140)</f>
        <v>4</v>
      </c>
      <c r="E15" s="117" t="s">
        <v>380</v>
      </c>
      <c r="F15" s="101"/>
      <c r="G15" s="118"/>
      <c r="H15" s="118"/>
      <c r="I15" s="101"/>
      <c r="J15" s="101"/>
      <c r="K15" s="104"/>
      <c r="L15" s="104"/>
      <c r="M15" s="104"/>
      <c r="N15" s="104"/>
      <c r="O15" s="104"/>
      <c r="AA15" s="101"/>
      <c r="AB15" s="101"/>
      <c r="AC15" s="101"/>
      <c r="AD15" s="101"/>
      <c r="AE15" s="101"/>
      <c r="AF15" s="101"/>
      <c r="AG15" s="101"/>
      <c r="AH15" s="101"/>
      <c r="AI15" s="101"/>
      <c r="AJ15" s="101"/>
      <c r="AK15" s="101"/>
      <c r="AL15" s="101"/>
      <c r="AM15" s="101"/>
    </row>
    <row r="16" spans="1:39" ht="34">
      <c r="A16" s="100"/>
      <c r="B16" s="100"/>
      <c r="C16" s="115" t="s">
        <v>599</v>
      </c>
      <c r="D16" s="116">
        <f>AVERAGE(AA145:AA146)</f>
        <v>2</v>
      </c>
      <c r="E16" s="117" t="s">
        <v>380</v>
      </c>
      <c r="F16" s="101"/>
      <c r="G16" s="118"/>
      <c r="H16" s="118"/>
      <c r="I16" s="101"/>
      <c r="J16" s="101"/>
      <c r="K16" s="104"/>
      <c r="L16" s="104"/>
      <c r="M16" s="104"/>
      <c r="N16" s="104"/>
      <c r="O16" s="104"/>
      <c r="AA16" s="101"/>
      <c r="AB16" s="101"/>
      <c r="AC16" s="101"/>
      <c r="AD16" s="101"/>
      <c r="AE16" s="101"/>
      <c r="AF16" s="101"/>
      <c r="AG16" s="101"/>
      <c r="AH16" s="101"/>
      <c r="AI16" s="101"/>
      <c r="AJ16" s="101"/>
      <c r="AK16" s="101"/>
      <c r="AL16" s="101"/>
      <c r="AM16" s="101"/>
    </row>
    <row r="17" spans="1:39" ht="17">
      <c r="A17" s="100"/>
      <c r="B17" s="100"/>
      <c r="C17" s="115" t="s">
        <v>602</v>
      </c>
      <c r="D17" s="116">
        <f>AVERAGE(AA151:AA153)</f>
        <v>0</v>
      </c>
      <c r="E17" s="117" t="s">
        <v>380</v>
      </c>
      <c r="F17" s="101"/>
      <c r="G17" s="118"/>
      <c r="H17" s="118"/>
      <c r="I17" s="101"/>
      <c r="J17" s="101"/>
      <c r="K17" s="104"/>
      <c r="L17" s="104"/>
      <c r="M17" s="104"/>
      <c r="N17" s="104"/>
      <c r="O17" s="104"/>
      <c r="AA17" s="101"/>
      <c r="AB17" s="101"/>
      <c r="AC17" s="101"/>
      <c r="AD17" s="101"/>
      <c r="AE17" s="101"/>
      <c r="AF17" s="101"/>
      <c r="AG17" s="101"/>
      <c r="AH17" s="101"/>
      <c r="AI17" s="101"/>
      <c r="AJ17" s="101"/>
      <c r="AK17" s="101"/>
      <c r="AL17" s="101"/>
      <c r="AM17" s="101"/>
    </row>
    <row r="18" spans="1:39" ht="34">
      <c r="A18" s="100"/>
      <c r="B18" s="100"/>
      <c r="C18" s="115" t="s">
        <v>608</v>
      </c>
      <c r="D18" s="116">
        <f>AVERAGE(AA158:AA161)</f>
        <v>1.25</v>
      </c>
      <c r="E18" s="117" t="s">
        <v>380</v>
      </c>
      <c r="F18" s="101"/>
      <c r="G18" s="118"/>
      <c r="H18" s="118"/>
      <c r="I18" s="101"/>
      <c r="J18" s="101"/>
      <c r="K18" s="104"/>
      <c r="L18" s="104"/>
      <c r="M18" s="104"/>
      <c r="N18" s="104"/>
      <c r="O18" s="104"/>
      <c r="AA18" s="101"/>
      <c r="AB18" s="101"/>
      <c r="AC18" s="101"/>
      <c r="AD18" s="101"/>
      <c r="AE18" s="101"/>
      <c r="AF18" s="101"/>
      <c r="AG18" s="101"/>
      <c r="AH18" s="101"/>
      <c r="AI18" s="101"/>
      <c r="AJ18" s="101"/>
      <c r="AK18" s="101"/>
      <c r="AL18" s="101"/>
      <c r="AM18" s="101"/>
    </row>
    <row r="19" spans="1:39" ht="51">
      <c r="A19" s="100"/>
      <c r="B19" s="100"/>
      <c r="C19" s="115" t="s">
        <v>609</v>
      </c>
      <c r="D19" s="116">
        <f>AVERAGE(AA166:AA169)</f>
        <v>0.5</v>
      </c>
      <c r="E19" s="117" t="s">
        <v>380</v>
      </c>
      <c r="F19" s="101"/>
      <c r="G19" s="118"/>
      <c r="H19" s="118"/>
      <c r="I19" s="101"/>
      <c r="J19" s="101"/>
      <c r="K19" s="104"/>
      <c r="L19" s="104"/>
      <c r="M19" s="104"/>
      <c r="N19" s="104"/>
      <c r="O19" s="104"/>
      <c r="AA19" s="101"/>
      <c r="AB19" s="101"/>
      <c r="AC19" s="101"/>
      <c r="AD19" s="101"/>
      <c r="AE19" s="101"/>
      <c r="AF19" s="101"/>
      <c r="AG19" s="101"/>
      <c r="AH19" s="101"/>
      <c r="AI19" s="101"/>
      <c r="AJ19" s="101"/>
      <c r="AK19" s="101"/>
      <c r="AL19" s="101"/>
      <c r="AM19" s="101"/>
    </row>
    <row r="20" spans="1:39" ht="34">
      <c r="A20" s="100"/>
      <c r="B20" s="100"/>
      <c r="C20" s="115" t="s">
        <v>613</v>
      </c>
      <c r="D20" s="116">
        <f>AVERAGE(AA174:AA179)</f>
        <v>1</v>
      </c>
      <c r="E20" s="117" t="s">
        <v>380</v>
      </c>
      <c r="F20" s="101"/>
      <c r="G20" s="118"/>
      <c r="H20" s="118"/>
      <c r="I20" s="101"/>
      <c r="J20" s="101"/>
      <c r="K20" s="104"/>
      <c r="L20" s="104"/>
      <c r="M20" s="104"/>
      <c r="N20" s="104"/>
      <c r="O20" s="104"/>
      <c r="AA20" s="101"/>
      <c r="AB20" s="101"/>
      <c r="AC20" s="101"/>
      <c r="AD20" s="101"/>
      <c r="AE20" s="101"/>
      <c r="AF20" s="101"/>
      <c r="AG20" s="101"/>
      <c r="AH20" s="101"/>
      <c r="AI20" s="101"/>
      <c r="AJ20" s="101"/>
      <c r="AK20" s="101"/>
      <c r="AL20" s="101"/>
      <c r="AM20" s="101"/>
    </row>
    <row r="21" spans="1:39" ht="34">
      <c r="A21" s="100"/>
      <c r="B21" s="100"/>
      <c r="C21" s="115" t="s">
        <v>171</v>
      </c>
      <c r="D21" s="116">
        <f>AVERAGE(AA184:AA186)</f>
        <v>3</v>
      </c>
      <c r="E21" s="117" t="s">
        <v>380</v>
      </c>
      <c r="F21" s="101"/>
      <c r="G21" s="118"/>
      <c r="H21" s="118"/>
      <c r="I21" s="101"/>
      <c r="J21" s="101"/>
      <c r="K21" s="104"/>
      <c r="L21" s="104"/>
      <c r="M21" s="104"/>
      <c r="N21" s="104"/>
      <c r="O21" s="104"/>
      <c r="AA21" s="101"/>
      <c r="AB21" s="101"/>
      <c r="AC21" s="101"/>
      <c r="AD21" s="101"/>
      <c r="AE21" s="101"/>
      <c r="AF21" s="101"/>
      <c r="AG21" s="101"/>
      <c r="AH21" s="101"/>
      <c r="AI21" s="101"/>
      <c r="AJ21" s="101"/>
      <c r="AK21" s="101"/>
      <c r="AL21" s="101"/>
      <c r="AM21" s="101"/>
    </row>
    <row r="22" spans="1:39">
      <c r="A22" s="100"/>
      <c r="B22" s="100"/>
      <c r="C22" s="101"/>
      <c r="D22" s="101"/>
      <c r="E22" s="101"/>
      <c r="F22" s="101"/>
      <c r="G22" s="101"/>
      <c r="H22" s="101"/>
      <c r="I22" s="101"/>
      <c r="J22" s="101"/>
      <c r="K22" s="104"/>
      <c r="L22" s="104"/>
      <c r="M22" s="104"/>
      <c r="N22" s="104"/>
      <c r="O22" s="104"/>
      <c r="AA22" s="101"/>
      <c r="AB22" s="101"/>
      <c r="AC22" s="101"/>
      <c r="AD22" s="101"/>
      <c r="AE22" s="101"/>
      <c r="AF22" s="101"/>
      <c r="AG22" s="101"/>
      <c r="AH22" s="101"/>
      <c r="AI22" s="101"/>
      <c r="AJ22" s="101"/>
      <c r="AK22" s="101"/>
      <c r="AL22" s="101"/>
      <c r="AM22" s="101"/>
    </row>
    <row r="23" spans="1:39">
      <c r="A23" s="100"/>
      <c r="B23" s="100"/>
      <c r="C23" s="101"/>
      <c r="D23" s="101"/>
      <c r="E23" s="101"/>
      <c r="F23" s="101"/>
      <c r="G23" s="101"/>
      <c r="H23" s="101"/>
      <c r="I23" s="101"/>
      <c r="J23" s="101"/>
      <c r="K23" s="104"/>
      <c r="L23" s="104"/>
      <c r="M23" s="104"/>
      <c r="N23" s="104"/>
      <c r="O23" s="104"/>
      <c r="AA23" s="101"/>
      <c r="AB23" s="101"/>
      <c r="AC23" s="101"/>
      <c r="AD23" s="101"/>
      <c r="AE23" s="101"/>
      <c r="AF23" s="101"/>
      <c r="AG23" s="101"/>
      <c r="AH23" s="101"/>
      <c r="AI23" s="101"/>
      <c r="AJ23" s="101"/>
      <c r="AK23" s="101"/>
      <c r="AL23" s="101"/>
      <c r="AM23" s="101"/>
    </row>
    <row r="24" spans="1:39">
      <c r="A24" s="100"/>
      <c r="B24" s="100"/>
      <c r="C24" s="101"/>
      <c r="D24" s="101"/>
      <c r="E24" s="101"/>
      <c r="F24" s="101"/>
      <c r="G24" s="101"/>
      <c r="H24" s="101"/>
      <c r="I24" s="101"/>
      <c r="J24" s="101"/>
      <c r="K24" s="104"/>
      <c r="L24" s="104"/>
      <c r="M24" s="104"/>
      <c r="N24" s="104"/>
      <c r="O24" s="104"/>
      <c r="AA24" s="101"/>
      <c r="AB24" s="101"/>
      <c r="AC24" s="101"/>
      <c r="AD24" s="101"/>
      <c r="AE24" s="101"/>
      <c r="AF24" s="101"/>
      <c r="AG24" s="101"/>
      <c r="AH24" s="101"/>
      <c r="AI24" s="101"/>
      <c r="AJ24" s="101"/>
      <c r="AK24" s="101"/>
      <c r="AL24" s="101"/>
      <c r="AM24" s="101"/>
    </row>
    <row r="25" spans="1:39">
      <c r="A25" s="100"/>
      <c r="B25" s="100"/>
      <c r="C25" s="101"/>
      <c r="D25" s="101"/>
      <c r="E25" s="101"/>
      <c r="F25" s="101"/>
      <c r="G25" s="101"/>
      <c r="H25" s="101"/>
      <c r="I25" s="101"/>
      <c r="J25" s="101"/>
      <c r="K25" s="104"/>
      <c r="L25" s="104"/>
      <c r="M25" s="104"/>
      <c r="N25" s="104"/>
      <c r="O25" s="104"/>
      <c r="AA25" s="101"/>
      <c r="AB25" s="101"/>
      <c r="AC25" s="101"/>
      <c r="AD25" s="101"/>
      <c r="AE25" s="101"/>
      <c r="AF25" s="101"/>
      <c r="AG25" s="101"/>
      <c r="AH25" s="101"/>
      <c r="AI25" s="101"/>
      <c r="AJ25" s="101"/>
      <c r="AK25" s="101"/>
      <c r="AL25" s="101"/>
      <c r="AM25" s="101"/>
    </row>
    <row r="26" spans="1:39">
      <c r="A26" s="100"/>
      <c r="B26" s="100"/>
      <c r="C26" s="101"/>
      <c r="D26" s="101"/>
      <c r="E26" s="101"/>
      <c r="F26" s="101"/>
      <c r="G26" s="101"/>
      <c r="H26" s="101"/>
      <c r="I26" s="101"/>
      <c r="J26" s="101"/>
      <c r="K26" s="104"/>
      <c r="L26" s="104"/>
      <c r="M26" s="104"/>
      <c r="N26" s="104"/>
      <c r="O26" s="104"/>
      <c r="AA26" s="101"/>
      <c r="AB26" s="101"/>
      <c r="AC26" s="101"/>
      <c r="AD26" s="101"/>
      <c r="AE26" s="101"/>
      <c r="AF26" s="101"/>
      <c r="AG26" s="101"/>
      <c r="AH26" s="101"/>
      <c r="AI26" s="101"/>
      <c r="AJ26" s="101"/>
      <c r="AK26" s="101"/>
      <c r="AL26" s="101"/>
      <c r="AM26" s="101"/>
    </row>
    <row r="27" spans="1:39">
      <c r="A27" s="100"/>
      <c r="B27" s="100"/>
      <c r="C27" s="101"/>
      <c r="D27" s="101"/>
      <c r="E27" s="101"/>
      <c r="F27" s="101"/>
      <c r="G27" s="101"/>
      <c r="H27" s="101"/>
      <c r="I27" s="101"/>
      <c r="J27" s="101"/>
      <c r="K27" s="104"/>
      <c r="L27" s="104"/>
      <c r="M27" s="104"/>
      <c r="N27" s="104"/>
      <c r="O27" s="104"/>
      <c r="AA27" s="101"/>
      <c r="AB27" s="101"/>
      <c r="AC27" s="101"/>
      <c r="AD27" s="101"/>
      <c r="AE27" s="101"/>
      <c r="AF27" s="101"/>
      <c r="AG27" s="101"/>
      <c r="AH27" s="101"/>
      <c r="AI27" s="101"/>
      <c r="AJ27" s="101"/>
      <c r="AK27" s="101"/>
      <c r="AL27" s="101"/>
      <c r="AM27" s="101"/>
    </row>
    <row r="28" spans="1:39" ht="34">
      <c r="A28" s="100"/>
      <c r="B28" s="100"/>
      <c r="C28" s="119" t="s">
        <v>395</v>
      </c>
      <c r="D28" s="120" t="s">
        <v>147</v>
      </c>
      <c r="E28" s="120" t="s">
        <v>396</v>
      </c>
      <c r="F28" s="101"/>
      <c r="G28" s="101"/>
      <c r="H28" s="101"/>
      <c r="I28" s="101"/>
      <c r="J28" s="101"/>
      <c r="K28" s="104"/>
      <c r="L28" s="104"/>
      <c r="M28" s="104"/>
      <c r="N28" s="104"/>
      <c r="O28" s="104"/>
      <c r="AA28" s="101"/>
      <c r="AB28" s="101"/>
      <c r="AC28" s="101"/>
      <c r="AD28" s="101"/>
      <c r="AE28" s="101"/>
      <c r="AF28" s="101"/>
      <c r="AG28" s="101"/>
      <c r="AH28" s="101"/>
      <c r="AI28" s="101"/>
      <c r="AJ28" s="101"/>
      <c r="AK28" s="101"/>
      <c r="AL28" s="101"/>
      <c r="AM28" s="101"/>
    </row>
    <row r="29" spans="1:39" ht="34">
      <c r="A29" s="100"/>
      <c r="B29" s="100"/>
      <c r="C29" s="121" t="s">
        <v>636</v>
      </c>
      <c r="D29" s="122">
        <v>500</v>
      </c>
      <c r="E29" s="150">
        <v>500</v>
      </c>
      <c r="F29" s="101"/>
      <c r="G29" s="101"/>
      <c r="H29" s="101"/>
      <c r="I29" s="101"/>
      <c r="J29" s="101"/>
      <c r="K29" s="104"/>
      <c r="L29" s="104"/>
      <c r="M29" s="104"/>
      <c r="N29" s="104"/>
      <c r="O29" s="104"/>
      <c r="AA29" s="101"/>
      <c r="AB29" s="101"/>
      <c r="AC29" s="101"/>
      <c r="AD29" s="101"/>
      <c r="AE29" s="101"/>
      <c r="AF29" s="101"/>
      <c r="AG29" s="101"/>
      <c r="AH29" s="101"/>
      <c r="AI29" s="101"/>
      <c r="AJ29" s="101"/>
      <c r="AK29" s="101"/>
      <c r="AL29" s="101"/>
      <c r="AM29" s="101"/>
    </row>
    <row r="30" spans="1:39">
      <c r="A30" s="100"/>
      <c r="B30" s="100"/>
      <c r="C30" s="101"/>
      <c r="D30" s="101"/>
      <c r="E30" s="101"/>
      <c r="F30" s="101"/>
      <c r="G30" s="101"/>
      <c r="H30" s="101"/>
      <c r="I30" s="101"/>
      <c r="J30" s="101"/>
      <c r="K30" s="104"/>
      <c r="L30" s="104"/>
      <c r="M30" s="104"/>
      <c r="N30" s="104"/>
      <c r="O30" s="104"/>
      <c r="AA30" s="101"/>
      <c r="AB30" s="101"/>
      <c r="AC30" s="101"/>
      <c r="AD30" s="101"/>
      <c r="AE30" s="101"/>
      <c r="AF30" s="101"/>
      <c r="AG30" s="101"/>
      <c r="AH30" s="101"/>
      <c r="AI30" s="101"/>
      <c r="AJ30" s="101"/>
      <c r="AK30" s="101"/>
      <c r="AL30" s="101"/>
      <c r="AM30" s="101"/>
    </row>
    <row r="31" spans="1:39">
      <c r="A31" s="100"/>
      <c r="B31" s="100"/>
      <c r="C31" s="101"/>
      <c r="D31" s="101"/>
      <c r="E31" s="101"/>
      <c r="F31" s="101"/>
      <c r="G31" s="101"/>
      <c r="H31" s="101"/>
      <c r="I31" s="101"/>
      <c r="J31" s="101"/>
      <c r="K31" s="104"/>
      <c r="L31" s="104"/>
      <c r="M31" s="104"/>
      <c r="N31" s="104"/>
      <c r="O31" s="104"/>
      <c r="AA31" s="101"/>
      <c r="AB31" s="101"/>
      <c r="AC31" s="101"/>
      <c r="AD31" s="101"/>
      <c r="AE31" s="101"/>
      <c r="AF31" s="101"/>
      <c r="AG31" s="101"/>
      <c r="AH31" s="101"/>
      <c r="AI31" s="101"/>
      <c r="AJ31" s="101"/>
      <c r="AK31" s="101"/>
      <c r="AL31" s="101"/>
      <c r="AM31" s="101"/>
    </row>
    <row r="32" spans="1:39" ht="17">
      <c r="A32" s="100"/>
      <c r="B32" s="100"/>
      <c r="C32" s="100"/>
      <c r="D32" s="102"/>
      <c r="E32" s="102"/>
      <c r="F32" s="103" t="s">
        <v>147</v>
      </c>
      <c r="G32" s="103" t="s">
        <v>147</v>
      </c>
      <c r="H32" s="103" t="s">
        <v>147</v>
      </c>
      <c r="I32" s="103" t="s">
        <v>147</v>
      </c>
      <c r="J32" s="103" t="s">
        <v>147</v>
      </c>
      <c r="K32" s="103" t="s">
        <v>978</v>
      </c>
      <c r="L32" s="103" t="s">
        <v>978</v>
      </c>
      <c r="M32" s="103" t="s">
        <v>978</v>
      </c>
      <c r="N32" s="103" t="s">
        <v>978</v>
      </c>
      <c r="O32" s="103" t="s">
        <v>978</v>
      </c>
      <c r="P32" s="147" t="s">
        <v>1006</v>
      </c>
      <c r="Q32" s="147" t="s">
        <v>1006</v>
      </c>
      <c r="R32" s="147" t="s">
        <v>1006</v>
      </c>
      <c r="S32" s="147" t="s">
        <v>1006</v>
      </c>
      <c r="T32" s="147" t="s">
        <v>1006</v>
      </c>
      <c r="U32" s="147" t="s">
        <v>1006</v>
      </c>
      <c r="V32" s="147" t="s">
        <v>1006</v>
      </c>
      <c r="W32" s="147" t="s">
        <v>1006</v>
      </c>
      <c r="X32" s="147" t="s">
        <v>1006</v>
      </c>
      <c r="Y32" s="147" t="s">
        <v>1006</v>
      </c>
      <c r="AB32" s="102"/>
      <c r="AC32" s="102"/>
      <c r="AD32" s="102"/>
      <c r="AE32" s="102"/>
      <c r="AF32" s="102"/>
      <c r="AG32" s="102"/>
      <c r="AH32" s="102"/>
      <c r="AI32" s="102"/>
      <c r="AJ32" s="102"/>
      <c r="AK32" s="102"/>
      <c r="AL32" s="102"/>
      <c r="AM32" s="102"/>
    </row>
    <row r="33" spans="1:39" ht="120">
      <c r="A33" s="123" t="s">
        <v>398</v>
      </c>
      <c r="B33" s="123" t="s">
        <v>156</v>
      </c>
      <c r="C33" s="124" t="s">
        <v>572</v>
      </c>
      <c r="D33" s="105" t="s">
        <v>7</v>
      </c>
      <c r="E33" s="105" t="s">
        <v>8</v>
      </c>
      <c r="F33" s="106" t="s">
        <v>148</v>
      </c>
      <c r="G33" s="106" t="s">
        <v>149</v>
      </c>
      <c r="H33" s="107" t="s">
        <v>150</v>
      </c>
      <c r="I33" s="107" t="s">
        <v>153</v>
      </c>
      <c r="J33" s="107" t="s">
        <v>154</v>
      </c>
      <c r="K33" s="108" t="s">
        <v>148</v>
      </c>
      <c r="L33" s="108" t="s">
        <v>976</v>
      </c>
      <c r="M33" s="109" t="s">
        <v>150</v>
      </c>
      <c r="N33" s="109" t="s">
        <v>977</v>
      </c>
      <c r="O33" s="108" t="s">
        <v>24</v>
      </c>
      <c r="P33" s="148" t="s">
        <v>148</v>
      </c>
      <c r="Q33" s="148" t="s">
        <v>976</v>
      </c>
      <c r="R33" s="148" t="s">
        <v>152</v>
      </c>
      <c r="S33" s="149" t="s">
        <v>150</v>
      </c>
      <c r="T33" s="149" t="s">
        <v>977</v>
      </c>
      <c r="U33" s="148" t="s">
        <v>151</v>
      </c>
      <c r="V33" s="148" t="s">
        <v>24</v>
      </c>
      <c r="W33" s="148" t="s">
        <v>152</v>
      </c>
      <c r="X33" s="149" t="s">
        <v>153</v>
      </c>
      <c r="Y33" s="149" t="s">
        <v>154</v>
      </c>
      <c r="Z33" s="110" t="s">
        <v>975</v>
      </c>
      <c r="AA33" s="105" t="s">
        <v>155</v>
      </c>
      <c r="AB33" s="125"/>
      <c r="AC33" s="125"/>
      <c r="AD33" s="125"/>
      <c r="AE33" s="125"/>
      <c r="AF33" s="125"/>
      <c r="AG33" s="125"/>
      <c r="AH33" s="125"/>
      <c r="AI33" s="125"/>
      <c r="AJ33" s="125"/>
      <c r="AK33" s="125"/>
      <c r="AL33" s="125"/>
      <c r="AM33" s="125"/>
    </row>
    <row r="34" spans="1:39" ht="119">
      <c r="A34" s="100">
        <v>942</v>
      </c>
      <c r="B34" s="100"/>
      <c r="C34" s="126" t="s">
        <v>644</v>
      </c>
      <c r="D34" s="127" t="s">
        <v>645</v>
      </c>
      <c r="E34" s="127"/>
      <c r="F34" s="122" t="s">
        <v>197</v>
      </c>
      <c r="G34" s="128" t="s">
        <v>646</v>
      </c>
      <c r="H34" s="122">
        <v>4</v>
      </c>
      <c r="I34" s="122">
        <v>4</v>
      </c>
      <c r="J34" s="129"/>
      <c r="K34" s="141"/>
      <c r="L34" s="142"/>
      <c r="M34" s="141">
        <v>3</v>
      </c>
      <c r="N34" s="142"/>
      <c r="O34" s="142"/>
      <c r="P34" s="95"/>
      <c r="Q34" s="96"/>
      <c r="R34" s="96"/>
      <c r="S34" s="97"/>
      <c r="T34" s="98"/>
      <c r="U34" s="95"/>
      <c r="V34" s="96"/>
      <c r="W34" s="96"/>
      <c r="X34" s="97"/>
      <c r="Y34" s="98"/>
      <c r="Z34" s="130" t="str">
        <f>IF(U34&lt;&gt;"",U34,IF(P34&lt;&gt;"",P34,IF(K34&lt;&gt;"",K34,IF(F34&lt;&gt;"",F34,""))))</f>
        <v>0</v>
      </c>
      <c r="AA34" s="131">
        <f>IF(X34&lt;&gt;"",X34,IF(S34&lt;&gt;"",S34,IF(M34&lt;&gt;"",M34,IF(I34&lt;&gt;"",I34,IF(H34&lt;&gt;"",H34,"")))))</f>
        <v>3</v>
      </c>
      <c r="AB34" s="102"/>
      <c r="AC34" s="102"/>
      <c r="AD34" s="102"/>
      <c r="AE34" s="102"/>
      <c r="AF34" s="102"/>
      <c r="AG34" s="102"/>
      <c r="AH34" s="102"/>
      <c r="AI34" s="102"/>
      <c r="AJ34" s="102"/>
      <c r="AK34" s="102"/>
      <c r="AL34" s="102"/>
      <c r="AM34" s="102"/>
    </row>
    <row r="35" spans="1:39" ht="136">
      <c r="A35" s="100">
        <v>943</v>
      </c>
      <c r="B35" s="100"/>
      <c r="C35" s="126" t="s">
        <v>654</v>
      </c>
      <c r="D35" s="127" t="s">
        <v>657</v>
      </c>
      <c r="E35" s="127"/>
      <c r="F35" s="122" t="s">
        <v>177</v>
      </c>
      <c r="G35" s="128" t="s">
        <v>658</v>
      </c>
      <c r="H35" s="122">
        <v>3</v>
      </c>
      <c r="I35" s="122">
        <v>3</v>
      </c>
      <c r="J35" s="129"/>
      <c r="K35" s="141"/>
      <c r="L35" s="142"/>
      <c r="M35" s="141">
        <v>3</v>
      </c>
      <c r="N35" s="142"/>
      <c r="O35" s="142"/>
      <c r="P35" s="95"/>
      <c r="Q35" s="96"/>
      <c r="R35" s="96"/>
      <c r="S35" s="97"/>
      <c r="T35" s="98"/>
      <c r="U35" s="95"/>
      <c r="V35" s="96"/>
      <c r="W35" s="96"/>
      <c r="X35" s="97"/>
      <c r="Y35" s="98"/>
      <c r="Z35" s="130" t="str">
        <f>IF(U35&lt;&gt;"",U35,IF(P35&lt;&gt;"",P35,IF(K35&lt;&gt;"",K35,IF(F35&lt;&gt;"",F35,""))))</f>
        <v>3</v>
      </c>
      <c r="AA35" s="131">
        <f>IF(X35&lt;&gt;"",X35,IF(S35&lt;&gt;"",S35,IF(M35&lt;&gt;"",M35,IF(I35&lt;&gt;"",I35,IF(H35&lt;&gt;"",H35,"")))))</f>
        <v>3</v>
      </c>
      <c r="AB35" s="101"/>
      <c r="AC35" s="102"/>
      <c r="AD35" s="101"/>
      <c r="AE35" s="101"/>
      <c r="AF35" s="101"/>
      <c r="AG35" s="101"/>
      <c r="AH35" s="101"/>
      <c r="AI35" s="101"/>
      <c r="AJ35" s="101"/>
      <c r="AK35" s="101"/>
      <c r="AL35" s="101"/>
      <c r="AM35" s="101"/>
    </row>
    <row r="36" spans="1:39" ht="68">
      <c r="A36" s="100">
        <v>944</v>
      </c>
      <c r="B36" s="100"/>
      <c r="C36" s="126" t="s">
        <v>662</v>
      </c>
      <c r="D36" s="127" t="s">
        <v>663</v>
      </c>
      <c r="E36" s="127"/>
      <c r="F36" s="122" t="s">
        <v>177</v>
      </c>
      <c r="G36" s="128" t="s">
        <v>665</v>
      </c>
      <c r="H36" s="122">
        <v>4</v>
      </c>
      <c r="I36" s="122">
        <v>4</v>
      </c>
      <c r="J36" s="129"/>
      <c r="K36" s="141"/>
      <c r="L36" s="142"/>
      <c r="M36" s="141">
        <v>4</v>
      </c>
      <c r="N36" s="142"/>
      <c r="O36" s="142"/>
      <c r="P36" s="95"/>
      <c r="Q36" s="96"/>
      <c r="R36" s="96"/>
      <c r="S36" s="97"/>
      <c r="T36" s="98"/>
      <c r="U36" s="95"/>
      <c r="V36" s="96"/>
      <c r="W36" s="96"/>
      <c r="X36" s="97"/>
      <c r="Y36" s="98"/>
      <c r="Z36" s="130" t="str">
        <f>IF(U36&lt;&gt;"",U36,IF(P36&lt;&gt;"",P36,IF(K36&lt;&gt;"",K36,IF(F36&lt;&gt;"",F36,""))))</f>
        <v>3</v>
      </c>
      <c r="AA36" s="131">
        <f>IF(X36&lt;&gt;"",X36,IF(S36&lt;&gt;"",S36,IF(M36&lt;&gt;"",M36,IF(I36&lt;&gt;"",I36,IF(H36&lt;&gt;"",H36,"")))))</f>
        <v>4</v>
      </c>
      <c r="AB36" s="101"/>
      <c r="AC36" s="102"/>
      <c r="AD36" s="101"/>
      <c r="AE36" s="101"/>
      <c r="AF36" s="101"/>
      <c r="AG36" s="101"/>
      <c r="AH36" s="101"/>
      <c r="AI36" s="101"/>
      <c r="AJ36" s="101"/>
      <c r="AK36" s="101"/>
      <c r="AL36" s="101"/>
      <c r="AM36" s="101"/>
    </row>
    <row r="37" spans="1:39" ht="17">
      <c r="A37" s="100" t="s">
        <v>170</v>
      </c>
      <c r="B37" s="100"/>
      <c r="C37" s="101"/>
      <c r="D37" s="101"/>
      <c r="E37" s="101"/>
      <c r="F37" s="132" t="s">
        <v>170</v>
      </c>
      <c r="G37" s="132"/>
      <c r="H37" s="132"/>
      <c r="I37" s="132"/>
      <c r="J37" s="132"/>
      <c r="AA37" s="101"/>
      <c r="AB37" s="101"/>
      <c r="AC37" s="102"/>
      <c r="AD37" s="101"/>
      <c r="AE37" s="101"/>
      <c r="AF37" s="101"/>
      <c r="AG37" s="101"/>
      <c r="AH37" s="101"/>
      <c r="AI37" s="101"/>
      <c r="AJ37" s="101"/>
      <c r="AK37" s="101"/>
      <c r="AL37" s="101"/>
      <c r="AM37" s="101"/>
    </row>
    <row r="38" spans="1:39" ht="17">
      <c r="A38" s="100" t="s">
        <v>170</v>
      </c>
      <c r="B38" s="100"/>
      <c r="C38" s="101"/>
      <c r="D38" s="101"/>
      <c r="E38" s="101"/>
      <c r="F38" s="132" t="s">
        <v>170</v>
      </c>
      <c r="G38" s="132"/>
      <c r="H38" s="132"/>
      <c r="I38" s="132"/>
      <c r="J38" s="132"/>
      <c r="AA38" s="101"/>
      <c r="AB38" s="101"/>
      <c r="AC38" s="102"/>
      <c r="AD38" s="101"/>
      <c r="AE38" s="101"/>
      <c r="AF38" s="101"/>
      <c r="AG38" s="101"/>
      <c r="AH38" s="101"/>
      <c r="AI38" s="101"/>
      <c r="AJ38" s="101"/>
      <c r="AK38" s="101"/>
      <c r="AL38" s="101"/>
      <c r="AM38" s="101"/>
    </row>
    <row r="39" spans="1:39" ht="17">
      <c r="A39" s="100" t="s">
        <v>170</v>
      </c>
      <c r="B39" s="100"/>
      <c r="C39" s="101"/>
      <c r="D39" s="101"/>
      <c r="E39" s="101"/>
      <c r="F39" s="132" t="s">
        <v>170</v>
      </c>
      <c r="G39" s="132"/>
      <c r="H39" s="132"/>
      <c r="I39" s="132"/>
      <c r="J39" s="132"/>
      <c r="AA39" s="101"/>
      <c r="AB39" s="101"/>
      <c r="AC39" s="102"/>
      <c r="AD39" s="101"/>
      <c r="AE39" s="101"/>
      <c r="AF39" s="101"/>
      <c r="AG39" s="101"/>
      <c r="AH39" s="101"/>
      <c r="AI39" s="101"/>
      <c r="AJ39" s="101"/>
      <c r="AK39" s="101"/>
      <c r="AL39" s="101"/>
      <c r="AM39" s="101"/>
    </row>
    <row r="40" spans="1:39" ht="20">
      <c r="A40" s="100" t="s">
        <v>170</v>
      </c>
      <c r="B40" s="100"/>
      <c r="C40" s="124" t="s">
        <v>577</v>
      </c>
      <c r="D40" s="101"/>
      <c r="E40" s="101"/>
      <c r="F40" s="132" t="s">
        <v>170</v>
      </c>
      <c r="G40" s="132"/>
      <c r="H40" s="132"/>
      <c r="I40" s="132"/>
      <c r="J40" s="132"/>
      <c r="AA40" s="101"/>
      <c r="AB40" s="101"/>
      <c r="AC40" s="102"/>
      <c r="AD40" s="101"/>
      <c r="AE40" s="101"/>
      <c r="AF40" s="101"/>
      <c r="AG40" s="101"/>
      <c r="AH40" s="101"/>
      <c r="AI40" s="101"/>
      <c r="AJ40" s="101"/>
      <c r="AK40" s="101"/>
      <c r="AL40" s="101"/>
      <c r="AM40" s="101"/>
    </row>
    <row r="41" spans="1:39" ht="102">
      <c r="A41" s="100">
        <v>945</v>
      </c>
      <c r="B41" s="100"/>
      <c r="C41" s="126" t="s">
        <v>673</v>
      </c>
      <c r="D41" s="127" t="s">
        <v>674</v>
      </c>
      <c r="E41" s="127" t="s">
        <v>676</v>
      </c>
      <c r="F41" s="122" t="s">
        <v>191</v>
      </c>
      <c r="G41" s="128" t="s">
        <v>679</v>
      </c>
      <c r="H41" s="122">
        <v>2</v>
      </c>
      <c r="I41" s="122"/>
      <c r="J41" s="129"/>
      <c r="K41" s="141"/>
      <c r="L41" s="142"/>
      <c r="M41" s="141">
        <v>2</v>
      </c>
      <c r="N41" s="142"/>
      <c r="O41" s="142"/>
      <c r="P41" s="95"/>
      <c r="Q41" s="96"/>
      <c r="R41" s="96"/>
      <c r="S41" s="97"/>
      <c r="T41" s="98"/>
      <c r="U41" s="95"/>
      <c r="V41" s="96"/>
      <c r="W41" s="96"/>
      <c r="X41" s="97"/>
      <c r="Y41" s="98"/>
      <c r="Z41" s="130" t="str">
        <f t="shared" ref="Z41:Z50" si="0">IF(U41&lt;&gt;"",U41,IF(P41&lt;&gt;"",P41,IF(K41&lt;&gt;"",K41,IF(F41&lt;&gt;"",F41,""))))</f>
        <v>2</v>
      </c>
      <c r="AA41" s="131">
        <f t="shared" ref="AA41:AA50" si="1">IF(X41&lt;&gt;"",X41,IF(S41&lt;&gt;"",S41,IF(M41&lt;&gt;"",M41,IF(I41&lt;&gt;"",I41,IF(H41&lt;&gt;"",H41,"")))))</f>
        <v>2</v>
      </c>
      <c r="AB41" s="101"/>
      <c r="AC41" s="102"/>
      <c r="AD41" s="101"/>
      <c r="AE41" s="101"/>
      <c r="AF41" s="101"/>
      <c r="AG41" s="101"/>
      <c r="AH41" s="101"/>
      <c r="AI41" s="101"/>
      <c r="AJ41" s="101"/>
      <c r="AK41" s="101"/>
      <c r="AL41" s="101"/>
      <c r="AM41" s="101"/>
    </row>
    <row r="42" spans="1:39" ht="68">
      <c r="A42" s="100">
        <v>946</v>
      </c>
      <c r="B42" s="100"/>
      <c r="C42" s="126" t="s">
        <v>682</v>
      </c>
      <c r="D42" s="127" t="s">
        <v>684</v>
      </c>
      <c r="E42" s="127"/>
      <c r="F42" s="122" t="s">
        <v>177</v>
      </c>
      <c r="G42" s="128" t="s">
        <v>685</v>
      </c>
      <c r="H42" s="122">
        <v>4</v>
      </c>
      <c r="I42" s="122"/>
      <c r="J42" s="129"/>
      <c r="K42" s="141"/>
      <c r="L42" s="142"/>
      <c r="M42" s="141">
        <v>4</v>
      </c>
      <c r="N42" s="142"/>
      <c r="O42" s="142"/>
      <c r="P42" s="95"/>
      <c r="Q42" s="96"/>
      <c r="R42" s="96"/>
      <c r="S42" s="97"/>
      <c r="T42" s="98"/>
      <c r="U42" s="95"/>
      <c r="V42" s="96"/>
      <c r="W42" s="96"/>
      <c r="X42" s="97"/>
      <c r="Y42" s="98"/>
      <c r="Z42" s="130" t="str">
        <f t="shared" si="0"/>
        <v>3</v>
      </c>
      <c r="AA42" s="131">
        <f t="shared" si="1"/>
        <v>4</v>
      </c>
      <c r="AB42" s="101"/>
      <c r="AC42" s="102"/>
      <c r="AD42" s="101"/>
      <c r="AE42" s="101"/>
      <c r="AF42" s="101"/>
      <c r="AG42" s="101"/>
      <c r="AH42" s="101"/>
      <c r="AI42" s="101"/>
      <c r="AJ42" s="101"/>
      <c r="AK42" s="101"/>
      <c r="AL42" s="101"/>
      <c r="AM42" s="101"/>
    </row>
    <row r="43" spans="1:39" ht="238">
      <c r="A43" s="100">
        <v>947</v>
      </c>
      <c r="B43" s="100"/>
      <c r="C43" s="126" t="s">
        <v>688</v>
      </c>
      <c r="D43" s="127" t="s">
        <v>689</v>
      </c>
      <c r="E43" s="127" t="s">
        <v>690</v>
      </c>
      <c r="F43" s="122" t="s">
        <v>168</v>
      </c>
      <c r="G43" s="128" t="s">
        <v>691</v>
      </c>
      <c r="H43" s="122">
        <v>4</v>
      </c>
      <c r="I43" s="122"/>
      <c r="J43" s="129"/>
      <c r="K43" s="141"/>
      <c r="L43" s="142"/>
      <c r="M43" s="141">
        <v>4</v>
      </c>
      <c r="N43" s="142"/>
      <c r="O43" s="142"/>
      <c r="P43" s="95"/>
      <c r="Q43" s="96"/>
      <c r="R43" s="96"/>
      <c r="S43" s="97"/>
      <c r="T43" s="98"/>
      <c r="U43" s="95"/>
      <c r="V43" s="96"/>
      <c r="W43" s="96"/>
      <c r="X43" s="97"/>
      <c r="Y43" s="98"/>
      <c r="Z43" s="130" t="str">
        <f t="shared" si="0"/>
        <v>4</v>
      </c>
      <c r="AA43" s="131">
        <f t="shared" si="1"/>
        <v>4</v>
      </c>
      <c r="AB43" s="101"/>
      <c r="AC43" s="102"/>
      <c r="AD43" s="101"/>
      <c r="AE43" s="101"/>
      <c r="AF43" s="101"/>
      <c r="AG43" s="101"/>
      <c r="AH43" s="101"/>
      <c r="AI43" s="101"/>
      <c r="AJ43" s="101"/>
      <c r="AK43" s="101"/>
      <c r="AL43" s="101"/>
      <c r="AM43" s="101"/>
    </row>
    <row r="44" spans="1:39" ht="119">
      <c r="A44" s="100">
        <v>948</v>
      </c>
      <c r="B44" s="100"/>
      <c r="C44" s="126" t="s">
        <v>695</v>
      </c>
      <c r="D44" s="127" t="s">
        <v>696</v>
      </c>
      <c r="E44" s="127" t="s">
        <v>697</v>
      </c>
      <c r="F44" s="122" t="s">
        <v>197</v>
      </c>
      <c r="G44" s="128" t="s">
        <v>698</v>
      </c>
      <c r="H44" s="122">
        <v>2</v>
      </c>
      <c r="I44" s="122"/>
      <c r="J44" s="129"/>
      <c r="K44" s="141"/>
      <c r="L44" s="142"/>
      <c r="M44" s="141">
        <v>2</v>
      </c>
      <c r="N44" s="142"/>
      <c r="O44" s="142"/>
      <c r="P44" s="95"/>
      <c r="Q44" s="96"/>
      <c r="R44" s="96"/>
      <c r="S44" s="97"/>
      <c r="T44" s="98"/>
      <c r="U44" s="95"/>
      <c r="V44" s="96"/>
      <c r="W44" s="96"/>
      <c r="X44" s="97"/>
      <c r="Y44" s="98"/>
      <c r="Z44" s="130" t="str">
        <f t="shared" si="0"/>
        <v>0</v>
      </c>
      <c r="AA44" s="131">
        <f t="shared" si="1"/>
        <v>2</v>
      </c>
      <c r="AB44" s="101"/>
      <c r="AC44" s="102"/>
      <c r="AD44" s="101"/>
      <c r="AE44" s="101"/>
      <c r="AF44" s="101"/>
      <c r="AG44" s="101"/>
      <c r="AH44" s="101"/>
      <c r="AI44" s="101"/>
      <c r="AJ44" s="101"/>
      <c r="AK44" s="101"/>
      <c r="AL44" s="101"/>
      <c r="AM44" s="101"/>
    </row>
    <row r="45" spans="1:39" ht="85">
      <c r="A45" s="100">
        <v>949</v>
      </c>
      <c r="B45" s="100"/>
      <c r="C45" s="126" t="s">
        <v>702</v>
      </c>
      <c r="D45" s="127" t="s">
        <v>703</v>
      </c>
      <c r="E45" s="127"/>
      <c r="F45" s="122" t="s">
        <v>177</v>
      </c>
      <c r="G45" s="128" t="s">
        <v>704</v>
      </c>
      <c r="H45" s="122">
        <v>3</v>
      </c>
      <c r="I45" s="122"/>
      <c r="J45" s="129"/>
      <c r="K45" s="141"/>
      <c r="L45" s="142"/>
      <c r="M45" s="141">
        <v>3</v>
      </c>
      <c r="N45" s="142"/>
      <c r="O45" s="142"/>
      <c r="P45" s="95"/>
      <c r="Q45" s="96"/>
      <c r="R45" s="96"/>
      <c r="S45" s="97"/>
      <c r="T45" s="98"/>
      <c r="U45" s="95"/>
      <c r="V45" s="96"/>
      <c r="W45" s="96"/>
      <c r="X45" s="97"/>
      <c r="Y45" s="98"/>
      <c r="Z45" s="130" t="str">
        <f t="shared" si="0"/>
        <v>3</v>
      </c>
      <c r="AA45" s="131">
        <f t="shared" si="1"/>
        <v>3</v>
      </c>
      <c r="AB45" s="101"/>
      <c r="AC45" s="102"/>
      <c r="AD45" s="101"/>
      <c r="AE45" s="101"/>
      <c r="AF45" s="101"/>
      <c r="AG45" s="101"/>
      <c r="AH45" s="101"/>
      <c r="AI45" s="101"/>
      <c r="AJ45" s="101"/>
      <c r="AK45" s="101"/>
      <c r="AL45" s="101"/>
      <c r="AM45" s="101"/>
    </row>
    <row r="46" spans="1:39" ht="68">
      <c r="A46" s="100">
        <v>950</v>
      </c>
      <c r="B46" s="100"/>
      <c r="C46" s="126" t="s">
        <v>708</v>
      </c>
      <c r="D46" s="127" t="s">
        <v>709</v>
      </c>
      <c r="E46" s="127"/>
      <c r="F46" s="122" t="s">
        <v>177</v>
      </c>
      <c r="G46" s="128" t="s">
        <v>712</v>
      </c>
      <c r="H46" s="122">
        <v>3</v>
      </c>
      <c r="I46" s="122"/>
      <c r="J46" s="129"/>
      <c r="K46" s="141"/>
      <c r="L46" s="142"/>
      <c r="M46" s="141">
        <v>3</v>
      </c>
      <c r="N46" s="142"/>
      <c r="O46" s="142"/>
      <c r="P46" s="95"/>
      <c r="Q46" s="96"/>
      <c r="R46" s="96"/>
      <c r="S46" s="97"/>
      <c r="T46" s="98"/>
      <c r="U46" s="95"/>
      <c r="V46" s="96"/>
      <c r="W46" s="96"/>
      <c r="X46" s="97"/>
      <c r="Y46" s="98"/>
      <c r="Z46" s="130" t="str">
        <f t="shared" si="0"/>
        <v>3</v>
      </c>
      <c r="AA46" s="131">
        <f t="shared" si="1"/>
        <v>3</v>
      </c>
      <c r="AB46" s="101"/>
      <c r="AC46" s="102"/>
      <c r="AD46" s="101"/>
      <c r="AE46" s="101"/>
      <c r="AF46" s="101"/>
      <c r="AG46" s="101"/>
      <c r="AH46" s="101"/>
      <c r="AI46" s="101"/>
      <c r="AJ46" s="101"/>
      <c r="AK46" s="101"/>
      <c r="AL46" s="101"/>
      <c r="AM46" s="101"/>
    </row>
    <row r="47" spans="1:39" ht="51">
      <c r="A47" s="100">
        <v>951</v>
      </c>
      <c r="B47" s="100"/>
      <c r="C47" s="126" t="s">
        <v>715</v>
      </c>
      <c r="D47" s="127" t="s">
        <v>716</v>
      </c>
      <c r="E47" s="127"/>
      <c r="F47" s="122" t="s">
        <v>197</v>
      </c>
      <c r="G47" s="128"/>
      <c r="H47" s="122">
        <v>0</v>
      </c>
      <c r="I47" s="122"/>
      <c r="J47" s="129"/>
      <c r="K47" s="141"/>
      <c r="L47" s="142"/>
      <c r="M47" s="141">
        <v>0</v>
      </c>
      <c r="N47" s="142"/>
      <c r="O47" s="142"/>
      <c r="P47" s="95"/>
      <c r="Q47" s="96"/>
      <c r="R47" s="96"/>
      <c r="S47" s="97"/>
      <c r="T47" s="98"/>
      <c r="U47" s="95"/>
      <c r="V47" s="96"/>
      <c r="W47" s="96"/>
      <c r="X47" s="97"/>
      <c r="Y47" s="98"/>
      <c r="Z47" s="130" t="str">
        <f t="shared" si="0"/>
        <v>0</v>
      </c>
      <c r="AA47" s="131">
        <f t="shared" si="1"/>
        <v>0</v>
      </c>
      <c r="AB47" s="101"/>
      <c r="AC47" s="102"/>
      <c r="AD47" s="101"/>
      <c r="AE47" s="101"/>
      <c r="AF47" s="101"/>
      <c r="AG47" s="101"/>
      <c r="AH47" s="101"/>
      <c r="AI47" s="101"/>
      <c r="AJ47" s="101"/>
      <c r="AK47" s="101"/>
      <c r="AL47" s="101"/>
      <c r="AM47" s="101"/>
    </row>
    <row r="48" spans="1:39" ht="51">
      <c r="A48" s="100">
        <v>952</v>
      </c>
      <c r="B48" s="100"/>
      <c r="C48" s="126" t="s">
        <v>718</v>
      </c>
      <c r="D48" s="127" t="s">
        <v>719</v>
      </c>
      <c r="E48" s="127"/>
      <c r="F48" s="122" t="s">
        <v>197</v>
      </c>
      <c r="G48" s="128"/>
      <c r="H48" s="122">
        <v>1</v>
      </c>
      <c r="I48" s="122"/>
      <c r="J48" s="129"/>
      <c r="K48" s="141"/>
      <c r="L48" s="142"/>
      <c r="M48" s="141">
        <v>1</v>
      </c>
      <c r="N48" s="142"/>
      <c r="O48" s="142"/>
      <c r="P48" s="95"/>
      <c r="Q48" s="96"/>
      <c r="R48" s="96"/>
      <c r="S48" s="97"/>
      <c r="T48" s="98"/>
      <c r="U48" s="95"/>
      <c r="V48" s="96"/>
      <c r="W48" s="96"/>
      <c r="X48" s="97"/>
      <c r="Y48" s="98"/>
      <c r="Z48" s="130" t="str">
        <f t="shared" si="0"/>
        <v>0</v>
      </c>
      <c r="AA48" s="131">
        <f t="shared" si="1"/>
        <v>1</v>
      </c>
      <c r="AB48" s="101"/>
      <c r="AC48" s="102"/>
      <c r="AD48" s="101"/>
      <c r="AE48" s="101"/>
      <c r="AF48" s="101"/>
      <c r="AG48" s="101"/>
      <c r="AH48" s="101"/>
      <c r="AI48" s="101"/>
      <c r="AJ48" s="101"/>
      <c r="AK48" s="101"/>
      <c r="AL48" s="101"/>
      <c r="AM48" s="101"/>
    </row>
    <row r="49" spans="1:39" ht="85">
      <c r="A49" s="100">
        <v>953</v>
      </c>
      <c r="B49" s="100"/>
      <c r="C49" s="126" t="s">
        <v>723</v>
      </c>
      <c r="D49" s="127" t="s">
        <v>724</v>
      </c>
      <c r="E49" s="127"/>
      <c r="F49" s="122" t="s">
        <v>197</v>
      </c>
      <c r="G49" s="128"/>
      <c r="H49" s="122">
        <v>0</v>
      </c>
      <c r="I49" s="122"/>
      <c r="J49" s="129"/>
      <c r="K49" s="141"/>
      <c r="L49" s="142"/>
      <c r="M49" s="141">
        <v>0</v>
      </c>
      <c r="N49" s="142"/>
      <c r="O49" s="142"/>
      <c r="P49" s="95"/>
      <c r="Q49" s="96"/>
      <c r="R49" s="96"/>
      <c r="S49" s="97"/>
      <c r="T49" s="98"/>
      <c r="U49" s="95"/>
      <c r="V49" s="96"/>
      <c r="W49" s="96"/>
      <c r="X49" s="97"/>
      <c r="Y49" s="98"/>
      <c r="Z49" s="130" t="str">
        <f t="shared" si="0"/>
        <v>0</v>
      </c>
      <c r="AA49" s="131">
        <f t="shared" si="1"/>
        <v>0</v>
      </c>
      <c r="AB49" s="101"/>
      <c r="AC49" s="102"/>
      <c r="AD49" s="101"/>
      <c r="AE49" s="101"/>
      <c r="AF49" s="101"/>
      <c r="AG49" s="101"/>
      <c r="AH49" s="101"/>
      <c r="AI49" s="101"/>
      <c r="AJ49" s="101"/>
      <c r="AK49" s="101"/>
      <c r="AL49" s="101"/>
      <c r="AM49" s="101"/>
    </row>
    <row r="50" spans="1:39" ht="34">
      <c r="A50" s="133">
        <v>954</v>
      </c>
      <c r="B50" s="133"/>
      <c r="C50" s="134" t="s">
        <v>725</v>
      </c>
      <c r="D50" s="135" t="s">
        <v>726</v>
      </c>
      <c r="E50" s="135"/>
      <c r="F50" s="122" t="s">
        <v>177</v>
      </c>
      <c r="G50" s="128"/>
      <c r="H50" s="122">
        <v>1</v>
      </c>
      <c r="I50" s="122"/>
      <c r="J50" s="129"/>
      <c r="K50" s="141"/>
      <c r="L50" s="142"/>
      <c r="M50" s="141">
        <v>1</v>
      </c>
      <c r="N50" s="142"/>
      <c r="O50" s="142"/>
      <c r="P50" s="95"/>
      <c r="Q50" s="96"/>
      <c r="R50" s="96"/>
      <c r="S50" s="97"/>
      <c r="T50" s="98"/>
      <c r="U50" s="95"/>
      <c r="V50" s="96"/>
      <c r="W50" s="96"/>
      <c r="X50" s="97"/>
      <c r="Y50" s="98"/>
      <c r="Z50" s="130" t="str">
        <f t="shared" si="0"/>
        <v>3</v>
      </c>
      <c r="AA50" s="134">
        <f t="shared" si="1"/>
        <v>1</v>
      </c>
      <c r="AB50" s="136"/>
      <c r="AC50" s="137"/>
      <c r="AD50" s="136"/>
      <c r="AE50" s="136"/>
      <c r="AF50" s="136"/>
      <c r="AG50" s="136"/>
      <c r="AH50" s="136"/>
      <c r="AI50" s="136"/>
      <c r="AJ50" s="136"/>
      <c r="AK50" s="136"/>
      <c r="AL50" s="136"/>
      <c r="AM50" s="136"/>
    </row>
    <row r="51" spans="1:39" ht="17">
      <c r="A51" s="100" t="s">
        <v>170</v>
      </c>
      <c r="B51" s="100"/>
      <c r="C51" s="101"/>
      <c r="D51" s="101"/>
      <c r="E51" s="101"/>
      <c r="F51" s="132" t="s">
        <v>170</v>
      </c>
      <c r="G51" s="132"/>
      <c r="H51" s="132"/>
      <c r="I51" s="132"/>
      <c r="J51" s="132"/>
      <c r="AA51" s="101"/>
      <c r="AB51" s="101"/>
      <c r="AC51" s="102"/>
      <c r="AD51" s="101"/>
      <c r="AE51" s="101"/>
      <c r="AF51" s="101"/>
      <c r="AG51" s="101"/>
      <c r="AH51" s="101"/>
      <c r="AI51" s="101"/>
      <c r="AJ51" s="101"/>
      <c r="AK51" s="101"/>
      <c r="AL51" s="101"/>
      <c r="AM51" s="101"/>
    </row>
    <row r="52" spans="1:39">
      <c r="A52" s="100"/>
      <c r="B52" s="100"/>
      <c r="C52" s="101"/>
      <c r="D52" s="101"/>
      <c r="E52" s="101"/>
      <c r="F52" s="132"/>
      <c r="G52" s="132"/>
      <c r="H52" s="132"/>
      <c r="I52" s="132"/>
      <c r="J52" s="132"/>
      <c r="AA52" s="101"/>
      <c r="AB52" s="101"/>
      <c r="AC52" s="102"/>
      <c r="AD52" s="101"/>
      <c r="AE52" s="101"/>
      <c r="AF52" s="101"/>
      <c r="AG52" s="101"/>
      <c r="AH52" s="101"/>
      <c r="AI52" s="101"/>
      <c r="AJ52" s="101"/>
      <c r="AK52" s="101"/>
      <c r="AL52" s="101"/>
      <c r="AM52" s="101"/>
    </row>
    <row r="53" spans="1:39" ht="17">
      <c r="A53" s="100" t="s">
        <v>170</v>
      </c>
      <c r="B53" s="100"/>
      <c r="C53" s="101"/>
      <c r="D53" s="101"/>
      <c r="E53" s="101"/>
      <c r="F53" s="132" t="s">
        <v>170</v>
      </c>
      <c r="G53" s="132"/>
      <c r="H53" s="132"/>
      <c r="I53" s="132"/>
      <c r="J53" s="132"/>
      <c r="AA53" s="101"/>
      <c r="AB53" s="101"/>
      <c r="AC53" s="102"/>
      <c r="AD53" s="101"/>
      <c r="AE53" s="101"/>
      <c r="AF53" s="101"/>
      <c r="AG53" s="101"/>
      <c r="AH53" s="101"/>
      <c r="AI53" s="101"/>
      <c r="AJ53" s="101"/>
      <c r="AK53" s="101"/>
      <c r="AL53" s="101"/>
      <c r="AM53" s="101"/>
    </row>
    <row r="54" spans="1:39" ht="20">
      <c r="A54" s="100" t="s">
        <v>170</v>
      </c>
      <c r="B54" s="100"/>
      <c r="C54" s="124" t="s">
        <v>727</v>
      </c>
      <c r="D54" s="101"/>
      <c r="E54" s="101"/>
      <c r="F54" s="132" t="s">
        <v>170</v>
      </c>
      <c r="G54" s="132"/>
      <c r="H54" s="132"/>
      <c r="I54" s="132"/>
      <c r="J54" s="132"/>
      <c r="AA54" s="101"/>
      <c r="AB54" s="101"/>
      <c r="AC54" s="102"/>
      <c r="AD54" s="101"/>
      <c r="AE54" s="101"/>
      <c r="AF54" s="101"/>
      <c r="AG54" s="101"/>
      <c r="AH54" s="101"/>
      <c r="AI54" s="101"/>
      <c r="AJ54" s="101"/>
      <c r="AK54" s="101"/>
      <c r="AL54" s="101"/>
      <c r="AM54" s="101"/>
    </row>
    <row r="55" spans="1:39" ht="102">
      <c r="A55" s="133">
        <v>955</v>
      </c>
      <c r="B55" s="133"/>
      <c r="C55" s="134" t="s">
        <v>728</v>
      </c>
      <c r="D55" s="135" t="s">
        <v>730</v>
      </c>
      <c r="E55" s="135"/>
      <c r="F55" s="122" t="s">
        <v>168</v>
      </c>
      <c r="G55" s="128" t="s">
        <v>732</v>
      </c>
      <c r="H55" s="122">
        <v>3</v>
      </c>
      <c r="I55" s="122">
        <v>4</v>
      </c>
      <c r="J55" s="129"/>
      <c r="K55" s="141"/>
      <c r="L55" s="142"/>
      <c r="M55" s="141">
        <v>4</v>
      </c>
      <c r="N55" s="142"/>
      <c r="O55" s="142"/>
      <c r="P55" s="95"/>
      <c r="Q55" s="96"/>
      <c r="R55" s="96"/>
      <c r="S55" s="97"/>
      <c r="T55" s="98"/>
      <c r="U55" s="95"/>
      <c r="V55" s="96"/>
      <c r="W55" s="96"/>
      <c r="X55" s="97"/>
      <c r="Y55" s="98"/>
      <c r="Z55" s="130" t="str">
        <f>IF(U55&lt;&gt;"",U55,IF(P55&lt;&gt;"",P55,IF(K55&lt;&gt;"",K55,IF(F55&lt;&gt;"",F55,""))))</f>
        <v>4</v>
      </c>
      <c r="AA55" s="134">
        <f>IF(X55&lt;&gt;"",X55,IF(S55&lt;&gt;"",S55,IF(M55&lt;&gt;"",M55,IF(I55&lt;&gt;"",I55,IF(H55&lt;&gt;"",H55,"")))))</f>
        <v>4</v>
      </c>
      <c r="AB55" s="136"/>
      <c r="AC55" s="137"/>
      <c r="AD55" s="136"/>
      <c r="AE55" s="136"/>
      <c r="AF55" s="136"/>
      <c r="AG55" s="136"/>
      <c r="AH55" s="136"/>
      <c r="AI55" s="136"/>
      <c r="AJ55" s="136"/>
      <c r="AK55" s="136"/>
      <c r="AL55" s="136"/>
      <c r="AM55" s="136"/>
    </row>
    <row r="56" spans="1:39" ht="85">
      <c r="A56" s="133">
        <v>956</v>
      </c>
      <c r="B56" s="133"/>
      <c r="C56" s="134" t="s">
        <v>733</v>
      </c>
      <c r="D56" s="135" t="s">
        <v>734</v>
      </c>
      <c r="E56" s="135"/>
      <c r="F56" s="122" t="s">
        <v>191</v>
      </c>
      <c r="G56" s="128" t="s">
        <v>735</v>
      </c>
      <c r="H56" s="122">
        <v>4</v>
      </c>
      <c r="I56" s="122"/>
      <c r="J56" s="129"/>
      <c r="K56" s="141"/>
      <c r="L56" s="142"/>
      <c r="M56" s="141">
        <v>4</v>
      </c>
      <c r="N56" s="142"/>
      <c r="O56" s="142"/>
      <c r="P56" s="95"/>
      <c r="Q56" s="96"/>
      <c r="R56" s="96"/>
      <c r="S56" s="97"/>
      <c r="T56" s="98"/>
      <c r="U56" s="95"/>
      <c r="V56" s="96"/>
      <c r="W56" s="96"/>
      <c r="X56" s="97"/>
      <c r="Y56" s="98"/>
      <c r="Z56" s="130" t="str">
        <f>IF(U56&lt;&gt;"",U56,IF(P56&lt;&gt;"",P56,IF(K56&lt;&gt;"",K56,IF(F56&lt;&gt;"",F56,""))))</f>
        <v>2</v>
      </c>
      <c r="AA56" s="134">
        <f>IF(X56&lt;&gt;"",X56,IF(S56&lt;&gt;"",S56,IF(M56&lt;&gt;"",M56,IF(I56&lt;&gt;"",I56,IF(H56&lt;&gt;"",H56,"")))))</f>
        <v>4</v>
      </c>
      <c r="AB56" s="136"/>
      <c r="AC56" s="137"/>
      <c r="AD56" s="136"/>
      <c r="AE56" s="136"/>
      <c r="AF56" s="136"/>
      <c r="AG56" s="136"/>
      <c r="AH56" s="136"/>
      <c r="AI56" s="136"/>
      <c r="AJ56" s="136"/>
      <c r="AK56" s="136"/>
      <c r="AL56" s="136"/>
      <c r="AM56" s="136"/>
    </row>
    <row r="57" spans="1:39" ht="187">
      <c r="A57" s="133">
        <v>957</v>
      </c>
      <c r="B57" s="133"/>
      <c r="C57" s="134" t="s">
        <v>736</v>
      </c>
      <c r="D57" s="135" t="s">
        <v>737</v>
      </c>
      <c r="E57" s="135"/>
      <c r="F57" s="122" t="s">
        <v>168</v>
      </c>
      <c r="G57" s="128" t="s">
        <v>738</v>
      </c>
      <c r="H57" s="122">
        <v>3</v>
      </c>
      <c r="I57" s="122"/>
      <c r="J57" s="129"/>
      <c r="K57" s="141">
        <v>4</v>
      </c>
      <c r="L57" s="142" t="s">
        <v>983</v>
      </c>
      <c r="M57" s="141">
        <v>4</v>
      </c>
      <c r="N57" s="142" t="s">
        <v>984</v>
      </c>
      <c r="O57" s="142"/>
      <c r="P57" s="95"/>
      <c r="Q57" s="96"/>
      <c r="R57" s="96"/>
      <c r="S57" s="97"/>
      <c r="T57" s="98"/>
      <c r="U57" s="95"/>
      <c r="V57" s="96"/>
      <c r="W57" s="96"/>
      <c r="X57" s="97"/>
      <c r="Y57" s="98"/>
      <c r="Z57" s="130">
        <f>IF(U57&lt;&gt;"",U57,IF(P57&lt;&gt;"",P57,IF(K57&lt;&gt;"",K57,IF(F57&lt;&gt;"",F57,""))))</f>
        <v>4</v>
      </c>
      <c r="AA57" s="134">
        <f>IF(X57&lt;&gt;"",X57,IF(S57&lt;&gt;"",S57,IF(M57&lt;&gt;"",M57,IF(I57&lt;&gt;"",I57,IF(H57&lt;&gt;"",H57,"")))))</f>
        <v>4</v>
      </c>
      <c r="AB57" s="136"/>
      <c r="AC57" s="137"/>
      <c r="AD57" s="136"/>
      <c r="AE57" s="136"/>
      <c r="AF57" s="136"/>
      <c r="AG57" s="136"/>
      <c r="AH57" s="136"/>
      <c r="AI57" s="136"/>
      <c r="AJ57" s="136"/>
      <c r="AK57" s="136"/>
      <c r="AL57" s="136"/>
      <c r="AM57" s="136"/>
    </row>
    <row r="58" spans="1:39" ht="68">
      <c r="A58" s="133">
        <v>958</v>
      </c>
      <c r="B58" s="133"/>
      <c r="C58" s="134" t="s">
        <v>739</v>
      </c>
      <c r="D58" s="135" t="s">
        <v>740</v>
      </c>
      <c r="E58" s="135"/>
      <c r="F58" s="122" t="s">
        <v>168</v>
      </c>
      <c r="G58" s="128" t="s">
        <v>741</v>
      </c>
      <c r="H58" s="122">
        <v>3</v>
      </c>
      <c r="I58" s="122">
        <v>4</v>
      </c>
      <c r="J58" s="129"/>
      <c r="K58" s="141"/>
      <c r="L58" s="142"/>
      <c r="M58" s="141"/>
      <c r="N58" s="142"/>
      <c r="O58" s="142"/>
      <c r="P58" s="95"/>
      <c r="Q58" s="96"/>
      <c r="R58" s="96"/>
      <c r="S58" s="97"/>
      <c r="T58" s="98"/>
      <c r="U58" s="95"/>
      <c r="V58" s="96"/>
      <c r="W58" s="96"/>
      <c r="X58" s="97"/>
      <c r="Y58" s="98"/>
      <c r="Z58" s="130" t="str">
        <f>IF(U58&lt;&gt;"",U58,IF(P58&lt;&gt;"",P58,IF(K58&lt;&gt;"",K58,IF(F58&lt;&gt;"",F58,""))))</f>
        <v>4</v>
      </c>
      <c r="AA58" s="134">
        <f>IF(X58&lt;&gt;"",X58,IF(S58&lt;&gt;"",S58,IF(M58&lt;&gt;"",M58,IF(I58&lt;&gt;"",I58,IF(H58&lt;&gt;"",H58,"")))))</f>
        <v>4</v>
      </c>
      <c r="AB58" s="136"/>
      <c r="AC58" s="137"/>
      <c r="AD58" s="136"/>
      <c r="AE58" s="136"/>
      <c r="AF58" s="136"/>
      <c r="AG58" s="136"/>
      <c r="AH58" s="136"/>
      <c r="AI58" s="136"/>
      <c r="AJ58" s="136"/>
      <c r="AK58" s="136"/>
      <c r="AL58" s="136"/>
      <c r="AM58" s="136"/>
    </row>
    <row r="59" spans="1:39">
      <c r="F59" s="138"/>
      <c r="G59" s="138"/>
      <c r="H59" s="138"/>
      <c r="I59" s="138"/>
      <c r="J59" s="138"/>
    </row>
    <row r="60" spans="1:39" ht="17">
      <c r="A60" s="100" t="s">
        <v>170</v>
      </c>
      <c r="B60" s="100"/>
      <c r="C60" s="101"/>
      <c r="D60" s="101"/>
      <c r="E60" s="101"/>
      <c r="F60" s="132" t="s">
        <v>170</v>
      </c>
      <c r="G60" s="132"/>
      <c r="H60" s="132"/>
      <c r="I60" s="132"/>
      <c r="J60" s="132"/>
      <c r="AA60" s="101"/>
      <c r="AB60" s="101"/>
      <c r="AC60" s="102"/>
      <c r="AD60" s="101"/>
      <c r="AE60" s="101"/>
      <c r="AF60" s="101"/>
      <c r="AG60" s="101"/>
      <c r="AH60" s="101"/>
      <c r="AI60" s="101"/>
      <c r="AJ60" s="101"/>
      <c r="AK60" s="101"/>
      <c r="AL60" s="101"/>
      <c r="AM60" s="101"/>
    </row>
    <row r="61" spans="1:39" ht="17">
      <c r="A61" s="100" t="s">
        <v>170</v>
      </c>
      <c r="B61" s="100"/>
      <c r="C61" s="101"/>
      <c r="D61" s="101"/>
      <c r="E61" s="101"/>
      <c r="F61" s="132" t="s">
        <v>170</v>
      </c>
      <c r="G61" s="132"/>
      <c r="H61" s="132"/>
      <c r="I61" s="132"/>
      <c r="J61" s="132"/>
      <c r="AA61" s="101"/>
      <c r="AB61" s="101"/>
      <c r="AC61" s="102"/>
      <c r="AD61" s="101"/>
      <c r="AE61" s="101"/>
      <c r="AF61" s="101"/>
      <c r="AG61" s="101"/>
      <c r="AH61" s="101"/>
      <c r="AI61" s="101"/>
      <c r="AJ61" s="101"/>
      <c r="AK61" s="101"/>
      <c r="AL61" s="101"/>
      <c r="AM61" s="101"/>
    </row>
    <row r="62" spans="1:39" ht="60">
      <c r="A62" s="100" t="s">
        <v>170</v>
      </c>
      <c r="B62" s="100"/>
      <c r="C62" s="124" t="s">
        <v>579</v>
      </c>
      <c r="D62" s="101"/>
      <c r="E62" s="101"/>
      <c r="F62" s="132" t="s">
        <v>170</v>
      </c>
      <c r="G62" s="132"/>
      <c r="H62" s="132"/>
      <c r="I62" s="132"/>
      <c r="J62" s="132"/>
      <c r="AA62" s="101"/>
      <c r="AB62" s="101"/>
      <c r="AC62" s="102"/>
      <c r="AD62" s="101"/>
      <c r="AE62" s="101"/>
      <c r="AF62" s="101"/>
      <c r="AG62" s="101"/>
      <c r="AH62" s="101"/>
      <c r="AI62" s="101"/>
      <c r="AJ62" s="101"/>
      <c r="AK62" s="101"/>
      <c r="AL62" s="101"/>
      <c r="AM62" s="101"/>
    </row>
    <row r="63" spans="1:39" ht="85">
      <c r="A63" s="100">
        <v>959</v>
      </c>
      <c r="B63" s="100"/>
      <c r="C63" s="126" t="s">
        <v>742</v>
      </c>
      <c r="D63" s="127" t="s">
        <v>743</v>
      </c>
      <c r="E63" s="127" t="s">
        <v>744</v>
      </c>
      <c r="F63" s="122" t="s">
        <v>191</v>
      </c>
      <c r="G63" s="128"/>
      <c r="H63" s="122">
        <v>2</v>
      </c>
      <c r="I63" s="122"/>
      <c r="J63" s="129"/>
      <c r="K63" s="141"/>
      <c r="L63" s="142"/>
      <c r="M63" s="141">
        <v>2</v>
      </c>
      <c r="N63" s="142"/>
      <c r="O63" s="142"/>
      <c r="P63" s="95"/>
      <c r="Q63" s="96"/>
      <c r="R63" s="96"/>
      <c r="S63" s="97"/>
      <c r="T63" s="98"/>
      <c r="U63" s="95"/>
      <c r="V63" s="96"/>
      <c r="W63" s="96"/>
      <c r="X63" s="97"/>
      <c r="Y63" s="98"/>
      <c r="Z63" s="130" t="str">
        <f t="shared" ref="Z63:Z73" si="2">IF(U63&lt;&gt;"",U63,IF(P63&lt;&gt;"",P63,IF(K63&lt;&gt;"",K63,IF(F63&lt;&gt;"",F63,""))))</f>
        <v>2</v>
      </c>
      <c r="AA63" s="131">
        <f t="shared" ref="AA63:AA73" si="3">IF(X63&lt;&gt;"",X63,IF(S63&lt;&gt;"",S63,IF(M63&lt;&gt;"",M63,IF(I63&lt;&gt;"",I63,IF(H63&lt;&gt;"",H63,"")))))</f>
        <v>2</v>
      </c>
      <c r="AB63" s="101"/>
      <c r="AC63" s="102"/>
      <c r="AD63" s="101"/>
      <c r="AE63" s="101"/>
      <c r="AF63" s="101"/>
      <c r="AG63" s="101"/>
      <c r="AH63" s="101"/>
      <c r="AI63" s="101"/>
      <c r="AJ63" s="101"/>
      <c r="AK63" s="101"/>
      <c r="AL63" s="101"/>
      <c r="AM63" s="101"/>
    </row>
    <row r="64" spans="1:39" ht="68">
      <c r="A64" s="100">
        <v>960</v>
      </c>
      <c r="B64" s="100"/>
      <c r="C64" s="126" t="s">
        <v>745</v>
      </c>
      <c r="D64" s="127" t="s">
        <v>746</v>
      </c>
      <c r="E64" s="127"/>
      <c r="F64" s="122" t="s">
        <v>177</v>
      </c>
      <c r="G64" s="128"/>
      <c r="H64" s="122">
        <v>3</v>
      </c>
      <c r="I64" s="122"/>
      <c r="J64" s="129"/>
      <c r="K64" s="141"/>
      <c r="L64" s="142"/>
      <c r="M64" s="141">
        <v>3</v>
      </c>
      <c r="N64" s="142"/>
      <c r="O64" s="142"/>
      <c r="P64" s="95"/>
      <c r="Q64" s="96"/>
      <c r="R64" s="96"/>
      <c r="S64" s="97"/>
      <c r="T64" s="98"/>
      <c r="U64" s="95"/>
      <c r="V64" s="96"/>
      <c r="W64" s="96"/>
      <c r="X64" s="97"/>
      <c r="Y64" s="98"/>
      <c r="Z64" s="130" t="str">
        <f t="shared" si="2"/>
        <v>3</v>
      </c>
      <c r="AA64" s="131">
        <f t="shared" si="3"/>
        <v>3</v>
      </c>
      <c r="AB64" s="101"/>
      <c r="AC64" s="102"/>
      <c r="AD64" s="101"/>
      <c r="AE64" s="101"/>
      <c r="AF64" s="101"/>
      <c r="AG64" s="101"/>
      <c r="AH64" s="101"/>
      <c r="AI64" s="101"/>
      <c r="AJ64" s="101"/>
      <c r="AK64" s="101"/>
      <c r="AL64" s="101"/>
      <c r="AM64" s="101"/>
    </row>
    <row r="65" spans="1:39" ht="68">
      <c r="A65" s="100">
        <v>961</v>
      </c>
      <c r="B65" s="100"/>
      <c r="C65" s="126" t="s">
        <v>747</v>
      </c>
      <c r="D65" s="127" t="s">
        <v>748</v>
      </c>
      <c r="E65" s="127"/>
      <c r="F65" s="122" t="s">
        <v>168</v>
      </c>
      <c r="G65" s="128" t="s">
        <v>749</v>
      </c>
      <c r="H65" s="122">
        <v>3</v>
      </c>
      <c r="I65" s="122"/>
      <c r="J65" s="129"/>
      <c r="K65" s="141"/>
      <c r="L65" s="142"/>
      <c r="M65" s="141">
        <v>3</v>
      </c>
      <c r="N65" s="142"/>
      <c r="O65" s="142"/>
      <c r="P65" s="95"/>
      <c r="Q65" s="96"/>
      <c r="R65" s="96"/>
      <c r="S65" s="97"/>
      <c r="T65" s="98"/>
      <c r="U65" s="95"/>
      <c r="V65" s="96"/>
      <c r="W65" s="96"/>
      <c r="X65" s="97"/>
      <c r="Y65" s="98"/>
      <c r="Z65" s="130" t="str">
        <f t="shared" si="2"/>
        <v>4</v>
      </c>
      <c r="AA65" s="131">
        <f t="shared" si="3"/>
        <v>3</v>
      </c>
      <c r="AB65" s="101"/>
      <c r="AC65" s="102"/>
      <c r="AD65" s="101"/>
      <c r="AE65" s="101"/>
      <c r="AF65" s="101"/>
      <c r="AG65" s="101"/>
      <c r="AH65" s="101"/>
      <c r="AI65" s="101"/>
      <c r="AJ65" s="101"/>
      <c r="AK65" s="101"/>
      <c r="AL65" s="101"/>
      <c r="AM65" s="101"/>
    </row>
    <row r="66" spans="1:39" ht="68">
      <c r="A66" s="100">
        <v>962</v>
      </c>
      <c r="B66" s="100"/>
      <c r="C66" s="126" t="s">
        <v>750</v>
      </c>
      <c r="D66" s="127" t="s">
        <v>751</v>
      </c>
      <c r="E66" s="127"/>
      <c r="F66" s="122" t="s">
        <v>188</v>
      </c>
      <c r="G66" s="128"/>
      <c r="H66" s="122">
        <v>1</v>
      </c>
      <c r="I66" s="122"/>
      <c r="J66" s="129"/>
      <c r="K66" s="141"/>
      <c r="L66" s="142"/>
      <c r="M66" s="141">
        <v>1</v>
      </c>
      <c r="N66" s="142"/>
      <c r="O66" s="142"/>
      <c r="P66" s="95"/>
      <c r="Q66" s="96"/>
      <c r="R66" s="96"/>
      <c r="S66" s="97"/>
      <c r="T66" s="98"/>
      <c r="U66" s="95"/>
      <c r="V66" s="96"/>
      <c r="W66" s="96"/>
      <c r="X66" s="97"/>
      <c r="Y66" s="98"/>
      <c r="Z66" s="130" t="str">
        <f t="shared" si="2"/>
        <v>1</v>
      </c>
      <c r="AA66" s="131">
        <f t="shared" si="3"/>
        <v>1</v>
      </c>
      <c r="AB66" s="101"/>
      <c r="AC66" s="102"/>
      <c r="AD66" s="101"/>
      <c r="AE66" s="101"/>
      <c r="AF66" s="101"/>
      <c r="AG66" s="101"/>
      <c r="AH66" s="101"/>
      <c r="AI66" s="101"/>
      <c r="AJ66" s="101"/>
      <c r="AK66" s="101"/>
      <c r="AL66" s="101"/>
      <c r="AM66" s="101"/>
    </row>
    <row r="67" spans="1:39" ht="51">
      <c r="A67" s="100">
        <v>963</v>
      </c>
      <c r="B67" s="100"/>
      <c r="C67" s="126" t="s">
        <v>752</v>
      </c>
      <c r="D67" s="127" t="s">
        <v>753</v>
      </c>
      <c r="E67" s="127"/>
      <c r="F67" s="122" t="s">
        <v>197</v>
      </c>
      <c r="G67" s="128"/>
      <c r="H67" s="122">
        <v>0</v>
      </c>
      <c r="I67" s="122"/>
      <c r="J67" s="129"/>
      <c r="K67" s="141"/>
      <c r="L67" s="142"/>
      <c r="M67" s="141">
        <v>0</v>
      </c>
      <c r="N67" s="142"/>
      <c r="O67" s="142"/>
      <c r="P67" s="95"/>
      <c r="Q67" s="96"/>
      <c r="R67" s="96"/>
      <c r="S67" s="97"/>
      <c r="T67" s="98"/>
      <c r="U67" s="95"/>
      <c r="V67" s="96"/>
      <c r="W67" s="96"/>
      <c r="X67" s="97"/>
      <c r="Y67" s="98"/>
      <c r="Z67" s="130" t="str">
        <f t="shared" si="2"/>
        <v>0</v>
      </c>
      <c r="AA67" s="131">
        <f t="shared" si="3"/>
        <v>0</v>
      </c>
      <c r="AB67" s="101"/>
      <c r="AC67" s="102"/>
      <c r="AD67" s="101"/>
      <c r="AE67" s="101"/>
      <c r="AF67" s="101"/>
      <c r="AG67" s="101"/>
      <c r="AH67" s="101"/>
      <c r="AI67" s="101"/>
      <c r="AJ67" s="101"/>
      <c r="AK67" s="101"/>
      <c r="AL67" s="101"/>
      <c r="AM67" s="101"/>
    </row>
    <row r="68" spans="1:39" ht="153">
      <c r="A68" s="100">
        <v>964</v>
      </c>
      <c r="B68" s="100"/>
      <c r="C68" s="126" t="s">
        <v>754</v>
      </c>
      <c r="D68" s="127" t="s">
        <v>755</v>
      </c>
      <c r="E68" s="127"/>
      <c r="F68" s="122" t="s">
        <v>197</v>
      </c>
      <c r="G68" s="128"/>
      <c r="H68" s="122">
        <v>0</v>
      </c>
      <c r="I68" s="122"/>
      <c r="J68" s="129"/>
      <c r="K68" s="141">
        <v>3</v>
      </c>
      <c r="L68" s="142" t="s">
        <v>985</v>
      </c>
      <c r="M68" s="141">
        <v>2</v>
      </c>
      <c r="N68" s="142" t="s">
        <v>986</v>
      </c>
      <c r="O68" s="142"/>
      <c r="P68" s="95"/>
      <c r="Q68" s="96"/>
      <c r="R68" s="96"/>
      <c r="S68" s="97"/>
      <c r="T68" s="98"/>
      <c r="U68" s="95"/>
      <c r="V68" s="96"/>
      <c r="W68" s="96"/>
      <c r="X68" s="97"/>
      <c r="Y68" s="98"/>
      <c r="Z68" s="130">
        <f t="shared" si="2"/>
        <v>3</v>
      </c>
      <c r="AA68" s="131">
        <f t="shared" si="3"/>
        <v>2</v>
      </c>
      <c r="AB68" s="101"/>
      <c r="AC68" s="102"/>
      <c r="AD68" s="101"/>
      <c r="AE68" s="101"/>
      <c r="AF68" s="101"/>
      <c r="AG68" s="101"/>
      <c r="AH68" s="101"/>
      <c r="AI68" s="101"/>
      <c r="AJ68" s="101"/>
      <c r="AK68" s="101"/>
      <c r="AL68" s="101"/>
      <c r="AM68" s="101"/>
    </row>
    <row r="69" spans="1:39" ht="85">
      <c r="A69" s="133">
        <v>965</v>
      </c>
      <c r="B69" s="133"/>
      <c r="C69" s="134" t="s">
        <v>756</v>
      </c>
      <c r="D69" s="135" t="s">
        <v>757</v>
      </c>
      <c r="E69" s="135" t="s">
        <v>758</v>
      </c>
      <c r="F69" s="122" t="s">
        <v>168</v>
      </c>
      <c r="G69" s="128" t="s">
        <v>759</v>
      </c>
      <c r="H69" s="122">
        <v>3</v>
      </c>
      <c r="I69" s="122"/>
      <c r="J69" s="129"/>
      <c r="K69" s="141">
        <v>4</v>
      </c>
      <c r="L69" s="142" t="s">
        <v>987</v>
      </c>
      <c r="M69" s="141">
        <v>4</v>
      </c>
      <c r="N69" s="142" t="s">
        <v>988</v>
      </c>
      <c r="O69" s="142" t="s">
        <v>989</v>
      </c>
      <c r="P69" s="95"/>
      <c r="Q69" s="96"/>
      <c r="R69" s="96"/>
      <c r="S69" s="97"/>
      <c r="T69" s="98"/>
      <c r="U69" s="95"/>
      <c r="V69" s="96"/>
      <c r="W69" s="96"/>
      <c r="X69" s="97"/>
      <c r="Y69" s="98"/>
      <c r="Z69" s="130">
        <f t="shared" si="2"/>
        <v>4</v>
      </c>
      <c r="AA69" s="134">
        <f t="shared" si="3"/>
        <v>4</v>
      </c>
      <c r="AB69" s="136"/>
      <c r="AC69" s="137"/>
      <c r="AD69" s="136"/>
      <c r="AE69" s="136"/>
      <c r="AF69" s="136"/>
      <c r="AG69" s="136"/>
      <c r="AH69" s="136"/>
      <c r="AI69" s="136"/>
      <c r="AJ69" s="136"/>
      <c r="AK69" s="136"/>
      <c r="AL69" s="136"/>
      <c r="AM69" s="136"/>
    </row>
    <row r="70" spans="1:39" ht="68">
      <c r="A70" s="100">
        <v>966</v>
      </c>
      <c r="B70" s="100"/>
      <c r="C70" s="126" t="s">
        <v>760</v>
      </c>
      <c r="D70" s="127" t="s">
        <v>761</v>
      </c>
      <c r="E70" s="127"/>
      <c r="F70" s="122" t="s">
        <v>177</v>
      </c>
      <c r="G70" s="128"/>
      <c r="H70" s="122">
        <v>2</v>
      </c>
      <c r="I70" s="122"/>
      <c r="J70" s="129"/>
      <c r="K70" s="141"/>
      <c r="L70" s="142"/>
      <c r="M70" s="141">
        <v>2</v>
      </c>
      <c r="N70" s="142"/>
      <c r="O70" s="142"/>
      <c r="P70" s="95"/>
      <c r="Q70" s="96"/>
      <c r="R70" s="96"/>
      <c r="S70" s="97"/>
      <c r="T70" s="98"/>
      <c r="U70" s="95"/>
      <c r="V70" s="96"/>
      <c r="W70" s="96"/>
      <c r="X70" s="97"/>
      <c r="Y70" s="98"/>
      <c r="Z70" s="130" t="str">
        <f t="shared" si="2"/>
        <v>3</v>
      </c>
      <c r="AA70" s="131">
        <f t="shared" si="3"/>
        <v>2</v>
      </c>
      <c r="AB70" s="101"/>
      <c r="AC70" s="102"/>
      <c r="AD70" s="101"/>
      <c r="AE70" s="101"/>
      <c r="AF70" s="101"/>
      <c r="AG70" s="101"/>
      <c r="AH70" s="101"/>
      <c r="AI70" s="101"/>
      <c r="AJ70" s="101"/>
      <c r="AK70" s="101"/>
      <c r="AL70" s="101"/>
      <c r="AM70" s="101"/>
    </row>
    <row r="71" spans="1:39" ht="68">
      <c r="A71" s="100">
        <v>967</v>
      </c>
      <c r="B71" s="100"/>
      <c r="C71" s="126" t="s">
        <v>762</v>
      </c>
      <c r="D71" s="127" t="s">
        <v>763</v>
      </c>
      <c r="E71" s="127"/>
      <c r="F71" s="122" t="s">
        <v>177</v>
      </c>
      <c r="G71" s="128"/>
      <c r="H71" s="122">
        <v>3</v>
      </c>
      <c r="I71" s="122"/>
      <c r="J71" s="129"/>
      <c r="K71" s="141"/>
      <c r="L71" s="142"/>
      <c r="M71" s="141">
        <v>3</v>
      </c>
      <c r="N71" s="142"/>
      <c r="O71" s="142"/>
      <c r="P71" s="95"/>
      <c r="Q71" s="96"/>
      <c r="R71" s="96"/>
      <c r="S71" s="97"/>
      <c r="T71" s="98"/>
      <c r="U71" s="95"/>
      <c r="V71" s="96"/>
      <c r="W71" s="96"/>
      <c r="X71" s="97"/>
      <c r="Y71" s="98"/>
      <c r="Z71" s="130" t="str">
        <f t="shared" si="2"/>
        <v>3</v>
      </c>
      <c r="AA71" s="131">
        <f t="shared" si="3"/>
        <v>3</v>
      </c>
      <c r="AB71" s="101"/>
      <c r="AC71" s="102"/>
      <c r="AD71" s="101"/>
      <c r="AE71" s="101"/>
      <c r="AF71" s="101"/>
      <c r="AG71" s="101"/>
      <c r="AH71" s="101"/>
      <c r="AI71" s="101"/>
      <c r="AJ71" s="101"/>
      <c r="AK71" s="101"/>
      <c r="AL71" s="101"/>
      <c r="AM71" s="101"/>
    </row>
    <row r="72" spans="1:39" ht="68">
      <c r="A72" s="133">
        <v>968</v>
      </c>
      <c r="B72" s="133"/>
      <c r="C72" s="134" t="s">
        <v>764</v>
      </c>
      <c r="D72" s="135" t="s">
        <v>765</v>
      </c>
      <c r="E72" s="135"/>
      <c r="F72" s="122" t="s">
        <v>177</v>
      </c>
      <c r="G72" s="128"/>
      <c r="H72" s="122">
        <v>0</v>
      </c>
      <c r="I72" s="122"/>
      <c r="J72" s="129"/>
      <c r="K72" s="141"/>
      <c r="L72" s="142"/>
      <c r="M72" s="141">
        <v>0</v>
      </c>
      <c r="N72" s="142"/>
      <c r="O72" s="142"/>
      <c r="P72" s="95"/>
      <c r="Q72" s="96"/>
      <c r="R72" s="96"/>
      <c r="S72" s="97"/>
      <c r="T72" s="98"/>
      <c r="U72" s="95"/>
      <c r="V72" s="96"/>
      <c r="W72" s="96"/>
      <c r="X72" s="97"/>
      <c r="Y72" s="98"/>
      <c r="Z72" s="130" t="str">
        <f t="shared" si="2"/>
        <v>3</v>
      </c>
      <c r="AA72" s="134">
        <f t="shared" si="3"/>
        <v>0</v>
      </c>
      <c r="AB72" s="136"/>
      <c r="AC72" s="137"/>
      <c r="AD72" s="136"/>
      <c r="AE72" s="136"/>
      <c r="AF72" s="136"/>
      <c r="AG72" s="136"/>
      <c r="AH72" s="136"/>
      <c r="AI72" s="136"/>
      <c r="AJ72" s="136"/>
      <c r="AK72" s="136"/>
      <c r="AL72" s="136"/>
      <c r="AM72" s="136"/>
    </row>
    <row r="73" spans="1:39" ht="68">
      <c r="A73" s="133">
        <v>969</v>
      </c>
      <c r="B73" s="133"/>
      <c r="C73" s="134" t="s">
        <v>764</v>
      </c>
      <c r="D73" s="135" t="s">
        <v>766</v>
      </c>
      <c r="E73" s="135"/>
      <c r="F73" s="122" t="s">
        <v>197</v>
      </c>
      <c r="G73" s="128"/>
      <c r="H73" s="122">
        <v>0</v>
      </c>
      <c r="I73" s="122">
        <v>2</v>
      </c>
      <c r="J73" s="129"/>
      <c r="K73" s="141"/>
      <c r="L73" s="142"/>
      <c r="M73" s="141">
        <v>2</v>
      </c>
      <c r="N73" s="142"/>
      <c r="O73" s="142"/>
      <c r="P73" s="95"/>
      <c r="Q73" s="96"/>
      <c r="R73" s="96"/>
      <c r="S73" s="97"/>
      <c r="T73" s="98"/>
      <c r="U73" s="95"/>
      <c r="V73" s="96"/>
      <c r="W73" s="96"/>
      <c r="X73" s="97"/>
      <c r="Y73" s="98"/>
      <c r="Z73" s="130" t="str">
        <f t="shared" si="2"/>
        <v>0</v>
      </c>
      <c r="AA73" s="134">
        <f t="shared" si="3"/>
        <v>2</v>
      </c>
      <c r="AB73" s="136"/>
      <c r="AC73" s="137"/>
      <c r="AD73" s="136"/>
      <c r="AE73" s="136"/>
      <c r="AF73" s="136"/>
      <c r="AG73" s="136"/>
      <c r="AH73" s="136"/>
      <c r="AI73" s="136"/>
      <c r="AJ73" s="136"/>
      <c r="AK73" s="136"/>
      <c r="AL73" s="136"/>
      <c r="AM73" s="136"/>
    </row>
    <row r="74" spans="1:39" ht="17">
      <c r="A74" s="100" t="s">
        <v>170</v>
      </c>
      <c r="B74" s="100"/>
      <c r="C74" s="101"/>
      <c r="D74" s="101"/>
      <c r="E74" s="101"/>
      <c r="F74" s="132" t="s">
        <v>170</v>
      </c>
      <c r="G74" s="132"/>
      <c r="H74" s="132"/>
      <c r="I74" s="132"/>
      <c r="J74" s="132"/>
      <c r="AA74" s="101"/>
      <c r="AB74" s="101"/>
      <c r="AC74" s="102"/>
      <c r="AD74" s="101"/>
      <c r="AE74" s="101"/>
      <c r="AF74" s="101"/>
      <c r="AG74" s="101"/>
      <c r="AH74" s="101"/>
      <c r="AI74" s="101"/>
      <c r="AJ74" s="101"/>
      <c r="AK74" s="101"/>
      <c r="AL74" s="101"/>
      <c r="AM74" s="101"/>
    </row>
    <row r="75" spans="1:39" ht="17">
      <c r="A75" s="100" t="s">
        <v>170</v>
      </c>
      <c r="B75" s="100"/>
      <c r="C75" s="101"/>
      <c r="D75" s="101"/>
      <c r="E75" s="101"/>
      <c r="F75" s="132" t="s">
        <v>170</v>
      </c>
      <c r="G75" s="132"/>
      <c r="H75" s="132"/>
      <c r="I75" s="132"/>
      <c r="J75" s="132"/>
      <c r="AA75" s="101"/>
      <c r="AB75" s="101"/>
      <c r="AC75" s="102"/>
      <c r="AD75" s="101"/>
      <c r="AE75" s="101"/>
      <c r="AF75" s="101"/>
      <c r="AG75" s="101"/>
      <c r="AH75" s="101"/>
      <c r="AI75" s="101"/>
      <c r="AJ75" s="101"/>
      <c r="AK75" s="101"/>
      <c r="AL75" s="101"/>
      <c r="AM75" s="101"/>
    </row>
    <row r="76" spans="1:39" ht="17">
      <c r="A76" s="100" t="s">
        <v>170</v>
      </c>
      <c r="B76" s="100"/>
      <c r="C76" s="101"/>
      <c r="D76" s="101"/>
      <c r="E76" s="101"/>
      <c r="F76" s="132" t="s">
        <v>170</v>
      </c>
      <c r="G76" s="132"/>
      <c r="H76" s="132"/>
      <c r="I76" s="132"/>
      <c r="J76" s="132"/>
      <c r="AA76" s="101"/>
      <c r="AB76" s="101"/>
      <c r="AC76" s="102"/>
      <c r="AD76" s="101"/>
      <c r="AE76" s="101"/>
      <c r="AF76" s="101"/>
      <c r="AG76" s="101"/>
      <c r="AH76" s="101"/>
      <c r="AI76" s="101"/>
      <c r="AJ76" s="101"/>
      <c r="AK76" s="101"/>
      <c r="AL76" s="101"/>
      <c r="AM76" s="101"/>
    </row>
    <row r="77" spans="1:39" ht="40">
      <c r="A77" s="100" t="s">
        <v>170</v>
      </c>
      <c r="B77" s="100"/>
      <c r="C77" s="124" t="s">
        <v>580</v>
      </c>
      <c r="D77" s="101"/>
      <c r="E77" s="101"/>
      <c r="F77" s="132" t="s">
        <v>170</v>
      </c>
      <c r="G77" s="132"/>
      <c r="H77" s="132"/>
      <c r="I77" s="132"/>
      <c r="J77" s="132"/>
      <c r="AA77" s="101"/>
      <c r="AB77" s="101"/>
      <c r="AC77" s="102"/>
      <c r="AD77" s="101"/>
      <c r="AE77" s="101"/>
      <c r="AF77" s="101"/>
      <c r="AG77" s="101"/>
      <c r="AH77" s="101"/>
      <c r="AI77" s="101"/>
      <c r="AJ77" s="101"/>
      <c r="AK77" s="101"/>
      <c r="AL77" s="101"/>
      <c r="AM77" s="101"/>
    </row>
    <row r="78" spans="1:39" ht="102">
      <c r="A78" s="100">
        <v>970</v>
      </c>
      <c r="B78" s="100"/>
      <c r="C78" s="126" t="s">
        <v>767</v>
      </c>
      <c r="D78" s="127" t="s">
        <v>768</v>
      </c>
      <c r="E78" s="127" t="s">
        <v>769</v>
      </c>
      <c r="F78" s="122" t="s">
        <v>168</v>
      </c>
      <c r="G78" s="128" t="s">
        <v>770</v>
      </c>
      <c r="H78" s="122">
        <v>4</v>
      </c>
      <c r="I78" s="122"/>
      <c r="J78" s="129"/>
      <c r="K78" s="141"/>
      <c r="L78" s="142"/>
      <c r="M78" s="141">
        <v>4</v>
      </c>
      <c r="N78" s="142"/>
      <c r="O78" s="142"/>
      <c r="P78" s="95"/>
      <c r="Q78" s="96"/>
      <c r="R78" s="96"/>
      <c r="S78" s="97"/>
      <c r="T78" s="98"/>
      <c r="U78" s="95"/>
      <c r="V78" s="96"/>
      <c r="W78" s="96"/>
      <c r="X78" s="97"/>
      <c r="Y78" s="98"/>
      <c r="Z78" s="130" t="str">
        <f>IF(U78&lt;&gt;"",U78,IF(P78&lt;&gt;"",P78,IF(K78&lt;&gt;"",K78,IF(F78&lt;&gt;"",F78,""))))</f>
        <v>4</v>
      </c>
      <c r="AA78" s="131">
        <f>IF(X78&lt;&gt;"",X78,IF(S78&lt;&gt;"",S78,IF(M78&lt;&gt;"",M78,IF(I78&lt;&gt;"",I78,IF(H78&lt;&gt;"",H78,"")))))</f>
        <v>4</v>
      </c>
      <c r="AB78" s="101"/>
      <c r="AC78" s="102"/>
      <c r="AD78" s="101"/>
      <c r="AE78" s="101"/>
      <c r="AF78" s="101"/>
      <c r="AG78" s="101"/>
      <c r="AH78" s="101"/>
      <c r="AI78" s="101"/>
      <c r="AJ78" s="101"/>
      <c r="AK78" s="101"/>
      <c r="AL78" s="101"/>
      <c r="AM78" s="101"/>
    </row>
    <row r="79" spans="1:39" ht="17">
      <c r="A79" s="100" t="s">
        <v>170</v>
      </c>
      <c r="B79" s="100"/>
      <c r="C79" s="101"/>
      <c r="D79" s="101"/>
      <c r="E79" s="101"/>
      <c r="F79" s="132" t="s">
        <v>170</v>
      </c>
      <c r="G79" s="132"/>
      <c r="H79" s="132"/>
      <c r="I79" s="132"/>
      <c r="J79" s="132"/>
      <c r="AA79" s="101"/>
      <c r="AB79" s="101"/>
      <c r="AC79" s="102"/>
      <c r="AD79" s="101"/>
      <c r="AE79" s="101"/>
      <c r="AF79" s="101"/>
      <c r="AG79" s="101"/>
      <c r="AH79" s="101"/>
      <c r="AI79" s="101"/>
      <c r="AJ79" s="101"/>
      <c r="AK79" s="101"/>
      <c r="AL79" s="101"/>
      <c r="AM79" s="101"/>
    </row>
    <row r="80" spans="1:39" ht="17">
      <c r="A80" s="100" t="s">
        <v>170</v>
      </c>
      <c r="B80" s="100"/>
      <c r="C80" s="101"/>
      <c r="D80" s="101"/>
      <c r="E80" s="101"/>
      <c r="F80" s="132" t="s">
        <v>170</v>
      </c>
      <c r="G80" s="132"/>
      <c r="H80" s="132"/>
      <c r="I80" s="132"/>
      <c r="J80" s="132"/>
      <c r="AA80" s="101"/>
      <c r="AB80" s="101"/>
      <c r="AC80" s="102"/>
      <c r="AD80" s="101"/>
      <c r="AE80" s="101"/>
      <c r="AF80" s="101"/>
      <c r="AG80" s="101"/>
      <c r="AH80" s="101"/>
      <c r="AI80" s="101"/>
      <c r="AJ80" s="101"/>
      <c r="AK80" s="101"/>
      <c r="AL80" s="101"/>
      <c r="AM80" s="101"/>
    </row>
    <row r="81" spans="1:39" ht="17">
      <c r="A81" s="100" t="s">
        <v>170</v>
      </c>
      <c r="B81" s="100"/>
      <c r="C81" s="101"/>
      <c r="D81" s="101"/>
      <c r="E81" s="101"/>
      <c r="F81" s="132" t="s">
        <v>170</v>
      </c>
      <c r="G81" s="132"/>
      <c r="H81" s="132"/>
      <c r="I81" s="132"/>
      <c r="J81" s="132"/>
      <c r="AA81" s="101"/>
      <c r="AB81" s="101"/>
      <c r="AC81" s="102"/>
      <c r="AD81" s="101"/>
      <c r="AE81" s="101"/>
      <c r="AF81" s="101"/>
      <c r="AG81" s="101"/>
      <c r="AH81" s="101"/>
      <c r="AI81" s="101"/>
      <c r="AJ81" s="101"/>
      <c r="AK81" s="101"/>
      <c r="AL81" s="101"/>
      <c r="AM81" s="101"/>
    </row>
    <row r="82" spans="1:39" ht="40">
      <c r="A82" s="100" t="s">
        <v>170</v>
      </c>
      <c r="B82" s="100"/>
      <c r="C82" s="124" t="s">
        <v>583</v>
      </c>
      <c r="D82" s="101"/>
      <c r="E82" s="101"/>
      <c r="F82" s="132" t="s">
        <v>170</v>
      </c>
      <c r="G82" s="132"/>
      <c r="H82" s="132"/>
      <c r="I82" s="132"/>
      <c r="J82" s="132"/>
      <c r="AA82" s="101"/>
      <c r="AB82" s="101"/>
      <c r="AC82" s="102"/>
      <c r="AD82" s="101"/>
      <c r="AE82" s="101"/>
      <c r="AF82" s="101"/>
      <c r="AG82" s="101"/>
      <c r="AH82" s="101"/>
      <c r="AI82" s="101"/>
      <c r="AJ82" s="101"/>
      <c r="AK82" s="101"/>
      <c r="AL82" s="101"/>
      <c r="AM82" s="101"/>
    </row>
    <row r="83" spans="1:39" ht="153">
      <c r="A83" s="100">
        <v>971</v>
      </c>
      <c r="B83" s="100"/>
      <c r="C83" s="126" t="s">
        <v>771</v>
      </c>
      <c r="D83" s="127" t="s">
        <v>772</v>
      </c>
      <c r="E83" s="127"/>
      <c r="F83" s="122" t="s">
        <v>191</v>
      </c>
      <c r="G83" s="128"/>
      <c r="H83" s="122">
        <v>2</v>
      </c>
      <c r="I83" s="122"/>
      <c r="J83" s="129"/>
      <c r="K83" s="141">
        <v>4</v>
      </c>
      <c r="L83" s="142" t="s">
        <v>990</v>
      </c>
      <c r="M83" s="141">
        <v>4</v>
      </c>
      <c r="N83" s="142" t="s">
        <v>991</v>
      </c>
      <c r="O83" s="142"/>
      <c r="P83" s="95"/>
      <c r="Q83" s="96"/>
      <c r="R83" s="96"/>
      <c r="S83" s="97"/>
      <c r="T83" s="98"/>
      <c r="U83" s="95"/>
      <c r="V83" s="96"/>
      <c r="W83" s="96"/>
      <c r="X83" s="97"/>
      <c r="Y83" s="98"/>
      <c r="Z83" s="130">
        <f t="shared" ref="Z83:Z96" si="4">IF(U83&lt;&gt;"",U83,IF(P83&lt;&gt;"",P83,IF(K83&lt;&gt;"",K83,IF(F83&lt;&gt;"",F83,""))))</f>
        <v>4</v>
      </c>
      <c r="AA83" s="131">
        <f t="shared" ref="AA83:AA96" si="5">IF(X83&lt;&gt;"",X83,IF(S83&lt;&gt;"",S83,IF(M83&lt;&gt;"",M83,IF(I83&lt;&gt;"",I83,IF(H83&lt;&gt;"",H83,"")))))</f>
        <v>4</v>
      </c>
      <c r="AB83" s="101"/>
      <c r="AC83" s="102"/>
      <c r="AD83" s="101"/>
      <c r="AE83" s="101"/>
      <c r="AF83" s="101"/>
      <c r="AG83" s="101"/>
      <c r="AH83" s="101"/>
      <c r="AI83" s="101"/>
      <c r="AJ83" s="101"/>
      <c r="AK83" s="101"/>
      <c r="AL83" s="101"/>
      <c r="AM83" s="101"/>
    </row>
    <row r="84" spans="1:39" ht="51">
      <c r="A84" s="133">
        <v>972</v>
      </c>
      <c r="B84" s="133"/>
      <c r="C84" s="134" t="s">
        <v>773</v>
      </c>
      <c r="D84" s="135" t="s">
        <v>774</v>
      </c>
      <c r="E84" s="135"/>
      <c r="F84" s="122" t="s">
        <v>177</v>
      </c>
      <c r="G84" s="128"/>
      <c r="H84" s="122">
        <v>2</v>
      </c>
      <c r="I84" s="122"/>
      <c r="J84" s="129"/>
      <c r="K84" s="141"/>
      <c r="L84" s="142"/>
      <c r="M84" s="141">
        <v>2</v>
      </c>
      <c r="N84" s="142"/>
      <c r="O84" s="142"/>
      <c r="P84" s="95"/>
      <c r="Q84" s="96"/>
      <c r="R84" s="96"/>
      <c r="S84" s="97"/>
      <c r="T84" s="98"/>
      <c r="U84" s="95"/>
      <c r="V84" s="96"/>
      <c r="W84" s="96"/>
      <c r="X84" s="97"/>
      <c r="Y84" s="98"/>
      <c r="Z84" s="130" t="str">
        <f t="shared" si="4"/>
        <v>3</v>
      </c>
      <c r="AA84" s="134">
        <f t="shared" si="5"/>
        <v>2</v>
      </c>
      <c r="AB84" s="136"/>
      <c r="AC84" s="137"/>
      <c r="AD84" s="136"/>
      <c r="AE84" s="136"/>
      <c r="AF84" s="136"/>
      <c r="AG84" s="136"/>
      <c r="AH84" s="136"/>
      <c r="AI84" s="136"/>
      <c r="AJ84" s="136"/>
      <c r="AK84" s="136"/>
      <c r="AL84" s="136"/>
      <c r="AM84" s="136"/>
    </row>
    <row r="85" spans="1:39" ht="68">
      <c r="A85" s="100">
        <v>973</v>
      </c>
      <c r="B85" s="100"/>
      <c r="C85" s="126" t="s">
        <v>775</v>
      </c>
      <c r="D85" s="127" t="s">
        <v>776</v>
      </c>
      <c r="E85" s="127"/>
      <c r="F85" s="122" t="s">
        <v>177</v>
      </c>
      <c r="G85" s="128"/>
      <c r="H85" s="122">
        <v>3</v>
      </c>
      <c r="I85" s="122"/>
      <c r="J85" s="129"/>
      <c r="K85" s="141"/>
      <c r="L85" s="142"/>
      <c r="M85" s="141">
        <v>3</v>
      </c>
      <c r="N85" s="142"/>
      <c r="O85" s="142"/>
      <c r="P85" s="95"/>
      <c r="Q85" s="96"/>
      <c r="R85" s="96"/>
      <c r="S85" s="97"/>
      <c r="T85" s="98"/>
      <c r="U85" s="95"/>
      <c r="V85" s="96"/>
      <c r="W85" s="96"/>
      <c r="X85" s="97"/>
      <c r="Y85" s="98"/>
      <c r="Z85" s="130" t="str">
        <f t="shared" si="4"/>
        <v>3</v>
      </c>
      <c r="AA85" s="131">
        <f t="shared" si="5"/>
        <v>3</v>
      </c>
      <c r="AB85" s="101"/>
      <c r="AC85" s="102"/>
      <c r="AD85" s="101"/>
      <c r="AE85" s="101"/>
      <c r="AF85" s="101"/>
      <c r="AG85" s="101"/>
      <c r="AH85" s="101"/>
      <c r="AI85" s="101"/>
      <c r="AJ85" s="101"/>
      <c r="AK85" s="101"/>
      <c r="AL85" s="101"/>
      <c r="AM85" s="101"/>
    </row>
    <row r="86" spans="1:39" ht="85">
      <c r="A86" s="100">
        <v>974</v>
      </c>
      <c r="B86" s="100"/>
      <c r="C86" s="126" t="s">
        <v>777</v>
      </c>
      <c r="D86" s="127" t="s">
        <v>778</v>
      </c>
      <c r="E86" s="127"/>
      <c r="F86" s="122" t="s">
        <v>168</v>
      </c>
      <c r="G86" s="128" t="s">
        <v>779</v>
      </c>
      <c r="H86" s="122">
        <v>4</v>
      </c>
      <c r="I86" s="122"/>
      <c r="J86" s="129"/>
      <c r="K86" s="141"/>
      <c r="L86" s="142"/>
      <c r="M86" s="141">
        <v>4</v>
      </c>
      <c r="N86" s="142"/>
      <c r="O86" s="142"/>
      <c r="P86" s="95"/>
      <c r="Q86" s="96"/>
      <c r="R86" s="96"/>
      <c r="S86" s="97"/>
      <c r="T86" s="98"/>
      <c r="U86" s="95"/>
      <c r="V86" s="96"/>
      <c r="W86" s="96"/>
      <c r="X86" s="97"/>
      <c r="Y86" s="98"/>
      <c r="Z86" s="130" t="str">
        <f t="shared" si="4"/>
        <v>4</v>
      </c>
      <c r="AA86" s="131">
        <f t="shared" si="5"/>
        <v>4</v>
      </c>
      <c r="AB86" s="101"/>
      <c r="AC86" s="102"/>
      <c r="AD86" s="101"/>
      <c r="AE86" s="101"/>
      <c r="AF86" s="101"/>
      <c r="AG86" s="101"/>
      <c r="AH86" s="101"/>
      <c r="AI86" s="101"/>
      <c r="AJ86" s="101"/>
      <c r="AK86" s="101"/>
      <c r="AL86" s="101"/>
      <c r="AM86" s="101"/>
    </row>
    <row r="87" spans="1:39" ht="51">
      <c r="A87" s="100">
        <v>975</v>
      </c>
      <c r="B87" s="100"/>
      <c r="C87" s="126" t="s">
        <v>780</v>
      </c>
      <c r="D87" s="127" t="s">
        <v>781</v>
      </c>
      <c r="E87" s="127"/>
      <c r="F87" s="122" t="s">
        <v>191</v>
      </c>
      <c r="G87" s="128"/>
      <c r="H87" s="122">
        <v>2</v>
      </c>
      <c r="I87" s="122"/>
      <c r="J87" s="129"/>
      <c r="K87" s="141"/>
      <c r="L87" s="142"/>
      <c r="M87" s="141">
        <v>2</v>
      </c>
      <c r="N87" s="142"/>
      <c r="O87" s="142"/>
      <c r="P87" s="95"/>
      <c r="Q87" s="96"/>
      <c r="R87" s="96"/>
      <c r="S87" s="97"/>
      <c r="T87" s="98"/>
      <c r="U87" s="95"/>
      <c r="V87" s="96"/>
      <c r="W87" s="96"/>
      <c r="X87" s="97"/>
      <c r="Y87" s="98"/>
      <c r="Z87" s="130" t="str">
        <f t="shared" si="4"/>
        <v>2</v>
      </c>
      <c r="AA87" s="131">
        <f t="shared" si="5"/>
        <v>2</v>
      </c>
      <c r="AB87" s="101"/>
      <c r="AC87" s="102"/>
      <c r="AD87" s="101"/>
      <c r="AE87" s="101"/>
      <c r="AF87" s="101"/>
      <c r="AG87" s="101"/>
      <c r="AH87" s="101"/>
      <c r="AI87" s="101"/>
      <c r="AJ87" s="101"/>
      <c r="AK87" s="101"/>
      <c r="AL87" s="101"/>
      <c r="AM87" s="101"/>
    </row>
    <row r="88" spans="1:39" ht="68">
      <c r="A88" s="100">
        <v>976</v>
      </c>
      <c r="B88" s="100"/>
      <c r="C88" s="126" t="s">
        <v>782</v>
      </c>
      <c r="D88" s="127" t="s">
        <v>783</v>
      </c>
      <c r="E88" s="127"/>
      <c r="F88" s="122" t="s">
        <v>168</v>
      </c>
      <c r="G88" s="128" t="s">
        <v>784</v>
      </c>
      <c r="H88" s="122">
        <v>3</v>
      </c>
      <c r="I88" s="122"/>
      <c r="J88" s="129"/>
      <c r="K88" s="141"/>
      <c r="L88" s="142"/>
      <c r="M88" s="141">
        <v>3</v>
      </c>
      <c r="N88" s="142"/>
      <c r="O88" s="142"/>
      <c r="P88" s="95"/>
      <c r="Q88" s="96"/>
      <c r="R88" s="96"/>
      <c r="S88" s="97"/>
      <c r="T88" s="98"/>
      <c r="U88" s="95"/>
      <c r="V88" s="96"/>
      <c r="W88" s="96"/>
      <c r="X88" s="97"/>
      <c r="Y88" s="98"/>
      <c r="Z88" s="130" t="str">
        <f t="shared" si="4"/>
        <v>4</v>
      </c>
      <c r="AA88" s="131">
        <f t="shared" si="5"/>
        <v>3</v>
      </c>
      <c r="AB88" s="101"/>
      <c r="AC88" s="102"/>
      <c r="AD88" s="101"/>
      <c r="AE88" s="101"/>
      <c r="AF88" s="101"/>
      <c r="AG88" s="101"/>
      <c r="AH88" s="101"/>
      <c r="AI88" s="101"/>
      <c r="AJ88" s="101"/>
      <c r="AK88" s="101"/>
      <c r="AL88" s="101"/>
      <c r="AM88" s="101"/>
    </row>
    <row r="89" spans="1:39" ht="68">
      <c r="A89" s="133">
        <v>977</v>
      </c>
      <c r="B89" s="133"/>
      <c r="C89" s="134" t="s">
        <v>785</v>
      </c>
      <c r="D89" s="135" t="s">
        <v>786</v>
      </c>
      <c r="E89" s="135"/>
      <c r="F89" s="122" t="s">
        <v>168</v>
      </c>
      <c r="G89" s="128" t="s">
        <v>787</v>
      </c>
      <c r="H89" s="122">
        <v>3</v>
      </c>
      <c r="I89" s="122">
        <v>4</v>
      </c>
      <c r="J89" s="129"/>
      <c r="K89" s="141"/>
      <c r="L89" s="142"/>
      <c r="M89" s="141">
        <v>4</v>
      </c>
      <c r="N89" s="142"/>
      <c r="O89" s="142"/>
      <c r="P89" s="95"/>
      <c r="Q89" s="96"/>
      <c r="R89" s="96"/>
      <c r="S89" s="97"/>
      <c r="T89" s="98"/>
      <c r="U89" s="95"/>
      <c r="V89" s="96"/>
      <c r="W89" s="96"/>
      <c r="X89" s="97"/>
      <c r="Y89" s="98"/>
      <c r="Z89" s="130" t="str">
        <f t="shared" si="4"/>
        <v>4</v>
      </c>
      <c r="AA89" s="134">
        <f t="shared" si="5"/>
        <v>4</v>
      </c>
      <c r="AB89" s="136"/>
      <c r="AC89" s="137"/>
      <c r="AD89" s="136"/>
      <c r="AE89" s="136"/>
      <c r="AF89" s="136"/>
      <c r="AG89" s="136"/>
      <c r="AH89" s="136"/>
      <c r="AI89" s="136"/>
      <c r="AJ89" s="136"/>
      <c r="AK89" s="136"/>
      <c r="AL89" s="136"/>
      <c r="AM89" s="136"/>
    </row>
    <row r="90" spans="1:39" ht="34">
      <c r="A90" s="100">
        <v>978</v>
      </c>
      <c r="B90" s="100"/>
      <c r="C90" s="126" t="s">
        <v>788</v>
      </c>
      <c r="D90" s="127"/>
      <c r="E90" s="127"/>
      <c r="F90" s="122" t="s">
        <v>191</v>
      </c>
      <c r="G90" s="128"/>
      <c r="H90" s="122">
        <v>2</v>
      </c>
      <c r="I90" s="122"/>
      <c r="J90" s="129"/>
      <c r="K90" s="141"/>
      <c r="L90" s="142"/>
      <c r="M90" s="141">
        <v>2</v>
      </c>
      <c r="N90" s="142"/>
      <c r="O90" s="142"/>
      <c r="P90" s="95"/>
      <c r="Q90" s="96"/>
      <c r="R90" s="96"/>
      <c r="S90" s="97"/>
      <c r="T90" s="98"/>
      <c r="U90" s="95"/>
      <c r="V90" s="96"/>
      <c r="W90" s="96"/>
      <c r="X90" s="97"/>
      <c r="Y90" s="98"/>
      <c r="Z90" s="130" t="str">
        <f t="shared" si="4"/>
        <v>2</v>
      </c>
      <c r="AA90" s="131">
        <f t="shared" si="5"/>
        <v>2</v>
      </c>
      <c r="AB90" s="101"/>
      <c r="AC90" s="102"/>
      <c r="AD90" s="101"/>
      <c r="AE90" s="101"/>
      <c r="AF90" s="101"/>
      <c r="AG90" s="101"/>
      <c r="AH90" s="101"/>
      <c r="AI90" s="101"/>
      <c r="AJ90" s="101"/>
      <c r="AK90" s="101"/>
      <c r="AL90" s="101"/>
      <c r="AM90" s="101"/>
    </row>
    <row r="91" spans="1:39" ht="68">
      <c r="A91" s="133">
        <v>979</v>
      </c>
      <c r="B91" s="133"/>
      <c r="C91" s="134" t="s">
        <v>789</v>
      </c>
      <c r="D91" s="135" t="s">
        <v>790</v>
      </c>
      <c r="E91" s="135"/>
      <c r="F91" s="122" t="s">
        <v>177</v>
      </c>
      <c r="G91" s="128"/>
      <c r="H91" s="122">
        <v>3</v>
      </c>
      <c r="I91" s="122">
        <v>4</v>
      </c>
      <c r="J91" s="129"/>
      <c r="K91" s="141"/>
      <c r="L91" s="142"/>
      <c r="M91" s="141">
        <v>4</v>
      </c>
      <c r="N91" s="142"/>
      <c r="O91" s="142"/>
      <c r="P91" s="95"/>
      <c r="Q91" s="96"/>
      <c r="R91" s="96"/>
      <c r="S91" s="97"/>
      <c r="T91" s="98"/>
      <c r="U91" s="95"/>
      <c r="V91" s="96"/>
      <c r="W91" s="96"/>
      <c r="X91" s="97"/>
      <c r="Y91" s="98"/>
      <c r="Z91" s="130" t="str">
        <f t="shared" si="4"/>
        <v>3</v>
      </c>
      <c r="AA91" s="134">
        <f t="shared" si="5"/>
        <v>4</v>
      </c>
      <c r="AB91" s="136"/>
      <c r="AC91" s="137"/>
      <c r="AD91" s="136"/>
      <c r="AE91" s="136"/>
      <c r="AF91" s="136"/>
      <c r="AG91" s="136"/>
      <c r="AH91" s="136"/>
      <c r="AI91" s="136"/>
      <c r="AJ91" s="136"/>
      <c r="AK91" s="136"/>
      <c r="AL91" s="136"/>
      <c r="AM91" s="136"/>
    </row>
    <row r="92" spans="1:39" ht="51">
      <c r="A92" s="100">
        <v>980</v>
      </c>
      <c r="B92" s="100"/>
      <c r="C92" s="126" t="s">
        <v>791</v>
      </c>
      <c r="D92" s="127" t="s">
        <v>792</v>
      </c>
      <c r="E92" s="127"/>
      <c r="F92" s="122" t="s">
        <v>177</v>
      </c>
      <c r="G92" s="128" t="s">
        <v>793</v>
      </c>
      <c r="H92" s="122">
        <v>3</v>
      </c>
      <c r="I92" s="122"/>
      <c r="J92" s="129"/>
      <c r="K92" s="141"/>
      <c r="L92" s="142"/>
      <c r="M92" s="141">
        <v>3</v>
      </c>
      <c r="N92" s="142"/>
      <c r="O92" s="142"/>
      <c r="P92" s="95"/>
      <c r="Q92" s="96"/>
      <c r="R92" s="96"/>
      <c r="S92" s="97"/>
      <c r="T92" s="98"/>
      <c r="U92" s="95"/>
      <c r="V92" s="96"/>
      <c r="W92" s="96"/>
      <c r="X92" s="97"/>
      <c r="Y92" s="98"/>
      <c r="Z92" s="130" t="str">
        <f t="shared" si="4"/>
        <v>3</v>
      </c>
      <c r="AA92" s="131">
        <f t="shared" si="5"/>
        <v>3</v>
      </c>
      <c r="AB92" s="101"/>
      <c r="AC92" s="102"/>
      <c r="AD92" s="101"/>
      <c r="AE92" s="101"/>
      <c r="AF92" s="101"/>
      <c r="AG92" s="101"/>
      <c r="AH92" s="101"/>
      <c r="AI92" s="101"/>
      <c r="AJ92" s="101"/>
      <c r="AK92" s="101"/>
      <c r="AL92" s="101"/>
      <c r="AM92" s="101"/>
    </row>
    <row r="93" spans="1:39" ht="68">
      <c r="A93" s="100">
        <v>981</v>
      </c>
      <c r="B93" s="100"/>
      <c r="C93" s="126" t="s">
        <v>794</v>
      </c>
      <c r="D93" s="127" t="s">
        <v>795</v>
      </c>
      <c r="E93" s="127"/>
      <c r="F93" s="122" t="s">
        <v>188</v>
      </c>
      <c r="G93" s="128"/>
      <c r="H93" s="122">
        <v>1</v>
      </c>
      <c r="I93" s="122">
        <v>2</v>
      </c>
      <c r="J93" s="129"/>
      <c r="K93" s="141"/>
      <c r="L93" s="142"/>
      <c r="M93" s="141">
        <v>2</v>
      </c>
      <c r="N93" s="142"/>
      <c r="O93" s="142"/>
      <c r="P93" s="95"/>
      <c r="Q93" s="96"/>
      <c r="R93" s="96"/>
      <c r="S93" s="97"/>
      <c r="T93" s="98"/>
      <c r="U93" s="95"/>
      <c r="V93" s="96"/>
      <c r="W93" s="96"/>
      <c r="X93" s="97"/>
      <c r="Y93" s="98"/>
      <c r="Z93" s="130" t="str">
        <f t="shared" si="4"/>
        <v>1</v>
      </c>
      <c r="AA93" s="131">
        <f t="shared" si="5"/>
        <v>2</v>
      </c>
      <c r="AB93" s="101"/>
      <c r="AC93" s="102"/>
      <c r="AD93" s="101"/>
      <c r="AE93" s="101"/>
      <c r="AF93" s="101"/>
      <c r="AG93" s="101"/>
      <c r="AH93" s="101"/>
      <c r="AI93" s="101"/>
      <c r="AJ93" s="101"/>
      <c r="AK93" s="101"/>
      <c r="AL93" s="101"/>
      <c r="AM93" s="101"/>
    </row>
    <row r="94" spans="1:39" ht="102">
      <c r="A94" s="133">
        <v>982</v>
      </c>
      <c r="B94" s="133"/>
      <c r="C94" s="134" t="s">
        <v>796</v>
      </c>
      <c r="D94" s="135" t="s">
        <v>797</v>
      </c>
      <c r="E94" s="135"/>
      <c r="F94" s="122" t="s">
        <v>160</v>
      </c>
      <c r="G94" s="128" t="s">
        <v>798</v>
      </c>
      <c r="H94" s="122">
        <v>4</v>
      </c>
      <c r="I94" s="122"/>
      <c r="J94" s="129"/>
      <c r="K94" s="141"/>
      <c r="L94" s="142"/>
      <c r="M94" s="141">
        <v>4</v>
      </c>
      <c r="N94" s="142"/>
      <c r="O94" s="142"/>
      <c r="P94" s="95"/>
      <c r="Q94" s="96"/>
      <c r="R94" s="96"/>
      <c r="S94" s="97"/>
      <c r="T94" s="98"/>
      <c r="U94" s="95"/>
      <c r="V94" s="96"/>
      <c r="W94" s="96"/>
      <c r="X94" s="97"/>
      <c r="Y94" s="98"/>
      <c r="Z94" s="130" t="str">
        <f t="shared" si="4"/>
        <v>5</v>
      </c>
      <c r="AA94" s="134">
        <f t="shared" si="5"/>
        <v>4</v>
      </c>
      <c r="AB94" s="136"/>
      <c r="AC94" s="137"/>
      <c r="AD94" s="136"/>
      <c r="AE94" s="136"/>
      <c r="AF94" s="136"/>
      <c r="AG94" s="136"/>
      <c r="AH94" s="136"/>
      <c r="AI94" s="136"/>
      <c r="AJ94" s="136"/>
      <c r="AK94" s="136"/>
      <c r="AL94" s="136"/>
      <c r="AM94" s="136"/>
    </row>
    <row r="95" spans="1:39" ht="51">
      <c r="A95" s="100">
        <v>983</v>
      </c>
      <c r="B95" s="100"/>
      <c r="C95" s="126" t="s">
        <v>799</v>
      </c>
      <c r="D95" s="127" t="s">
        <v>800</v>
      </c>
      <c r="E95" s="127"/>
      <c r="F95" s="122" t="s">
        <v>177</v>
      </c>
      <c r="G95" s="128"/>
      <c r="H95" s="122">
        <v>3</v>
      </c>
      <c r="I95" s="122"/>
      <c r="J95" s="129"/>
      <c r="K95" s="141"/>
      <c r="L95" s="142"/>
      <c r="M95" s="141">
        <v>3</v>
      </c>
      <c r="N95" s="142"/>
      <c r="O95" s="142"/>
      <c r="P95" s="95"/>
      <c r="Q95" s="96"/>
      <c r="R95" s="96"/>
      <c r="S95" s="97"/>
      <c r="T95" s="98"/>
      <c r="U95" s="95"/>
      <c r="V95" s="96"/>
      <c r="W95" s="96"/>
      <c r="X95" s="97"/>
      <c r="Y95" s="98"/>
      <c r="Z95" s="130" t="str">
        <f t="shared" si="4"/>
        <v>3</v>
      </c>
      <c r="AA95" s="131">
        <f t="shared" si="5"/>
        <v>3</v>
      </c>
      <c r="AB95" s="101"/>
      <c r="AC95" s="102"/>
      <c r="AD95" s="101"/>
      <c r="AE95" s="101"/>
      <c r="AF95" s="101"/>
      <c r="AG95" s="101"/>
      <c r="AH95" s="101"/>
      <c r="AI95" s="101"/>
      <c r="AJ95" s="101"/>
      <c r="AK95" s="101"/>
      <c r="AL95" s="101"/>
      <c r="AM95" s="101"/>
    </row>
    <row r="96" spans="1:39" ht="119">
      <c r="A96" s="133">
        <v>984</v>
      </c>
      <c r="B96" s="133"/>
      <c r="C96" s="134" t="s">
        <v>801</v>
      </c>
      <c r="D96" s="135" t="s">
        <v>802</v>
      </c>
      <c r="E96" s="135"/>
      <c r="F96" s="122" t="s">
        <v>168</v>
      </c>
      <c r="G96" s="128" t="s">
        <v>803</v>
      </c>
      <c r="H96" s="122">
        <v>3</v>
      </c>
      <c r="I96" s="122">
        <v>4</v>
      </c>
      <c r="J96" s="129"/>
      <c r="K96" s="141"/>
      <c r="L96" s="142"/>
      <c r="M96" s="141">
        <v>4</v>
      </c>
      <c r="N96" s="142"/>
      <c r="O96" s="142"/>
      <c r="P96" s="95"/>
      <c r="Q96" s="96"/>
      <c r="R96" s="96"/>
      <c r="S96" s="97"/>
      <c r="T96" s="98"/>
      <c r="U96" s="95"/>
      <c r="V96" s="96"/>
      <c r="W96" s="96"/>
      <c r="X96" s="97"/>
      <c r="Y96" s="98"/>
      <c r="Z96" s="130" t="str">
        <f t="shared" si="4"/>
        <v>4</v>
      </c>
      <c r="AA96" s="134">
        <f t="shared" si="5"/>
        <v>4</v>
      </c>
      <c r="AB96" s="136"/>
      <c r="AC96" s="137"/>
      <c r="AD96" s="136"/>
      <c r="AE96" s="136"/>
      <c r="AF96" s="136"/>
      <c r="AG96" s="136"/>
      <c r="AH96" s="136"/>
      <c r="AI96" s="136"/>
      <c r="AJ96" s="136"/>
      <c r="AK96" s="136"/>
      <c r="AL96" s="136"/>
      <c r="AM96" s="136"/>
    </row>
    <row r="97" spans="1:39" ht="17">
      <c r="A97" s="100" t="s">
        <v>170</v>
      </c>
      <c r="B97" s="100"/>
      <c r="C97" s="101"/>
      <c r="D97" s="101"/>
      <c r="E97" s="101"/>
      <c r="F97" s="132" t="s">
        <v>170</v>
      </c>
      <c r="G97" s="132"/>
      <c r="H97" s="132"/>
      <c r="I97" s="132"/>
      <c r="J97" s="132"/>
      <c r="AA97" s="101"/>
      <c r="AB97" s="101"/>
      <c r="AC97" s="102"/>
      <c r="AD97" s="101"/>
      <c r="AE97" s="101"/>
      <c r="AF97" s="101"/>
      <c r="AG97" s="101"/>
      <c r="AH97" s="101"/>
      <c r="AI97" s="101"/>
      <c r="AJ97" s="101"/>
      <c r="AK97" s="101"/>
      <c r="AL97" s="101"/>
      <c r="AM97" s="101"/>
    </row>
    <row r="98" spans="1:39" ht="17">
      <c r="A98" s="100" t="s">
        <v>170</v>
      </c>
      <c r="B98" s="100"/>
      <c r="C98" s="101"/>
      <c r="D98" s="101"/>
      <c r="E98" s="101"/>
      <c r="F98" s="132" t="s">
        <v>170</v>
      </c>
      <c r="G98" s="132"/>
      <c r="H98" s="132"/>
      <c r="I98" s="132"/>
      <c r="J98" s="132"/>
      <c r="AA98" s="101"/>
      <c r="AB98" s="101"/>
      <c r="AC98" s="102"/>
      <c r="AD98" s="101"/>
      <c r="AE98" s="101"/>
      <c r="AF98" s="101"/>
      <c r="AG98" s="101"/>
      <c r="AH98" s="101"/>
      <c r="AI98" s="101"/>
      <c r="AJ98" s="101"/>
      <c r="AK98" s="101"/>
      <c r="AL98" s="101"/>
      <c r="AM98" s="101"/>
    </row>
    <row r="99" spans="1:39" ht="17">
      <c r="A99" s="100" t="s">
        <v>170</v>
      </c>
      <c r="B99" s="100"/>
      <c r="C99" s="101"/>
      <c r="D99" s="101"/>
      <c r="E99" s="101"/>
      <c r="F99" s="132" t="s">
        <v>170</v>
      </c>
      <c r="G99" s="132"/>
      <c r="H99" s="132"/>
      <c r="I99" s="132"/>
      <c r="J99" s="132"/>
      <c r="AA99" s="101"/>
      <c r="AB99" s="101"/>
      <c r="AC99" s="102"/>
      <c r="AD99" s="101"/>
      <c r="AE99" s="101"/>
      <c r="AF99" s="101"/>
      <c r="AG99" s="101"/>
      <c r="AH99" s="101"/>
      <c r="AI99" s="101"/>
      <c r="AJ99" s="101"/>
      <c r="AK99" s="101"/>
      <c r="AL99" s="101"/>
      <c r="AM99" s="101"/>
    </row>
    <row r="100" spans="1:39" ht="40">
      <c r="A100" s="100" t="s">
        <v>170</v>
      </c>
      <c r="B100" s="100"/>
      <c r="C100" s="124" t="s">
        <v>584</v>
      </c>
      <c r="D100" s="101"/>
      <c r="E100" s="101"/>
      <c r="F100" s="132" t="s">
        <v>170</v>
      </c>
      <c r="G100" s="132"/>
      <c r="H100" s="132"/>
      <c r="I100" s="132"/>
      <c r="J100" s="132"/>
      <c r="AA100" s="101"/>
      <c r="AB100" s="101"/>
      <c r="AC100" s="102"/>
      <c r="AD100" s="101"/>
      <c r="AE100" s="101"/>
      <c r="AF100" s="101"/>
      <c r="AG100" s="101"/>
      <c r="AH100" s="101"/>
      <c r="AI100" s="101"/>
      <c r="AJ100" s="101"/>
      <c r="AK100" s="101"/>
      <c r="AL100" s="101"/>
      <c r="AM100" s="101"/>
    </row>
    <row r="101" spans="1:39" ht="102">
      <c r="A101" s="100">
        <v>985</v>
      </c>
      <c r="B101" s="100"/>
      <c r="C101" s="126" t="s">
        <v>804</v>
      </c>
      <c r="D101" s="127" t="s">
        <v>805</v>
      </c>
      <c r="E101" s="127"/>
      <c r="F101" s="122" t="s">
        <v>197</v>
      </c>
      <c r="G101" s="128"/>
      <c r="H101" s="122">
        <v>1</v>
      </c>
      <c r="I101" s="122"/>
      <c r="J101" s="129"/>
      <c r="K101" s="141"/>
      <c r="L101" s="142"/>
      <c r="M101" s="141">
        <v>1</v>
      </c>
      <c r="N101" s="142"/>
      <c r="O101" s="142"/>
      <c r="P101" s="95"/>
      <c r="Q101" s="96"/>
      <c r="R101" s="96"/>
      <c r="S101" s="97"/>
      <c r="T101" s="98"/>
      <c r="U101" s="95"/>
      <c r="V101" s="96"/>
      <c r="W101" s="96"/>
      <c r="X101" s="97"/>
      <c r="Y101" s="98"/>
      <c r="Z101" s="130" t="str">
        <f>IF(U101&lt;&gt;"",U101,IF(P101&lt;&gt;"",P101,IF(K101&lt;&gt;"",K101,IF(F101&lt;&gt;"",F101,""))))</f>
        <v>0</v>
      </c>
      <c r="AA101" s="131">
        <f>IF(X101&lt;&gt;"",X101,IF(S101&lt;&gt;"",S101,IF(M101&lt;&gt;"",M101,IF(I101&lt;&gt;"",I101,IF(H101&lt;&gt;"",H101,"")))))</f>
        <v>1</v>
      </c>
      <c r="AB101" s="101"/>
      <c r="AC101" s="102"/>
      <c r="AD101" s="101"/>
      <c r="AE101" s="101"/>
      <c r="AF101" s="101"/>
      <c r="AG101" s="101"/>
      <c r="AH101" s="101"/>
      <c r="AI101" s="101"/>
      <c r="AJ101" s="101"/>
      <c r="AK101" s="101"/>
      <c r="AL101" s="101"/>
      <c r="AM101" s="101"/>
    </row>
    <row r="102" spans="1:39" ht="68">
      <c r="A102" s="100">
        <v>986</v>
      </c>
      <c r="B102" s="100"/>
      <c r="C102" s="126" t="s">
        <v>806</v>
      </c>
      <c r="D102" s="127" t="s">
        <v>807</v>
      </c>
      <c r="E102" s="127"/>
      <c r="F102" s="122" t="s">
        <v>197</v>
      </c>
      <c r="G102" s="128"/>
      <c r="H102" s="122">
        <v>0</v>
      </c>
      <c r="I102" s="122"/>
      <c r="J102" s="129"/>
      <c r="K102" s="141"/>
      <c r="L102" s="142"/>
      <c r="M102" s="141">
        <v>0</v>
      </c>
      <c r="N102" s="142"/>
      <c r="O102" s="142"/>
      <c r="P102" s="95"/>
      <c r="Q102" s="96"/>
      <c r="R102" s="96"/>
      <c r="S102" s="97"/>
      <c r="T102" s="98"/>
      <c r="U102" s="95"/>
      <c r="V102" s="96"/>
      <c r="W102" s="96"/>
      <c r="X102" s="97"/>
      <c r="Y102" s="98"/>
      <c r="Z102" s="130" t="str">
        <f>IF(U102&lt;&gt;"",U102,IF(P102&lt;&gt;"",P102,IF(K102&lt;&gt;"",K102,IF(F102&lt;&gt;"",F102,""))))</f>
        <v>0</v>
      </c>
      <c r="AA102" s="131">
        <f>IF(X102&lt;&gt;"",X102,IF(S102&lt;&gt;"",S102,IF(M102&lt;&gt;"",M102,IF(I102&lt;&gt;"",I102,IF(H102&lt;&gt;"",H102,"")))))</f>
        <v>0</v>
      </c>
      <c r="AB102" s="101"/>
      <c r="AC102" s="102"/>
      <c r="AD102" s="101"/>
      <c r="AE102" s="101"/>
      <c r="AF102" s="101"/>
      <c r="AG102" s="101"/>
      <c r="AH102" s="101"/>
      <c r="AI102" s="101"/>
      <c r="AJ102" s="101"/>
      <c r="AK102" s="101"/>
      <c r="AL102" s="101"/>
      <c r="AM102" s="101"/>
    </row>
    <row r="103" spans="1:39" ht="102">
      <c r="A103" s="100">
        <v>987</v>
      </c>
      <c r="B103" s="100"/>
      <c r="C103" s="126" t="s">
        <v>808</v>
      </c>
      <c r="D103" s="127" t="s">
        <v>809</v>
      </c>
      <c r="E103" s="127"/>
      <c r="F103" s="122" t="s">
        <v>177</v>
      </c>
      <c r="G103" s="128" t="s">
        <v>810</v>
      </c>
      <c r="H103" s="122">
        <v>3</v>
      </c>
      <c r="I103" s="122"/>
      <c r="J103" s="129"/>
      <c r="K103" s="141"/>
      <c r="L103" s="142"/>
      <c r="M103" s="141">
        <v>3</v>
      </c>
      <c r="N103" s="142"/>
      <c r="O103" s="142"/>
      <c r="P103" s="95"/>
      <c r="Q103" s="96"/>
      <c r="R103" s="96"/>
      <c r="S103" s="97"/>
      <c r="T103" s="98"/>
      <c r="U103" s="95"/>
      <c r="V103" s="96"/>
      <c r="W103" s="96"/>
      <c r="X103" s="97"/>
      <c r="Y103" s="98"/>
      <c r="Z103" s="130" t="str">
        <f>IF(U103&lt;&gt;"",U103,IF(P103&lt;&gt;"",P103,IF(K103&lt;&gt;"",K103,IF(F103&lt;&gt;"",F103,""))))</f>
        <v>3</v>
      </c>
      <c r="AA103" s="131">
        <f>IF(X103&lt;&gt;"",X103,IF(S103&lt;&gt;"",S103,IF(M103&lt;&gt;"",M103,IF(I103&lt;&gt;"",I103,IF(H103&lt;&gt;"",H103,"")))))</f>
        <v>3</v>
      </c>
      <c r="AB103" s="101"/>
      <c r="AC103" s="102"/>
      <c r="AD103" s="101"/>
      <c r="AE103" s="101"/>
      <c r="AF103" s="101"/>
      <c r="AG103" s="101"/>
      <c r="AH103" s="101"/>
      <c r="AI103" s="101"/>
      <c r="AJ103" s="101"/>
      <c r="AK103" s="101"/>
      <c r="AL103" s="101"/>
      <c r="AM103" s="101"/>
    </row>
    <row r="104" spans="1:39" ht="17">
      <c r="A104" s="100" t="s">
        <v>170</v>
      </c>
      <c r="B104" s="100"/>
      <c r="C104" s="101"/>
      <c r="D104" s="101"/>
      <c r="E104" s="101"/>
      <c r="F104" s="132" t="s">
        <v>170</v>
      </c>
      <c r="G104" s="132"/>
      <c r="H104" s="132"/>
      <c r="I104" s="132"/>
      <c r="J104" s="132"/>
      <c r="AA104" s="101"/>
      <c r="AB104" s="101"/>
      <c r="AC104" s="102"/>
      <c r="AD104" s="101"/>
      <c r="AE104" s="101"/>
      <c r="AF104" s="101"/>
      <c r="AG104" s="101"/>
      <c r="AH104" s="101"/>
      <c r="AI104" s="101"/>
      <c r="AJ104" s="101"/>
      <c r="AK104" s="101"/>
      <c r="AL104" s="101"/>
      <c r="AM104" s="101"/>
    </row>
    <row r="105" spans="1:39" ht="17">
      <c r="A105" s="100" t="s">
        <v>170</v>
      </c>
      <c r="B105" s="100"/>
      <c r="C105" s="101"/>
      <c r="D105" s="101"/>
      <c r="E105" s="101"/>
      <c r="F105" s="132" t="s">
        <v>170</v>
      </c>
      <c r="G105" s="132"/>
      <c r="H105" s="132"/>
      <c r="I105" s="132"/>
      <c r="J105" s="132"/>
      <c r="AA105" s="101"/>
      <c r="AB105" s="101"/>
      <c r="AC105" s="102"/>
      <c r="AD105" s="101"/>
      <c r="AE105" s="101"/>
      <c r="AF105" s="101"/>
      <c r="AG105" s="101"/>
      <c r="AH105" s="101"/>
      <c r="AI105" s="101"/>
      <c r="AJ105" s="101"/>
      <c r="AK105" s="101"/>
      <c r="AL105" s="101"/>
      <c r="AM105" s="101"/>
    </row>
    <row r="106" spans="1:39" ht="17">
      <c r="A106" s="100" t="s">
        <v>170</v>
      </c>
      <c r="B106" s="100"/>
      <c r="C106" s="101"/>
      <c r="D106" s="101"/>
      <c r="E106" s="101"/>
      <c r="F106" s="132" t="s">
        <v>170</v>
      </c>
      <c r="G106" s="132"/>
      <c r="H106" s="132"/>
      <c r="I106" s="132"/>
      <c r="J106" s="132"/>
      <c r="AA106" s="101"/>
      <c r="AB106" s="101"/>
      <c r="AC106" s="102"/>
      <c r="AD106" s="101"/>
      <c r="AE106" s="101"/>
      <c r="AF106" s="101"/>
      <c r="AG106" s="101"/>
      <c r="AH106" s="101"/>
      <c r="AI106" s="101"/>
      <c r="AJ106" s="101"/>
      <c r="AK106" s="101"/>
      <c r="AL106" s="101"/>
      <c r="AM106" s="101"/>
    </row>
    <row r="107" spans="1:39" ht="40">
      <c r="A107" s="100" t="s">
        <v>170</v>
      </c>
      <c r="B107" s="100"/>
      <c r="C107" s="124" t="s">
        <v>587</v>
      </c>
      <c r="D107" s="101"/>
      <c r="E107" s="101"/>
      <c r="F107" s="132" t="s">
        <v>170</v>
      </c>
      <c r="G107" s="132"/>
      <c r="H107" s="132"/>
      <c r="I107" s="132"/>
      <c r="J107" s="132"/>
      <c r="AA107" s="101"/>
      <c r="AB107" s="101"/>
      <c r="AC107" s="102"/>
      <c r="AD107" s="101"/>
      <c r="AE107" s="101"/>
      <c r="AF107" s="101"/>
      <c r="AG107" s="101"/>
      <c r="AH107" s="101"/>
      <c r="AI107" s="101"/>
      <c r="AJ107" s="101"/>
      <c r="AK107" s="101"/>
      <c r="AL107" s="101"/>
      <c r="AM107" s="101"/>
    </row>
    <row r="108" spans="1:39" ht="85">
      <c r="A108" s="100">
        <v>988</v>
      </c>
      <c r="B108" s="100"/>
      <c r="C108" s="126" t="s">
        <v>811</v>
      </c>
      <c r="D108" s="127" t="s">
        <v>812</v>
      </c>
      <c r="E108" s="127"/>
      <c r="F108" s="122" t="s">
        <v>177</v>
      </c>
      <c r="G108" s="128" t="s">
        <v>813</v>
      </c>
      <c r="H108" s="122">
        <v>3</v>
      </c>
      <c r="I108" s="122"/>
      <c r="J108" s="129"/>
      <c r="K108" s="141"/>
      <c r="L108" s="142"/>
      <c r="M108" s="141">
        <v>3</v>
      </c>
      <c r="N108" s="142"/>
      <c r="O108" s="142"/>
      <c r="P108" s="95"/>
      <c r="Q108" s="96"/>
      <c r="R108" s="96"/>
      <c r="S108" s="97"/>
      <c r="T108" s="98"/>
      <c r="U108" s="95"/>
      <c r="V108" s="96"/>
      <c r="W108" s="96"/>
      <c r="X108" s="97"/>
      <c r="Y108" s="98"/>
      <c r="Z108" s="130" t="str">
        <f t="shared" ref="Z108:Z119" si="6">IF(U108&lt;&gt;"",U108,IF(P108&lt;&gt;"",P108,IF(K108&lt;&gt;"",K108,IF(F108&lt;&gt;"",F108,""))))</f>
        <v>3</v>
      </c>
      <c r="AA108" s="131">
        <f t="shared" ref="AA108:AA119" si="7">IF(X108&lt;&gt;"",X108,IF(S108&lt;&gt;"",S108,IF(M108&lt;&gt;"",M108,IF(I108&lt;&gt;"",I108,IF(H108&lt;&gt;"",H108,"")))))</f>
        <v>3</v>
      </c>
      <c r="AB108" s="101"/>
      <c r="AC108" s="102"/>
      <c r="AD108" s="101"/>
      <c r="AE108" s="101"/>
      <c r="AF108" s="101"/>
      <c r="AG108" s="101"/>
      <c r="AH108" s="101"/>
      <c r="AI108" s="101"/>
      <c r="AJ108" s="101"/>
      <c r="AK108" s="101"/>
      <c r="AL108" s="101"/>
      <c r="AM108" s="101"/>
    </row>
    <row r="109" spans="1:39" ht="51">
      <c r="A109" s="100">
        <v>989</v>
      </c>
      <c r="B109" s="100"/>
      <c r="C109" s="126" t="s">
        <v>814</v>
      </c>
      <c r="D109" s="127" t="s">
        <v>815</v>
      </c>
      <c r="E109" s="127"/>
      <c r="F109" s="122" t="s">
        <v>197</v>
      </c>
      <c r="G109" s="128"/>
      <c r="H109" s="122">
        <v>0</v>
      </c>
      <c r="I109" s="122"/>
      <c r="J109" s="129"/>
      <c r="K109" s="141"/>
      <c r="L109" s="142"/>
      <c r="M109" s="141">
        <v>0</v>
      </c>
      <c r="N109" s="142"/>
      <c r="O109" s="142"/>
      <c r="P109" s="95"/>
      <c r="Q109" s="96"/>
      <c r="R109" s="96"/>
      <c r="S109" s="97"/>
      <c r="T109" s="98"/>
      <c r="U109" s="95"/>
      <c r="V109" s="96"/>
      <c r="W109" s="96"/>
      <c r="X109" s="97"/>
      <c r="Y109" s="98"/>
      <c r="Z109" s="130" t="str">
        <f t="shared" si="6"/>
        <v>0</v>
      </c>
      <c r="AA109" s="131">
        <f t="shared" si="7"/>
        <v>0</v>
      </c>
      <c r="AB109" s="101"/>
      <c r="AC109" s="102"/>
      <c r="AD109" s="101"/>
      <c r="AE109" s="101"/>
      <c r="AF109" s="101"/>
      <c r="AG109" s="101"/>
      <c r="AH109" s="101"/>
      <c r="AI109" s="101"/>
      <c r="AJ109" s="101"/>
      <c r="AK109" s="101"/>
      <c r="AL109" s="101"/>
      <c r="AM109" s="101"/>
    </row>
    <row r="110" spans="1:39" ht="102">
      <c r="A110" s="100">
        <v>990</v>
      </c>
      <c r="B110" s="100"/>
      <c r="C110" s="126" t="s">
        <v>816</v>
      </c>
      <c r="D110" s="127" t="s">
        <v>817</v>
      </c>
      <c r="E110" s="127"/>
      <c r="F110" s="122" t="s">
        <v>177</v>
      </c>
      <c r="G110" s="128" t="s">
        <v>818</v>
      </c>
      <c r="H110" s="122">
        <v>3</v>
      </c>
      <c r="I110" s="122"/>
      <c r="J110" s="129"/>
      <c r="K110" s="141"/>
      <c r="L110" s="142"/>
      <c r="M110" s="141">
        <v>3</v>
      </c>
      <c r="N110" s="142"/>
      <c r="O110" s="142"/>
      <c r="P110" s="95"/>
      <c r="Q110" s="96"/>
      <c r="R110" s="96"/>
      <c r="S110" s="97"/>
      <c r="T110" s="98"/>
      <c r="U110" s="95"/>
      <c r="V110" s="96"/>
      <c r="W110" s="96"/>
      <c r="X110" s="97"/>
      <c r="Y110" s="98"/>
      <c r="Z110" s="130" t="str">
        <f t="shared" si="6"/>
        <v>3</v>
      </c>
      <c r="AA110" s="131">
        <f t="shared" si="7"/>
        <v>3</v>
      </c>
      <c r="AB110" s="101"/>
      <c r="AC110" s="102"/>
      <c r="AD110" s="101"/>
      <c r="AE110" s="101"/>
      <c r="AF110" s="101"/>
      <c r="AG110" s="101"/>
      <c r="AH110" s="101"/>
      <c r="AI110" s="101"/>
      <c r="AJ110" s="101"/>
      <c r="AK110" s="101"/>
      <c r="AL110" s="101"/>
      <c r="AM110" s="101"/>
    </row>
    <row r="111" spans="1:39" ht="85">
      <c r="A111" s="100">
        <v>991</v>
      </c>
      <c r="B111" s="100"/>
      <c r="C111" s="126" t="s">
        <v>819</v>
      </c>
      <c r="D111" s="127" t="s">
        <v>820</v>
      </c>
      <c r="E111" s="127"/>
      <c r="F111" s="122" t="s">
        <v>170</v>
      </c>
      <c r="G111" s="128" t="s">
        <v>821</v>
      </c>
      <c r="H111" s="122">
        <v>4</v>
      </c>
      <c r="I111" s="122"/>
      <c r="J111" s="129"/>
      <c r="K111" s="141"/>
      <c r="L111" s="142"/>
      <c r="M111" s="141">
        <v>4</v>
      </c>
      <c r="N111" s="142"/>
      <c r="O111" s="142"/>
      <c r="P111" s="95"/>
      <c r="Q111" s="96"/>
      <c r="R111" s="96"/>
      <c r="S111" s="97"/>
      <c r="T111" s="98"/>
      <c r="U111" s="95"/>
      <c r="V111" s="96"/>
      <c r="W111" s="96"/>
      <c r="X111" s="97"/>
      <c r="Y111" s="98"/>
      <c r="Z111" s="130" t="str">
        <f t="shared" si="6"/>
        <v/>
      </c>
      <c r="AA111" s="131">
        <f t="shared" si="7"/>
        <v>4</v>
      </c>
      <c r="AB111" s="101"/>
      <c r="AC111" s="102"/>
      <c r="AD111" s="101"/>
      <c r="AE111" s="101"/>
      <c r="AF111" s="101"/>
      <c r="AG111" s="101"/>
      <c r="AH111" s="101"/>
      <c r="AI111" s="101"/>
      <c r="AJ111" s="101"/>
      <c r="AK111" s="101"/>
      <c r="AL111" s="101"/>
      <c r="AM111" s="101"/>
    </row>
    <row r="112" spans="1:39" ht="221">
      <c r="A112" s="100">
        <v>992</v>
      </c>
      <c r="B112" s="100"/>
      <c r="C112" s="126" t="s">
        <v>822</v>
      </c>
      <c r="D112" s="127" t="s">
        <v>823</v>
      </c>
      <c r="E112" s="127"/>
      <c r="F112" s="122" t="s">
        <v>170</v>
      </c>
      <c r="G112" s="128" t="s">
        <v>824</v>
      </c>
      <c r="H112" s="122">
        <v>4</v>
      </c>
      <c r="I112" s="122"/>
      <c r="J112" s="129"/>
      <c r="K112" s="141"/>
      <c r="L112" s="142"/>
      <c r="M112" s="141">
        <v>4</v>
      </c>
      <c r="N112" s="142"/>
      <c r="O112" s="142"/>
      <c r="P112" s="95"/>
      <c r="Q112" s="96"/>
      <c r="R112" s="96"/>
      <c r="S112" s="97"/>
      <c r="T112" s="98"/>
      <c r="U112" s="95"/>
      <c r="V112" s="96"/>
      <c r="W112" s="96"/>
      <c r="X112" s="97"/>
      <c r="Y112" s="98"/>
      <c r="Z112" s="130" t="str">
        <f t="shared" si="6"/>
        <v/>
      </c>
      <c r="AA112" s="131">
        <f t="shared" si="7"/>
        <v>4</v>
      </c>
      <c r="AB112" s="101"/>
      <c r="AC112" s="102"/>
      <c r="AD112" s="101"/>
      <c r="AE112" s="101"/>
      <c r="AF112" s="101"/>
      <c r="AG112" s="101"/>
      <c r="AH112" s="101"/>
      <c r="AI112" s="101"/>
      <c r="AJ112" s="101"/>
      <c r="AK112" s="101"/>
      <c r="AL112" s="101"/>
      <c r="AM112" s="101"/>
    </row>
    <row r="113" spans="1:39" ht="68">
      <c r="A113" s="100">
        <v>993</v>
      </c>
      <c r="B113" s="100"/>
      <c r="C113" s="126" t="s">
        <v>825</v>
      </c>
      <c r="D113" s="127" t="s">
        <v>826</v>
      </c>
      <c r="E113" s="127"/>
      <c r="F113" s="122" t="s">
        <v>197</v>
      </c>
      <c r="G113" s="128"/>
      <c r="H113" s="122">
        <v>0</v>
      </c>
      <c r="I113" s="122"/>
      <c r="J113" s="129"/>
      <c r="K113" s="141"/>
      <c r="L113" s="142"/>
      <c r="M113" s="141">
        <v>0</v>
      </c>
      <c r="N113" s="142"/>
      <c r="O113" s="142"/>
      <c r="P113" s="95"/>
      <c r="Q113" s="96"/>
      <c r="R113" s="96"/>
      <c r="S113" s="97"/>
      <c r="T113" s="98"/>
      <c r="U113" s="95"/>
      <c r="V113" s="96"/>
      <c r="W113" s="96"/>
      <c r="X113" s="97"/>
      <c r="Y113" s="98"/>
      <c r="Z113" s="130" t="str">
        <f t="shared" si="6"/>
        <v>0</v>
      </c>
      <c r="AA113" s="131">
        <f t="shared" si="7"/>
        <v>0</v>
      </c>
      <c r="AB113" s="101"/>
      <c r="AC113" s="102"/>
      <c r="AD113" s="101"/>
      <c r="AE113" s="101"/>
      <c r="AF113" s="101"/>
      <c r="AG113" s="101"/>
      <c r="AH113" s="101"/>
      <c r="AI113" s="101"/>
      <c r="AJ113" s="101"/>
      <c r="AK113" s="101"/>
      <c r="AL113" s="101"/>
      <c r="AM113" s="101"/>
    </row>
    <row r="114" spans="1:39" ht="51">
      <c r="A114" s="100">
        <v>994</v>
      </c>
      <c r="B114" s="100"/>
      <c r="C114" s="126" t="s">
        <v>827</v>
      </c>
      <c r="D114" s="127" t="s">
        <v>828</v>
      </c>
      <c r="E114" s="127"/>
      <c r="F114" s="122" t="s">
        <v>177</v>
      </c>
      <c r="G114" s="128" t="s">
        <v>829</v>
      </c>
      <c r="H114" s="122">
        <v>3</v>
      </c>
      <c r="I114" s="122"/>
      <c r="J114" s="129"/>
      <c r="K114" s="141"/>
      <c r="L114" s="142"/>
      <c r="M114" s="141">
        <v>3</v>
      </c>
      <c r="N114" s="142"/>
      <c r="O114" s="142"/>
      <c r="P114" s="95"/>
      <c r="Q114" s="96"/>
      <c r="R114" s="96"/>
      <c r="S114" s="97"/>
      <c r="T114" s="98"/>
      <c r="U114" s="95"/>
      <c r="V114" s="96"/>
      <c r="W114" s="96"/>
      <c r="X114" s="97"/>
      <c r="Y114" s="98"/>
      <c r="Z114" s="130" t="str">
        <f t="shared" si="6"/>
        <v>3</v>
      </c>
      <c r="AA114" s="131">
        <f t="shared" si="7"/>
        <v>3</v>
      </c>
      <c r="AB114" s="101"/>
      <c r="AC114" s="102"/>
      <c r="AD114" s="101"/>
      <c r="AE114" s="101"/>
      <c r="AF114" s="101"/>
      <c r="AG114" s="101"/>
      <c r="AH114" s="101"/>
      <c r="AI114" s="101"/>
      <c r="AJ114" s="101"/>
      <c r="AK114" s="101"/>
      <c r="AL114" s="101"/>
      <c r="AM114" s="101"/>
    </row>
    <row r="115" spans="1:39" ht="68">
      <c r="A115" s="133">
        <v>995</v>
      </c>
      <c r="B115" s="133"/>
      <c r="C115" s="134" t="s">
        <v>830</v>
      </c>
      <c r="D115" s="135" t="s">
        <v>831</v>
      </c>
      <c r="E115" s="135"/>
      <c r="F115" s="122" t="s">
        <v>177</v>
      </c>
      <c r="G115" s="128" t="s">
        <v>832</v>
      </c>
      <c r="H115" s="122">
        <v>3</v>
      </c>
      <c r="I115" s="122">
        <v>4</v>
      </c>
      <c r="J115" s="129"/>
      <c r="K115" s="141"/>
      <c r="L115" s="142"/>
      <c r="M115" s="141">
        <v>4</v>
      </c>
      <c r="N115" s="142"/>
      <c r="O115" s="142"/>
      <c r="P115" s="95"/>
      <c r="Q115" s="96"/>
      <c r="R115" s="96"/>
      <c r="S115" s="97"/>
      <c r="T115" s="98"/>
      <c r="U115" s="95"/>
      <c r="V115" s="96"/>
      <c r="W115" s="96"/>
      <c r="X115" s="97"/>
      <c r="Y115" s="98"/>
      <c r="Z115" s="130" t="str">
        <f t="shared" si="6"/>
        <v>3</v>
      </c>
      <c r="AA115" s="134">
        <f t="shared" si="7"/>
        <v>4</v>
      </c>
      <c r="AB115" s="136"/>
      <c r="AC115" s="137"/>
      <c r="AD115" s="136"/>
      <c r="AE115" s="136"/>
      <c r="AF115" s="136"/>
      <c r="AG115" s="136"/>
      <c r="AH115" s="136"/>
      <c r="AI115" s="136"/>
      <c r="AJ115" s="136"/>
      <c r="AK115" s="136"/>
      <c r="AL115" s="136"/>
      <c r="AM115" s="136"/>
    </row>
    <row r="116" spans="1:39" ht="68">
      <c r="A116" s="100">
        <v>996</v>
      </c>
      <c r="B116" s="100"/>
      <c r="C116" s="126" t="s">
        <v>833</v>
      </c>
      <c r="D116" s="127" t="s">
        <v>834</v>
      </c>
      <c r="E116" s="127"/>
      <c r="F116" s="122" t="s">
        <v>177</v>
      </c>
      <c r="G116" s="128"/>
      <c r="H116" s="122">
        <v>3</v>
      </c>
      <c r="I116" s="122"/>
      <c r="J116" s="129"/>
      <c r="K116" s="141"/>
      <c r="L116" s="142"/>
      <c r="M116" s="141">
        <v>3</v>
      </c>
      <c r="N116" s="142"/>
      <c r="O116" s="142"/>
      <c r="P116" s="95"/>
      <c r="Q116" s="96"/>
      <c r="R116" s="96"/>
      <c r="S116" s="97"/>
      <c r="T116" s="98"/>
      <c r="U116" s="95"/>
      <c r="V116" s="96"/>
      <c r="W116" s="96"/>
      <c r="X116" s="97"/>
      <c r="Y116" s="98"/>
      <c r="Z116" s="130" t="str">
        <f t="shared" si="6"/>
        <v>3</v>
      </c>
      <c r="AA116" s="131">
        <f t="shared" si="7"/>
        <v>3</v>
      </c>
      <c r="AB116" s="101"/>
      <c r="AC116" s="102"/>
      <c r="AD116" s="101"/>
      <c r="AE116" s="101"/>
      <c r="AF116" s="101"/>
      <c r="AG116" s="101"/>
      <c r="AH116" s="101"/>
      <c r="AI116" s="101"/>
      <c r="AJ116" s="101"/>
      <c r="AK116" s="101"/>
      <c r="AL116" s="101"/>
      <c r="AM116" s="101"/>
    </row>
    <row r="117" spans="1:39" ht="102">
      <c r="A117" s="133">
        <v>997</v>
      </c>
      <c r="B117" s="133"/>
      <c r="C117" s="134" t="s">
        <v>835</v>
      </c>
      <c r="D117" s="135" t="s">
        <v>836</v>
      </c>
      <c r="E117" s="135"/>
      <c r="F117" s="122" t="s">
        <v>168</v>
      </c>
      <c r="G117" s="128" t="s">
        <v>837</v>
      </c>
      <c r="H117" s="122">
        <v>3</v>
      </c>
      <c r="I117" s="122"/>
      <c r="J117" s="129"/>
      <c r="K117" s="141">
        <v>4</v>
      </c>
      <c r="L117" s="142" t="s">
        <v>992</v>
      </c>
      <c r="M117" s="141">
        <v>4</v>
      </c>
      <c r="N117" s="142" t="s">
        <v>993</v>
      </c>
      <c r="O117" s="142" t="s">
        <v>981</v>
      </c>
      <c r="P117" s="95"/>
      <c r="Q117" s="96"/>
      <c r="R117" s="96"/>
      <c r="S117" s="97"/>
      <c r="T117" s="98"/>
      <c r="U117" s="95"/>
      <c r="V117" s="96"/>
      <c r="W117" s="96"/>
      <c r="X117" s="97"/>
      <c r="Y117" s="98"/>
      <c r="Z117" s="130">
        <f t="shared" si="6"/>
        <v>4</v>
      </c>
      <c r="AA117" s="134">
        <f t="shared" si="7"/>
        <v>4</v>
      </c>
      <c r="AB117" s="136"/>
      <c r="AC117" s="137"/>
      <c r="AD117" s="136"/>
      <c r="AE117" s="136"/>
      <c r="AF117" s="136"/>
      <c r="AG117" s="136"/>
      <c r="AH117" s="136"/>
      <c r="AI117" s="136"/>
      <c r="AJ117" s="136"/>
      <c r="AK117" s="136"/>
      <c r="AL117" s="136"/>
      <c r="AM117" s="136"/>
    </row>
    <row r="118" spans="1:39" ht="68">
      <c r="A118" s="133">
        <v>998</v>
      </c>
      <c r="B118" s="133"/>
      <c r="C118" s="134" t="s">
        <v>838</v>
      </c>
      <c r="D118" s="135" t="s">
        <v>839</v>
      </c>
      <c r="E118" s="135"/>
      <c r="F118" s="122" t="s">
        <v>177</v>
      </c>
      <c r="G118" s="128" t="s">
        <v>840</v>
      </c>
      <c r="H118" s="122">
        <v>1</v>
      </c>
      <c r="I118" s="122">
        <v>3</v>
      </c>
      <c r="J118" s="129"/>
      <c r="K118" s="141"/>
      <c r="L118" s="142"/>
      <c r="M118" s="141">
        <v>3</v>
      </c>
      <c r="N118" s="142"/>
      <c r="O118" s="142"/>
      <c r="P118" s="95"/>
      <c r="Q118" s="96"/>
      <c r="R118" s="96"/>
      <c r="S118" s="97"/>
      <c r="T118" s="98"/>
      <c r="U118" s="95"/>
      <c r="V118" s="96"/>
      <c r="W118" s="96"/>
      <c r="X118" s="97"/>
      <c r="Y118" s="98"/>
      <c r="Z118" s="130" t="str">
        <f t="shared" si="6"/>
        <v>3</v>
      </c>
      <c r="AA118" s="134">
        <f t="shared" si="7"/>
        <v>3</v>
      </c>
      <c r="AB118" s="136"/>
      <c r="AC118" s="137"/>
      <c r="AD118" s="136"/>
      <c r="AE118" s="136"/>
      <c r="AF118" s="136"/>
      <c r="AG118" s="136"/>
      <c r="AH118" s="136"/>
      <c r="AI118" s="136"/>
      <c r="AJ118" s="136"/>
      <c r="AK118" s="136"/>
      <c r="AL118" s="136"/>
      <c r="AM118" s="136"/>
    </row>
    <row r="119" spans="1:39" ht="68">
      <c r="A119" s="100">
        <v>999</v>
      </c>
      <c r="B119" s="100"/>
      <c r="C119" s="126" t="s">
        <v>841</v>
      </c>
      <c r="D119" s="127" t="s">
        <v>842</v>
      </c>
      <c r="E119" s="127"/>
      <c r="F119" s="122" t="s">
        <v>197</v>
      </c>
      <c r="G119" s="128"/>
      <c r="H119" s="122">
        <v>0</v>
      </c>
      <c r="I119" s="122"/>
      <c r="J119" s="129"/>
      <c r="K119" s="141"/>
      <c r="L119" s="142"/>
      <c r="M119" s="141">
        <v>0</v>
      </c>
      <c r="N119" s="142"/>
      <c r="O119" s="142"/>
      <c r="P119" s="95"/>
      <c r="Q119" s="96"/>
      <c r="R119" s="96"/>
      <c r="S119" s="97"/>
      <c r="T119" s="98"/>
      <c r="U119" s="95"/>
      <c r="V119" s="96"/>
      <c r="W119" s="96"/>
      <c r="X119" s="97"/>
      <c r="Y119" s="98"/>
      <c r="Z119" s="130" t="str">
        <f t="shared" si="6"/>
        <v>0</v>
      </c>
      <c r="AA119" s="131">
        <f t="shared" si="7"/>
        <v>0</v>
      </c>
      <c r="AB119" s="101"/>
      <c r="AC119" s="102"/>
      <c r="AD119" s="101"/>
      <c r="AE119" s="101"/>
      <c r="AF119" s="101"/>
      <c r="AG119" s="101"/>
      <c r="AH119" s="101"/>
      <c r="AI119" s="101"/>
      <c r="AJ119" s="101"/>
      <c r="AK119" s="101"/>
      <c r="AL119" s="101"/>
      <c r="AM119" s="101"/>
    </row>
    <row r="120" spans="1:39" ht="17">
      <c r="A120" s="100" t="s">
        <v>170</v>
      </c>
      <c r="B120" s="100"/>
      <c r="C120" s="101"/>
      <c r="D120" s="101"/>
      <c r="E120" s="101"/>
      <c r="F120" s="132" t="s">
        <v>170</v>
      </c>
      <c r="G120" s="132"/>
      <c r="H120" s="132"/>
      <c r="I120" s="132"/>
      <c r="J120" s="132"/>
      <c r="AA120" s="101"/>
      <c r="AB120" s="101"/>
      <c r="AC120" s="102"/>
      <c r="AD120" s="101"/>
      <c r="AE120" s="101"/>
      <c r="AF120" s="101"/>
      <c r="AG120" s="101"/>
      <c r="AH120" s="101"/>
      <c r="AI120" s="101"/>
      <c r="AJ120" s="101"/>
      <c r="AK120" s="101"/>
      <c r="AL120" s="101"/>
      <c r="AM120" s="101"/>
    </row>
    <row r="121" spans="1:39" ht="17">
      <c r="A121" s="100" t="s">
        <v>170</v>
      </c>
      <c r="B121" s="100"/>
      <c r="C121" s="101"/>
      <c r="D121" s="101"/>
      <c r="E121" s="101"/>
      <c r="F121" s="132" t="s">
        <v>170</v>
      </c>
      <c r="G121" s="132"/>
      <c r="H121" s="132"/>
      <c r="I121" s="132"/>
      <c r="J121" s="132"/>
      <c r="AA121" s="101"/>
      <c r="AB121" s="101"/>
      <c r="AC121" s="102"/>
      <c r="AD121" s="101"/>
      <c r="AE121" s="101"/>
      <c r="AF121" s="101"/>
      <c r="AG121" s="101"/>
      <c r="AH121" s="101"/>
      <c r="AI121" s="101"/>
      <c r="AJ121" s="101"/>
      <c r="AK121" s="101"/>
      <c r="AL121" s="101"/>
      <c r="AM121" s="101"/>
    </row>
    <row r="122" spans="1:39" ht="17">
      <c r="A122" s="100" t="s">
        <v>170</v>
      </c>
      <c r="B122" s="100"/>
      <c r="C122" s="101"/>
      <c r="D122" s="101"/>
      <c r="E122" s="101"/>
      <c r="F122" s="132" t="s">
        <v>170</v>
      </c>
      <c r="G122" s="132"/>
      <c r="H122" s="132"/>
      <c r="I122" s="132"/>
      <c r="J122" s="132"/>
      <c r="AA122" s="101"/>
      <c r="AB122" s="101"/>
      <c r="AC122" s="102"/>
      <c r="AD122" s="101"/>
      <c r="AE122" s="101"/>
      <c r="AF122" s="101"/>
      <c r="AG122" s="101"/>
      <c r="AH122" s="101"/>
      <c r="AI122" s="101"/>
      <c r="AJ122" s="101"/>
      <c r="AK122" s="101"/>
      <c r="AL122" s="101"/>
      <c r="AM122" s="101"/>
    </row>
    <row r="123" spans="1:39" ht="20">
      <c r="A123" s="100" t="s">
        <v>170</v>
      </c>
      <c r="B123" s="100"/>
      <c r="C123" s="124" t="s">
        <v>590</v>
      </c>
      <c r="D123" s="101"/>
      <c r="E123" s="101"/>
      <c r="F123" s="132" t="s">
        <v>170</v>
      </c>
      <c r="G123" s="132"/>
      <c r="H123" s="132"/>
      <c r="I123" s="132"/>
      <c r="J123" s="132"/>
      <c r="AA123" s="101"/>
      <c r="AB123" s="101"/>
      <c r="AC123" s="102"/>
      <c r="AD123" s="101"/>
      <c r="AE123" s="101"/>
      <c r="AF123" s="101"/>
      <c r="AG123" s="101"/>
      <c r="AH123" s="101"/>
      <c r="AI123" s="101"/>
      <c r="AJ123" s="101"/>
      <c r="AK123" s="101"/>
      <c r="AL123" s="101"/>
      <c r="AM123" s="101"/>
    </row>
    <row r="124" spans="1:39" ht="388">
      <c r="A124" s="100">
        <v>1000</v>
      </c>
      <c r="B124" s="100"/>
      <c r="C124" s="126" t="s">
        <v>843</v>
      </c>
      <c r="D124" s="127" t="s">
        <v>844</v>
      </c>
      <c r="E124" s="127"/>
      <c r="F124" s="122" t="s">
        <v>177</v>
      </c>
      <c r="G124" s="128" t="s">
        <v>845</v>
      </c>
      <c r="H124" s="122">
        <v>3</v>
      </c>
      <c r="I124" s="122"/>
      <c r="J124" s="129"/>
      <c r="K124" s="141">
        <v>4</v>
      </c>
      <c r="L124" s="142" t="s">
        <v>994</v>
      </c>
      <c r="M124" s="141">
        <v>3</v>
      </c>
      <c r="N124" s="142" t="s">
        <v>995</v>
      </c>
      <c r="O124" s="142" t="s">
        <v>996</v>
      </c>
      <c r="P124" s="95"/>
      <c r="Q124" s="96"/>
      <c r="R124" s="96"/>
      <c r="S124" s="97"/>
      <c r="T124" s="98"/>
      <c r="U124" s="95"/>
      <c r="V124" s="96"/>
      <c r="W124" s="96"/>
      <c r="X124" s="97"/>
      <c r="Y124" s="98"/>
      <c r="Z124" s="130">
        <f t="shared" ref="Z124:Z132" si="8">IF(U124&lt;&gt;"",U124,IF(P124&lt;&gt;"",P124,IF(K124&lt;&gt;"",K124,IF(F124&lt;&gt;"",F124,""))))</f>
        <v>4</v>
      </c>
      <c r="AA124" s="131">
        <f t="shared" ref="AA124:AA132" si="9">IF(X124&lt;&gt;"",X124,IF(S124&lt;&gt;"",S124,IF(M124&lt;&gt;"",M124,IF(I124&lt;&gt;"",I124,IF(H124&lt;&gt;"",H124,"")))))</f>
        <v>3</v>
      </c>
      <c r="AB124" s="101"/>
      <c r="AC124" s="102"/>
      <c r="AD124" s="101"/>
      <c r="AE124" s="101"/>
      <c r="AF124" s="101"/>
      <c r="AG124" s="101"/>
      <c r="AH124" s="101"/>
      <c r="AI124" s="101"/>
      <c r="AJ124" s="101"/>
      <c r="AK124" s="101"/>
      <c r="AL124" s="101"/>
      <c r="AM124" s="101"/>
    </row>
    <row r="125" spans="1:39" ht="85">
      <c r="A125" s="100">
        <v>1001</v>
      </c>
      <c r="B125" s="100"/>
      <c r="C125" s="126" t="s">
        <v>846</v>
      </c>
      <c r="D125" s="127" t="s">
        <v>847</v>
      </c>
      <c r="E125" s="127"/>
      <c r="F125" s="122" t="s">
        <v>188</v>
      </c>
      <c r="G125" s="128" t="s">
        <v>848</v>
      </c>
      <c r="H125" s="122">
        <v>1</v>
      </c>
      <c r="I125" s="122"/>
      <c r="J125" s="129"/>
      <c r="K125" s="141"/>
      <c r="L125" s="142"/>
      <c r="M125" s="141">
        <v>1</v>
      </c>
      <c r="N125" s="142"/>
      <c r="O125" s="142"/>
      <c r="P125" s="95"/>
      <c r="Q125" s="96"/>
      <c r="R125" s="96"/>
      <c r="S125" s="97"/>
      <c r="T125" s="98"/>
      <c r="U125" s="95"/>
      <c r="V125" s="96"/>
      <c r="W125" s="96"/>
      <c r="X125" s="97"/>
      <c r="Y125" s="98"/>
      <c r="Z125" s="130" t="str">
        <f t="shared" si="8"/>
        <v>1</v>
      </c>
      <c r="AA125" s="131">
        <f t="shared" si="9"/>
        <v>1</v>
      </c>
      <c r="AB125" s="101"/>
      <c r="AC125" s="102"/>
      <c r="AD125" s="101"/>
      <c r="AE125" s="101"/>
      <c r="AF125" s="101"/>
      <c r="AG125" s="101"/>
      <c r="AH125" s="101"/>
      <c r="AI125" s="101"/>
      <c r="AJ125" s="101"/>
      <c r="AK125" s="101"/>
      <c r="AL125" s="101"/>
      <c r="AM125" s="101"/>
    </row>
    <row r="126" spans="1:39" ht="372">
      <c r="A126" s="133">
        <v>1002</v>
      </c>
      <c r="B126" s="133"/>
      <c r="C126" s="134" t="s">
        <v>849</v>
      </c>
      <c r="D126" s="135" t="s">
        <v>850</v>
      </c>
      <c r="E126" s="135"/>
      <c r="F126" s="122" t="s">
        <v>177</v>
      </c>
      <c r="G126" s="128"/>
      <c r="H126" s="122">
        <v>3</v>
      </c>
      <c r="I126" s="122"/>
      <c r="J126" s="129"/>
      <c r="K126" s="141">
        <v>4</v>
      </c>
      <c r="L126" s="142" t="s">
        <v>997</v>
      </c>
      <c r="M126" s="141">
        <v>4</v>
      </c>
      <c r="N126" s="142" t="s">
        <v>998</v>
      </c>
      <c r="O126" s="142"/>
      <c r="P126" s="95"/>
      <c r="Q126" s="96"/>
      <c r="R126" s="96"/>
      <c r="S126" s="97"/>
      <c r="T126" s="98"/>
      <c r="U126" s="95"/>
      <c r="V126" s="96"/>
      <c r="W126" s="96"/>
      <c r="X126" s="97"/>
      <c r="Y126" s="98"/>
      <c r="Z126" s="130">
        <f t="shared" si="8"/>
        <v>4</v>
      </c>
      <c r="AA126" s="134">
        <f t="shared" si="9"/>
        <v>4</v>
      </c>
      <c r="AB126" s="136"/>
      <c r="AC126" s="137"/>
      <c r="AD126" s="136"/>
      <c r="AE126" s="136"/>
      <c r="AF126" s="136"/>
      <c r="AG126" s="136"/>
      <c r="AH126" s="136"/>
      <c r="AI126" s="136"/>
      <c r="AJ126" s="136"/>
      <c r="AK126" s="136"/>
      <c r="AL126" s="136"/>
      <c r="AM126" s="136"/>
    </row>
    <row r="127" spans="1:39" ht="68">
      <c r="A127" s="100">
        <v>1003</v>
      </c>
      <c r="B127" s="100"/>
      <c r="C127" s="126" t="s">
        <v>851</v>
      </c>
      <c r="D127" s="127" t="s">
        <v>852</v>
      </c>
      <c r="E127" s="127"/>
      <c r="F127" s="122" t="s">
        <v>188</v>
      </c>
      <c r="G127" s="128" t="s">
        <v>848</v>
      </c>
      <c r="H127" s="122">
        <v>1</v>
      </c>
      <c r="I127" s="122"/>
      <c r="J127" s="129"/>
      <c r="K127" s="141"/>
      <c r="L127" s="142"/>
      <c r="M127" s="141">
        <v>1</v>
      </c>
      <c r="N127" s="142"/>
      <c r="O127" s="142"/>
      <c r="P127" s="95"/>
      <c r="Q127" s="96"/>
      <c r="R127" s="96"/>
      <c r="S127" s="97"/>
      <c r="T127" s="98"/>
      <c r="U127" s="95"/>
      <c r="V127" s="96"/>
      <c r="W127" s="96"/>
      <c r="X127" s="97"/>
      <c r="Y127" s="98"/>
      <c r="Z127" s="130" t="str">
        <f t="shared" si="8"/>
        <v>1</v>
      </c>
      <c r="AA127" s="131">
        <f t="shared" si="9"/>
        <v>1</v>
      </c>
      <c r="AB127" s="101"/>
      <c r="AC127" s="102"/>
      <c r="AD127" s="101"/>
      <c r="AE127" s="101"/>
      <c r="AF127" s="101"/>
      <c r="AG127" s="101"/>
      <c r="AH127" s="101"/>
      <c r="AI127" s="101"/>
      <c r="AJ127" s="101"/>
      <c r="AK127" s="101"/>
      <c r="AL127" s="101"/>
      <c r="AM127" s="101"/>
    </row>
    <row r="128" spans="1:39" ht="68">
      <c r="A128" s="100">
        <v>1004</v>
      </c>
      <c r="B128" s="100"/>
      <c r="C128" s="126" t="s">
        <v>853</v>
      </c>
      <c r="D128" s="127" t="s">
        <v>854</v>
      </c>
      <c r="E128" s="127"/>
      <c r="F128" s="122" t="s">
        <v>177</v>
      </c>
      <c r="G128" s="128" t="s">
        <v>855</v>
      </c>
      <c r="H128" s="122">
        <v>4</v>
      </c>
      <c r="I128" s="122"/>
      <c r="J128" s="129"/>
      <c r="K128" s="141"/>
      <c r="L128" s="142"/>
      <c r="M128" s="141">
        <v>4</v>
      </c>
      <c r="N128" s="142"/>
      <c r="O128" s="142"/>
      <c r="P128" s="95"/>
      <c r="Q128" s="96"/>
      <c r="R128" s="96"/>
      <c r="S128" s="97"/>
      <c r="T128" s="98"/>
      <c r="U128" s="95"/>
      <c r="V128" s="96"/>
      <c r="W128" s="96"/>
      <c r="X128" s="97"/>
      <c r="Y128" s="98"/>
      <c r="Z128" s="130" t="str">
        <f t="shared" si="8"/>
        <v>3</v>
      </c>
      <c r="AA128" s="131">
        <f t="shared" si="9"/>
        <v>4</v>
      </c>
      <c r="AB128" s="101"/>
      <c r="AC128" s="102"/>
      <c r="AD128" s="101"/>
      <c r="AE128" s="101"/>
      <c r="AF128" s="101"/>
      <c r="AG128" s="101"/>
      <c r="AH128" s="101"/>
      <c r="AI128" s="101"/>
      <c r="AJ128" s="101"/>
      <c r="AK128" s="101"/>
      <c r="AL128" s="101"/>
      <c r="AM128" s="101"/>
    </row>
    <row r="129" spans="1:39" ht="68">
      <c r="A129" s="100">
        <v>1005</v>
      </c>
      <c r="B129" s="100"/>
      <c r="C129" s="126" t="s">
        <v>856</v>
      </c>
      <c r="D129" s="127" t="s">
        <v>857</v>
      </c>
      <c r="E129" s="127"/>
      <c r="F129" s="122" t="s">
        <v>177</v>
      </c>
      <c r="G129" s="128"/>
      <c r="H129" s="122">
        <v>3</v>
      </c>
      <c r="I129" s="122"/>
      <c r="J129" s="129"/>
      <c r="K129" s="141"/>
      <c r="L129" s="142"/>
      <c r="M129" s="141">
        <v>3</v>
      </c>
      <c r="N129" s="142"/>
      <c r="O129" s="142"/>
      <c r="P129" s="95"/>
      <c r="Q129" s="96"/>
      <c r="R129" s="96"/>
      <c r="S129" s="97"/>
      <c r="T129" s="98"/>
      <c r="U129" s="95"/>
      <c r="V129" s="96"/>
      <c r="W129" s="96"/>
      <c r="X129" s="97"/>
      <c r="Y129" s="98"/>
      <c r="Z129" s="130" t="str">
        <f t="shared" si="8"/>
        <v>3</v>
      </c>
      <c r="AA129" s="131">
        <f t="shared" si="9"/>
        <v>3</v>
      </c>
      <c r="AB129" s="101"/>
      <c r="AC129" s="102"/>
      <c r="AD129" s="101"/>
      <c r="AE129" s="101"/>
      <c r="AF129" s="101"/>
      <c r="AG129" s="101"/>
      <c r="AH129" s="101"/>
      <c r="AI129" s="101"/>
      <c r="AJ129" s="101"/>
      <c r="AK129" s="101"/>
      <c r="AL129" s="101"/>
      <c r="AM129" s="101"/>
    </row>
    <row r="130" spans="1:39" ht="68">
      <c r="A130" s="100">
        <v>1006</v>
      </c>
      <c r="B130" s="100"/>
      <c r="C130" s="126" t="s">
        <v>858</v>
      </c>
      <c r="D130" s="127" t="s">
        <v>859</v>
      </c>
      <c r="E130" s="127"/>
      <c r="F130" s="122" t="s">
        <v>168</v>
      </c>
      <c r="G130" s="128" t="s">
        <v>860</v>
      </c>
      <c r="H130" s="122">
        <v>3</v>
      </c>
      <c r="I130" s="122"/>
      <c r="J130" s="129"/>
      <c r="K130" s="141">
        <v>4</v>
      </c>
      <c r="L130" s="142" t="s">
        <v>999</v>
      </c>
      <c r="M130" s="141">
        <v>4</v>
      </c>
      <c r="N130" s="142" t="s">
        <v>1000</v>
      </c>
      <c r="O130" s="142" t="s">
        <v>981</v>
      </c>
      <c r="P130" s="95"/>
      <c r="Q130" s="96"/>
      <c r="R130" s="96"/>
      <c r="S130" s="97"/>
      <c r="T130" s="98"/>
      <c r="U130" s="95"/>
      <c r="V130" s="96"/>
      <c r="W130" s="96"/>
      <c r="X130" s="97"/>
      <c r="Y130" s="98"/>
      <c r="Z130" s="130">
        <f t="shared" si="8"/>
        <v>4</v>
      </c>
      <c r="AA130" s="131">
        <f t="shared" si="9"/>
        <v>4</v>
      </c>
      <c r="AB130" s="101"/>
      <c r="AC130" s="102"/>
      <c r="AD130" s="101"/>
      <c r="AE130" s="101"/>
      <c r="AF130" s="101"/>
      <c r="AG130" s="101"/>
      <c r="AH130" s="101"/>
      <c r="AI130" s="101"/>
      <c r="AJ130" s="101"/>
      <c r="AK130" s="101"/>
      <c r="AL130" s="101"/>
      <c r="AM130" s="101"/>
    </row>
    <row r="131" spans="1:39" ht="85">
      <c r="A131" s="133">
        <v>1007</v>
      </c>
      <c r="B131" s="133"/>
      <c r="C131" s="134" t="s">
        <v>861</v>
      </c>
      <c r="D131" s="135" t="s">
        <v>862</v>
      </c>
      <c r="E131" s="135"/>
      <c r="F131" s="122" t="s">
        <v>188</v>
      </c>
      <c r="G131" s="128" t="s">
        <v>863</v>
      </c>
      <c r="H131" s="122">
        <v>1</v>
      </c>
      <c r="I131" s="122"/>
      <c r="J131" s="129"/>
      <c r="K131" s="141"/>
      <c r="L131" s="142"/>
      <c r="M131" s="141">
        <v>1</v>
      </c>
      <c r="N131" s="142"/>
      <c r="O131" s="142"/>
      <c r="P131" s="95"/>
      <c r="Q131" s="96"/>
      <c r="R131" s="96"/>
      <c r="S131" s="97"/>
      <c r="T131" s="98"/>
      <c r="U131" s="95"/>
      <c r="V131" s="96"/>
      <c r="W131" s="96"/>
      <c r="X131" s="97"/>
      <c r="Y131" s="98"/>
      <c r="Z131" s="130" t="str">
        <f t="shared" si="8"/>
        <v>1</v>
      </c>
      <c r="AA131" s="134">
        <f t="shared" si="9"/>
        <v>1</v>
      </c>
      <c r="AB131" s="136"/>
      <c r="AC131" s="137"/>
      <c r="AD131" s="136"/>
      <c r="AE131" s="136"/>
      <c r="AF131" s="136"/>
      <c r="AG131" s="136"/>
      <c r="AH131" s="136"/>
      <c r="AI131" s="136"/>
      <c r="AJ131" s="136"/>
      <c r="AK131" s="136"/>
      <c r="AL131" s="136"/>
      <c r="AM131" s="136"/>
    </row>
    <row r="132" spans="1:39" ht="51">
      <c r="A132" s="100">
        <v>1008</v>
      </c>
      <c r="B132" s="100"/>
      <c r="C132" s="126" t="s">
        <v>864</v>
      </c>
      <c r="D132" s="127" t="s">
        <v>865</v>
      </c>
      <c r="E132" s="127"/>
      <c r="F132" s="122" t="s">
        <v>177</v>
      </c>
      <c r="G132" s="128"/>
      <c r="H132" s="122">
        <v>3</v>
      </c>
      <c r="I132" s="122"/>
      <c r="J132" s="129"/>
      <c r="K132" s="141"/>
      <c r="L132" s="142"/>
      <c r="M132" s="141">
        <v>3</v>
      </c>
      <c r="N132" s="142"/>
      <c r="O132" s="142"/>
      <c r="P132" s="95"/>
      <c r="Q132" s="96"/>
      <c r="R132" s="96"/>
      <c r="S132" s="97"/>
      <c r="T132" s="98"/>
      <c r="U132" s="95"/>
      <c r="V132" s="96"/>
      <c r="W132" s="96"/>
      <c r="X132" s="97"/>
      <c r="Y132" s="98"/>
      <c r="Z132" s="130" t="str">
        <f t="shared" si="8"/>
        <v>3</v>
      </c>
      <c r="AA132" s="131">
        <f t="shared" si="9"/>
        <v>3</v>
      </c>
      <c r="AB132" s="101"/>
      <c r="AC132" s="102"/>
      <c r="AD132" s="101"/>
      <c r="AE132" s="101"/>
      <c r="AF132" s="101"/>
      <c r="AG132" s="101"/>
      <c r="AH132" s="101"/>
      <c r="AI132" s="101"/>
      <c r="AJ132" s="101"/>
      <c r="AK132" s="101"/>
      <c r="AL132" s="101"/>
      <c r="AM132" s="101"/>
    </row>
    <row r="133" spans="1:39" ht="17">
      <c r="A133" s="100" t="s">
        <v>170</v>
      </c>
      <c r="B133" s="100"/>
      <c r="C133" s="101"/>
      <c r="D133" s="101"/>
      <c r="E133" s="101"/>
      <c r="F133" s="132" t="s">
        <v>170</v>
      </c>
      <c r="G133" s="132"/>
      <c r="H133" s="132"/>
      <c r="I133" s="132"/>
      <c r="J133" s="132"/>
      <c r="AA133" s="101"/>
      <c r="AB133" s="101"/>
      <c r="AC133" s="102"/>
      <c r="AD133" s="101"/>
      <c r="AE133" s="101"/>
      <c r="AF133" s="101"/>
      <c r="AG133" s="101"/>
      <c r="AH133" s="101"/>
      <c r="AI133" s="101"/>
      <c r="AJ133" s="101"/>
      <c r="AK133" s="101"/>
      <c r="AL133" s="101"/>
      <c r="AM133" s="101"/>
    </row>
    <row r="134" spans="1:39" ht="17">
      <c r="A134" s="100" t="s">
        <v>170</v>
      </c>
      <c r="B134" s="100"/>
      <c r="C134" s="101"/>
      <c r="D134" s="101"/>
      <c r="E134" s="101"/>
      <c r="F134" s="132" t="s">
        <v>170</v>
      </c>
      <c r="G134" s="132"/>
      <c r="H134" s="132"/>
      <c r="I134" s="132"/>
      <c r="J134" s="132"/>
      <c r="AA134" s="101"/>
      <c r="AB134" s="101"/>
      <c r="AC134" s="102"/>
      <c r="AD134" s="101"/>
      <c r="AE134" s="101"/>
      <c r="AF134" s="101"/>
      <c r="AG134" s="101"/>
      <c r="AH134" s="101"/>
      <c r="AI134" s="101"/>
      <c r="AJ134" s="101"/>
      <c r="AK134" s="101"/>
      <c r="AL134" s="101"/>
      <c r="AM134" s="101"/>
    </row>
    <row r="135" spans="1:39" ht="17">
      <c r="A135" s="100" t="s">
        <v>170</v>
      </c>
      <c r="B135" s="100"/>
      <c r="C135" s="101"/>
      <c r="D135" s="101"/>
      <c r="E135" s="101"/>
      <c r="F135" s="132" t="s">
        <v>170</v>
      </c>
      <c r="G135" s="132"/>
      <c r="H135" s="132"/>
      <c r="I135" s="132"/>
      <c r="J135" s="132"/>
      <c r="AA135" s="101"/>
      <c r="AB135" s="101"/>
      <c r="AC135" s="102"/>
      <c r="AD135" s="101"/>
      <c r="AE135" s="101"/>
      <c r="AF135" s="101"/>
      <c r="AG135" s="101"/>
      <c r="AH135" s="101"/>
      <c r="AI135" s="101"/>
      <c r="AJ135" s="101"/>
      <c r="AK135" s="101"/>
      <c r="AL135" s="101"/>
      <c r="AM135" s="101"/>
    </row>
    <row r="136" spans="1:39" ht="40">
      <c r="A136" s="100" t="s">
        <v>170</v>
      </c>
      <c r="B136" s="100"/>
      <c r="C136" s="124" t="s">
        <v>594</v>
      </c>
      <c r="D136" s="101"/>
      <c r="E136" s="101"/>
      <c r="F136" s="132" t="s">
        <v>170</v>
      </c>
      <c r="G136" s="132"/>
      <c r="H136" s="132"/>
      <c r="I136" s="132"/>
      <c r="J136" s="132"/>
      <c r="AA136" s="101"/>
      <c r="AB136" s="101"/>
      <c r="AC136" s="102"/>
      <c r="AD136" s="101"/>
      <c r="AE136" s="101"/>
      <c r="AF136" s="101"/>
      <c r="AG136" s="101"/>
      <c r="AH136" s="101"/>
      <c r="AI136" s="101"/>
      <c r="AJ136" s="101"/>
      <c r="AK136" s="101"/>
      <c r="AL136" s="101"/>
      <c r="AM136" s="101"/>
    </row>
    <row r="137" spans="1:39" ht="34">
      <c r="A137" s="100">
        <v>1009</v>
      </c>
      <c r="B137" s="100"/>
      <c r="C137" s="126" t="s">
        <v>866</v>
      </c>
      <c r="D137" s="127" t="s">
        <v>867</v>
      </c>
      <c r="E137" s="127"/>
      <c r="F137" s="122" t="s">
        <v>168</v>
      </c>
      <c r="G137" s="128" t="s">
        <v>868</v>
      </c>
      <c r="H137" s="122">
        <v>4</v>
      </c>
      <c r="I137" s="122"/>
      <c r="J137" s="129"/>
      <c r="K137" s="141"/>
      <c r="L137" s="142"/>
      <c r="M137" s="141">
        <v>4</v>
      </c>
      <c r="N137" s="142"/>
      <c r="O137" s="142"/>
      <c r="P137" s="95"/>
      <c r="Q137" s="96"/>
      <c r="R137" s="96"/>
      <c r="S137" s="97"/>
      <c r="T137" s="98"/>
      <c r="U137" s="95"/>
      <c r="V137" s="96"/>
      <c r="W137" s="96"/>
      <c r="X137" s="97"/>
      <c r="Y137" s="98"/>
      <c r="Z137" s="130" t="str">
        <f>IF(U137&lt;&gt;"",U137,IF(P137&lt;&gt;"",P137,IF(K137&lt;&gt;"",K137,IF(F137&lt;&gt;"",F137,""))))</f>
        <v>4</v>
      </c>
      <c r="AA137" s="131">
        <f>IF(X137&lt;&gt;"",X137,IF(S137&lt;&gt;"",S137,IF(M137&lt;&gt;"",M137,IF(I137&lt;&gt;"",I137,IF(H137&lt;&gt;"",H137,"")))))</f>
        <v>4</v>
      </c>
      <c r="AB137" s="101"/>
      <c r="AC137" s="102"/>
      <c r="AD137" s="101"/>
      <c r="AE137" s="101"/>
      <c r="AF137" s="101"/>
      <c r="AG137" s="101"/>
      <c r="AH137" s="101"/>
      <c r="AI137" s="101"/>
      <c r="AJ137" s="101"/>
      <c r="AK137" s="101"/>
      <c r="AL137" s="101"/>
      <c r="AM137" s="101"/>
    </row>
    <row r="138" spans="1:39" ht="119">
      <c r="A138" s="100">
        <v>1010</v>
      </c>
      <c r="B138" s="100"/>
      <c r="C138" s="126" t="s">
        <v>869</v>
      </c>
      <c r="D138" s="127" t="s">
        <v>870</v>
      </c>
      <c r="E138" s="127"/>
      <c r="F138" s="122" t="s">
        <v>168</v>
      </c>
      <c r="G138" s="128" t="s">
        <v>871</v>
      </c>
      <c r="H138" s="122">
        <v>4</v>
      </c>
      <c r="I138" s="122"/>
      <c r="J138" s="129"/>
      <c r="K138" s="141"/>
      <c r="L138" s="142"/>
      <c r="M138" s="141">
        <v>4</v>
      </c>
      <c r="N138" s="142"/>
      <c r="O138" s="142"/>
      <c r="P138" s="95"/>
      <c r="Q138" s="96"/>
      <c r="R138" s="96"/>
      <c r="S138" s="97"/>
      <c r="T138" s="98"/>
      <c r="U138" s="95"/>
      <c r="V138" s="96"/>
      <c r="W138" s="96"/>
      <c r="X138" s="97"/>
      <c r="Y138" s="98"/>
      <c r="Z138" s="130" t="str">
        <f>IF(U138&lt;&gt;"",U138,IF(P138&lt;&gt;"",P138,IF(K138&lt;&gt;"",K138,IF(F138&lt;&gt;"",F138,""))))</f>
        <v>4</v>
      </c>
      <c r="AA138" s="131">
        <f>IF(X138&lt;&gt;"",X138,IF(S138&lt;&gt;"",S138,IF(M138&lt;&gt;"",M138,IF(I138&lt;&gt;"",I138,IF(H138&lt;&gt;"",H138,"")))))</f>
        <v>4</v>
      </c>
      <c r="AB138" s="101"/>
      <c r="AC138" s="102"/>
      <c r="AD138" s="101"/>
      <c r="AE138" s="101"/>
      <c r="AF138" s="101"/>
      <c r="AG138" s="101"/>
      <c r="AH138" s="101"/>
      <c r="AI138" s="101"/>
      <c r="AJ138" s="101"/>
      <c r="AK138" s="101"/>
      <c r="AL138" s="101"/>
      <c r="AM138" s="101"/>
    </row>
    <row r="139" spans="1:39" ht="119">
      <c r="A139" s="100">
        <v>1011</v>
      </c>
      <c r="B139" s="100"/>
      <c r="C139" s="126" t="s">
        <v>872</v>
      </c>
      <c r="D139" s="127" t="s">
        <v>873</v>
      </c>
      <c r="E139" s="127"/>
      <c r="F139" s="122" t="s">
        <v>168</v>
      </c>
      <c r="G139" s="128" t="s">
        <v>874</v>
      </c>
      <c r="H139" s="122">
        <v>4</v>
      </c>
      <c r="I139" s="122"/>
      <c r="J139" s="129"/>
      <c r="K139" s="141"/>
      <c r="L139" s="142"/>
      <c r="M139" s="141">
        <v>4</v>
      </c>
      <c r="N139" s="142"/>
      <c r="O139" s="142"/>
      <c r="P139" s="95"/>
      <c r="Q139" s="96"/>
      <c r="R139" s="96"/>
      <c r="S139" s="97"/>
      <c r="T139" s="98"/>
      <c r="U139" s="95"/>
      <c r="V139" s="96"/>
      <c r="W139" s="96"/>
      <c r="X139" s="97"/>
      <c r="Y139" s="98"/>
      <c r="Z139" s="130" t="str">
        <f>IF(U139&lt;&gt;"",U139,IF(P139&lt;&gt;"",P139,IF(K139&lt;&gt;"",K139,IF(F139&lt;&gt;"",F139,""))))</f>
        <v>4</v>
      </c>
      <c r="AA139" s="131">
        <f>IF(X139&lt;&gt;"",X139,IF(S139&lt;&gt;"",S139,IF(M139&lt;&gt;"",M139,IF(I139&lt;&gt;"",I139,IF(H139&lt;&gt;"",H139,"")))))</f>
        <v>4</v>
      </c>
      <c r="AB139" s="101"/>
      <c r="AC139" s="102"/>
      <c r="AD139" s="101"/>
      <c r="AE139" s="101"/>
      <c r="AF139" s="101"/>
      <c r="AG139" s="101"/>
      <c r="AH139" s="101"/>
      <c r="AI139" s="101"/>
      <c r="AJ139" s="101"/>
      <c r="AK139" s="101"/>
      <c r="AL139" s="101"/>
      <c r="AM139" s="101"/>
    </row>
    <row r="140" spans="1:39" ht="68">
      <c r="A140" s="100">
        <v>1012</v>
      </c>
      <c r="B140" s="100"/>
      <c r="C140" s="126" t="s">
        <v>875</v>
      </c>
      <c r="D140" s="127" t="s">
        <v>876</v>
      </c>
      <c r="E140" s="127"/>
      <c r="F140" s="122" t="s">
        <v>177</v>
      </c>
      <c r="G140" s="128" t="s">
        <v>877</v>
      </c>
      <c r="H140" s="122">
        <v>4</v>
      </c>
      <c r="I140" s="122"/>
      <c r="J140" s="129"/>
      <c r="K140" s="141"/>
      <c r="L140" s="142"/>
      <c r="M140" s="141">
        <v>4</v>
      </c>
      <c r="N140" s="142"/>
      <c r="O140" s="142"/>
      <c r="P140" s="95"/>
      <c r="Q140" s="96"/>
      <c r="R140" s="96"/>
      <c r="S140" s="97"/>
      <c r="T140" s="98"/>
      <c r="U140" s="95"/>
      <c r="V140" s="96"/>
      <c r="W140" s="96"/>
      <c r="X140" s="97"/>
      <c r="Y140" s="98"/>
      <c r="Z140" s="130" t="str">
        <f>IF(U140&lt;&gt;"",U140,IF(P140&lt;&gt;"",P140,IF(K140&lt;&gt;"",K140,IF(F140&lt;&gt;"",F140,""))))</f>
        <v>3</v>
      </c>
      <c r="AA140" s="131">
        <f>IF(X140&lt;&gt;"",X140,IF(S140&lt;&gt;"",S140,IF(M140&lt;&gt;"",M140,IF(I140&lt;&gt;"",I140,IF(H140&lt;&gt;"",H140,"")))))</f>
        <v>4</v>
      </c>
      <c r="AB140" s="101"/>
      <c r="AC140" s="102"/>
      <c r="AD140" s="101"/>
      <c r="AE140" s="101"/>
      <c r="AF140" s="101"/>
      <c r="AG140" s="101"/>
      <c r="AH140" s="101"/>
      <c r="AI140" s="101"/>
      <c r="AJ140" s="101"/>
      <c r="AK140" s="101"/>
      <c r="AL140" s="101"/>
      <c r="AM140" s="101"/>
    </row>
    <row r="141" spans="1:39" ht="17">
      <c r="A141" s="100" t="s">
        <v>170</v>
      </c>
      <c r="B141" s="100"/>
      <c r="C141" s="101"/>
      <c r="D141" s="101"/>
      <c r="E141" s="101"/>
      <c r="F141" s="132"/>
      <c r="G141" s="132"/>
      <c r="H141" s="132"/>
      <c r="I141" s="132"/>
      <c r="J141" s="132"/>
      <c r="AA141" s="101"/>
      <c r="AB141" s="101"/>
      <c r="AC141" s="102"/>
      <c r="AD141" s="101"/>
      <c r="AE141" s="101"/>
      <c r="AF141" s="101"/>
      <c r="AG141" s="101"/>
      <c r="AH141" s="101"/>
      <c r="AI141" s="101"/>
      <c r="AJ141" s="101"/>
      <c r="AK141" s="101"/>
      <c r="AL141" s="101"/>
      <c r="AM141" s="101"/>
    </row>
    <row r="142" spans="1:39" ht="17">
      <c r="A142" s="100" t="s">
        <v>170</v>
      </c>
      <c r="B142" s="100"/>
      <c r="C142" s="101"/>
      <c r="D142" s="101"/>
      <c r="E142" s="101"/>
      <c r="F142" s="132"/>
      <c r="G142" s="132"/>
      <c r="H142" s="132"/>
      <c r="I142" s="132"/>
      <c r="J142" s="132"/>
      <c r="AA142" s="101"/>
      <c r="AB142" s="101"/>
      <c r="AC142" s="102"/>
      <c r="AD142" s="101"/>
      <c r="AE142" s="101"/>
      <c r="AF142" s="101"/>
      <c r="AG142" s="101"/>
      <c r="AH142" s="101"/>
      <c r="AI142" s="101"/>
      <c r="AJ142" s="101"/>
      <c r="AK142" s="101"/>
      <c r="AL142" s="101"/>
      <c r="AM142" s="101"/>
    </row>
    <row r="143" spans="1:39" ht="17">
      <c r="A143" s="100" t="s">
        <v>170</v>
      </c>
      <c r="B143" s="100"/>
      <c r="C143" s="101"/>
      <c r="D143" s="101"/>
      <c r="E143" s="101"/>
      <c r="F143" s="132"/>
      <c r="G143" s="132"/>
      <c r="H143" s="132"/>
      <c r="I143" s="132"/>
      <c r="J143" s="132"/>
      <c r="AA143" s="101"/>
      <c r="AB143" s="101"/>
      <c r="AC143" s="102"/>
      <c r="AD143" s="101"/>
      <c r="AE143" s="101"/>
      <c r="AF143" s="101"/>
      <c r="AG143" s="101"/>
      <c r="AH143" s="101"/>
      <c r="AI143" s="101"/>
      <c r="AJ143" s="101"/>
      <c r="AK143" s="101"/>
      <c r="AL143" s="101"/>
      <c r="AM143" s="101"/>
    </row>
    <row r="144" spans="1:39" ht="40">
      <c r="A144" s="100" t="s">
        <v>170</v>
      </c>
      <c r="B144" s="100"/>
      <c r="C144" s="124" t="s">
        <v>878</v>
      </c>
      <c r="D144" s="101"/>
      <c r="E144" s="101"/>
      <c r="F144" s="132"/>
      <c r="G144" s="132"/>
      <c r="H144" s="132"/>
      <c r="I144" s="132"/>
      <c r="J144" s="132"/>
      <c r="AA144" s="101"/>
      <c r="AB144" s="101"/>
      <c r="AC144" s="102"/>
      <c r="AD144" s="101"/>
      <c r="AE144" s="101"/>
      <c r="AF144" s="101"/>
      <c r="AG144" s="101"/>
      <c r="AH144" s="101"/>
      <c r="AI144" s="101"/>
      <c r="AJ144" s="101"/>
      <c r="AK144" s="101"/>
      <c r="AL144" s="101"/>
      <c r="AM144" s="101"/>
    </row>
    <row r="145" spans="1:39" ht="187">
      <c r="A145" s="100">
        <v>1013</v>
      </c>
      <c r="B145" s="100"/>
      <c r="C145" s="126" t="s">
        <v>879</v>
      </c>
      <c r="D145" s="127" t="s">
        <v>880</v>
      </c>
      <c r="E145" s="127"/>
      <c r="F145" s="122"/>
      <c r="G145" s="128"/>
      <c r="H145" s="122">
        <v>3</v>
      </c>
      <c r="I145" s="122"/>
      <c r="J145" s="129"/>
      <c r="K145" s="141">
        <v>5</v>
      </c>
      <c r="L145" s="142" t="s">
        <v>1001</v>
      </c>
      <c r="M145" s="141">
        <v>4</v>
      </c>
      <c r="N145" s="142" t="s">
        <v>1002</v>
      </c>
      <c r="O145" s="142"/>
      <c r="P145" s="95"/>
      <c r="Q145" s="96"/>
      <c r="R145" s="96"/>
      <c r="S145" s="97"/>
      <c r="T145" s="98"/>
      <c r="U145" s="95"/>
      <c r="V145" s="96"/>
      <c r="W145" s="96"/>
      <c r="X145" s="97"/>
      <c r="Y145" s="98"/>
      <c r="Z145" s="130">
        <f>IF(U145&lt;&gt;"",U145,IF(P145&lt;&gt;"",P145,IF(K145&lt;&gt;"",K145,IF(F145&lt;&gt;"",F145,""))))</f>
        <v>5</v>
      </c>
      <c r="AA145" s="131">
        <f>IF(X145&lt;&gt;"",X145,IF(S145&lt;&gt;"",S145,IF(M145&lt;&gt;"",M145,IF(I145&lt;&gt;"",I145,IF(H145&lt;&gt;"",H145,"")))))</f>
        <v>4</v>
      </c>
      <c r="AB145" s="101"/>
      <c r="AC145" s="102"/>
      <c r="AD145" s="101"/>
      <c r="AE145" s="101"/>
      <c r="AF145" s="101"/>
      <c r="AG145" s="101"/>
      <c r="AH145" s="101"/>
      <c r="AI145" s="101"/>
      <c r="AJ145" s="101"/>
      <c r="AK145" s="101"/>
      <c r="AL145" s="101"/>
      <c r="AM145" s="101"/>
    </row>
    <row r="146" spans="1:39" ht="68">
      <c r="A146" s="100">
        <v>1014</v>
      </c>
      <c r="B146" s="100"/>
      <c r="C146" s="126" t="s">
        <v>881</v>
      </c>
      <c r="D146" s="127" t="s">
        <v>882</v>
      </c>
      <c r="E146" s="127"/>
      <c r="F146" s="122"/>
      <c r="G146" s="128"/>
      <c r="H146" s="122">
        <v>0</v>
      </c>
      <c r="I146" s="122"/>
      <c r="J146" s="129"/>
      <c r="K146" s="141"/>
      <c r="L146" s="142"/>
      <c r="M146" s="141">
        <v>0</v>
      </c>
      <c r="N146" s="142"/>
      <c r="O146" s="142"/>
      <c r="P146" s="95"/>
      <c r="Q146" s="96"/>
      <c r="R146" s="96"/>
      <c r="S146" s="97"/>
      <c r="T146" s="98"/>
      <c r="U146" s="95"/>
      <c r="V146" s="96"/>
      <c r="W146" s="96"/>
      <c r="X146" s="97"/>
      <c r="Y146" s="98"/>
      <c r="Z146" s="130" t="str">
        <f>IF(U146&lt;&gt;"",U146,IF(P146&lt;&gt;"",P146,IF(K146&lt;&gt;"",K146,IF(F146&lt;&gt;"",F146,""))))</f>
        <v/>
      </c>
      <c r="AA146" s="131">
        <f>IF(X146&lt;&gt;"",X146,IF(S146&lt;&gt;"",S146,IF(M146&lt;&gt;"",M146,IF(I146&lt;&gt;"",I146,IF(H146&lt;&gt;"",H146,"")))))</f>
        <v>0</v>
      </c>
      <c r="AB146" s="101"/>
      <c r="AC146" s="102"/>
      <c r="AD146" s="101"/>
      <c r="AE146" s="101"/>
      <c r="AF146" s="101"/>
      <c r="AG146" s="101"/>
      <c r="AH146" s="101"/>
      <c r="AI146" s="101"/>
      <c r="AJ146" s="101"/>
      <c r="AK146" s="101"/>
      <c r="AL146" s="101"/>
      <c r="AM146" s="101"/>
    </row>
    <row r="147" spans="1:39" ht="17">
      <c r="A147" s="100" t="s">
        <v>170</v>
      </c>
      <c r="B147" s="100"/>
      <c r="C147" s="101"/>
      <c r="D147" s="101"/>
      <c r="E147" s="101"/>
      <c r="F147" s="132"/>
      <c r="G147" s="132"/>
      <c r="H147" s="132"/>
      <c r="I147" s="132"/>
      <c r="J147" s="132"/>
      <c r="AA147" s="101"/>
      <c r="AB147" s="101"/>
      <c r="AC147" s="102"/>
      <c r="AD147" s="101"/>
      <c r="AE147" s="101"/>
      <c r="AF147" s="101"/>
      <c r="AG147" s="101"/>
      <c r="AH147" s="101"/>
      <c r="AI147" s="101"/>
      <c r="AJ147" s="101"/>
      <c r="AK147" s="101"/>
      <c r="AL147" s="101"/>
      <c r="AM147" s="101"/>
    </row>
    <row r="148" spans="1:39" ht="17">
      <c r="A148" s="100" t="s">
        <v>170</v>
      </c>
      <c r="B148" s="100"/>
      <c r="C148" s="101"/>
      <c r="D148" s="101"/>
      <c r="E148" s="101"/>
      <c r="F148" s="132"/>
      <c r="G148" s="132"/>
      <c r="H148" s="132"/>
      <c r="I148" s="132"/>
      <c r="J148" s="132"/>
      <c r="AA148" s="101"/>
      <c r="AB148" s="101"/>
      <c r="AC148" s="102"/>
      <c r="AD148" s="101"/>
      <c r="AE148" s="101"/>
      <c r="AF148" s="101"/>
      <c r="AG148" s="101"/>
      <c r="AH148" s="101"/>
      <c r="AI148" s="101"/>
      <c r="AJ148" s="101"/>
      <c r="AK148" s="101"/>
      <c r="AL148" s="101"/>
      <c r="AM148" s="101"/>
    </row>
    <row r="149" spans="1:39" ht="17">
      <c r="A149" s="100" t="s">
        <v>170</v>
      </c>
      <c r="B149" s="100"/>
      <c r="C149" s="101"/>
      <c r="D149" s="101"/>
      <c r="E149" s="101"/>
      <c r="F149" s="132"/>
      <c r="G149" s="132"/>
      <c r="H149" s="132"/>
      <c r="I149" s="132"/>
      <c r="J149" s="132"/>
      <c r="AA149" s="101"/>
      <c r="AB149" s="101"/>
      <c r="AC149" s="102"/>
      <c r="AD149" s="101"/>
      <c r="AE149" s="101"/>
      <c r="AF149" s="101"/>
      <c r="AG149" s="101"/>
      <c r="AH149" s="101"/>
      <c r="AI149" s="101"/>
      <c r="AJ149" s="101"/>
      <c r="AK149" s="101"/>
      <c r="AL149" s="101"/>
      <c r="AM149" s="101"/>
    </row>
    <row r="150" spans="1:39" ht="20">
      <c r="A150" s="100" t="s">
        <v>170</v>
      </c>
      <c r="B150" s="100"/>
      <c r="C150" s="124" t="s">
        <v>602</v>
      </c>
      <c r="D150" s="101"/>
      <c r="E150" s="101"/>
      <c r="F150" s="132"/>
      <c r="G150" s="132"/>
      <c r="H150" s="132"/>
      <c r="I150" s="132"/>
      <c r="J150" s="132"/>
      <c r="AA150" s="101"/>
      <c r="AB150" s="101"/>
      <c r="AC150" s="102"/>
      <c r="AD150" s="101"/>
      <c r="AE150" s="101"/>
      <c r="AF150" s="101"/>
      <c r="AG150" s="101"/>
      <c r="AH150" s="101"/>
      <c r="AI150" s="101"/>
      <c r="AJ150" s="101"/>
      <c r="AK150" s="101"/>
      <c r="AL150" s="101"/>
      <c r="AM150" s="101"/>
    </row>
    <row r="151" spans="1:39" ht="68">
      <c r="A151" s="100">
        <v>1015</v>
      </c>
      <c r="B151" s="100"/>
      <c r="C151" s="126" t="s">
        <v>883</v>
      </c>
      <c r="D151" s="127" t="s">
        <v>884</v>
      </c>
      <c r="E151" s="127"/>
      <c r="F151" s="122" t="s">
        <v>197</v>
      </c>
      <c r="G151" s="128"/>
      <c r="H151" s="122">
        <v>0</v>
      </c>
      <c r="I151" s="122"/>
      <c r="J151" s="129"/>
      <c r="K151" s="141"/>
      <c r="L151" s="142"/>
      <c r="M151" s="141">
        <v>0</v>
      </c>
      <c r="N151" s="142"/>
      <c r="O151" s="142"/>
      <c r="P151" s="95"/>
      <c r="Q151" s="96"/>
      <c r="R151" s="96"/>
      <c r="S151" s="97"/>
      <c r="T151" s="98"/>
      <c r="U151" s="95"/>
      <c r="V151" s="96"/>
      <c r="W151" s="96"/>
      <c r="X151" s="97"/>
      <c r="Y151" s="98"/>
      <c r="Z151" s="130" t="str">
        <f>IF(U151&lt;&gt;"",U151,IF(P151&lt;&gt;"",P151,IF(K151&lt;&gt;"",K151,IF(F151&lt;&gt;"",F151,""))))</f>
        <v>0</v>
      </c>
      <c r="AA151" s="131">
        <f>IF(X151&lt;&gt;"",X151,IF(S151&lt;&gt;"",S151,IF(M151&lt;&gt;"",M151,IF(I151&lt;&gt;"",I151,IF(H151&lt;&gt;"",H151,"")))))</f>
        <v>0</v>
      </c>
      <c r="AB151" s="101"/>
      <c r="AC151" s="102"/>
      <c r="AD151" s="101"/>
      <c r="AE151" s="101"/>
      <c r="AF151" s="101"/>
      <c r="AG151" s="101"/>
      <c r="AH151" s="101"/>
      <c r="AI151" s="101"/>
      <c r="AJ151" s="101"/>
      <c r="AK151" s="101"/>
      <c r="AL151" s="101"/>
      <c r="AM151" s="101"/>
    </row>
    <row r="152" spans="1:39" ht="51">
      <c r="A152" s="100">
        <v>1016</v>
      </c>
      <c r="B152" s="100"/>
      <c r="C152" s="126" t="s">
        <v>885</v>
      </c>
      <c r="D152" s="127" t="s">
        <v>886</v>
      </c>
      <c r="E152" s="127"/>
      <c r="F152" s="122" t="s">
        <v>197</v>
      </c>
      <c r="G152" s="128"/>
      <c r="H152" s="122">
        <v>0</v>
      </c>
      <c r="I152" s="122"/>
      <c r="J152" s="129"/>
      <c r="K152" s="141"/>
      <c r="L152" s="142"/>
      <c r="M152" s="141">
        <v>0</v>
      </c>
      <c r="N152" s="142"/>
      <c r="O152" s="142"/>
      <c r="P152" s="95"/>
      <c r="Q152" s="96"/>
      <c r="R152" s="96"/>
      <c r="S152" s="97"/>
      <c r="T152" s="98"/>
      <c r="U152" s="95"/>
      <c r="V152" s="96"/>
      <c r="W152" s="96"/>
      <c r="X152" s="97"/>
      <c r="Y152" s="98"/>
      <c r="Z152" s="130" t="str">
        <f>IF(U152&lt;&gt;"",U152,IF(P152&lt;&gt;"",P152,IF(K152&lt;&gt;"",K152,IF(F152&lt;&gt;"",F152,""))))</f>
        <v>0</v>
      </c>
      <c r="AA152" s="131">
        <f>IF(X152&lt;&gt;"",X152,IF(S152&lt;&gt;"",S152,IF(M152&lt;&gt;"",M152,IF(I152&lt;&gt;"",I152,IF(H152&lt;&gt;"",H152,"")))))</f>
        <v>0</v>
      </c>
      <c r="AB152" s="101"/>
      <c r="AC152" s="102"/>
      <c r="AD152" s="101"/>
      <c r="AE152" s="101"/>
      <c r="AF152" s="101"/>
      <c r="AG152" s="101"/>
      <c r="AH152" s="101"/>
      <c r="AI152" s="101"/>
      <c r="AJ152" s="101"/>
      <c r="AK152" s="101"/>
      <c r="AL152" s="101"/>
      <c r="AM152" s="101"/>
    </row>
    <row r="153" spans="1:39" ht="51">
      <c r="A153" s="100">
        <v>1017</v>
      </c>
      <c r="B153" s="100"/>
      <c r="C153" s="126" t="s">
        <v>888</v>
      </c>
      <c r="D153" s="127" t="s">
        <v>889</v>
      </c>
      <c r="E153" s="127"/>
      <c r="F153" s="122" t="s">
        <v>197</v>
      </c>
      <c r="G153" s="128"/>
      <c r="H153" s="122">
        <v>0</v>
      </c>
      <c r="I153" s="122"/>
      <c r="J153" s="129"/>
      <c r="K153" s="141"/>
      <c r="L153" s="142"/>
      <c r="M153" s="141">
        <v>0</v>
      </c>
      <c r="N153" s="142"/>
      <c r="O153" s="142"/>
      <c r="P153" s="95"/>
      <c r="Q153" s="96"/>
      <c r="R153" s="96"/>
      <c r="S153" s="97"/>
      <c r="T153" s="98"/>
      <c r="U153" s="95"/>
      <c r="V153" s="96"/>
      <c r="W153" s="96"/>
      <c r="X153" s="97"/>
      <c r="Y153" s="98"/>
      <c r="Z153" s="130" t="str">
        <f>IF(U153&lt;&gt;"",U153,IF(P153&lt;&gt;"",P153,IF(K153&lt;&gt;"",K153,IF(F153&lt;&gt;"",F153,""))))</f>
        <v>0</v>
      </c>
      <c r="AA153" s="131">
        <f>IF(X153&lt;&gt;"",X153,IF(S153&lt;&gt;"",S153,IF(M153&lt;&gt;"",M153,IF(I153&lt;&gt;"",I153,IF(H153&lt;&gt;"",H153,"")))))</f>
        <v>0</v>
      </c>
      <c r="AB153" s="101"/>
      <c r="AC153" s="102"/>
      <c r="AD153" s="101"/>
      <c r="AE153" s="101"/>
      <c r="AF153" s="101"/>
      <c r="AG153" s="101"/>
      <c r="AH153" s="101"/>
      <c r="AI153" s="101"/>
      <c r="AJ153" s="101"/>
      <c r="AK153" s="101"/>
      <c r="AL153" s="101"/>
      <c r="AM153" s="101"/>
    </row>
    <row r="154" spans="1:39" ht="17">
      <c r="A154" s="100" t="s">
        <v>170</v>
      </c>
      <c r="B154" s="100"/>
      <c r="C154" s="101"/>
      <c r="D154" s="101"/>
      <c r="E154" s="101"/>
      <c r="F154" s="132" t="s">
        <v>170</v>
      </c>
      <c r="G154" s="132"/>
      <c r="H154" s="132"/>
      <c r="I154" s="132"/>
      <c r="J154" s="132"/>
      <c r="AA154" s="101"/>
      <c r="AB154" s="101"/>
      <c r="AC154" s="102"/>
      <c r="AD154" s="101"/>
      <c r="AE154" s="101"/>
      <c r="AF154" s="101"/>
      <c r="AG154" s="101"/>
      <c r="AH154" s="101"/>
      <c r="AI154" s="101"/>
      <c r="AJ154" s="101"/>
      <c r="AK154" s="101"/>
      <c r="AL154" s="101"/>
      <c r="AM154" s="101"/>
    </row>
    <row r="155" spans="1:39" ht="17">
      <c r="A155" s="100" t="s">
        <v>170</v>
      </c>
      <c r="B155" s="100"/>
      <c r="C155" s="101"/>
      <c r="D155" s="101"/>
      <c r="E155" s="101"/>
      <c r="F155" s="132" t="s">
        <v>170</v>
      </c>
      <c r="G155" s="132"/>
      <c r="H155" s="132"/>
      <c r="I155" s="132"/>
      <c r="J155" s="132"/>
      <c r="AA155" s="101"/>
      <c r="AB155" s="101"/>
      <c r="AC155" s="102"/>
      <c r="AD155" s="101"/>
      <c r="AE155" s="101"/>
      <c r="AF155" s="101"/>
      <c r="AG155" s="101"/>
      <c r="AH155" s="101"/>
      <c r="AI155" s="101"/>
      <c r="AJ155" s="101"/>
      <c r="AK155" s="101"/>
      <c r="AL155" s="101"/>
      <c r="AM155" s="101"/>
    </row>
    <row r="156" spans="1:39" ht="17">
      <c r="A156" s="100" t="s">
        <v>170</v>
      </c>
      <c r="B156" s="100"/>
      <c r="C156" s="101"/>
      <c r="D156" s="101"/>
      <c r="E156" s="101"/>
      <c r="F156" s="132" t="s">
        <v>170</v>
      </c>
      <c r="G156" s="132"/>
      <c r="H156" s="132"/>
      <c r="I156" s="132"/>
      <c r="J156" s="132"/>
      <c r="AA156" s="101"/>
      <c r="AB156" s="101"/>
      <c r="AC156" s="102"/>
      <c r="AD156" s="101"/>
      <c r="AE156" s="101"/>
      <c r="AF156" s="101"/>
      <c r="AG156" s="101"/>
      <c r="AH156" s="101"/>
      <c r="AI156" s="101"/>
      <c r="AJ156" s="101"/>
      <c r="AK156" s="101"/>
      <c r="AL156" s="101"/>
      <c r="AM156" s="101"/>
    </row>
    <row r="157" spans="1:39" ht="40">
      <c r="A157" s="100" t="s">
        <v>170</v>
      </c>
      <c r="B157" s="100"/>
      <c r="C157" s="124" t="s">
        <v>608</v>
      </c>
      <c r="D157" s="101"/>
      <c r="E157" s="101"/>
      <c r="F157" s="132" t="s">
        <v>170</v>
      </c>
      <c r="G157" s="132"/>
      <c r="H157" s="132"/>
      <c r="I157" s="132"/>
      <c r="J157" s="132"/>
      <c r="AA157" s="101"/>
      <c r="AB157" s="101"/>
      <c r="AC157" s="102"/>
      <c r="AD157" s="101"/>
      <c r="AE157" s="101"/>
      <c r="AF157" s="101"/>
      <c r="AG157" s="101"/>
      <c r="AH157" s="101"/>
      <c r="AI157" s="101"/>
      <c r="AJ157" s="101"/>
      <c r="AK157" s="101"/>
      <c r="AL157" s="101"/>
      <c r="AM157" s="101"/>
    </row>
    <row r="158" spans="1:39" ht="85">
      <c r="A158" s="100">
        <v>1018</v>
      </c>
      <c r="B158" s="100"/>
      <c r="C158" s="126" t="s">
        <v>890</v>
      </c>
      <c r="D158" s="127" t="s">
        <v>891</v>
      </c>
      <c r="E158" s="127"/>
      <c r="F158" s="122" t="s">
        <v>197</v>
      </c>
      <c r="G158" s="128"/>
      <c r="H158" s="122">
        <v>0</v>
      </c>
      <c r="I158" s="122"/>
      <c r="J158" s="129"/>
      <c r="K158" s="141"/>
      <c r="L158" s="142" t="s">
        <v>1003</v>
      </c>
      <c r="M158" s="141">
        <v>0</v>
      </c>
      <c r="N158" s="142"/>
      <c r="O158" s="142"/>
      <c r="P158" s="95"/>
      <c r="Q158" s="96"/>
      <c r="R158" s="96"/>
      <c r="S158" s="97"/>
      <c r="T158" s="98"/>
      <c r="U158" s="95"/>
      <c r="V158" s="96"/>
      <c r="W158" s="96"/>
      <c r="X158" s="97"/>
      <c r="Y158" s="98"/>
      <c r="Z158" s="130" t="str">
        <f>IF(U158&lt;&gt;"",U158,IF(P158&lt;&gt;"",P158,IF(K158&lt;&gt;"",K158,IF(F158&lt;&gt;"",F158,""))))</f>
        <v>0</v>
      </c>
      <c r="AA158" s="131">
        <f>IF(X158&lt;&gt;"",X158,IF(S158&lt;&gt;"",S158,IF(M158&lt;&gt;"",M158,IF(I158&lt;&gt;"",I158,IF(H158&lt;&gt;"",H158,"")))))</f>
        <v>0</v>
      </c>
      <c r="AB158" s="101"/>
      <c r="AC158" s="102"/>
      <c r="AD158" s="101"/>
      <c r="AE158" s="101"/>
      <c r="AF158" s="101"/>
      <c r="AG158" s="101"/>
      <c r="AH158" s="101"/>
      <c r="AI158" s="101"/>
      <c r="AJ158" s="101"/>
      <c r="AK158" s="101"/>
      <c r="AL158" s="101"/>
      <c r="AM158" s="101"/>
    </row>
    <row r="159" spans="1:39" ht="51">
      <c r="A159" s="133">
        <v>1019</v>
      </c>
      <c r="B159" s="133"/>
      <c r="C159" s="134" t="s">
        <v>892</v>
      </c>
      <c r="D159" s="135" t="s">
        <v>893</v>
      </c>
      <c r="E159" s="135"/>
      <c r="F159" s="122" t="s">
        <v>197</v>
      </c>
      <c r="G159" s="128"/>
      <c r="H159" s="122">
        <v>2</v>
      </c>
      <c r="I159" s="122"/>
      <c r="J159" s="129"/>
      <c r="K159" s="141"/>
      <c r="L159" s="142"/>
      <c r="M159" s="141">
        <v>2</v>
      </c>
      <c r="N159" s="142"/>
      <c r="O159" s="142"/>
      <c r="P159" s="95"/>
      <c r="Q159" s="96"/>
      <c r="R159" s="96"/>
      <c r="S159" s="97"/>
      <c r="T159" s="98"/>
      <c r="U159" s="95"/>
      <c r="V159" s="96"/>
      <c r="W159" s="96"/>
      <c r="X159" s="97"/>
      <c r="Y159" s="98"/>
      <c r="Z159" s="130" t="str">
        <f>IF(U159&lt;&gt;"",U159,IF(P159&lt;&gt;"",P159,IF(K159&lt;&gt;"",K159,IF(F159&lt;&gt;"",F159,""))))</f>
        <v>0</v>
      </c>
      <c r="AA159" s="134">
        <f>IF(X159&lt;&gt;"",X159,IF(S159&lt;&gt;"",S159,IF(M159&lt;&gt;"",M159,IF(I159&lt;&gt;"",I159,IF(H159&lt;&gt;"",H159,"")))))</f>
        <v>2</v>
      </c>
      <c r="AB159" s="136"/>
      <c r="AC159" s="137"/>
      <c r="AD159" s="136"/>
      <c r="AE159" s="136"/>
      <c r="AF159" s="136"/>
      <c r="AG159" s="136"/>
      <c r="AH159" s="136"/>
      <c r="AI159" s="136"/>
      <c r="AJ159" s="136"/>
      <c r="AK159" s="136"/>
      <c r="AL159" s="136"/>
      <c r="AM159" s="136"/>
    </row>
    <row r="160" spans="1:39" ht="170">
      <c r="A160" s="133">
        <v>1020</v>
      </c>
      <c r="B160" s="133"/>
      <c r="C160" s="134" t="s">
        <v>894</v>
      </c>
      <c r="D160" s="135" t="s">
        <v>895</v>
      </c>
      <c r="E160" s="135"/>
      <c r="F160" s="122" t="s">
        <v>197</v>
      </c>
      <c r="G160" s="128"/>
      <c r="H160" s="122">
        <v>2</v>
      </c>
      <c r="I160" s="122"/>
      <c r="J160" s="129"/>
      <c r="K160" s="141">
        <v>3</v>
      </c>
      <c r="L160" s="142" t="s">
        <v>1004</v>
      </c>
      <c r="M160" s="141">
        <v>3</v>
      </c>
      <c r="N160" s="142" t="s">
        <v>1005</v>
      </c>
      <c r="O160" s="142"/>
      <c r="P160" s="95"/>
      <c r="Q160" s="96"/>
      <c r="R160" s="96"/>
      <c r="S160" s="97"/>
      <c r="T160" s="98"/>
      <c r="U160" s="95"/>
      <c r="V160" s="96"/>
      <c r="W160" s="96"/>
      <c r="X160" s="97"/>
      <c r="Y160" s="98"/>
      <c r="Z160" s="130">
        <f>IF(U160&lt;&gt;"",U160,IF(P160&lt;&gt;"",P160,IF(K160&lt;&gt;"",K160,IF(F160&lt;&gt;"",F160,""))))</f>
        <v>3</v>
      </c>
      <c r="AA160" s="134">
        <f>IF(X160&lt;&gt;"",X160,IF(S160&lt;&gt;"",S160,IF(M160&lt;&gt;"",M160,IF(I160&lt;&gt;"",I160,IF(H160&lt;&gt;"",H160,"")))))</f>
        <v>3</v>
      </c>
      <c r="AB160" s="136"/>
      <c r="AC160" s="137"/>
      <c r="AD160" s="136"/>
      <c r="AE160" s="136"/>
      <c r="AF160" s="136"/>
      <c r="AG160" s="136"/>
      <c r="AH160" s="136"/>
      <c r="AI160" s="136"/>
      <c r="AJ160" s="136"/>
      <c r="AK160" s="136"/>
      <c r="AL160" s="136"/>
      <c r="AM160" s="136"/>
    </row>
    <row r="161" spans="1:39" ht="51">
      <c r="A161" s="133">
        <v>1021</v>
      </c>
      <c r="B161" s="133"/>
      <c r="C161" s="134" t="s">
        <v>896</v>
      </c>
      <c r="D161" s="135" t="s">
        <v>897</v>
      </c>
      <c r="E161" s="135"/>
      <c r="F161" s="122" t="s">
        <v>197</v>
      </c>
      <c r="G161" s="128"/>
      <c r="H161" s="122">
        <v>0</v>
      </c>
      <c r="I161" s="122"/>
      <c r="J161" s="129"/>
      <c r="K161" s="141"/>
      <c r="L161" s="142"/>
      <c r="M161" s="141">
        <v>0</v>
      </c>
      <c r="N161" s="142"/>
      <c r="O161" s="142"/>
      <c r="P161" s="95"/>
      <c r="Q161" s="96"/>
      <c r="R161" s="96"/>
      <c r="S161" s="97"/>
      <c r="T161" s="98"/>
      <c r="U161" s="95"/>
      <c r="V161" s="96"/>
      <c r="W161" s="96"/>
      <c r="X161" s="97"/>
      <c r="Y161" s="98"/>
      <c r="Z161" s="130" t="str">
        <f>IF(U161&lt;&gt;"",U161,IF(P161&lt;&gt;"",P161,IF(K161&lt;&gt;"",K161,IF(F161&lt;&gt;"",F161,""))))</f>
        <v>0</v>
      </c>
      <c r="AA161" s="134">
        <f>IF(X161&lt;&gt;"",X161,IF(S161&lt;&gt;"",S161,IF(M161&lt;&gt;"",M161,IF(I161&lt;&gt;"",I161,IF(H161&lt;&gt;"",H161,"")))))</f>
        <v>0</v>
      </c>
      <c r="AB161" s="136"/>
      <c r="AC161" s="137"/>
      <c r="AD161" s="136"/>
      <c r="AE161" s="136"/>
      <c r="AF161" s="136"/>
      <c r="AG161" s="136"/>
      <c r="AH161" s="136"/>
      <c r="AI161" s="136"/>
      <c r="AJ161" s="136"/>
      <c r="AK161" s="136"/>
      <c r="AL161" s="136"/>
      <c r="AM161" s="136"/>
    </row>
    <row r="162" spans="1:39" ht="17">
      <c r="A162" s="100" t="s">
        <v>170</v>
      </c>
      <c r="B162" s="100"/>
      <c r="C162" s="101"/>
      <c r="D162" s="101"/>
      <c r="E162" s="101"/>
      <c r="F162" s="132" t="s">
        <v>170</v>
      </c>
      <c r="G162" s="132"/>
      <c r="H162" s="132"/>
      <c r="I162" s="132"/>
      <c r="J162" s="132"/>
      <c r="AA162" s="101"/>
      <c r="AB162" s="101"/>
      <c r="AC162" s="102"/>
      <c r="AD162" s="101"/>
      <c r="AE162" s="101"/>
      <c r="AF162" s="101"/>
      <c r="AG162" s="101"/>
      <c r="AH162" s="101"/>
      <c r="AI162" s="101"/>
      <c r="AJ162" s="101"/>
      <c r="AK162" s="101"/>
      <c r="AL162" s="101"/>
      <c r="AM162" s="101"/>
    </row>
    <row r="163" spans="1:39" ht="17">
      <c r="A163" s="100" t="s">
        <v>170</v>
      </c>
      <c r="B163" s="100"/>
      <c r="C163" s="101"/>
      <c r="D163" s="101"/>
      <c r="E163" s="101"/>
      <c r="F163" s="132" t="s">
        <v>170</v>
      </c>
      <c r="G163" s="132"/>
      <c r="H163" s="132"/>
      <c r="I163" s="132"/>
      <c r="J163" s="132"/>
      <c r="AA163" s="101"/>
      <c r="AB163" s="101"/>
      <c r="AC163" s="102"/>
      <c r="AD163" s="101"/>
      <c r="AE163" s="101"/>
      <c r="AF163" s="101"/>
      <c r="AG163" s="101"/>
      <c r="AH163" s="101"/>
      <c r="AI163" s="101"/>
      <c r="AJ163" s="101"/>
      <c r="AK163" s="101"/>
      <c r="AL163" s="101"/>
      <c r="AM163" s="101"/>
    </row>
    <row r="164" spans="1:39" ht="17">
      <c r="A164" s="100" t="s">
        <v>170</v>
      </c>
      <c r="B164" s="100"/>
      <c r="C164" s="101"/>
      <c r="D164" s="101"/>
      <c r="E164" s="101"/>
      <c r="F164" s="132" t="s">
        <v>170</v>
      </c>
      <c r="G164" s="132"/>
      <c r="H164" s="132"/>
      <c r="I164" s="132"/>
      <c r="J164" s="132"/>
      <c r="AA164" s="101"/>
      <c r="AB164" s="101"/>
      <c r="AC164" s="102"/>
      <c r="AD164" s="101"/>
      <c r="AE164" s="101"/>
      <c r="AF164" s="101"/>
      <c r="AG164" s="101"/>
      <c r="AH164" s="101"/>
      <c r="AI164" s="101"/>
      <c r="AJ164" s="101"/>
      <c r="AK164" s="101"/>
      <c r="AL164" s="101"/>
      <c r="AM164" s="101"/>
    </row>
    <row r="165" spans="1:39" ht="100">
      <c r="A165" s="100" t="s">
        <v>170</v>
      </c>
      <c r="B165" s="100"/>
      <c r="C165" s="124" t="s">
        <v>609</v>
      </c>
      <c r="D165" s="101"/>
      <c r="E165" s="101"/>
      <c r="F165" s="132" t="s">
        <v>170</v>
      </c>
      <c r="G165" s="132"/>
      <c r="H165" s="132"/>
      <c r="I165" s="132"/>
      <c r="J165" s="132"/>
      <c r="AA165" s="101"/>
      <c r="AB165" s="101"/>
      <c r="AC165" s="102"/>
      <c r="AD165" s="101"/>
      <c r="AE165" s="101"/>
      <c r="AF165" s="101"/>
      <c r="AG165" s="101"/>
      <c r="AH165" s="101"/>
      <c r="AI165" s="101"/>
      <c r="AJ165" s="101"/>
      <c r="AK165" s="101"/>
      <c r="AL165" s="101"/>
      <c r="AM165" s="101"/>
    </row>
    <row r="166" spans="1:39" ht="204">
      <c r="A166" s="100">
        <v>1022</v>
      </c>
      <c r="B166" s="100"/>
      <c r="C166" s="126" t="s">
        <v>898</v>
      </c>
      <c r="D166" s="127" t="s">
        <v>899</v>
      </c>
      <c r="E166" s="127"/>
      <c r="F166" s="122" t="s">
        <v>197</v>
      </c>
      <c r="G166" s="128"/>
      <c r="H166" s="122">
        <v>0</v>
      </c>
      <c r="I166" s="122">
        <v>2</v>
      </c>
      <c r="J166" s="128" t="s">
        <v>900</v>
      </c>
      <c r="K166" s="141"/>
      <c r="L166" s="142"/>
      <c r="M166" s="141">
        <v>2</v>
      </c>
      <c r="N166" s="142"/>
      <c r="O166" s="142"/>
      <c r="P166" s="95"/>
      <c r="Q166" s="96"/>
      <c r="R166" s="96"/>
      <c r="S166" s="97"/>
      <c r="T166" s="98"/>
      <c r="U166" s="95"/>
      <c r="V166" s="96"/>
      <c r="W166" s="96"/>
      <c r="X166" s="97"/>
      <c r="Y166" s="98"/>
      <c r="Z166" s="130" t="str">
        <f>IF(U166&lt;&gt;"",U166,IF(P166&lt;&gt;"",P166,IF(K166&lt;&gt;"",K166,IF(F166&lt;&gt;"",F166,""))))</f>
        <v>0</v>
      </c>
      <c r="AA166" s="131">
        <f>IF(X166&lt;&gt;"",X166,IF(S166&lt;&gt;"",S166,IF(M166&lt;&gt;"",M166,IF(I166&lt;&gt;"",I166,IF(H166&lt;&gt;"",H166,"")))))</f>
        <v>2</v>
      </c>
      <c r="AB166" s="101"/>
      <c r="AC166" s="102"/>
      <c r="AD166" s="101"/>
      <c r="AE166" s="101"/>
      <c r="AF166" s="101"/>
      <c r="AG166" s="101"/>
      <c r="AH166" s="101"/>
      <c r="AI166" s="101"/>
      <c r="AJ166" s="101"/>
      <c r="AK166" s="101"/>
      <c r="AL166" s="101"/>
      <c r="AM166" s="101"/>
    </row>
    <row r="167" spans="1:39" ht="85">
      <c r="A167" s="100">
        <v>1023</v>
      </c>
      <c r="B167" s="100"/>
      <c r="C167" s="126" t="s">
        <v>901</v>
      </c>
      <c r="D167" s="127" t="s">
        <v>902</v>
      </c>
      <c r="E167" s="127"/>
      <c r="F167" s="122" t="s">
        <v>197</v>
      </c>
      <c r="G167" s="128"/>
      <c r="H167" s="122">
        <v>0</v>
      </c>
      <c r="I167" s="122"/>
      <c r="J167" s="129"/>
      <c r="K167" s="141"/>
      <c r="L167" s="142"/>
      <c r="M167" s="141">
        <v>0</v>
      </c>
      <c r="N167" s="142"/>
      <c r="O167" s="142"/>
      <c r="P167" s="95"/>
      <c r="Q167" s="96"/>
      <c r="R167" s="96"/>
      <c r="S167" s="97"/>
      <c r="T167" s="98"/>
      <c r="U167" s="95"/>
      <c r="V167" s="96"/>
      <c r="W167" s="96"/>
      <c r="X167" s="97"/>
      <c r="Y167" s="98"/>
      <c r="Z167" s="130" t="str">
        <f>IF(U167&lt;&gt;"",U167,IF(P167&lt;&gt;"",P167,IF(K167&lt;&gt;"",K167,IF(F167&lt;&gt;"",F167,""))))</f>
        <v>0</v>
      </c>
      <c r="AA167" s="131">
        <f>IF(X167&lt;&gt;"",X167,IF(S167&lt;&gt;"",S167,IF(M167&lt;&gt;"",M167,IF(I167&lt;&gt;"",I167,IF(H167&lt;&gt;"",H167,"")))))</f>
        <v>0</v>
      </c>
      <c r="AB167" s="101"/>
      <c r="AC167" s="102"/>
      <c r="AD167" s="101"/>
      <c r="AE167" s="101"/>
      <c r="AF167" s="101"/>
      <c r="AG167" s="101"/>
      <c r="AH167" s="101"/>
      <c r="AI167" s="101"/>
      <c r="AJ167" s="101"/>
      <c r="AK167" s="101"/>
      <c r="AL167" s="101"/>
      <c r="AM167" s="101"/>
    </row>
    <row r="168" spans="1:39" ht="68">
      <c r="A168" s="100">
        <v>1024</v>
      </c>
      <c r="B168" s="100"/>
      <c r="C168" s="126" t="s">
        <v>903</v>
      </c>
      <c r="D168" s="127" t="s">
        <v>904</v>
      </c>
      <c r="E168" s="127"/>
      <c r="F168" s="122" t="s">
        <v>197</v>
      </c>
      <c r="G168" s="128"/>
      <c r="H168" s="122">
        <v>0</v>
      </c>
      <c r="I168" s="122"/>
      <c r="J168" s="129"/>
      <c r="K168" s="141"/>
      <c r="L168" s="142"/>
      <c r="M168" s="141">
        <v>0</v>
      </c>
      <c r="N168" s="142"/>
      <c r="O168" s="142"/>
      <c r="P168" s="95"/>
      <c r="Q168" s="96"/>
      <c r="R168" s="96"/>
      <c r="S168" s="97"/>
      <c r="T168" s="98"/>
      <c r="U168" s="95"/>
      <c r="V168" s="96"/>
      <c r="W168" s="96"/>
      <c r="X168" s="97"/>
      <c r="Y168" s="98"/>
      <c r="Z168" s="130" t="str">
        <f>IF(U168&lt;&gt;"",U168,IF(P168&lt;&gt;"",P168,IF(K168&lt;&gt;"",K168,IF(F168&lt;&gt;"",F168,""))))</f>
        <v>0</v>
      </c>
      <c r="AA168" s="131">
        <f>IF(X168&lt;&gt;"",X168,IF(S168&lt;&gt;"",S168,IF(M168&lt;&gt;"",M168,IF(I168&lt;&gt;"",I168,IF(H168&lt;&gt;"",H168,"")))))</f>
        <v>0</v>
      </c>
      <c r="AB168" s="101"/>
      <c r="AC168" s="102"/>
      <c r="AD168" s="101"/>
      <c r="AE168" s="101"/>
      <c r="AF168" s="101"/>
      <c r="AG168" s="101"/>
      <c r="AH168" s="101"/>
      <c r="AI168" s="101"/>
      <c r="AJ168" s="101"/>
      <c r="AK168" s="101"/>
      <c r="AL168" s="101"/>
      <c r="AM168" s="101"/>
    </row>
    <row r="169" spans="1:39" ht="34">
      <c r="A169" s="100">
        <v>1025</v>
      </c>
      <c r="B169" s="100"/>
      <c r="C169" s="126" t="s">
        <v>905</v>
      </c>
      <c r="D169" s="127" t="s">
        <v>906</v>
      </c>
      <c r="E169" s="127"/>
      <c r="F169" s="122" t="s">
        <v>197</v>
      </c>
      <c r="G169" s="128"/>
      <c r="H169" s="122">
        <v>0</v>
      </c>
      <c r="I169" s="122"/>
      <c r="J169" s="129"/>
      <c r="K169" s="141"/>
      <c r="L169" s="142"/>
      <c r="M169" s="141">
        <v>0</v>
      </c>
      <c r="N169" s="142"/>
      <c r="O169" s="142"/>
      <c r="P169" s="95"/>
      <c r="Q169" s="96"/>
      <c r="R169" s="96"/>
      <c r="S169" s="97"/>
      <c r="T169" s="98"/>
      <c r="U169" s="95"/>
      <c r="V169" s="96"/>
      <c r="W169" s="96"/>
      <c r="X169" s="97"/>
      <c r="Y169" s="98"/>
      <c r="Z169" s="130" t="str">
        <f>IF(U169&lt;&gt;"",U169,IF(P169&lt;&gt;"",P169,IF(K169&lt;&gt;"",K169,IF(F169&lt;&gt;"",F169,""))))</f>
        <v>0</v>
      </c>
      <c r="AA169" s="131">
        <f>IF(X169&lt;&gt;"",X169,IF(S169&lt;&gt;"",S169,IF(M169&lt;&gt;"",M169,IF(I169&lt;&gt;"",I169,IF(H169&lt;&gt;"",H169,"")))))</f>
        <v>0</v>
      </c>
      <c r="AB169" s="101"/>
      <c r="AC169" s="102"/>
      <c r="AD169" s="101"/>
      <c r="AE169" s="101"/>
      <c r="AF169" s="101"/>
      <c r="AG169" s="101"/>
      <c r="AH169" s="101"/>
      <c r="AI169" s="101"/>
      <c r="AJ169" s="101"/>
      <c r="AK169" s="101"/>
      <c r="AL169" s="101"/>
      <c r="AM169" s="101"/>
    </row>
    <row r="170" spans="1:39" ht="17">
      <c r="A170" s="100" t="s">
        <v>170</v>
      </c>
      <c r="B170" s="100"/>
      <c r="C170" s="101"/>
      <c r="D170" s="101"/>
      <c r="E170" s="101"/>
      <c r="F170" s="132" t="s">
        <v>170</v>
      </c>
      <c r="G170" s="132"/>
      <c r="H170" s="132"/>
      <c r="I170" s="132"/>
      <c r="J170" s="132"/>
      <c r="AA170" s="101"/>
      <c r="AB170" s="101"/>
      <c r="AC170" s="102"/>
      <c r="AD170" s="101"/>
      <c r="AE170" s="101"/>
      <c r="AF170" s="101"/>
      <c r="AG170" s="101"/>
      <c r="AH170" s="101"/>
      <c r="AI170" s="101"/>
      <c r="AJ170" s="101"/>
      <c r="AK170" s="101"/>
      <c r="AL170" s="101"/>
      <c r="AM170" s="101"/>
    </row>
    <row r="171" spans="1:39" ht="17">
      <c r="A171" s="100" t="s">
        <v>170</v>
      </c>
      <c r="B171" s="100"/>
      <c r="C171" s="101"/>
      <c r="D171" s="101"/>
      <c r="E171" s="101"/>
      <c r="F171" s="132" t="s">
        <v>170</v>
      </c>
      <c r="G171" s="132"/>
      <c r="H171" s="132"/>
      <c r="I171" s="132"/>
      <c r="J171" s="132"/>
      <c r="AA171" s="101"/>
      <c r="AB171" s="101"/>
      <c r="AC171" s="102"/>
      <c r="AD171" s="101"/>
      <c r="AE171" s="101"/>
      <c r="AF171" s="101"/>
      <c r="AG171" s="101"/>
      <c r="AH171" s="101"/>
      <c r="AI171" s="101"/>
      <c r="AJ171" s="101"/>
      <c r="AK171" s="101"/>
      <c r="AL171" s="101"/>
      <c r="AM171" s="101"/>
    </row>
    <row r="172" spans="1:39" ht="17">
      <c r="A172" s="100" t="s">
        <v>170</v>
      </c>
      <c r="B172" s="100"/>
      <c r="C172" s="101"/>
      <c r="D172" s="101"/>
      <c r="E172" s="101"/>
      <c r="F172" s="132" t="s">
        <v>170</v>
      </c>
      <c r="G172" s="132"/>
      <c r="H172" s="132"/>
      <c r="I172" s="132"/>
      <c r="J172" s="132"/>
      <c r="AA172" s="101"/>
      <c r="AB172" s="101"/>
      <c r="AC172" s="102"/>
      <c r="AD172" s="101"/>
      <c r="AE172" s="101"/>
      <c r="AF172" s="101"/>
      <c r="AG172" s="101"/>
      <c r="AH172" s="101"/>
      <c r="AI172" s="101"/>
      <c r="AJ172" s="101"/>
      <c r="AK172" s="101"/>
      <c r="AL172" s="101"/>
      <c r="AM172" s="101"/>
    </row>
    <row r="173" spans="1:39" ht="40">
      <c r="A173" s="100" t="s">
        <v>170</v>
      </c>
      <c r="B173" s="100"/>
      <c r="C173" s="124" t="s">
        <v>613</v>
      </c>
      <c r="D173" s="101"/>
      <c r="E173" s="101"/>
      <c r="F173" s="132" t="s">
        <v>170</v>
      </c>
      <c r="G173" s="132"/>
      <c r="H173" s="132"/>
      <c r="I173" s="132"/>
      <c r="J173" s="132"/>
      <c r="AA173" s="101"/>
      <c r="AB173" s="101"/>
      <c r="AC173" s="102"/>
      <c r="AD173" s="101"/>
      <c r="AE173" s="101"/>
      <c r="AF173" s="101"/>
      <c r="AG173" s="101"/>
      <c r="AH173" s="101"/>
      <c r="AI173" s="101"/>
      <c r="AJ173" s="101"/>
      <c r="AK173" s="101"/>
      <c r="AL173" s="101"/>
      <c r="AM173" s="101"/>
    </row>
    <row r="174" spans="1:39" ht="85">
      <c r="A174" s="100">
        <v>1026</v>
      </c>
      <c r="B174" s="100"/>
      <c r="C174" s="126" t="s">
        <v>907</v>
      </c>
      <c r="D174" s="127" t="s">
        <v>908</v>
      </c>
      <c r="E174" s="127"/>
      <c r="F174" s="122" t="s">
        <v>177</v>
      </c>
      <c r="G174" s="128" t="s">
        <v>900</v>
      </c>
      <c r="H174" s="122">
        <v>3</v>
      </c>
      <c r="I174" s="122"/>
      <c r="J174" s="129"/>
      <c r="K174" s="141"/>
      <c r="L174" s="142"/>
      <c r="M174" s="141">
        <v>0</v>
      </c>
      <c r="N174" s="142"/>
      <c r="O174" s="142"/>
      <c r="P174" s="95"/>
      <c r="Q174" s="96"/>
      <c r="R174" s="96"/>
      <c r="S174" s="97"/>
      <c r="T174" s="98"/>
      <c r="U174" s="95"/>
      <c r="V174" s="96"/>
      <c r="W174" s="96"/>
      <c r="X174" s="97"/>
      <c r="Y174" s="98"/>
      <c r="Z174" s="130" t="str">
        <f t="shared" ref="Z174:Z179" si="10">IF(U174&lt;&gt;"",U174,IF(P174&lt;&gt;"",P174,IF(K174&lt;&gt;"",K174,IF(F174&lt;&gt;"",F174,""))))</f>
        <v>3</v>
      </c>
      <c r="AA174" s="131">
        <f t="shared" ref="AA174:AA179" si="11">IF(X174&lt;&gt;"",X174,IF(S174&lt;&gt;"",S174,IF(M174&lt;&gt;"",M174,IF(I174&lt;&gt;"",I174,IF(H174&lt;&gt;"",H174,"")))))</f>
        <v>0</v>
      </c>
      <c r="AB174" s="101"/>
      <c r="AC174" s="102"/>
      <c r="AD174" s="101"/>
      <c r="AE174" s="101"/>
      <c r="AF174" s="101"/>
      <c r="AG174" s="101"/>
      <c r="AH174" s="101"/>
      <c r="AI174" s="101"/>
      <c r="AJ174" s="101"/>
      <c r="AK174" s="101"/>
      <c r="AL174" s="101"/>
      <c r="AM174" s="101"/>
    </row>
    <row r="175" spans="1:39" ht="85">
      <c r="A175" s="100">
        <v>1027</v>
      </c>
      <c r="B175" s="100"/>
      <c r="C175" s="126" t="s">
        <v>909</v>
      </c>
      <c r="D175" s="127" t="s">
        <v>910</v>
      </c>
      <c r="E175" s="127"/>
      <c r="F175" s="122" t="s">
        <v>197</v>
      </c>
      <c r="G175" s="128"/>
      <c r="H175" s="122">
        <v>0</v>
      </c>
      <c r="I175" s="122">
        <v>3</v>
      </c>
      <c r="J175" s="129"/>
      <c r="K175" s="141"/>
      <c r="L175" s="142"/>
      <c r="M175" s="141">
        <v>3</v>
      </c>
      <c r="N175" s="142"/>
      <c r="O175" s="142"/>
      <c r="P175" s="95"/>
      <c r="Q175" s="96"/>
      <c r="R175" s="96"/>
      <c r="S175" s="97"/>
      <c r="T175" s="98"/>
      <c r="U175" s="95"/>
      <c r="V175" s="96"/>
      <c r="W175" s="96"/>
      <c r="X175" s="97"/>
      <c r="Y175" s="98"/>
      <c r="Z175" s="130" t="str">
        <f t="shared" si="10"/>
        <v>0</v>
      </c>
      <c r="AA175" s="131">
        <f t="shared" si="11"/>
        <v>3</v>
      </c>
      <c r="AB175" s="101"/>
      <c r="AC175" s="102"/>
      <c r="AD175" s="101"/>
      <c r="AE175" s="101"/>
      <c r="AF175" s="101"/>
      <c r="AG175" s="101"/>
      <c r="AH175" s="101"/>
      <c r="AI175" s="101"/>
      <c r="AJ175" s="101"/>
      <c r="AK175" s="101"/>
      <c r="AL175" s="101"/>
      <c r="AM175" s="101"/>
    </row>
    <row r="176" spans="1:39" ht="102">
      <c r="A176" s="100">
        <v>1028</v>
      </c>
      <c r="B176" s="100"/>
      <c r="C176" s="126" t="s">
        <v>911</v>
      </c>
      <c r="D176" s="127" t="s">
        <v>912</v>
      </c>
      <c r="E176" s="127"/>
      <c r="F176" s="122" t="s">
        <v>177</v>
      </c>
      <c r="G176" s="128" t="s">
        <v>913</v>
      </c>
      <c r="H176" s="122">
        <v>3</v>
      </c>
      <c r="I176" s="122"/>
      <c r="J176" s="129"/>
      <c r="K176" s="141"/>
      <c r="L176" s="142"/>
      <c r="M176" s="141">
        <v>3</v>
      </c>
      <c r="N176" s="142"/>
      <c r="O176" s="142"/>
      <c r="P176" s="95"/>
      <c r="Q176" s="96"/>
      <c r="R176" s="96"/>
      <c r="S176" s="97"/>
      <c r="T176" s="98"/>
      <c r="U176" s="95"/>
      <c r="V176" s="96"/>
      <c r="W176" s="96"/>
      <c r="X176" s="97"/>
      <c r="Y176" s="98"/>
      <c r="Z176" s="130" t="str">
        <f t="shared" si="10"/>
        <v>3</v>
      </c>
      <c r="AA176" s="131">
        <f t="shared" si="11"/>
        <v>3</v>
      </c>
      <c r="AB176" s="101"/>
      <c r="AC176" s="102"/>
      <c r="AD176" s="101"/>
      <c r="AE176" s="101"/>
      <c r="AF176" s="101"/>
      <c r="AG176" s="101"/>
      <c r="AH176" s="101"/>
      <c r="AI176" s="101"/>
      <c r="AJ176" s="101"/>
      <c r="AK176" s="101"/>
      <c r="AL176" s="101"/>
      <c r="AM176" s="101"/>
    </row>
    <row r="177" spans="1:39" ht="102">
      <c r="A177" s="100">
        <v>1029</v>
      </c>
      <c r="B177" s="100"/>
      <c r="C177" s="126" t="s">
        <v>914</v>
      </c>
      <c r="D177" s="127" t="s">
        <v>915</v>
      </c>
      <c r="E177" s="127"/>
      <c r="F177" s="122" t="s">
        <v>197</v>
      </c>
      <c r="G177" s="128"/>
      <c r="H177" s="122">
        <v>0</v>
      </c>
      <c r="I177" s="122"/>
      <c r="J177" s="129"/>
      <c r="K177" s="141"/>
      <c r="L177" s="142"/>
      <c r="M177" s="141">
        <v>0</v>
      </c>
      <c r="N177" s="142"/>
      <c r="O177" s="142"/>
      <c r="P177" s="95"/>
      <c r="Q177" s="96"/>
      <c r="R177" s="96"/>
      <c r="S177" s="97"/>
      <c r="T177" s="98"/>
      <c r="U177" s="95"/>
      <c r="V177" s="96"/>
      <c r="W177" s="96"/>
      <c r="X177" s="97"/>
      <c r="Y177" s="98"/>
      <c r="Z177" s="130" t="str">
        <f t="shared" si="10"/>
        <v>0</v>
      </c>
      <c r="AA177" s="131">
        <f t="shared" si="11"/>
        <v>0</v>
      </c>
      <c r="AB177" s="101"/>
      <c r="AC177" s="102"/>
      <c r="AD177" s="101"/>
      <c r="AE177" s="101"/>
      <c r="AF177" s="101"/>
      <c r="AG177" s="101"/>
      <c r="AH177" s="101"/>
      <c r="AI177" s="101"/>
      <c r="AJ177" s="101"/>
      <c r="AK177" s="101"/>
      <c r="AL177" s="101"/>
      <c r="AM177" s="101"/>
    </row>
    <row r="178" spans="1:39" ht="68">
      <c r="A178" s="100">
        <v>1030</v>
      </c>
      <c r="B178" s="100"/>
      <c r="C178" s="126" t="s">
        <v>916</v>
      </c>
      <c r="D178" s="127" t="s">
        <v>917</v>
      </c>
      <c r="E178" s="127"/>
      <c r="F178" s="122" t="s">
        <v>197</v>
      </c>
      <c r="G178" s="128"/>
      <c r="H178" s="122">
        <v>0</v>
      </c>
      <c r="I178" s="122"/>
      <c r="J178" s="129"/>
      <c r="K178" s="141"/>
      <c r="L178" s="142"/>
      <c r="M178" s="141">
        <v>0</v>
      </c>
      <c r="N178" s="142"/>
      <c r="O178" s="142"/>
      <c r="P178" s="95"/>
      <c r="Q178" s="96"/>
      <c r="R178" s="96"/>
      <c r="S178" s="97"/>
      <c r="T178" s="98"/>
      <c r="U178" s="95"/>
      <c r="V178" s="96"/>
      <c r="W178" s="96"/>
      <c r="X178" s="97"/>
      <c r="Y178" s="98"/>
      <c r="Z178" s="130" t="str">
        <f t="shared" si="10"/>
        <v>0</v>
      </c>
      <c r="AA178" s="131">
        <f t="shared" si="11"/>
        <v>0</v>
      </c>
      <c r="AB178" s="101"/>
      <c r="AC178" s="102"/>
      <c r="AD178" s="101"/>
      <c r="AE178" s="101"/>
      <c r="AF178" s="101"/>
      <c r="AG178" s="101"/>
      <c r="AH178" s="101"/>
      <c r="AI178" s="101"/>
      <c r="AJ178" s="101"/>
      <c r="AK178" s="101"/>
      <c r="AL178" s="101"/>
      <c r="AM178" s="101"/>
    </row>
    <row r="179" spans="1:39" ht="51">
      <c r="A179" s="100">
        <v>1031</v>
      </c>
      <c r="B179" s="100"/>
      <c r="C179" s="126" t="s">
        <v>918</v>
      </c>
      <c r="D179" s="127" t="s">
        <v>919</v>
      </c>
      <c r="E179" s="127"/>
      <c r="F179" s="122" t="s">
        <v>197</v>
      </c>
      <c r="G179" s="128"/>
      <c r="H179" s="122">
        <v>0</v>
      </c>
      <c r="I179" s="122"/>
      <c r="J179" s="129"/>
      <c r="K179" s="141"/>
      <c r="L179" s="142"/>
      <c r="M179" s="141">
        <v>0</v>
      </c>
      <c r="N179" s="142"/>
      <c r="O179" s="142"/>
      <c r="P179" s="95"/>
      <c r="Q179" s="96"/>
      <c r="R179" s="96"/>
      <c r="S179" s="97"/>
      <c r="T179" s="98"/>
      <c r="U179" s="95"/>
      <c r="V179" s="96"/>
      <c r="W179" s="96"/>
      <c r="X179" s="97"/>
      <c r="Y179" s="98"/>
      <c r="Z179" s="130" t="str">
        <f t="shared" si="10"/>
        <v>0</v>
      </c>
      <c r="AA179" s="131">
        <f t="shared" si="11"/>
        <v>0</v>
      </c>
      <c r="AB179" s="101"/>
      <c r="AC179" s="102"/>
      <c r="AD179" s="101"/>
      <c r="AE179" s="101"/>
      <c r="AF179" s="101"/>
      <c r="AG179" s="101"/>
      <c r="AH179" s="101"/>
      <c r="AI179" s="101"/>
      <c r="AJ179" s="101"/>
      <c r="AK179" s="101"/>
      <c r="AL179" s="101"/>
      <c r="AM179" s="101"/>
    </row>
    <row r="180" spans="1:39" ht="17">
      <c r="A180" s="100" t="s">
        <v>170</v>
      </c>
      <c r="B180" s="100"/>
      <c r="C180" s="101"/>
      <c r="D180" s="101"/>
      <c r="E180" s="101"/>
      <c r="F180" s="132"/>
      <c r="G180" s="132"/>
      <c r="H180" s="132"/>
      <c r="I180" s="132"/>
      <c r="J180" s="132"/>
      <c r="AA180" s="101"/>
      <c r="AB180" s="101"/>
      <c r="AC180" s="102"/>
      <c r="AD180" s="101"/>
      <c r="AE180" s="101"/>
      <c r="AF180" s="101"/>
      <c r="AG180" s="101"/>
      <c r="AH180" s="101"/>
      <c r="AI180" s="101"/>
      <c r="AJ180" s="101"/>
      <c r="AK180" s="101"/>
      <c r="AL180" s="101"/>
      <c r="AM180" s="101"/>
    </row>
    <row r="181" spans="1:39" ht="17">
      <c r="A181" s="100" t="s">
        <v>170</v>
      </c>
      <c r="B181" s="100"/>
      <c r="C181" s="101"/>
      <c r="D181" s="101"/>
      <c r="E181" s="101"/>
      <c r="F181" s="132"/>
      <c r="G181" s="132"/>
      <c r="H181" s="132"/>
      <c r="I181" s="132"/>
      <c r="J181" s="132"/>
      <c r="AA181" s="101"/>
      <c r="AB181" s="101"/>
      <c r="AC181" s="102"/>
      <c r="AD181" s="101"/>
      <c r="AE181" s="101"/>
      <c r="AF181" s="101"/>
      <c r="AG181" s="101"/>
      <c r="AH181" s="101"/>
      <c r="AI181" s="101"/>
      <c r="AJ181" s="101"/>
      <c r="AK181" s="101"/>
      <c r="AL181" s="101"/>
      <c r="AM181" s="101"/>
    </row>
    <row r="182" spans="1:39" ht="17">
      <c r="A182" s="100" t="s">
        <v>170</v>
      </c>
      <c r="B182" s="100"/>
      <c r="C182" s="101"/>
      <c r="D182" s="101"/>
      <c r="E182" s="101"/>
      <c r="F182" s="132"/>
      <c r="G182" s="132"/>
      <c r="H182" s="132"/>
      <c r="I182" s="132"/>
      <c r="J182" s="132"/>
      <c r="AA182" s="101"/>
      <c r="AB182" s="101"/>
      <c r="AC182" s="102"/>
      <c r="AD182" s="101"/>
      <c r="AE182" s="101"/>
      <c r="AF182" s="101"/>
      <c r="AG182" s="101"/>
      <c r="AH182" s="101"/>
      <c r="AI182" s="101"/>
      <c r="AJ182" s="101"/>
      <c r="AK182" s="101"/>
      <c r="AL182" s="101"/>
      <c r="AM182" s="101"/>
    </row>
    <row r="183" spans="1:39" ht="40">
      <c r="A183" s="100" t="s">
        <v>170</v>
      </c>
      <c r="B183" s="100"/>
      <c r="C183" s="124" t="s">
        <v>171</v>
      </c>
      <c r="D183" s="101"/>
      <c r="E183" s="101"/>
      <c r="F183" s="132"/>
      <c r="G183" s="132"/>
      <c r="H183" s="132"/>
      <c r="I183" s="132"/>
      <c r="J183" s="132"/>
      <c r="AA183" s="101"/>
      <c r="AB183" s="101"/>
      <c r="AC183" s="102"/>
      <c r="AD183" s="101"/>
      <c r="AE183" s="101"/>
      <c r="AF183" s="101"/>
      <c r="AG183" s="101"/>
      <c r="AH183" s="101"/>
      <c r="AI183" s="101"/>
      <c r="AJ183" s="101"/>
      <c r="AK183" s="101"/>
      <c r="AL183" s="101"/>
      <c r="AM183" s="101"/>
    </row>
    <row r="184" spans="1:39" ht="136">
      <c r="A184" s="100">
        <v>1039</v>
      </c>
      <c r="B184" s="100"/>
      <c r="C184" s="126" t="s">
        <v>494</v>
      </c>
      <c r="D184" s="127" t="s">
        <v>921</v>
      </c>
      <c r="E184" s="127"/>
      <c r="F184" s="122" t="s">
        <v>177</v>
      </c>
      <c r="G184" s="128"/>
      <c r="H184" s="122">
        <v>3</v>
      </c>
      <c r="I184" s="122"/>
      <c r="J184" s="129"/>
      <c r="K184" s="141"/>
      <c r="L184" s="142"/>
      <c r="M184" s="141">
        <v>3</v>
      </c>
      <c r="N184" s="142"/>
      <c r="O184" s="142"/>
      <c r="P184" s="95"/>
      <c r="Q184" s="96"/>
      <c r="R184" s="96"/>
      <c r="S184" s="97"/>
      <c r="T184" s="98"/>
      <c r="U184" s="95"/>
      <c r="V184" s="96"/>
      <c r="W184" s="96"/>
      <c r="X184" s="97"/>
      <c r="Y184" s="98"/>
      <c r="Z184" s="130" t="str">
        <f>IF(U184&lt;&gt;"",U184,IF(P184&lt;&gt;"",P184,IF(K184&lt;&gt;"",K184,IF(F184&lt;&gt;"",F184,""))))</f>
        <v>3</v>
      </c>
      <c r="AA184" s="131">
        <f>IF(X184&lt;&gt;"",X184,IF(S184&lt;&gt;"",S184,IF(M184&lt;&gt;"",M184,IF(I184&lt;&gt;"",I184,IF(H184&lt;&gt;"",H184,"")))))</f>
        <v>3</v>
      </c>
      <c r="AB184" s="101"/>
      <c r="AC184" s="102"/>
      <c r="AD184" s="101"/>
      <c r="AE184" s="101"/>
      <c r="AF184" s="101"/>
      <c r="AG184" s="101"/>
      <c r="AH184" s="101"/>
      <c r="AI184" s="101"/>
      <c r="AJ184" s="101"/>
      <c r="AK184" s="101"/>
      <c r="AL184" s="101"/>
      <c r="AM184" s="101"/>
    </row>
    <row r="185" spans="1:39" ht="51">
      <c r="A185" s="100">
        <v>1042</v>
      </c>
      <c r="B185" s="100"/>
      <c r="C185" s="126" t="s">
        <v>539</v>
      </c>
      <c r="D185" s="127" t="s">
        <v>922</v>
      </c>
      <c r="E185" s="127"/>
      <c r="F185" s="122">
        <v>3</v>
      </c>
      <c r="G185" s="128"/>
      <c r="H185" s="122">
        <v>2</v>
      </c>
      <c r="I185" s="122">
        <v>3</v>
      </c>
      <c r="J185" s="129"/>
      <c r="K185" s="141"/>
      <c r="L185" s="142"/>
      <c r="M185" s="141">
        <v>3</v>
      </c>
      <c r="N185" s="142"/>
      <c r="O185" s="142"/>
      <c r="P185" s="95"/>
      <c r="Q185" s="96"/>
      <c r="R185" s="96"/>
      <c r="S185" s="97"/>
      <c r="T185" s="98"/>
      <c r="U185" s="95"/>
      <c r="V185" s="96"/>
      <c r="W185" s="96"/>
      <c r="X185" s="97"/>
      <c r="Y185" s="98"/>
      <c r="Z185" s="130">
        <f>IF(U185&lt;&gt;"",U185,IF(P185&lt;&gt;"",P185,IF(K185&lt;&gt;"",K185,IF(F185&lt;&gt;"",F185,""))))</f>
        <v>3</v>
      </c>
      <c r="AA185" s="131">
        <f>IF(X185&lt;&gt;"",X185,IF(S185&lt;&gt;"",S185,IF(M185&lt;&gt;"",M185,IF(I185&lt;&gt;"",I185,IF(H185&lt;&gt;"",H185,"")))))</f>
        <v>3</v>
      </c>
      <c r="AB185" s="101"/>
      <c r="AC185" s="102"/>
      <c r="AD185" s="101"/>
      <c r="AE185" s="101"/>
      <c r="AF185" s="101"/>
      <c r="AG185" s="101"/>
      <c r="AH185" s="101"/>
      <c r="AI185" s="101"/>
      <c r="AJ185" s="101"/>
      <c r="AK185" s="101"/>
      <c r="AL185" s="101"/>
      <c r="AM185" s="101"/>
    </row>
    <row r="186" spans="1:39" ht="68">
      <c r="A186" s="100">
        <v>1047</v>
      </c>
      <c r="B186" s="100"/>
      <c r="C186" s="126" t="s">
        <v>729</v>
      </c>
      <c r="D186" s="127" t="s">
        <v>923</v>
      </c>
      <c r="E186" s="127"/>
      <c r="F186" s="122">
        <v>3</v>
      </c>
      <c r="G186" s="128"/>
      <c r="H186" s="122">
        <v>3</v>
      </c>
      <c r="I186" s="122"/>
      <c r="J186" s="129"/>
      <c r="K186" s="141"/>
      <c r="L186" s="142"/>
      <c r="M186" s="141">
        <v>3</v>
      </c>
      <c r="N186" s="142"/>
      <c r="O186" s="142"/>
      <c r="P186" s="95"/>
      <c r="Q186" s="96"/>
      <c r="R186" s="96"/>
      <c r="S186" s="97"/>
      <c r="T186" s="98"/>
      <c r="U186" s="95"/>
      <c r="V186" s="96"/>
      <c r="W186" s="96"/>
      <c r="X186" s="97"/>
      <c r="Y186" s="98"/>
      <c r="Z186" s="130">
        <f>IF(U186&lt;&gt;"",U186,IF(P186&lt;&gt;"",P186,IF(K186&lt;&gt;"",K186,IF(F186&lt;&gt;"",F186,""))))</f>
        <v>3</v>
      </c>
      <c r="AA186" s="131">
        <f>IF(X186&lt;&gt;"",X186,IF(S186&lt;&gt;"",S186,IF(M186&lt;&gt;"",M186,IF(I186&lt;&gt;"",I186,IF(H186&lt;&gt;"",H186,"")))))</f>
        <v>3</v>
      </c>
      <c r="AB186" s="101"/>
      <c r="AC186" s="102"/>
      <c r="AD186" s="101"/>
      <c r="AE186" s="101"/>
      <c r="AF186" s="101"/>
      <c r="AG186" s="101"/>
      <c r="AH186" s="101"/>
      <c r="AI186" s="101"/>
      <c r="AJ186" s="101"/>
      <c r="AK186" s="101"/>
      <c r="AL186" s="101"/>
      <c r="AM186" s="101"/>
    </row>
    <row r="187" spans="1:39" ht="17">
      <c r="A187" s="100" t="s">
        <v>170</v>
      </c>
      <c r="B187" s="100"/>
      <c r="C187" s="101"/>
      <c r="D187" s="101"/>
      <c r="E187" s="101"/>
      <c r="F187" s="132"/>
      <c r="G187" s="132"/>
      <c r="H187" s="132"/>
      <c r="I187" s="132"/>
      <c r="J187" s="132"/>
      <c r="AA187" s="101"/>
      <c r="AB187" s="101"/>
      <c r="AC187" s="102"/>
      <c r="AD187" s="101"/>
      <c r="AE187" s="101"/>
      <c r="AF187" s="101"/>
      <c r="AG187" s="101"/>
      <c r="AH187" s="101"/>
      <c r="AI187" s="101"/>
      <c r="AJ187" s="101"/>
      <c r="AK187" s="101"/>
      <c r="AL187" s="101"/>
      <c r="AM187" s="101"/>
    </row>
    <row r="188" spans="1:39" ht="17">
      <c r="A188" s="100" t="s">
        <v>170</v>
      </c>
      <c r="B188" s="100"/>
      <c r="C188" s="101"/>
      <c r="D188" s="101"/>
      <c r="E188" s="101"/>
      <c r="F188" s="132"/>
      <c r="G188" s="132"/>
      <c r="H188" s="132"/>
      <c r="I188" s="132"/>
      <c r="J188" s="132"/>
      <c r="AA188" s="101"/>
      <c r="AB188" s="101"/>
      <c r="AC188" s="102"/>
      <c r="AD188" s="101"/>
      <c r="AE188" s="101"/>
      <c r="AF188" s="101"/>
      <c r="AG188" s="101"/>
      <c r="AH188" s="101"/>
      <c r="AI188" s="101"/>
      <c r="AJ188" s="101"/>
      <c r="AK188" s="101"/>
      <c r="AL188" s="101"/>
      <c r="AM188" s="101"/>
    </row>
    <row r="189" spans="1:39" ht="17">
      <c r="A189" s="100" t="s">
        <v>170</v>
      </c>
      <c r="B189" s="100"/>
      <c r="C189" s="101"/>
      <c r="D189" s="101"/>
      <c r="E189" s="101"/>
      <c r="F189" s="132"/>
      <c r="G189" s="132"/>
      <c r="H189" s="132"/>
      <c r="I189" s="132"/>
      <c r="J189" s="132"/>
      <c r="AA189" s="101"/>
      <c r="AB189" s="101"/>
      <c r="AC189" s="102"/>
      <c r="AD189" s="101"/>
      <c r="AE189" s="101"/>
      <c r="AF189" s="101"/>
      <c r="AG189" s="101"/>
      <c r="AH189" s="101"/>
      <c r="AI189" s="101"/>
      <c r="AJ189" s="101"/>
      <c r="AK189" s="101"/>
      <c r="AL189" s="101"/>
      <c r="AM189" s="101"/>
    </row>
    <row r="190" spans="1:39">
      <c r="F190" s="138"/>
      <c r="G190" s="138"/>
      <c r="H190" s="138"/>
      <c r="I190" s="138"/>
      <c r="J190" s="138"/>
    </row>
    <row r="191" spans="1:39">
      <c r="F191" s="138"/>
      <c r="G191" s="138"/>
      <c r="H191" s="138"/>
      <c r="I191" s="138"/>
      <c r="J191" s="138"/>
    </row>
    <row r="192" spans="1:39">
      <c r="F192" s="138"/>
      <c r="G192" s="138"/>
      <c r="H192" s="138"/>
      <c r="I192" s="138"/>
      <c r="J192" s="138"/>
    </row>
    <row r="193" spans="6:10">
      <c r="F193" s="138"/>
      <c r="G193" s="138"/>
      <c r="H193" s="138"/>
      <c r="I193" s="138"/>
      <c r="J193" s="138"/>
    </row>
    <row r="194" spans="6:10">
      <c r="F194" s="138"/>
      <c r="G194" s="138"/>
      <c r="H194" s="138"/>
      <c r="I194" s="138"/>
      <c r="J194" s="138"/>
    </row>
    <row r="195" spans="6:10">
      <c r="F195" s="138"/>
      <c r="G195" s="138"/>
      <c r="H195" s="138"/>
      <c r="I195" s="138"/>
      <c r="J195" s="138"/>
    </row>
    <row r="196" spans="6:10">
      <c r="F196" s="138"/>
      <c r="G196" s="138"/>
      <c r="H196" s="138"/>
      <c r="I196" s="138"/>
      <c r="J196" s="138"/>
    </row>
    <row r="197" spans="6:10">
      <c r="F197" s="138"/>
      <c r="G197" s="138"/>
      <c r="H197" s="138"/>
      <c r="I197" s="138"/>
      <c r="J197" s="138"/>
    </row>
    <row r="198" spans="6:10">
      <c r="F198" s="138"/>
      <c r="G198" s="138"/>
      <c r="H198" s="138"/>
      <c r="I198" s="138"/>
      <c r="J198" s="138"/>
    </row>
    <row r="199" spans="6:10">
      <c r="F199" s="138"/>
      <c r="G199" s="138"/>
      <c r="H199" s="138"/>
      <c r="I199" s="138"/>
      <c r="J199" s="138"/>
    </row>
    <row r="200" spans="6:10">
      <c r="F200" s="138"/>
      <c r="G200" s="138"/>
      <c r="H200" s="138"/>
      <c r="I200" s="138"/>
      <c r="J200" s="138"/>
    </row>
    <row r="201" spans="6:10">
      <c r="F201" s="138"/>
      <c r="G201" s="138"/>
      <c r="H201" s="138"/>
      <c r="I201" s="138"/>
      <c r="J201" s="138"/>
    </row>
    <row r="202" spans="6:10">
      <c r="F202" s="138"/>
      <c r="G202" s="138"/>
      <c r="H202" s="138"/>
      <c r="I202" s="138"/>
      <c r="J202" s="138"/>
    </row>
    <row r="203" spans="6:10">
      <c r="F203" s="138"/>
      <c r="G203" s="138"/>
      <c r="H203" s="138"/>
      <c r="I203" s="138"/>
      <c r="J203" s="138"/>
    </row>
    <row r="204" spans="6:10">
      <c r="F204" s="138"/>
      <c r="G204" s="138"/>
      <c r="H204" s="138"/>
      <c r="I204" s="138"/>
      <c r="J204" s="138"/>
    </row>
    <row r="205" spans="6:10">
      <c r="F205" s="138"/>
      <c r="G205" s="138"/>
      <c r="H205" s="138"/>
      <c r="I205" s="138"/>
      <c r="J205" s="138"/>
    </row>
    <row r="206" spans="6:10">
      <c r="F206" s="138"/>
      <c r="G206" s="138"/>
      <c r="H206" s="138"/>
      <c r="I206" s="138"/>
      <c r="J206" s="138"/>
    </row>
    <row r="207" spans="6:10">
      <c r="F207" s="138"/>
      <c r="G207" s="138"/>
      <c r="H207" s="138"/>
      <c r="I207" s="138"/>
      <c r="J207" s="138"/>
    </row>
    <row r="208" spans="6:10">
      <c r="F208" s="138"/>
      <c r="G208" s="138"/>
      <c r="H208" s="138"/>
      <c r="I208" s="138"/>
      <c r="J208" s="138"/>
    </row>
    <row r="209" spans="6:10">
      <c r="F209" s="138"/>
      <c r="G209" s="138"/>
      <c r="H209" s="138"/>
      <c r="I209" s="138"/>
      <c r="J209" s="138"/>
    </row>
    <row r="210" spans="6:10">
      <c r="F210" s="138"/>
      <c r="G210" s="138"/>
      <c r="H210" s="138"/>
      <c r="I210" s="138"/>
      <c r="J210" s="138"/>
    </row>
    <row r="211" spans="6:10">
      <c r="F211" s="138"/>
      <c r="G211" s="138"/>
      <c r="H211" s="138"/>
      <c r="I211" s="138"/>
      <c r="J211" s="138"/>
    </row>
    <row r="212" spans="6:10">
      <c r="F212" s="138"/>
      <c r="G212" s="138"/>
      <c r="H212" s="138"/>
      <c r="I212" s="138"/>
      <c r="J212" s="138"/>
    </row>
    <row r="213" spans="6:10">
      <c r="F213" s="138"/>
      <c r="G213" s="138"/>
      <c r="H213" s="138"/>
      <c r="I213" s="138"/>
      <c r="J213" s="138"/>
    </row>
    <row r="214" spans="6:10">
      <c r="F214" s="138"/>
      <c r="G214" s="138"/>
      <c r="H214" s="138"/>
      <c r="I214" s="138"/>
      <c r="J214" s="138"/>
    </row>
    <row r="215" spans="6:10">
      <c r="F215" s="138"/>
      <c r="G215" s="138"/>
      <c r="H215" s="138"/>
      <c r="I215" s="138"/>
      <c r="J215" s="138"/>
    </row>
    <row r="216" spans="6:10">
      <c r="F216" s="138"/>
      <c r="G216" s="138"/>
      <c r="H216" s="138"/>
      <c r="I216" s="138"/>
      <c r="J216" s="138"/>
    </row>
    <row r="217" spans="6:10">
      <c r="F217" s="138"/>
      <c r="G217" s="138"/>
      <c r="H217" s="138"/>
      <c r="I217" s="138"/>
      <c r="J217" s="138"/>
    </row>
    <row r="218" spans="6:10">
      <c r="F218" s="138"/>
      <c r="G218" s="138"/>
      <c r="H218" s="138"/>
      <c r="I218" s="138"/>
      <c r="J218" s="138"/>
    </row>
    <row r="219" spans="6:10">
      <c r="F219" s="138"/>
      <c r="G219" s="138"/>
      <c r="H219" s="138"/>
      <c r="I219" s="138"/>
      <c r="J219" s="138"/>
    </row>
    <row r="220" spans="6:10">
      <c r="F220" s="138"/>
      <c r="G220" s="138"/>
      <c r="H220" s="138"/>
      <c r="I220" s="138"/>
      <c r="J220" s="138"/>
    </row>
    <row r="221" spans="6:10">
      <c r="F221" s="138"/>
      <c r="G221" s="138"/>
      <c r="H221" s="138"/>
      <c r="I221" s="138"/>
      <c r="J221" s="138"/>
    </row>
    <row r="222" spans="6:10">
      <c r="F222" s="138"/>
      <c r="G222" s="138"/>
      <c r="H222" s="138"/>
      <c r="I222" s="138"/>
      <c r="J222" s="138"/>
    </row>
    <row r="223" spans="6:10">
      <c r="F223" s="138"/>
      <c r="G223" s="138"/>
      <c r="H223" s="138"/>
      <c r="I223" s="138"/>
      <c r="J223" s="138"/>
    </row>
    <row r="224" spans="6:10">
      <c r="F224" s="138"/>
      <c r="G224" s="138"/>
      <c r="H224" s="138"/>
      <c r="I224" s="138"/>
      <c r="J224" s="138"/>
    </row>
    <row r="225" spans="6:10">
      <c r="F225" s="138"/>
      <c r="G225" s="138"/>
      <c r="H225" s="138"/>
      <c r="I225" s="138"/>
      <c r="J225" s="138"/>
    </row>
    <row r="226" spans="6:10">
      <c r="F226" s="138"/>
      <c r="G226" s="138"/>
      <c r="H226" s="138"/>
      <c r="I226" s="138"/>
      <c r="J226" s="138"/>
    </row>
    <row r="227" spans="6:10">
      <c r="F227" s="138"/>
      <c r="G227" s="138"/>
      <c r="H227" s="138"/>
      <c r="I227" s="138"/>
      <c r="J227" s="138"/>
    </row>
    <row r="228" spans="6:10">
      <c r="F228" s="138"/>
      <c r="G228" s="138"/>
      <c r="H228" s="138"/>
      <c r="I228" s="138"/>
      <c r="J228" s="138"/>
    </row>
  </sheetData>
  <sheetProtection formatColumns="0"/>
  <dataValidations count="3">
    <dataValidation type="decimal" operator="greaterThanOrEqual" allowBlank="1" showInputMessage="1" showErrorMessage="1" prompt="Please insert a whole number" sqref="D29:E29" xr:uid="{00000000-0002-0000-0600-000000000000}">
      <formula1>0</formula1>
    </dataValidation>
    <dataValidation type="list" allowBlank="1" showInputMessage="1" showErrorMessage="1" errorTitle="Value must be 0, 1, 2, 3, 4 or 5" sqref="K184:K186 K174:K179 K166:K169 K158:K161 K151:K153 K145:K146 K137:K140 K124:K132 K108:K119 K101:K103 K83:K96 K78 K63:K73 K55:K58 K41:K50 K34:K36 P184:P186 U184:U186 P174:P179 U174:U179 P166:P169 U166:U169 P158:P161 U158:U161 P151:P153 U151:U153 P145:P146 U145:U146 P137:P140 U137:U140 P124:P132 U124:U132 P108:P119 U108:U119 P101:P103 U101:U103 P83:P96 U83:U96 P78 U78 P63:P73 U63:U73 P55:P58 U55:U58 P41:P50 U41:U50 P34:P36 U34:U36" xr:uid="{2CE09A25-89B1-9D41-B97E-41C6F549C81E}">
      <formula1>"0,1,2,3,4,5"</formula1>
    </dataValidation>
    <dataValidation type="decimal" allowBlank="1" showInputMessage="1" showErrorMessage="1" errorTitle="Value must be between 0 and 5" sqref="M184:M186 M174:M179 M166:M169 M158:M161 M151:M153 M145:M146 M137:M140 M124:M132 M108:M119 M101:M103 M83:M96 M78 M63:M73 M55:M58 M41:M50 M34:M36 S184:S186 X184:X186 S174:S179 X174:X179 S166:S169 X166:X169 S158:S161 X158:X161 S151:S153 X151:X153 S145:S146 X145:X146 S137:S140 X137:X140 S124:S132 X124:X132 S108:S119 X108:X119 S101:S103 X101:X103 S83:S96 X83:X96 S78 X78 S63:S73 X63:X73 S55:S58 X55:X58 S41:S50 X41:X50 S34:S36 X34:X36" xr:uid="{CAA0BE41-CA90-7844-BF3C-3568D38D9AAD}">
      <formula1>0</formula1>
      <formula2>5</formula2>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3" t="s">
        <v>2</v>
      </c>
      <c r="B1" s="3" t="s">
        <v>6</v>
      </c>
      <c r="C1" s="3" t="s">
        <v>7</v>
      </c>
      <c r="D1" s="3" t="s">
        <v>8</v>
      </c>
      <c r="E1" s="80"/>
      <c r="F1" s="5"/>
      <c r="G1" s="5"/>
      <c r="H1" s="5"/>
      <c r="I1" s="16"/>
      <c r="J1" s="16"/>
      <c r="K1" s="16"/>
      <c r="L1" s="16"/>
      <c r="M1" s="16"/>
      <c r="N1" s="16"/>
      <c r="O1" s="16"/>
      <c r="P1" s="16"/>
      <c r="Q1" s="16"/>
      <c r="R1" s="16"/>
      <c r="S1" s="16"/>
      <c r="T1" s="16"/>
      <c r="U1" s="16"/>
      <c r="V1" s="16"/>
      <c r="W1" s="16"/>
      <c r="X1" s="16"/>
    </row>
    <row r="2" spans="1:24" ht="15.75" customHeight="1">
      <c r="A2" s="81"/>
      <c r="B2" s="81" t="s">
        <v>924</v>
      </c>
      <c r="C2" s="82" t="s">
        <v>925</v>
      </c>
      <c r="D2" s="81"/>
      <c r="E2" s="81"/>
      <c r="F2" s="81"/>
      <c r="G2" s="81"/>
      <c r="H2" s="81"/>
      <c r="I2" s="81"/>
      <c r="J2" s="81"/>
      <c r="K2" s="81"/>
      <c r="L2" s="81"/>
      <c r="M2" s="81"/>
      <c r="N2" s="81"/>
      <c r="O2" s="81"/>
      <c r="P2" s="81"/>
      <c r="Q2" s="81"/>
      <c r="R2" s="81"/>
      <c r="S2" s="81"/>
      <c r="T2" s="81"/>
      <c r="U2" s="81"/>
      <c r="V2" s="81"/>
      <c r="W2" s="81"/>
      <c r="X2" s="81"/>
    </row>
    <row r="3" spans="1:24" ht="15.75" customHeight="1">
      <c r="A3" s="81"/>
      <c r="B3" s="81" t="s">
        <v>286</v>
      </c>
      <c r="C3" s="82" t="s">
        <v>926</v>
      </c>
      <c r="D3" s="81"/>
      <c r="E3" s="81"/>
      <c r="F3" s="81"/>
      <c r="G3" s="81"/>
      <c r="H3" s="81"/>
      <c r="I3" s="81"/>
      <c r="J3" s="81"/>
      <c r="K3" s="81"/>
      <c r="L3" s="81"/>
      <c r="M3" s="81"/>
      <c r="N3" s="81"/>
      <c r="O3" s="81"/>
      <c r="P3" s="81"/>
      <c r="Q3" s="81"/>
      <c r="R3" s="81"/>
      <c r="S3" s="81"/>
      <c r="T3" s="81"/>
      <c r="U3" s="81"/>
      <c r="V3" s="81"/>
      <c r="W3" s="81"/>
      <c r="X3" s="81"/>
    </row>
    <row r="4" spans="1:24" ht="15.75" customHeight="1">
      <c r="A4" s="81"/>
      <c r="B4" s="81" t="s">
        <v>927</v>
      </c>
      <c r="C4" s="82" t="s">
        <v>928</v>
      </c>
      <c r="D4" s="81"/>
      <c r="E4" s="81"/>
      <c r="F4" s="81"/>
      <c r="G4" s="81"/>
      <c r="H4" s="81"/>
      <c r="I4" s="81"/>
      <c r="J4" s="81"/>
      <c r="K4" s="81"/>
      <c r="L4" s="81"/>
      <c r="M4" s="81"/>
      <c r="N4" s="81"/>
      <c r="O4" s="81"/>
      <c r="P4" s="81"/>
      <c r="Q4" s="81"/>
      <c r="R4" s="81"/>
      <c r="S4" s="81"/>
      <c r="T4" s="81"/>
      <c r="U4" s="81"/>
      <c r="V4" s="81"/>
      <c r="W4" s="81"/>
      <c r="X4" s="81"/>
    </row>
    <row r="5" spans="1:24" ht="15.75" customHeight="1">
      <c r="A5" s="81"/>
      <c r="B5" s="81"/>
      <c r="C5" s="82"/>
      <c r="D5" s="81"/>
      <c r="E5" s="81"/>
      <c r="F5" s="81"/>
      <c r="G5" s="81"/>
      <c r="H5" s="81"/>
      <c r="I5" s="81"/>
      <c r="J5" s="81"/>
      <c r="K5" s="81"/>
      <c r="L5" s="81"/>
      <c r="M5" s="81"/>
      <c r="N5" s="81"/>
      <c r="O5" s="81"/>
      <c r="P5" s="81"/>
      <c r="Q5" s="81"/>
      <c r="R5" s="81"/>
      <c r="S5" s="81"/>
      <c r="T5" s="81"/>
      <c r="U5" s="81"/>
      <c r="V5" s="81"/>
      <c r="W5" s="81"/>
      <c r="X5" s="81"/>
    </row>
    <row r="6" spans="1:24" ht="15.75" customHeight="1">
      <c r="A6" s="81"/>
      <c r="B6" s="83" t="s">
        <v>7</v>
      </c>
      <c r="C6" s="83" t="s">
        <v>8</v>
      </c>
      <c r="D6" s="83"/>
      <c r="E6" s="83"/>
      <c r="F6" s="81"/>
      <c r="G6" s="81"/>
      <c r="H6" s="81"/>
      <c r="I6" s="81"/>
      <c r="J6" s="81"/>
      <c r="K6" s="81"/>
      <c r="L6" s="81"/>
      <c r="M6" s="81"/>
      <c r="N6" s="81"/>
      <c r="O6" s="81"/>
      <c r="P6" s="81"/>
      <c r="Q6" s="81"/>
      <c r="R6" s="81"/>
      <c r="S6" s="81"/>
      <c r="T6" s="81"/>
      <c r="U6" s="81"/>
      <c r="V6" s="81"/>
      <c r="W6" s="81"/>
      <c r="X6" s="81"/>
    </row>
    <row r="7" spans="1:24" ht="15.75" customHeight="1">
      <c r="A7" s="81"/>
      <c r="B7" s="84" t="s">
        <v>929</v>
      </c>
      <c r="C7" s="85"/>
      <c r="D7" s="86"/>
      <c r="E7" s="86"/>
      <c r="F7" s="81"/>
      <c r="G7" s="81"/>
      <c r="H7" s="81"/>
      <c r="I7" s="81"/>
      <c r="J7" s="81"/>
      <c r="K7" s="81"/>
      <c r="L7" s="81"/>
      <c r="M7" s="81"/>
      <c r="N7" s="81"/>
      <c r="O7" s="81"/>
      <c r="P7" s="81"/>
      <c r="Q7" s="81"/>
      <c r="R7" s="81"/>
      <c r="S7" s="81"/>
      <c r="T7" s="81"/>
      <c r="U7" s="81"/>
      <c r="V7" s="81"/>
      <c r="W7" s="81"/>
      <c r="X7" s="81"/>
    </row>
    <row r="8" spans="1:24" ht="15.75" customHeight="1">
      <c r="A8" s="81"/>
      <c r="B8" s="84" t="s">
        <v>930</v>
      </c>
      <c r="C8" s="85"/>
      <c r="D8" s="86"/>
      <c r="E8" s="86"/>
      <c r="F8" s="81"/>
      <c r="G8" s="81"/>
      <c r="H8" s="81"/>
      <c r="I8" s="81"/>
      <c r="J8" s="81"/>
      <c r="K8" s="81"/>
      <c r="L8" s="81"/>
      <c r="M8" s="81"/>
      <c r="N8" s="81"/>
      <c r="O8" s="81"/>
      <c r="P8" s="81"/>
      <c r="Q8" s="81"/>
      <c r="R8" s="81"/>
      <c r="S8" s="81"/>
      <c r="T8" s="81"/>
      <c r="U8" s="81"/>
      <c r="V8" s="81"/>
      <c r="W8" s="81"/>
      <c r="X8" s="81"/>
    </row>
    <row r="9" spans="1:24" ht="15.75" customHeight="1">
      <c r="A9" s="81"/>
      <c r="B9" s="84" t="s">
        <v>931</v>
      </c>
      <c r="C9" s="85"/>
      <c r="D9" s="86"/>
      <c r="E9" s="86"/>
      <c r="F9" s="81"/>
      <c r="G9" s="81"/>
      <c r="H9" s="81"/>
      <c r="I9" s="81"/>
      <c r="J9" s="81"/>
      <c r="K9" s="81"/>
      <c r="L9" s="81"/>
      <c r="M9" s="81"/>
      <c r="N9" s="81"/>
      <c r="O9" s="81"/>
      <c r="P9" s="81"/>
      <c r="Q9" s="81"/>
      <c r="R9" s="81"/>
      <c r="S9" s="81"/>
      <c r="T9" s="81"/>
      <c r="U9" s="81"/>
      <c r="V9" s="81"/>
      <c r="W9" s="81"/>
      <c r="X9" s="81"/>
    </row>
    <row r="10" spans="1:24" ht="15.75" customHeight="1">
      <c r="A10" s="81"/>
      <c r="B10" s="85" t="s">
        <v>932</v>
      </c>
      <c r="C10" s="85" t="s">
        <v>933</v>
      </c>
      <c r="D10" s="86"/>
      <c r="E10" s="86"/>
      <c r="F10" s="81"/>
      <c r="G10" s="81"/>
      <c r="H10" s="81"/>
      <c r="I10" s="81"/>
      <c r="J10" s="81"/>
      <c r="K10" s="81"/>
      <c r="L10" s="81"/>
      <c r="M10" s="81"/>
      <c r="N10" s="81"/>
      <c r="O10" s="81"/>
      <c r="P10" s="81"/>
      <c r="Q10" s="81"/>
      <c r="R10" s="81"/>
      <c r="S10" s="81"/>
      <c r="T10" s="81"/>
      <c r="U10" s="81"/>
      <c r="V10" s="81"/>
      <c r="W10" s="81"/>
      <c r="X10" s="81"/>
    </row>
    <row r="11" spans="1:24" ht="15.75" customHeight="1">
      <c r="A11" s="81"/>
      <c r="B11" s="85"/>
      <c r="C11" s="85"/>
      <c r="D11" s="86"/>
      <c r="E11" s="86"/>
      <c r="F11" s="81"/>
      <c r="G11" s="81"/>
      <c r="H11" s="81"/>
      <c r="I11" s="81"/>
      <c r="J11" s="81"/>
      <c r="K11" s="81"/>
      <c r="L11" s="81"/>
      <c r="M11" s="81"/>
      <c r="N11" s="81"/>
      <c r="O11" s="81"/>
      <c r="P11" s="81"/>
      <c r="Q11" s="81"/>
      <c r="R11" s="81"/>
      <c r="S11" s="81"/>
      <c r="T11" s="81"/>
      <c r="U11" s="81"/>
      <c r="V11" s="81"/>
      <c r="W11" s="81"/>
      <c r="X11" s="81"/>
    </row>
    <row r="12" spans="1:24" ht="15.75" customHeight="1">
      <c r="A12" s="81"/>
      <c r="B12" s="85"/>
      <c r="C12" s="85"/>
      <c r="D12" s="86"/>
      <c r="E12" s="86"/>
      <c r="F12" s="81"/>
      <c r="G12" s="81"/>
      <c r="H12" s="81"/>
      <c r="I12" s="81"/>
      <c r="J12" s="81"/>
      <c r="K12" s="81"/>
      <c r="L12" s="81"/>
      <c r="M12" s="81"/>
      <c r="N12" s="81"/>
      <c r="O12" s="81"/>
      <c r="P12" s="81"/>
      <c r="Q12" s="81"/>
      <c r="R12" s="81"/>
      <c r="S12" s="81"/>
      <c r="T12" s="81"/>
      <c r="U12" s="81"/>
      <c r="V12" s="81"/>
      <c r="W12" s="81"/>
      <c r="X12" s="81"/>
    </row>
    <row r="13" spans="1:24" ht="15.75" customHeight="1">
      <c r="A13" s="81"/>
      <c r="B13" s="85"/>
      <c r="C13" s="85"/>
      <c r="D13" s="86"/>
      <c r="E13" s="86"/>
      <c r="F13" s="81"/>
      <c r="G13" s="81"/>
      <c r="H13" s="81"/>
      <c r="I13" s="81"/>
      <c r="J13" s="81"/>
      <c r="K13" s="81"/>
      <c r="L13" s="81"/>
      <c r="M13" s="81"/>
      <c r="N13" s="81"/>
      <c r="O13" s="81"/>
      <c r="P13" s="81"/>
      <c r="Q13" s="81"/>
      <c r="R13" s="81"/>
      <c r="S13" s="81"/>
      <c r="T13" s="81"/>
      <c r="U13" s="81"/>
      <c r="V13" s="81"/>
      <c r="W13" s="81"/>
      <c r="X13" s="81"/>
    </row>
    <row r="14" spans="1:24" ht="15.75" customHeight="1">
      <c r="A14" s="81"/>
      <c r="B14" s="85"/>
      <c r="C14" s="85"/>
      <c r="D14" s="86"/>
      <c r="E14" s="86"/>
      <c r="F14" s="81"/>
      <c r="G14" s="81"/>
      <c r="H14" s="81"/>
      <c r="I14" s="81"/>
      <c r="J14" s="81"/>
      <c r="K14" s="81"/>
      <c r="L14" s="81"/>
      <c r="M14" s="81"/>
      <c r="N14" s="81"/>
      <c r="O14" s="81"/>
      <c r="P14" s="81"/>
      <c r="Q14" s="81"/>
      <c r="R14" s="81"/>
      <c r="S14" s="81"/>
      <c r="T14" s="81"/>
      <c r="U14" s="81"/>
      <c r="V14" s="81"/>
      <c r="W14" s="81"/>
      <c r="X14" s="81"/>
    </row>
    <row r="15" spans="1:24" ht="15.75" customHeight="1">
      <c r="A15" s="81"/>
      <c r="B15" s="85"/>
      <c r="C15" s="85"/>
      <c r="D15" s="86"/>
      <c r="E15" s="86"/>
      <c r="F15" s="81"/>
      <c r="G15" s="81"/>
      <c r="H15" s="81"/>
      <c r="I15" s="81"/>
      <c r="J15" s="81"/>
      <c r="K15" s="81"/>
      <c r="L15" s="81"/>
      <c r="M15" s="81"/>
      <c r="N15" s="81"/>
      <c r="O15" s="81"/>
      <c r="P15" s="81"/>
      <c r="Q15" s="81"/>
      <c r="R15" s="81"/>
      <c r="S15" s="81"/>
      <c r="T15" s="81"/>
      <c r="U15" s="81"/>
      <c r="V15" s="81"/>
      <c r="W15" s="81"/>
      <c r="X15" s="81"/>
    </row>
    <row r="16" spans="1:24" ht="15.75" customHeight="1">
      <c r="A16" s="81"/>
      <c r="B16" s="85"/>
      <c r="C16" s="85"/>
      <c r="D16" s="86"/>
      <c r="E16" s="86"/>
      <c r="F16" s="81"/>
      <c r="G16" s="81"/>
      <c r="H16" s="81"/>
      <c r="I16" s="81"/>
      <c r="J16" s="81"/>
      <c r="K16" s="81"/>
      <c r="L16" s="81"/>
      <c r="M16" s="81"/>
      <c r="N16" s="81"/>
      <c r="O16" s="81"/>
      <c r="P16" s="81"/>
      <c r="Q16" s="81"/>
      <c r="R16" s="81"/>
      <c r="S16" s="81"/>
      <c r="T16" s="81"/>
      <c r="U16" s="81"/>
      <c r="V16" s="81"/>
      <c r="W16" s="81"/>
      <c r="X16" s="81"/>
    </row>
    <row r="17" spans="1:24" ht="15.75" customHeight="1">
      <c r="A17" s="81"/>
      <c r="B17" s="85"/>
      <c r="C17" s="85"/>
      <c r="D17" s="86"/>
      <c r="E17" s="86"/>
      <c r="F17" s="81"/>
      <c r="G17" s="81"/>
      <c r="H17" s="81"/>
      <c r="I17" s="81"/>
      <c r="J17" s="81"/>
      <c r="K17" s="81"/>
      <c r="L17" s="81"/>
      <c r="M17" s="81"/>
      <c r="N17" s="81"/>
      <c r="O17" s="81"/>
      <c r="P17" s="81"/>
      <c r="Q17" s="81"/>
      <c r="R17" s="81"/>
      <c r="S17" s="81"/>
      <c r="T17" s="81"/>
      <c r="U17" s="81"/>
      <c r="V17" s="81"/>
      <c r="W17" s="81"/>
      <c r="X17" s="81"/>
    </row>
    <row r="18" spans="1:24" ht="15.75" customHeight="1">
      <c r="A18" s="81"/>
      <c r="B18" s="85"/>
      <c r="C18" s="85"/>
      <c r="D18" s="86"/>
      <c r="E18" s="86"/>
      <c r="F18" s="81"/>
      <c r="G18" s="81"/>
      <c r="H18" s="81"/>
      <c r="I18" s="81"/>
      <c r="J18" s="81"/>
      <c r="K18" s="81"/>
      <c r="L18" s="81"/>
      <c r="M18" s="81"/>
      <c r="N18" s="81"/>
      <c r="O18" s="81"/>
      <c r="P18" s="81"/>
      <c r="Q18" s="81"/>
      <c r="R18" s="81"/>
      <c r="S18" s="81"/>
      <c r="T18" s="81"/>
      <c r="U18" s="81"/>
      <c r="V18" s="81"/>
      <c r="W18" s="81"/>
      <c r="X18" s="81"/>
    </row>
    <row r="19" spans="1:24" ht="15.75" customHeight="1">
      <c r="A19" s="81"/>
      <c r="B19" s="85"/>
      <c r="C19" s="85"/>
      <c r="D19" s="86"/>
      <c r="E19" s="86"/>
      <c r="F19" s="81"/>
      <c r="G19" s="81"/>
      <c r="H19" s="81"/>
      <c r="I19" s="81"/>
      <c r="J19" s="81"/>
      <c r="K19" s="81"/>
      <c r="L19" s="81"/>
      <c r="M19" s="81"/>
      <c r="N19" s="81"/>
      <c r="O19" s="81"/>
      <c r="P19" s="81"/>
      <c r="Q19" s="81"/>
      <c r="R19" s="81"/>
      <c r="S19" s="81"/>
      <c r="T19" s="81"/>
      <c r="U19" s="81"/>
      <c r="V19" s="81"/>
      <c r="W19" s="81"/>
      <c r="X19" s="81"/>
    </row>
    <row r="20" spans="1:24" ht="15.75" customHeight="1">
      <c r="A20" s="81"/>
      <c r="B20" s="85"/>
      <c r="C20" s="85"/>
      <c r="D20" s="86"/>
      <c r="E20" s="86"/>
      <c r="F20" s="81"/>
      <c r="G20" s="81"/>
      <c r="H20" s="81"/>
      <c r="I20" s="81"/>
      <c r="J20" s="81"/>
      <c r="K20" s="81"/>
      <c r="L20" s="81"/>
      <c r="M20" s="81"/>
      <c r="N20" s="81"/>
      <c r="O20" s="81"/>
      <c r="P20" s="81"/>
      <c r="Q20" s="81"/>
      <c r="R20" s="81"/>
      <c r="S20" s="81"/>
      <c r="T20" s="81"/>
      <c r="U20" s="81"/>
      <c r="V20" s="81"/>
      <c r="W20" s="81"/>
      <c r="X20" s="81"/>
    </row>
    <row r="21" spans="1:24" ht="15.75" customHeight="1">
      <c r="A21" s="81"/>
      <c r="B21" s="85"/>
      <c r="C21" s="85"/>
      <c r="D21" s="86"/>
      <c r="E21" s="86"/>
      <c r="F21" s="81"/>
      <c r="G21" s="81"/>
      <c r="H21" s="81"/>
      <c r="I21" s="81"/>
      <c r="J21" s="81"/>
      <c r="K21" s="81"/>
      <c r="L21" s="81"/>
      <c r="M21" s="81"/>
      <c r="N21" s="81"/>
      <c r="O21" s="81"/>
      <c r="P21" s="81"/>
      <c r="Q21" s="81"/>
      <c r="R21" s="81"/>
      <c r="S21" s="81"/>
      <c r="T21" s="81"/>
      <c r="U21" s="81"/>
      <c r="V21" s="81"/>
      <c r="W21" s="81"/>
      <c r="X21" s="81"/>
    </row>
    <row r="22" spans="1:24" ht="15.75" customHeight="1">
      <c r="A22" s="81"/>
      <c r="B22" s="85"/>
      <c r="C22" s="85"/>
      <c r="D22" s="86"/>
      <c r="E22" s="86"/>
      <c r="F22" s="81"/>
      <c r="G22" s="81"/>
      <c r="H22" s="81"/>
      <c r="I22" s="81"/>
      <c r="J22" s="81"/>
      <c r="K22" s="81"/>
      <c r="L22" s="81"/>
      <c r="M22" s="81"/>
      <c r="N22" s="81"/>
      <c r="O22" s="81"/>
      <c r="P22" s="81"/>
      <c r="Q22" s="81"/>
      <c r="R22" s="81"/>
      <c r="S22" s="81"/>
      <c r="T22" s="81"/>
      <c r="U22" s="81"/>
      <c r="V22" s="81"/>
      <c r="W22" s="81"/>
      <c r="X22" s="81"/>
    </row>
    <row r="23" spans="1:24" ht="15.75" customHeight="1">
      <c r="A23" s="81"/>
      <c r="B23" s="85"/>
      <c r="C23" s="85"/>
      <c r="D23" s="86"/>
      <c r="E23" s="86"/>
      <c r="F23" s="81"/>
      <c r="G23" s="81"/>
      <c r="H23" s="81"/>
      <c r="I23" s="81"/>
      <c r="J23" s="81"/>
      <c r="K23" s="81"/>
      <c r="L23" s="81"/>
      <c r="M23" s="81"/>
      <c r="N23" s="81"/>
      <c r="O23" s="81"/>
      <c r="P23" s="81"/>
      <c r="Q23" s="81"/>
      <c r="R23" s="81"/>
      <c r="S23" s="81"/>
      <c r="T23" s="81"/>
      <c r="U23" s="81"/>
      <c r="V23" s="81"/>
      <c r="W23" s="81"/>
      <c r="X23" s="81"/>
    </row>
    <row r="24" spans="1:24" ht="15.75" customHeight="1">
      <c r="A24" s="81"/>
      <c r="B24" s="85"/>
      <c r="C24" s="85"/>
      <c r="D24" s="86"/>
      <c r="E24" s="86"/>
      <c r="F24" s="81"/>
      <c r="G24" s="81"/>
      <c r="H24" s="81"/>
      <c r="I24" s="81"/>
      <c r="J24" s="81"/>
      <c r="K24" s="81"/>
      <c r="L24" s="81"/>
      <c r="M24" s="81"/>
      <c r="N24" s="81"/>
      <c r="O24" s="81"/>
      <c r="P24" s="81"/>
      <c r="Q24" s="81"/>
      <c r="R24" s="81"/>
      <c r="S24" s="81"/>
      <c r="T24" s="81"/>
      <c r="U24" s="81"/>
      <c r="V24" s="81"/>
      <c r="W24" s="81"/>
      <c r="X24" s="81"/>
    </row>
    <row r="25" spans="1:24" ht="15.75" customHeight="1">
      <c r="A25" s="81"/>
      <c r="B25" s="85"/>
      <c r="C25" s="85"/>
      <c r="D25" s="86"/>
      <c r="E25" s="86"/>
      <c r="F25" s="81"/>
      <c r="G25" s="81"/>
      <c r="H25" s="81"/>
      <c r="I25" s="81"/>
      <c r="J25" s="81"/>
      <c r="K25" s="81"/>
      <c r="L25" s="81"/>
      <c r="M25" s="81"/>
      <c r="N25" s="81"/>
      <c r="O25" s="81"/>
      <c r="P25" s="81"/>
      <c r="Q25" s="81"/>
      <c r="R25" s="81"/>
      <c r="S25" s="81"/>
      <c r="T25" s="81"/>
      <c r="U25" s="81"/>
      <c r="V25" s="81"/>
      <c r="W25" s="81"/>
      <c r="X25" s="81"/>
    </row>
    <row r="26" spans="1:24" ht="15.75" customHeight="1">
      <c r="A26" s="81"/>
      <c r="B26" s="85"/>
      <c r="C26" s="85"/>
      <c r="D26" s="86"/>
      <c r="E26" s="86"/>
      <c r="F26" s="81"/>
      <c r="G26" s="81"/>
      <c r="H26" s="81"/>
      <c r="I26" s="81"/>
      <c r="J26" s="81"/>
      <c r="K26" s="81"/>
      <c r="L26" s="81"/>
      <c r="M26" s="81"/>
      <c r="N26" s="81"/>
      <c r="O26" s="81"/>
      <c r="P26" s="81"/>
      <c r="Q26" s="81"/>
      <c r="R26" s="81"/>
      <c r="S26" s="81"/>
      <c r="T26" s="81"/>
      <c r="U26" s="81"/>
      <c r="V26" s="81"/>
      <c r="W26" s="81"/>
      <c r="X26" s="81"/>
    </row>
    <row r="27" spans="1:24" ht="15.75" customHeight="1">
      <c r="A27" s="81"/>
      <c r="B27" s="85"/>
      <c r="C27" s="85"/>
      <c r="D27" s="86"/>
      <c r="E27" s="86"/>
      <c r="F27" s="81"/>
      <c r="G27" s="81"/>
      <c r="H27" s="81"/>
      <c r="I27" s="81"/>
      <c r="J27" s="81"/>
      <c r="K27" s="81"/>
      <c r="L27" s="81"/>
      <c r="M27" s="81"/>
      <c r="N27" s="81"/>
      <c r="O27" s="81"/>
      <c r="P27" s="81"/>
      <c r="Q27" s="81"/>
      <c r="R27" s="81"/>
      <c r="S27" s="81"/>
      <c r="T27" s="81"/>
      <c r="U27" s="81"/>
      <c r="V27" s="81"/>
      <c r="W27" s="81"/>
      <c r="X27" s="81"/>
    </row>
    <row r="28" spans="1:24" ht="15.75" customHeight="1">
      <c r="A28" s="81"/>
      <c r="B28" s="85"/>
      <c r="C28" s="85"/>
      <c r="D28" s="86" t="s">
        <v>934</v>
      </c>
      <c r="E28" s="86"/>
      <c r="F28" s="81"/>
      <c r="G28" s="81"/>
      <c r="H28" s="81"/>
      <c r="I28" s="81"/>
      <c r="J28" s="81"/>
      <c r="K28" s="81"/>
      <c r="L28" s="81"/>
      <c r="M28" s="81"/>
      <c r="N28" s="81"/>
      <c r="O28" s="81"/>
      <c r="P28" s="81"/>
      <c r="Q28" s="81"/>
      <c r="R28" s="81"/>
      <c r="S28" s="81"/>
      <c r="T28" s="81"/>
      <c r="U28" s="81"/>
      <c r="V28" s="81"/>
      <c r="W28" s="81"/>
      <c r="X28" s="81"/>
    </row>
    <row r="29" spans="1:24" ht="15.75" customHeight="1">
      <c r="A29" s="81"/>
      <c r="B29" s="85"/>
      <c r="C29" s="85"/>
      <c r="D29" s="86" t="s">
        <v>367</v>
      </c>
      <c r="E29" s="86"/>
      <c r="F29" s="81"/>
      <c r="G29" s="81"/>
      <c r="H29" s="81"/>
      <c r="I29" s="81"/>
      <c r="J29" s="81"/>
      <c r="K29" s="81"/>
      <c r="L29" s="81"/>
      <c r="M29" s="81"/>
      <c r="N29" s="81"/>
      <c r="O29" s="81"/>
      <c r="P29" s="81"/>
      <c r="Q29" s="81"/>
      <c r="R29" s="81"/>
      <c r="S29" s="81"/>
      <c r="T29" s="81"/>
      <c r="U29" s="81"/>
      <c r="V29" s="81"/>
      <c r="W29" s="81"/>
      <c r="X29" s="81"/>
    </row>
    <row r="30" spans="1:24" ht="15.75" customHeight="1">
      <c r="A30" s="81"/>
      <c r="B30" s="85"/>
      <c r="C30" s="85"/>
      <c r="D30" s="86" t="s">
        <v>935</v>
      </c>
      <c r="E30" s="86"/>
      <c r="F30" s="81"/>
      <c r="G30" s="81"/>
      <c r="H30" s="81"/>
      <c r="I30" s="81"/>
      <c r="J30" s="81"/>
      <c r="K30" s="81"/>
      <c r="L30" s="81"/>
      <c r="M30" s="81"/>
      <c r="N30" s="81"/>
      <c r="O30" s="81"/>
      <c r="P30" s="81"/>
      <c r="Q30" s="81"/>
      <c r="R30" s="81"/>
      <c r="S30" s="81"/>
      <c r="T30" s="81"/>
      <c r="U30" s="81"/>
      <c r="V30" s="81"/>
      <c r="W30" s="81"/>
      <c r="X30" s="81"/>
    </row>
    <row r="31" spans="1:24" ht="15.75" customHeight="1">
      <c r="A31" s="81"/>
      <c r="B31" s="85"/>
      <c r="C31" s="85"/>
      <c r="D31" s="86" t="s">
        <v>936</v>
      </c>
      <c r="E31" s="86"/>
      <c r="F31" s="81"/>
      <c r="G31" s="81"/>
      <c r="H31" s="81"/>
      <c r="I31" s="81"/>
      <c r="J31" s="81"/>
      <c r="K31" s="81"/>
      <c r="L31" s="81"/>
      <c r="M31" s="81"/>
      <c r="N31" s="81"/>
      <c r="O31" s="81"/>
      <c r="P31" s="81"/>
      <c r="Q31" s="81"/>
      <c r="R31" s="81"/>
      <c r="S31" s="81"/>
      <c r="T31" s="81"/>
      <c r="U31" s="81"/>
      <c r="V31" s="81"/>
      <c r="W31" s="81"/>
      <c r="X31" s="81"/>
    </row>
    <row r="32" spans="1:24" ht="15.75" customHeight="1">
      <c r="A32" s="81"/>
      <c r="B32" s="85"/>
      <c r="C32" s="85"/>
      <c r="D32" s="86" t="s">
        <v>937</v>
      </c>
      <c r="E32" s="86"/>
      <c r="F32" s="81"/>
      <c r="G32" s="81"/>
      <c r="H32" s="81"/>
      <c r="I32" s="81"/>
      <c r="J32" s="81"/>
      <c r="K32" s="81"/>
      <c r="L32" s="81"/>
      <c r="M32" s="81"/>
      <c r="N32" s="81"/>
      <c r="O32" s="81"/>
      <c r="P32" s="81"/>
      <c r="Q32" s="81"/>
      <c r="R32" s="81"/>
      <c r="S32" s="81"/>
      <c r="T32" s="81"/>
      <c r="U32" s="81"/>
      <c r="V32" s="81"/>
      <c r="W32" s="81"/>
      <c r="X32" s="81"/>
    </row>
    <row r="33" spans="1:24" ht="15.75" customHeight="1">
      <c r="A33" s="81"/>
      <c r="B33" s="85"/>
      <c r="C33" s="85"/>
      <c r="D33" s="86"/>
      <c r="E33" s="86"/>
      <c r="F33" s="81"/>
      <c r="G33" s="81"/>
      <c r="H33" s="81"/>
      <c r="I33" s="81"/>
      <c r="J33" s="81"/>
      <c r="K33" s="81"/>
      <c r="L33" s="81"/>
      <c r="M33" s="81"/>
      <c r="N33" s="81"/>
      <c r="O33" s="81"/>
      <c r="P33" s="81"/>
      <c r="Q33" s="81"/>
      <c r="R33" s="81"/>
      <c r="S33" s="81"/>
      <c r="T33" s="81"/>
      <c r="U33" s="81"/>
      <c r="V33" s="81"/>
      <c r="W33" s="81"/>
      <c r="X33" s="81"/>
    </row>
    <row r="34" spans="1:24" ht="15.75" customHeight="1">
      <c r="A34" s="81"/>
      <c r="B34" s="85"/>
      <c r="C34" s="85"/>
      <c r="D34" s="86"/>
      <c r="E34" s="86"/>
      <c r="F34" s="81"/>
      <c r="G34" s="81"/>
      <c r="H34" s="81"/>
      <c r="I34" s="81"/>
      <c r="J34" s="81"/>
      <c r="K34" s="81"/>
      <c r="L34" s="81"/>
      <c r="M34" s="81"/>
      <c r="N34" s="81"/>
      <c r="O34" s="81"/>
      <c r="P34" s="81"/>
      <c r="Q34" s="81"/>
      <c r="R34" s="81"/>
      <c r="S34" s="81"/>
      <c r="T34" s="81"/>
      <c r="U34" s="81"/>
      <c r="V34" s="81"/>
      <c r="W34" s="81"/>
      <c r="X34" s="81"/>
    </row>
    <row r="35" spans="1:24" ht="15.75" customHeight="1">
      <c r="A35" s="81"/>
      <c r="B35" s="85"/>
      <c r="C35" s="85"/>
      <c r="D35" s="86"/>
      <c r="E35" s="86"/>
      <c r="F35" s="81"/>
      <c r="G35" s="81"/>
      <c r="H35" s="81"/>
      <c r="I35" s="81"/>
      <c r="J35" s="81"/>
      <c r="K35" s="81"/>
      <c r="L35" s="81"/>
      <c r="M35" s="81"/>
      <c r="N35" s="81"/>
      <c r="O35" s="81"/>
      <c r="P35" s="81"/>
      <c r="Q35" s="81"/>
      <c r="R35" s="81"/>
      <c r="S35" s="81"/>
      <c r="T35" s="81"/>
      <c r="U35" s="81"/>
      <c r="V35" s="81"/>
      <c r="W35" s="81"/>
      <c r="X35" s="81"/>
    </row>
    <row r="36" spans="1:24" ht="15.75" customHeight="1">
      <c r="A36" s="81"/>
      <c r="B36" s="81"/>
      <c r="C36" s="82"/>
      <c r="D36" s="81"/>
      <c r="E36" s="81"/>
      <c r="F36" s="81"/>
      <c r="G36" s="81"/>
      <c r="H36" s="81"/>
      <c r="I36" s="81"/>
      <c r="J36" s="81"/>
      <c r="K36" s="81"/>
      <c r="L36" s="81"/>
      <c r="M36" s="81"/>
      <c r="N36" s="81"/>
      <c r="O36" s="81"/>
      <c r="P36" s="81"/>
      <c r="Q36" s="81"/>
      <c r="R36" s="81"/>
      <c r="S36" s="81"/>
      <c r="T36" s="81"/>
      <c r="U36" s="81"/>
      <c r="V36" s="81"/>
      <c r="W36" s="81"/>
      <c r="X36" s="81"/>
    </row>
    <row r="37" spans="1:24" ht="15.75" customHeight="1">
      <c r="A37" s="81"/>
      <c r="B37" s="81"/>
      <c r="C37" s="82"/>
      <c r="D37" s="81"/>
      <c r="E37" s="81"/>
      <c r="F37" s="81"/>
      <c r="G37" s="81"/>
      <c r="H37" s="81"/>
      <c r="I37" s="81"/>
      <c r="J37" s="81"/>
      <c r="K37" s="81"/>
      <c r="L37" s="81"/>
      <c r="M37" s="81"/>
      <c r="N37" s="81"/>
      <c r="O37" s="81"/>
      <c r="P37" s="81"/>
      <c r="Q37" s="81"/>
      <c r="R37" s="81"/>
      <c r="S37" s="81"/>
      <c r="T37" s="81"/>
      <c r="U37" s="81"/>
      <c r="V37" s="81"/>
      <c r="W37" s="81"/>
      <c r="X37" s="81"/>
    </row>
    <row r="38" spans="1:24" ht="15.75" customHeight="1">
      <c r="A38" s="81"/>
      <c r="B38" s="81"/>
      <c r="C38" s="82"/>
      <c r="D38" s="81"/>
      <c r="E38" s="81"/>
      <c r="F38" s="81"/>
      <c r="G38" s="81"/>
      <c r="H38" s="81"/>
      <c r="I38" s="81"/>
      <c r="J38" s="81"/>
      <c r="K38" s="81"/>
      <c r="L38" s="81"/>
      <c r="M38" s="81"/>
      <c r="N38" s="81"/>
      <c r="O38" s="81"/>
      <c r="P38" s="81"/>
      <c r="Q38" s="81"/>
      <c r="R38" s="81"/>
      <c r="S38" s="81"/>
      <c r="T38" s="81"/>
      <c r="U38" s="81"/>
      <c r="V38" s="81"/>
      <c r="W38" s="81"/>
      <c r="X38" s="81"/>
    </row>
    <row r="39" spans="1:24" ht="15.75" customHeight="1">
      <c r="A39" s="81"/>
      <c r="B39" s="81"/>
      <c r="C39" s="82"/>
      <c r="D39" s="81"/>
      <c r="E39" s="81"/>
      <c r="F39" s="81"/>
      <c r="G39" s="81"/>
      <c r="H39" s="81"/>
      <c r="I39" s="81"/>
      <c r="J39" s="81"/>
      <c r="K39" s="81"/>
      <c r="L39" s="81"/>
      <c r="M39" s="81"/>
      <c r="N39" s="81"/>
      <c r="O39" s="81"/>
      <c r="P39" s="81"/>
      <c r="Q39" s="81"/>
      <c r="R39" s="81"/>
      <c r="S39" s="81"/>
      <c r="T39" s="81"/>
      <c r="U39" s="81"/>
      <c r="V39" s="81"/>
      <c r="W39" s="81"/>
      <c r="X39" s="81"/>
    </row>
    <row r="40" spans="1:24" ht="15.75" customHeight="1">
      <c r="A40" s="81"/>
      <c r="B40" s="81"/>
      <c r="C40" s="82"/>
      <c r="D40" s="81"/>
      <c r="E40" s="81"/>
      <c r="F40" s="81"/>
      <c r="G40" s="81"/>
      <c r="H40" s="81"/>
      <c r="I40" s="81"/>
      <c r="J40" s="81"/>
      <c r="K40" s="81"/>
      <c r="L40" s="81"/>
      <c r="M40" s="81"/>
      <c r="N40" s="81"/>
      <c r="O40" s="81"/>
      <c r="P40" s="81"/>
      <c r="Q40" s="81"/>
      <c r="R40" s="81"/>
      <c r="S40" s="81"/>
      <c r="T40" s="81"/>
      <c r="U40" s="81"/>
      <c r="V40" s="81"/>
      <c r="W40" s="81"/>
      <c r="X40" s="81"/>
    </row>
    <row r="41" spans="1:24" ht="15.75" customHeight="1">
      <c r="A41" s="81"/>
      <c r="B41" s="81"/>
      <c r="C41" s="82"/>
      <c r="D41" s="81"/>
      <c r="E41" s="81"/>
      <c r="F41" s="81"/>
      <c r="G41" s="81"/>
      <c r="H41" s="81"/>
      <c r="I41" s="81"/>
      <c r="J41" s="81"/>
      <c r="K41" s="81"/>
      <c r="L41" s="81"/>
      <c r="M41" s="81"/>
      <c r="N41" s="81"/>
      <c r="O41" s="81"/>
      <c r="P41" s="81"/>
      <c r="Q41" s="81"/>
      <c r="R41" s="81"/>
      <c r="S41" s="81"/>
      <c r="T41" s="81"/>
      <c r="U41" s="81"/>
      <c r="V41" s="81"/>
      <c r="W41" s="81"/>
      <c r="X41" s="81"/>
    </row>
    <row r="42" spans="1:24" ht="15.75" customHeight="1">
      <c r="A42" s="81"/>
      <c r="B42" s="81"/>
      <c r="C42" s="82"/>
      <c r="D42" s="81"/>
      <c r="E42" s="81"/>
      <c r="F42" s="81"/>
      <c r="G42" s="81"/>
      <c r="H42" s="81"/>
      <c r="I42" s="81"/>
      <c r="J42" s="81"/>
      <c r="K42" s="81"/>
      <c r="L42" s="81"/>
      <c r="M42" s="81"/>
      <c r="N42" s="81"/>
      <c r="O42" s="81"/>
      <c r="P42" s="81"/>
      <c r="Q42" s="81"/>
      <c r="R42" s="81"/>
      <c r="S42" s="81"/>
      <c r="T42" s="81"/>
      <c r="U42" s="81"/>
      <c r="V42" s="81"/>
      <c r="W42" s="81"/>
      <c r="X42" s="81"/>
    </row>
    <row r="43" spans="1:24" ht="15.75" customHeight="1">
      <c r="A43" s="81"/>
      <c r="B43" s="81"/>
      <c r="C43" s="82"/>
      <c r="D43" s="81"/>
      <c r="E43" s="81"/>
      <c r="F43" s="81"/>
      <c r="G43" s="81"/>
      <c r="H43" s="81"/>
      <c r="I43" s="81"/>
      <c r="J43" s="81"/>
      <c r="K43" s="81"/>
      <c r="L43" s="81"/>
      <c r="M43" s="81"/>
      <c r="N43" s="81"/>
      <c r="O43" s="81"/>
      <c r="P43" s="81"/>
      <c r="Q43" s="81"/>
      <c r="R43" s="81"/>
      <c r="S43" s="81"/>
      <c r="T43" s="81"/>
      <c r="U43" s="81"/>
      <c r="V43" s="81"/>
      <c r="W43" s="81"/>
      <c r="X43" s="81"/>
    </row>
    <row r="44" spans="1:24" ht="15.75" customHeight="1">
      <c r="A44" s="81"/>
      <c r="B44" s="81"/>
      <c r="C44" s="82"/>
      <c r="D44" s="81"/>
      <c r="E44" s="81"/>
      <c r="F44" s="81"/>
      <c r="G44" s="81"/>
      <c r="H44" s="81"/>
      <c r="I44" s="81"/>
      <c r="J44" s="81"/>
      <c r="K44" s="81"/>
      <c r="L44" s="81"/>
      <c r="M44" s="81"/>
      <c r="N44" s="81"/>
      <c r="O44" s="81"/>
      <c r="P44" s="81"/>
      <c r="Q44" s="81"/>
      <c r="R44" s="81"/>
      <c r="S44" s="81"/>
      <c r="T44" s="81"/>
      <c r="U44" s="81"/>
      <c r="V44" s="81"/>
      <c r="W44" s="81"/>
      <c r="X44" s="81"/>
    </row>
    <row r="45" spans="1:24" ht="15.75" customHeight="1">
      <c r="A45" s="81"/>
      <c r="B45" s="81"/>
      <c r="C45" s="82"/>
      <c r="D45" s="81"/>
      <c r="E45" s="81"/>
      <c r="F45" s="81"/>
      <c r="G45" s="81"/>
      <c r="H45" s="81"/>
      <c r="I45" s="81"/>
      <c r="J45" s="81"/>
      <c r="K45" s="81"/>
      <c r="L45" s="81"/>
      <c r="M45" s="81"/>
      <c r="N45" s="81"/>
      <c r="O45" s="81"/>
      <c r="P45" s="81"/>
      <c r="Q45" s="81"/>
      <c r="R45" s="81"/>
      <c r="S45" s="81"/>
      <c r="T45" s="81"/>
      <c r="U45" s="81"/>
      <c r="V45" s="81"/>
      <c r="W45" s="81"/>
      <c r="X45" s="81"/>
    </row>
    <row r="46" spans="1:24" ht="15.75" customHeight="1">
      <c r="A46" s="81"/>
      <c r="B46" s="81"/>
      <c r="C46" s="82"/>
      <c r="D46" s="81"/>
      <c r="E46" s="81"/>
      <c r="F46" s="81"/>
      <c r="G46" s="81"/>
      <c r="H46" s="81"/>
      <c r="I46" s="81"/>
      <c r="J46" s="81"/>
      <c r="K46" s="81"/>
      <c r="L46" s="81"/>
      <c r="M46" s="81"/>
      <c r="N46" s="81"/>
      <c r="O46" s="81"/>
      <c r="P46" s="81"/>
      <c r="Q46" s="81"/>
      <c r="R46" s="81"/>
      <c r="S46" s="81"/>
      <c r="T46" s="81"/>
      <c r="U46" s="81"/>
      <c r="V46" s="81"/>
      <c r="W46" s="81"/>
      <c r="X46" s="81"/>
    </row>
    <row r="47" spans="1:24" ht="15.75" customHeight="1">
      <c r="A47" s="81"/>
      <c r="B47" s="81"/>
      <c r="C47" s="82"/>
      <c r="D47" s="81"/>
      <c r="E47" s="81"/>
      <c r="F47" s="81"/>
      <c r="G47" s="81"/>
      <c r="H47" s="81"/>
      <c r="I47" s="81"/>
      <c r="J47" s="81"/>
      <c r="K47" s="81"/>
      <c r="L47" s="81"/>
      <c r="M47" s="81"/>
      <c r="N47" s="81"/>
      <c r="O47" s="81"/>
      <c r="P47" s="81"/>
      <c r="Q47" s="81"/>
      <c r="R47" s="81"/>
      <c r="S47" s="81"/>
      <c r="T47" s="81"/>
      <c r="U47" s="81"/>
      <c r="V47" s="81"/>
      <c r="W47" s="81"/>
      <c r="X47" s="81"/>
    </row>
    <row r="48" spans="1:24" ht="15.75" customHeight="1">
      <c r="A48" s="81"/>
      <c r="B48" s="81"/>
      <c r="C48" s="82"/>
      <c r="D48" s="81"/>
      <c r="E48" s="81"/>
      <c r="F48" s="81"/>
      <c r="G48" s="81"/>
      <c r="H48" s="81"/>
      <c r="I48" s="81"/>
      <c r="J48" s="81"/>
      <c r="K48" s="81"/>
      <c r="L48" s="81"/>
      <c r="M48" s="81"/>
      <c r="N48" s="81"/>
      <c r="O48" s="81"/>
      <c r="P48" s="81"/>
      <c r="Q48" s="81"/>
      <c r="R48" s="81"/>
      <c r="S48" s="81"/>
      <c r="T48" s="81"/>
      <c r="U48" s="81"/>
      <c r="V48" s="81"/>
      <c r="W48" s="81"/>
      <c r="X48" s="81"/>
    </row>
    <row r="49" spans="1:24" ht="15.75" customHeight="1">
      <c r="A49" s="81"/>
      <c r="B49" s="81"/>
      <c r="C49" s="82"/>
      <c r="D49" s="81"/>
      <c r="E49" s="81"/>
      <c r="F49" s="81"/>
      <c r="G49" s="81"/>
      <c r="H49" s="81"/>
      <c r="I49" s="81"/>
      <c r="J49" s="81"/>
      <c r="K49" s="81"/>
      <c r="L49" s="81"/>
      <c r="M49" s="81"/>
      <c r="N49" s="81"/>
      <c r="O49" s="81"/>
      <c r="P49" s="81"/>
      <c r="Q49" s="81"/>
      <c r="R49" s="81"/>
      <c r="S49" s="81"/>
      <c r="T49" s="81"/>
      <c r="U49" s="81"/>
      <c r="V49" s="81"/>
      <c r="W49" s="81"/>
      <c r="X49" s="81"/>
    </row>
    <row r="50" spans="1:24" ht="15.75" customHeight="1">
      <c r="A50" s="81"/>
      <c r="B50" s="81"/>
      <c r="C50" s="82"/>
      <c r="D50" s="81"/>
      <c r="E50" s="81"/>
      <c r="F50" s="81"/>
      <c r="G50" s="81"/>
      <c r="H50" s="81"/>
      <c r="I50" s="81"/>
      <c r="J50" s="81"/>
      <c r="K50" s="81"/>
      <c r="L50" s="81"/>
      <c r="M50" s="81"/>
      <c r="N50" s="81"/>
      <c r="O50" s="81"/>
      <c r="P50" s="81"/>
      <c r="Q50" s="81"/>
      <c r="R50" s="81"/>
      <c r="S50" s="81"/>
      <c r="T50" s="81"/>
      <c r="U50" s="81"/>
      <c r="V50" s="81"/>
      <c r="W50" s="81"/>
      <c r="X50" s="81"/>
    </row>
    <row r="51" spans="1:24" ht="15.75" customHeight="1">
      <c r="A51" s="81"/>
      <c r="B51" s="81"/>
      <c r="C51" s="82"/>
      <c r="D51" s="81"/>
      <c r="E51" s="81"/>
      <c r="F51" s="81"/>
      <c r="G51" s="81"/>
      <c r="H51" s="81"/>
      <c r="I51" s="81"/>
      <c r="J51" s="81"/>
      <c r="K51" s="81"/>
      <c r="L51" s="81"/>
      <c r="M51" s="81"/>
      <c r="N51" s="81"/>
      <c r="O51" s="81"/>
      <c r="P51" s="81"/>
      <c r="Q51" s="81"/>
      <c r="R51" s="81"/>
      <c r="S51" s="81"/>
      <c r="T51" s="81"/>
      <c r="U51" s="81"/>
      <c r="V51" s="81"/>
      <c r="W51" s="81"/>
      <c r="X51" s="81"/>
    </row>
    <row r="52" spans="1:24" ht="15.75" customHeight="1">
      <c r="A52" s="81"/>
      <c r="B52" s="81"/>
      <c r="C52" s="82"/>
      <c r="D52" s="81"/>
      <c r="E52" s="81"/>
      <c r="F52" s="81"/>
      <c r="G52" s="81"/>
      <c r="H52" s="81"/>
      <c r="I52" s="81"/>
      <c r="J52" s="81"/>
      <c r="K52" s="81"/>
      <c r="L52" s="81"/>
      <c r="M52" s="81"/>
      <c r="N52" s="81"/>
      <c r="O52" s="81"/>
      <c r="P52" s="81"/>
      <c r="Q52" s="81"/>
      <c r="R52" s="81"/>
      <c r="S52" s="81"/>
      <c r="T52" s="81"/>
      <c r="U52" s="81"/>
      <c r="V52" s="81"/>
      <c r="W52" s="81"/>
      <c r="X52" s="81"/>
    </row>
    <row r="53" spans="1:24" ht="15.75" customHeight="1">
      <c r="A53" s="81"/>
      <c r="B53" s="81"/>
      <c r="C53" s="82"/>
      <c r="D53" s="81"/>
      <c r="E53" s="81"/>
      <c r="F53" s="81"/>
      <c r="G53" s="81"/>
      <c r="H53" s="81"/>
      <c r="I53" s="81"/>
      <c r="J53" s="81"/>
      <c r="K53" s="81"/>
      <c r="L53" s="81"/>
      <c r="M53" s="81"/>
      <c r="N53" s="81"/>
      <c r="O53" s="81"/>
      <c r="P53" s="81"/>
      <c r="Q53" s="81"/>
      <c r="R53" s="81"/>
      <c r="S53" s="81"/>
      <c r="T53" s="81"/>
      <c r="U53" s="81"/>
      <c r="V53" s="81"/>
      <c r="W53" s="81"/>
      <c r="X53" s="81"/>
    </row>
    <row r="54" spans="1:24" ht="15.75" customHeight="1">
      <c r="A54" s="81"/>
      <c r="B54" s="81"/>
      <c r="C54" s="82"/>
      <c r="D54" s="81"/>
      <c r="E54" s="81"/>
      <c r="F54" s="81"/>
      <c r="G54" s="81"/>
      <c r="H54" s="81"/>
      <c r="I54" s="81"/>
      <c r="J54" s="81"/>
      <c r="K54" s="81"/>
      <c r="L54" s="81"/>
      <c r="M54" s="81"/>
      <c r="N54" s="81"/>
      <c r="O54" s="81"/>
      <c r="P54" s="81"/>
      <c r="Q54" s="81"/>
      <c r="R54" s="81"/>
      <c r="S54" s="81"/>
      <c r="T54" s="81"/>
      <c r="U54" s="81"/>
      <c r="V54" s="81"/>
      <c r="W54" s="81"/>
      <c r="X54" s="81"/>
    </row>
    <row r="55" spans="1:24" ht="15.75" customHeight="1">
      <c r="A55" s="81"/>
      <c r="B55" s="81"/>
      <c r="C55" s="82"/>
      <c r="D55" s="81"/>
      <c r="E55" s="81"/>
      <c r="F55" s="81"/>
      <c r="G55" s="81"/>
      <c r="H55" s="81"/>
      <c r="I55" s="81"/>
      <c r="J55" s="81"/>
      <c r="K55" s="81"/>
      <c r="L55" s="81"/>
      <c r="M55" s="81"/>
      <c r="N55" s="81"/>
      <c r="O55" s="81"/>
      <c r="P55" s="81"/>
      <c r="Q55" s="81"/>
      <c r="R55" s="81"/>
      <c r="S55" s="81"/>
      <c r="T55" s="81"/>
      <c r="U55" s="81"/>
      <c r="V55" s="81"/>
      <c r="W55" s="81"/>
      <c r="X55" s="81"/>
    </row>
    <row r="56" spans="1:24" ht="15.75" customHeight="1">
      <c r="A56" s="81"/>
      <c r="B56" s="81"/>
      <c r="C56" s="82"/>
      <c r="D56" s="81"/>
      <c r="E56" s="81"/>
      <c r="F56" s="81"/>
      <c r="G56" s="81"/>
      <c r="H56" s="81"/>
      <c r="I56" s="81"/>
      <c r="J56" s="81"/>
      <c r="K56" s="81"/>
      <c r="L56" s="81"/>
      <c r="M56" s="81"/>
      <c r="N56" s="81"/>
      <c r="O56" s="81"/>
      <c r="P56" s="81"/>
      <c r="Q56" s="81"/>
      <c r="R56" s="81"/>
      <c r="S56" s="81"/>
      <c r="T56" s="81"/>
      <c r="U56" s="81"/>
      <c r="V56" s="81"/>
      <c r="W56" s="81"/>
      <c r="X56" s="81"/>
    </row>
    <row r="57" spans="1:24" ht="15.75" customHeight="1">
      <c r="A57" s="81"/>
      <c r="B57" s="81"/>
      <c r="C57" s="82"/>
      <c r="D57" s="81"/>
      <c r="E57" s="81"/>
      <c r="F57" s="81"/>
      <c r="G57" s="81"/>
      <c r="H57" s="81"/>
      <c r="I57" s="81"/>
      <c r="J57" s="81"/>
      <c r="K57" s="81"/>
      <c r="L57" s="81"/>
      <c r="M57" s="81"/>
      <c r="N57" s="81"/>
      <c r="O57" s="81"/>
      <c r="P57" s="81"/>
      <c r="Q57" s="81"/>
      <c r="R57" s="81"/>
      <c r="S57" s="81"/>
      <c r="T57" s="81"/>
      <c r="U57" s="81"/>
      <c r="V57" s="81"/>
      <c r="W57" s="81"/>
      <c r="X57" s="81"/>
    </row>
    <row r="58" spans="1:24" ht="15.75" customHeight="1">
      <c r="A58" s="81"/>
      <c r="B58" s="81"/>
      <c r="C58" s="82"/>
      <c r="D58" s="81"/>
      <c r="E58" s="81"/>
      <c r="F58" s="81"/>
      <c r="G58" s="81"/>
      <c r="H58" s="81"/>
      <c r="I58" s="81"/>
      <c r="J58" s="81"/>
      <c r="K58" s="81"/>
      <c r="L58" s="81"/>
      <c r="M58" s="81"/>
      <c r="N58" s="81"/>
      <c r="O58" s="81"/>
      <c r="P58" s="81"/>
      <c r="Q58" s="81"/>
      <c r="R58" s="81"/>
      <c r="S58" s="81"/>
      <c r="T58" s="81"/>
      <c r="U58" s="81"/>
      <c r="V58" s="81"/>
      <c r="W58" s="81"/>
      <c r="X58" s="81"/>
    </row>
    <row r="59" spans="1:24" ht="15.75" customHeight="1">
      <c r="A59" s="81"/>
      <c r="B59" s="81"/>
      <c r="C59" s="82"/>
      <c r="D59" s="81"/>
      <c r="E59" s="81"/>
      <c r="F59" s="81"/>
      <c r="G59" s="81"/>
      <c r="H59" s="81"/>
      <c r="I59" s="81"/>
      <c r="J59" s="81"/>
      <c r="K59" s="81"/>
      <c r="L59" s="81"/>
      <c r="M59" s="81"/>
      <c r="N59" s="81"/>
      <c r="O59" s="81"/>
      <c r="P59" s="81"/>
      <c r="Q59" s="81"/>
      <c r="R59" s="81"/>
      <c r="S59" s="81"/>
      <c r="T59" s="81"/>
      <c r="U59" s="81"/>
      <c r="V59" s="81"/>
      <c r="W59" s="81"/>
      <c r="X59" s="81"/>
    </row>
    <row r="60" spans="1:24" ht="15.75" customHeight="1">
      <c r="A60" s="81"/>
      <c r="B60" s="81"/>
      <c r="C60" s="82"/>
      <c r="D60" s="81"/>
      <c r="E60" s="81"/>
      <c r="F60" s="81"/>
      <c r="G60" s="81"/>
      <c r="H60" s="81"/>
      <c r="I60" s="81"/>
      <c r="J60" s="81"/>
      <c r="K60" s="81"/>
      <c r="L60" s="81"/>
      <c r="M60" s="81"/>
      <c r="N60" s="81"/>
      <c r="O60" s="81"/>
      <c r="P60" s="81"/>
      <c r="Q60" s="81"/>
      <c r="R60" s="81"/>
      <c r="S60" s="81"/>
      <c r="T60" s="81"/>
      <c r="U60" s="81"/>
      <c r="V60" s="81"/>
      <c r="W60" s="81"/>
      <c r="X60" s="81"/>
    </row>
    <row r="61" spans="1:24" ht="15.75" customHeight="1">
      <c r="A61" s="81"/>
      <c r="B61" s="81"/>
      <c r="C61" s="82"/>
      <c r="D61" s="81"/>
      <c r="E61" s="81"/>
      <c r="F61" s="81"/>
      <c r="G61" s="81"/>
      <c r="H61" s="81"/>
      <c r="I61" s="81"/>
      <c r="J61" s="81"/>
      <c r="K61" s="81"/>
      <c r="L61" s="81"/>
      <c r="M61" s="81"/>
      <c r="N61" s="81"/>
      <c r="O61" s="81"/>
      <c r="P61" s="81"/>
      <c r="Q61" s="81"/>
      <c r="R61" s="81"/>
      <c r="S61" s="81"/>
      <c r="T61" s="81"/>
      <c r="U61" s="81"/>
      <c r="V61" s="81"/>
      <c r="W61" s="81"/>
      <c r="X61" s="81"/>
    </row>
    <row r="62" spans="1:24" ht="15.75" customHeight="1">
      <c r="A62" s="81"/>
      <c r="B62" s="81"/>
      <c r="C62" s="82"/>
      <c r="D62" s="81"/>
      <c r="E62" s="81"/>
      <c r="F62" s="81"/>
      <c r="G62" s="81"/>
      <c r="H62" s="81"/>
      <c r="I62" s="81"/>
      <c r="J62" s="81"/>
      <c r="K62" s="81"/>
      <c r="L62" s="81"/>
      <c r="M62" s="81"/>
      <c r="N62" s="81"/>
      <c r="O62" s="81"/>
      <c r="P62" s="81"/>
      <c r="Q62" s="81"/>
      <c r="R62" s="81"/>
      <c r="S62" s="81"/>
      <c r="T62" s="81"/>
      <c r="U62" s="81"/>
      <c r="V62" s="81"/>
      <c r="W62" s="81"/>
      <c r="X62" s="81"/>
    </row>
    <row r="63" spans="1:24" ht="15.75" customHeight="1">
      <c r="A63" s="81"/>
      <c r="B63" s="81"/>
      <c r="C63" s="82"/>
      <c r="D63" s="81"/>
      <c r="E63" s="81"/>
      <c r="F63" s="81"/>
      <c r="G63" s="81"/>
      <c r="H63" s="81"/>
      <c r="I63" s="81"/>
      <c r="J63" s="81"/>
      <c r="K63" s="81"/>
      <c r="L63" s="81"/>
      <c r="M63" s="81"/>
      <c r="N63" s="81"/>
      <c r="O63" s="81"/>
      <c r="P63" s="81"/>
      <c r="Q63" s="81"/>
      <c r="R63" s="81"/>
      <c r="S63" s="81"/>
      <c r="T63" s="81"/>
      <c r="U63" s="81"/>
      <c r="V63" s="81"/>
      <c r="W63" s="81"/>
      <c r="X63" s="81"/>
    </row>
    <row r="64" spans="1:24" ht="15.75" customHeight="1">
      <c r="A64" s="81"/>
      <c r="B64" s="81"/>
      <c r="C64" s="82"/>
      <c r="D64" s="81"/>
      <c r="E64" s="81"/>
      <c r="F64" s="81"/>
      <c r="G64" s="81"/>
      <c r="H64" s="81"/>
      <c r="I64" s="81"/>
      <c r="J64" s="81"/>
      <c r="K64" s="81"/>
      <c r="L64" s="81"/>
      <c r="M64" s="81"/>
      <c r="N64" s="81"/>
      <c r="O64" s="81"/>
      <c r="P64" s="81"/>
      <c r="Q64" s="81"/>
      <c r="R64" s="81"/>
      <c r="S64" s="81"/>
      <c r="T64" s="81"/>
      <c r="U64" s="81"/>
      <c r="V64" s="81"/>
      <c r="W64" s="81"/>
      <c r="X64" s="81"/>
    </row>
    <row r="65" spans="1:24" ht="15.75" customHeight="1">
      <c r="A65" s="81"/>
      <c r="B65" s="81"/>
      <c r="C65" s="82"/>
      <c r="D65" s="81"/>
      <c r="E65" s="81"/>
      <c r="F65" s="81"/>
      <c r="G65" s="81"/>
      <c r="H65" s="81"/>
      <c r="I65" s="81"/>
      <c r="J65" s="81"/>
      <c r="K65" s="81"/>
      <c r="L65" s="81"/>
      <c r="M65" s="81"/>
      <c r="N65" s="81"/>
      <c r="O65" s="81"/>
      <c r="P65" s="81"/>
      <c r="Q65" s="81"/>
      <c r="R65" s="81"/>
      <c r="S65" s="81"/>
      <c r="T65" s="81"/>
      <c r="U65" s="81"/>
      <c r="V65" s="81"/>
      <c r="W65" s="81"/>
      <c r="X65" s="81"/>
    </row>
    <row r="66" spans="1:24" ht="15.75" customHeight="1">
      <c r="A66" s="81"/>
      <c r="B66" s="81"/>
      <c r="C66" s="82"/>
      <c r="D66" s="81"/>
      <c r="E66" s="81"/>
      <c r="F66" s="81"/>
      <c r="G66" s="81"/>
      <c r="H66" s="81"/>
      <c r="I66" s="81"/>
      <c r="J66" s="81"/>
      <c r="K66" s="81"/>
      <c r="L66" s="81"/>
      <c r="M66" s="81"/>
      <c r="N66" s="81"/>
      <c r="O66" s="81"/>
      <c r="P66" s="81"/>
      <c r="Q66" s="81"/>
      <c r="R66" s="81"/>
      <c r="S66" s="81"/>
      <c r="T66" s="81"/>
      <c r="U66" s="81"/>
      <c r="V66" s="81"/>
      <c r="W66" s="81"/>
      <c r="X66" s="81"/>
    </row>
    <row r="67" spans="1:24" ht="15.75" customHeight="1">
      <c r="A67" s="81"/>
      <c r="B67" s="81"/>
      <c r="C67" s="82"/>
      <c r="D67" s="81"/>
      <c r="E67" s="81"/>
      <c r="F67" s="81"/>
      <c r="G67" s="81"/>
      <c r="H67" s="81"/>
      <c r="I67" s="81"/>
      <c r="J67" s="81"/>
      <c r="K67" s="81"/>
      <c r="L67" s="81"/>
      <c r="M67" s="81"/>
      <c r="N67" s="81"/>
      <c r="O67" s="81"/>
      <c r="P67" s="81"/>
      <c r="Q67" s="81"/>
      <c r="R67" s="81"/>
      <c r="S67" s="81"/>
      <c r="T67" s="81"/>
      <c r="U67" s="81"/>
      <c r="V67" s="81"/>
      <c r="W67" s="81"/>
      <c r="X67" s="81"/>
    </row>
    <row r="68" spans="1:24" ht="15.75" customHeight="1">
      <c r="A68" s="81"/>
      <c r="B68" s="81"/>
      <c r="C68" s="82"/>
      <c r="D68" s="81"/>
      <c r="E68" s="81"/>
      <c r="F68" s="81"/>
      <c r="G68" s="81"/>
      <c r="H68" s="81"/>
      <c r="I68" s="81"/>
      <c r="J68" s="81"/>
      <c r="K68" s="81"/>
      <c r="L68" s="81"/>
      <c r="M68" s="81"/>
      <c r="N68" s="81"/>
      <c r="O68" s="81"/>
      <c r="P68" s="81"/>
      <c r="Q68" s="81"/>
      <c r="R68" s="81"/>
      <c r="S68" s="81"/>
      <c r="T68" s="81"/>
      <c r="U68" s="81"/>
      <c r="V68" s="81"/>
      <c r="W68" s="81"/>
      <c r="X68" s="81"/>
    </row>
    <row r="69" spans="1:24" ht="15.75" customHeight="1">
      <c r="A69" s="81"/>
      <c r="B69" s="81"/>
      <c r="C69" s="82"/>
      <c r="D69" s="81"/>
      <c r="E69" s="81"/>
      <c r="F69" s="81"/>
      <c r="G69" s="81"/>
      <c r="H69" s="81"/>
      <c r="I69" s="81"/>
      <c r="J69" s="81"/>
      <c r="K69" s="81"/>
      <c r="L69" s="81"/>
      <c r="M69" s="81"/>
      <c r="N69" s="81"/>
      <c r="O69" s="81"/>
      <c r="P69" s="81"/>
      <c r="Q69" s="81"/>
      <c r="R69" s="81"/>
      <c r="S69" s="81"/>
      <c r="T69" s="81"/>
      <c r="U69" s="81"/>
      <c r="V69" s="81"/>
      <c r="W69" s="81"/>
      <c r="X69" s="81"/>
    </row>
    <row r="70" spans="1:24" ht="15.75" customHeight="1">
      <c r="A70" s="81"/>
      <c r="B70" s="81"/>
      <c r="C70" s="82"/>
      <c r="D70" s="81"/>
      <c r="E70" s="81"/>
      <c r="F70" s="81"/>
      <c r="G70" s="81"/>
      <c r="H70" s="81"/>
      <c r="I70" s="81"/>
      <c r="J70" s="81"/>
      <c r="K70" s="81"/>
      <c r="L70" s="81"/>
      <c r="M70" s="81"/>
      <c r="N70" s="81"/>
      <c r="O70" s="81"/>
      <c r="P70" s="81"/>
      <c r="Q70" s="81"/>
      <c r="R70" s="81"/>
      <c r="S70" s="81"/>
      <c r="T70" s="81"/>
      <c r="U70" s="81"/>
      <c r="V70" s="81"/>
      <c r="W70" s="81"/>
      <c r="X70" s="81"/>
    </row>
    <row r="71" spans="1:24" ht="15.75" customHeight="1">
      <c r="A71" s="81"/>
      <c r="B71" s="81"/>
      <c r="C71" s="82"/>
      <c r="D71" s="81"/>
      <c r="E71" s="81"/>
      <c r="F71" s="81"/>
      <c r="G71" s="81"/>
      <c r="H71" s="81"/>
      <c r="I71" s="81"/>
      <c r="J71" s="81"/>
      <c r="K71" s="81"/>
      <c r="L71" s="81"/>
      <c r="M71" s="81"/>
      <c r="N71" s="81"/>
      <c r="O71" s="81"/>
      <c r="P71" s="81"/>
      <c r="Q71" s="81"/>
      <c r="R71" s="81"/>
      <c r="S71" s="81"/>
      <c r="T71" s="81"/>
      <c r="U71" s="81"/>
      <c r="V71" s="81"/>
      <c r="W71" s="81"/>
      <c r="X71" s="81"/>
    </row>
    <row r="72" spans="1:24" ht="15.75" customHeight="1">
      <c r="A72" s="81"/>
      <c r="B72" s="81"/>
      <c r="C72" s="82"/>
      <c r="D72" s="81"/>
      <c r="E72" s="81"/>
      <c r="F72" s="81"/>
      <c r="G72" s="81"/>
      <c r="H72" s="81"/>
      <c r="I72" s="81"/>
      <c r="J72" s="81"/>
      <c r="K72" s="81"/>
      <c r="L72" s="81"/>
      <c r="M72" s="81"/>
      <c r="N72" s="81"/>
      <c r="O72" s="81"/>
      <c r="P72" s="81"/>
      <c r="Q72" s="81"/>
      <c r="R72" s="81"/>
      <c r="S72" s="81"/>
      <c r="T72" s="81"/>
      <c r="U72" s="81"/>
      <c r="V72" s="81"/>
      <c r="W72" s="81"/>
      <c r="X72" s="81"/>
    </row>
    <row r="73" spans="1:24" ht="15.75" customHeight="1">
      <c r="A73" s="81"/>
      <c r="B73" s="81"/>
      <c r="C73" s="82"/>
      <c r="D73" s="81"/>
      <c r="E73" s="81"/>
      <c r="F73" s="81"/>
      <c r="G73" s="81"/>
      <c r="H73" s="81"/>
      <c r="I73" s="81"/>
      <c r="J73" s="81"/>
      <c r="K73" s="81"/>
      <c r="L73" s="81"/>
      <c r="M73" s="81"/>
      <c r="N73" s="81"/>
      <c r="O73" s="81"/>
      <c r="P73" s="81"/>
      <c r="Q73" s="81"/>
      <c r="R73" s="81"/>
      <c r="S73" s="81"/>
      <c r="T73" s="81"/>
      <c r="U73" s="81"/>
      <c r="V73" s="81"/>
      <c r="W73" s="81"/>
      <c r="X73" s="81"/>
    </row>
    <row r="74" spans="1:24" ht="15.75" customHeight="1">
      <c r="A74" s="81"/>
      <c r="B74" s="81"/>
      <c r="C74" s="82"/>
      <c r="D74" s="81"/>
      <c r="E74" s="81"/>
      <c r="F74" s="81"/>
      <c r="G74" s="81"/>
      <c r="H74" s="81"/>
      <c r="I74" s="81"/>
      <c r="J74" s="81"/>
      <c r="K74" s="81"/>
      <c r="L74" s="81"/>
      <c r="M74" s="81"/>
      <c r="N74" s="81"/>
      <c r="O74" s="81"/>
      <c r="P74" s="81"/>
      <c r="Q74" s="81"/>
      <c r="R74" s="81"/>
      <c r="S74" s="81"/>
      <c r="T74" s="81"/>
      <c r="U74" s="81"/>
      <c r="V74" s="81"/>
      <c r="W74" s="81"/>
      <c r="X74" s="81"/>
    </row>
    <row r="75" spans="1:24" ht="15.75" customHeight="1">
      <c r="A75" s="81"/>
      <c r="B75" s="81"/>
      <c r="C75" s="82"/>
      <c r="D75" s="81"/>
      <c r="E75" s="81"/>
      <c r="F75" s="81"/>
      <c r="G75" s="81"/>
      <c r="H75" s="81"/>
      <c r="I75" s="81"/>
      <c r="J75" s="81"/>
      <c r="K75" s="81"/>
      <c r="L75" s="81"/>
      <c r="M75" s="81"/>
      <c r="N75" s="81"/>
      <c r="O75" s="81"/>
      <c r="P75" s="81"/>
      <c r="Q75" s="81"/>
      <c r="R75" s="81"/>
      <c r="S75" s="81"/>
      <c r="T75" s="81"/>
      <c r="U75" s="81"/>
      <c r="V75" s="81"/>
      <c r="W75" s="81"/>
      <c r="X75" s="81"/>
    </row>
    <row r="76" spans="1:24" ht="15.75" customHeight="1">
      <c r="A76" s="81"/>
      <c r="B76" s="81"/>
      <c r="C76" s="82"/>
      <c r="D76" s="81"/>
      <c r="E76" s="81"/>
      <c r="F76" s="81"/>
      <c r="G76" s="81"/>
      <c r="H76" s="81"/>
      <c r="I76" s="81"/>
      <c r="J76" s="81"/>
      <c r="K76" s="81"/>
      <c r="L76" s="81"/>
      <c r="M76" s="81"/>
      <c r="N76" s="81"/>
      <c r="O76" s="81"/>
      <c r="P76" s="81"/>
      <c r="Q76" s="81"/>
      <c r="R76" s="81"/>
      <c r="S76" s="81"/>
      <c r="T76" s="81"/>
      <c r="U76" s="81"/>
      <c r="V76" s="81"/>
      <c r="W76" s="81"/>
      <c r="X76" s="81"/>
    </row>
    <row r="77" spans="1:24" ht="15.75" customHeight="1">
      <c r="A77" s="81"/>
      <c r="B77" s="81"/>
      <c r="C77" s="82"/>
      <c r="D77" s="81"/>
      <c r="E77" s="81"/>
      <c r="F77" s="81"/>
      <c r="G77" s="81"/>
      <c r="H77" s="81"/>
      <c r="I77" s="81"/>
      <c r="J77" s="81"/>
      <c r="K77" s="81"/>
      <c r="L77" s="81"/>
      <c r="M77" s="81"/>
      <c r="N77" s="81"/>
      <c r="O77" s="81"/>
      <c r="P77" s="81"/>
      <c r="Q77" s="81"/>
      <c r="R77" s="81"/>
      <c r="S77" s="81"/>
      <c r="T77" s="81"/>
      <c r="U77" s="81"/>
      <c r="V77" s="81"/>
      <c r="W77" s="81"/>
      <c r="X77" s="81"/>
    </row>
    <row r="78" spans="1:24" ht="15.75" customHeight="1">
      <c r="A78" s="81"/>
      <c r="B78" s="81"/>
      <c r="C78" s="82"/>
      <c r="D78" s="81"/>
      <c r="E78" s="81"/>
      <c r="F78" s="81"/>
      <c r="G78" s="81"/>
      <c r="H78" s="81"/>
      <c r="I78" s="81"/>
      <c r="J78" s="81"/>
      <c r="K78" s="81"/>
      <c r="L78" s="81"/>
      <c r="M78" s="81"/>
      <c r="N78" s="81"/>
      <c r="O78" s="81"/>
      <c r="P78" s="81"/>
      <c r="Q78" s="81"/>
      <c r="R78" s="81"/>
      <c r="S78" s="81"/>
      <c r="T78" s="81"/>
      <c r="U78" s="81"/>
      <c r="V78" s="81"/>
      <c r="W78" s="81"/>
      <c r="X78" s="81"/>
    </row>
    <row r="79" spans="1:24" ht="15.75" customHeight="1">
      <c r="A79" s="81"/>
      <c r="B79" s="81"/>
      <c r="C79" s="82"/>
      <c r="D79" s="81"/>
      <c r="E79" s="81"/>
      <c r="F79" s="81"/>
      <c r="G79" s="81"/>
      <c r="H79" s="81"/>
      <c r="I79" s="81"/>
      <c r="J79" s="81"/>
      <c r="K79" s="81"/>
      <c r="L79" s="81"/>
      <c r="M79" s="81"/>
      <c r="N79" s="81"/>
      <c r="O79" s="81"/>
      <c r="P79" s="81"/>
      <c r="Q79" s="81"/>
      <c r="R79" s="81"/>
      <c r="S79" s="81"/>
      <c r="T79" s="81"/>
      <c r="U79" s="81"/>
      <c r="V79" s="81"/>
      <c r="W79" s="81"/>
      <c r="X79" s="81"/>
    </row>
    <row r="80" spans="1:24" ht="15.75" customHeight="1">
      <c r="A80" s="81"/>
      <c r="B80" s="81"/>
      <c r="C80" s="82"/>
      <c r="D80" s="81"/>
      <c r="E80" s="81"/>
      <c r="F80" s="81"/>
      <c r="G80" s="81"/>
      <c r="H80" s="81"/>
      <c r="I80" s="81"/>
      <c r="J80" s="81"/>
      <c r="K80" s="81"/>
      <c r="L80" s="81"/>
      <c r="M80" s="81"/>
      <c r="N80" s="81"/>
      <c r="O80" s="81"/>
      <c r="P80" s="81"/>
      <c r="Q80" s="81"/>
      <c r="R80" s="81"/>
      <c r="S80" s="81"/>
      <c r="T80" s="81"/>
      <c r="U80" s="81"/>
      <c r="V80" s="81"/>
      <c r="W80" s="81"/>
      <c r="X80" s="81"/>
    </row>
    <row r="81" spans="1:24" ht="15.75" customHeight="1">
      <c r="A81" s="81"/>
      <c r="B81" s="81"/>
      <c r="C81" s="82"/>
      <c r="D81" s="81"/>
      <c r="E81" s="81"/>
      <c r="F81" s="81"/>
      <c r="G81" s="81"/>
      <c r="H81" s="81"/>
      <c r="I81" s="81"/>
      <c r="J81" s="81"/>
      <c r="K81" s="81"/>
      <c r="L81" s="81"/>
      <c r="M81" s="81"/>
      <c r="N81" s="81"/>
      <c r="O81" s="81"/>
      <c r="P81" s="81"/>
      <c r="Q81" s="81"/>
      <c r="R81" s="81"/>
      <c r="S81" s="81"/>
      <c r="T81" s="81"/>
      <c r="U81" s="81"/>
      <c r="V81" s="81"/>
      <c r="W81" s="81"/>
      <c r="X81" s="81"/>
    </row>
    <row r="82" spans="1:24" ht="15.75" customHeight="1">
      <c r="A82" s="81"/>
      <c r="B82" s="81"/>
      <c r="C82" s="82"/>
      <c r="D82" s="81"/>
      <c r="E82" s="81"/>
      <c r="F82" s="81"/>
      <c r="G82" s="81"/>
      <c r="H82" s="81"/>
      <c r="I82" s="81"/>
      <c r="J82" s="81"/>
      <c r="K82" s="81"/>
      <c r="L82" s="81"/>
      <c r="M82" s="81"/>
      <c r="N82" s="81"/>
      <c r="O82" s="81"/>
      <c r="P82" s="81"/>
      <c r="Q82" s="81"/>
      <c r="R82" s="81"/>
      <c r="S82" s="81"/>
      <c r="T82" s="81"/>
      <c r="U82" s="81"/>
      <c r="V82" s="81"/>
      <c r="W82" s="81"/>
      <c r="X82" s="81"/>
    </row>
    <row r="83" spans="1:24" ht="15.75" customHeight="1">
      <c r="A83" s="81"/>
      <c r="B83" s="81"/>
      <c r="C83" s="82"/>
      <c r="D83" s="81"/>
      <c r="E83" s="81"/>
      <c r="F83" s="81"/>
      <c r="G83" s="81"/>
      <c r="H83" s="81"/>
      <c r="I83" s="81"/>
      <c r="J83" s="81"/>
      <c r="K83" s="81"/>
      <c r="L83" s="81"/>
      <c r="M83" s="81"/>
      <c r="N83" s="81"/>
      <c r="O83" s="81"/>
      <c r="P83" s="81"/>
      <c r="Q83" s="81"/>
      <c r="R83" s="81"/>
      <c r="S83" s="81"/>
      <c r="T83" s="81"/>
      <c r="U83" s="81"/>
      <c r="V83" s="81"/>
      <c r="W83" s="81"/>
      <c r="X83" s="81"/>
    </row>
    <row r="84" spans="1:24" ht="15.75" customHeight="1">
      <c r="A84" s="81"/>
      <c r="B84" s="81"/>
      <c r="C84" s="82"/>
      <c r="D84" s="81"/>
      <c r="E84" s="81"/>
      <c r="F84" s="81"/>
      <c r="G84" s="81"/>
      <c r="H84" s="81"/>
      <c r="I84" s="81"/>
      <c r="J84" s="81"/>
      <c r="K84" s="81"/>
      <c r="L84" s="81"/>
      <c r="M84" s="81"/>
      <c r="N84" s="81"/>
      <c r="O84" s="81"/>
      <c r="P84" s="81"/>
      <c r="Q84" s="81"/>
      <c r="R84" s="81"/>
      <c r="S84" s="81"/>
      <c r="T84" s="81"/>
      <c r="U84" s="81"/>
      <c r="V84" s="81"/>
      <c r="W84" s="81"/>
      <c r="X84" s="81"/>
    </row>
    <row r="85" spans="1:24" ht="15.75" customHeight="1">
      <c r="A85" s="81"/>
      <c r="B85" s="81"/>
      <c r="C85" s="82"/>
      <c r="D85" s="81"/>
      <c r="E85" s="81"/>
      <c r="F85" s="81"/>
      <c r="G85" s="81"/>
      <c r="H85" s="81"/>
      <c r="I85" s="81"/>
      <c r="J85" s="81"/>
      <c r="K85" s="81"/>
      <c r="L85" s="81"/>
      <c r="M85" s="81"/>
      <c r="N85" s="81"/>
      <c r="O85" s="81"/>
      <c r="P85" s="81"/>
      <c r="Q85" s="81"/>
      <c r="R85" s="81"/>
      <c r="S85" s="81"/>
      <c r="T85" s="81"/>
      <c r="U85" s="81"/>
      <c r="V85" s="81"/>
      <c r="W85" s="81"/>
      <c r="X85" s="81"/>
    </row>
    <row r="86" spans="1:24" ht="15.75" customHeight="1">
      <c r="A86" s="81"/>
      <c r="B86" s="81"/>
      <c r="C86" s="82"/>
      <c r="D86" s="81"/>
      <c r="E86" s="81"/>
      <c r="F86" s="81"/>
      <c r="G86" s="81"/>
      <c r="H86" s="81"/>
      <c r="I86" s="81"/>
      <c r="J86" s="81"/>
      <c r="K86" s="81"/>
      <c r="L86" s="81"/>
      <c r="M86" s="81"/>
      <c r="N86" s="81"/>
      <c r="O86" s="81"/>
      <c r="P86" s="81"/>
      <c r="Q86" s="81"/>
      <c r="R86" s="81"/>
      <c r="S86" s="81"/>
      <c r="T86" s="81"/>
      <c r="U86" s="81"/>
      <c r="V86" s="81"/>
      <c r="W86" s="81"/>
      <c r="X86" s="81"/>
    </row>
    <row r="87" spans="1:24" ht="15.75" customHeight="1">
      <c r="A87" s="81"/>
      <c r="B87" s="81"/>
      <c r="C87" s="82"/>
      <c r="D87" s="81"/>
      <c r="E87" s="81"/>
      <c r="F87" s="81"/>
      <c r="G87" s="81"/>
      <c r="H87" s="81"/>
      <c r="I87" s="81"/>
      <c r="J87" s="81"/>
      <c r="K87" s="81"/>
      <c r="L87" s="81"/>
      <c r="M87" s="81"/>
      <c r="N87" s="81"/>
      <c r="O87" s="81"/>
      <c r="P87" s="81"/>
      <c r="Q87" s="81"/>
      <c r="R87" s="81"/>
      <c r="S87" s="81"/>
      <c r="T87" s="81"/>
      <c r="U87" s="81"/>
      <c r="V87" s="81"/>
      <c r="W87" s="81"/>
      <c r="X87" s="81"/>
    </row>
    <row r="88" spans="1:24" ht="15.75" customHeight="1">
      <c r="A88" s="81"/>
      <c r="B88" s="81"/>
      <c r="C88" s="82"/>
      <c r="D88" s="81"/>
      <c r="E88" s="81"/>
      <c r="F88" s="81"/>
      <c r="G88" s="81"/>
      <c r="H88" s="81"/>
      <c r="I88" s="81"/>
      <c r="J88" s="81"/>
      <c r="K88" s="81"/>
      <c r="L88" s="81"/>
      <c r="M88" s="81"/>
      <c r="N88" s="81"/>
      <c r="O88" s="81"/>
      <c r="P88" s="81"/>
      <c r="Q88" s="81"/>
      <c r="R88" s="81"/>
      <c r="S88" s="81"/>
      <c r="T88" s="81"/>
      <c r="U88" s="81"/>
      <c r="V88" s="81"/>
      <c r="W88" s="81"/>
      <c r="X88" s="81"/>
    </row>
    <row r="89" spans="1:24" ht="15.75" customHeight="1">
      <c r="A89" s="81"/>
      <c r="B89" s="81"/>
      <c r="C89" s="82"/>
      <c r="D89" s="81"/>
      <c r="E89" s="81"/>
      <c r="F89" s="81"/>
      <c r="G89" s="81"/>
      <c r="H89" s="81"/>
      <c r="I89" s="81"/>
      <c r="J89" s="81"/>
      <c r="K89" s="81"/>
      <c r="L89" s="81"/>
      <c r="M89" s="81"/>
      <c r="N89" s="81"/>
      <c r="O89" s="81"/>
      <c r="P89" s="81"/>
      <c r="Q89" s="81"/>
      <c r="R89" s="81"/>
      <c r="S89" s="81"/>
      <c r="T89" s="81"/>
      <c r="U89" s="81"/>
      <c r="V89" s="81"/>
      <c r="W89" s="81"/>
      <c r="X89" s="81"/>
    </row>
    <row r="90" spans="1:24" ht="15.75" customHeight="1">
      <c r="A90" s="81"/>
      <c r="B90" s="81"/>
      <c r="C90" s="82"/>
      <c r="D90" s="81"/>
      <c r="E90" s="81"/>
      <c r="F90" s="81"/>
      <c r="G90" s="81"/>
      <c r="H90" s="81"/>
      <c r="I90" s="81"/>
      <c r="J90" s="81"/>
      <c r="K90" s="81"/>
      <c r="L90" s="81"/>
      <c r="M90" s="81"/>
      <c r="N90" s="81"/>
      <c r="O90" s="81"/>
      <c r="P90" s="81"/>
      <c r="Q90" s="81"/>
      <c r="R90" s="81"/>
      <c r="S90" s="81"/>
      <c r="T90" s="81"/>
      <c r="U90" s="81"/>
      <c r="V90" s="81"/>
      <c r="W90" s="81"/>
      <c r="X90" s="81"/>
    </row>
    <row r="91" spans="1:24" ht="15.75" customHeight="1">
      <c r="A91" s="81"/>
      <c r="B91" s="81"/>
      <c r="C91" s="82"/>
      <c r="D91" s="81"/>
      <c r="E91" s="81"/>
      <c r="F91" s="81"/>
      <c r="G91" s="81"/>
      <c r="H91" s="81"/>
      <c r="I91" s="81"/>
      <c r="J91" s="81"/>
      <c r="K91" s="81"/>
      <c r="L91" s="81"/>
      <c r="M91" s="81"/>
      <c r="N91" s="81"/>
      <c r="O91" s="81"/>
      <c r="P91" s="81"/>
      <c r="Q91" s="81"/>
      <c r="R91" s="81"/>
      <c r="S91" s="81"/>
      <c r="T91" s="81"/>
      <c r="U91" s="81"/>
      <c r="V91" s="81"/>
      <c r="W91" s="81"/>
      <c r="X91" s="81"/>
    </row>
    <row r="92" spans="1:24" ht="15.75" customHeight="1">
      <c r="A92" s="81"/>
      <c r="B92" s="81"/>
      <c r="C92" s="82"/>
      <c r="D92" s="81"/>
      <c r="E92" s="81"/>
      <c r="F92" s="81"/>
      <c r="G92" s="81"/>
      <c r="H92" s="81"/>
      <c r="I92" s="81"/>
      <c r="J92" s="81"/>
      <c r="K92" s="81"/>
      <c r="L92" s="81"/>
      <c r="M92" s="81"/>
      <c r="N92" s="81"/>
      <c r="O92" s="81"/>
      <c r="P92" s="81"/>
      <c r="Q92" s="81"/>
      <c r="R92" s="81"/>
      <c r="S92" s="81"/>
      <c r="T92" s="81"/>
      <c r="U92" s="81"/>
      <c r="V92" s="81"/>
      <c r="W92" s="81"/>
      <c r="X92" s="81"/>
    </row>
    <row r="93" spans="1:24" ht="15.75" customHeight="1">
      <c r="A93" s="81"/>
      <c r="B93" s="81"/>
      <c r="C93" s="82"/>
      <c r="D93" s="81"/>
      <c r="E93" s="81"/>
      <c r="F93" s="81"/>
      <c r="G93" s="81"/>
      <c r="H93" s="81"/>
      <c r="I93" s="81"/>
      <c r="J93" s="81"/>
      <c r="K93" s="81"/>
      <c r="L93" s="81"/>
      <c r="M93" s="81"/>
      <c r="N93" s="81"/>
      <c r="O93" s="81"/>
      <c r="P93" s="81"/>
      <c r="Q93" s="81"/>
      <c r="R93" s="81"/>
      <c r="S93" s="81"/>
      <c r="T93" s="81"/>
      <c r="U93" s="81"/>
      <c r="V93" s="81"/>
      <c r="W93" s="81"/>
      <c r="X93" s="81"/>
    </row>
    <row r="94" spans="1:24" ht="15.75" customHeight="1">
      <c r="A94" s="81"/>
      <c r="B94" s="81"/>
      <c r="C94" s="82"/>
      <c r="D94" s="81"/>
      <c r="E94" s="81"/>
      <c r="F94" s="81"/>
      <c r="G94" s="81"/>
      <c r="H94" s="81"/>
      <c r="I94" s="81"/>
      <c r="J94" s="81"/>
      <c r="K94" s="81"/>
      <c r="L94" s="81"/>
      <c r="M94" s="81"/>
      <c r="N94" s="81"/>
      <c r="O94" s="81"/>
      <c r="P94" s="81"/>
      <c r="Q94" s="81"/>
      <c r="R94" s="81"/>
      <c r="S94" s="81"/>
      <c r="T94" s="81"/>
      <c r="U94" s="81"/>
      <c r="V94" s="81"/>
      <c r="W94" s="81"/>
      <c r="X94" s="81"/>
    </row>
    <row r="95" spans="1:24" ht="15.75" customHeight="1">
      <c r="A95" s="81"/>
      <c r="B95" s="81"/>
      <c r="C95" s="82"/>
      <c r="D95" s="81"/>
      <c r="E95" s="81"/>
      <c r="F95" s="81"/>
      <c r="G95" s="81"/>
      <c r="H95" s="81"/>
      <c r="I95" s="81"/>
      <c r="J95" s="81"/>
      <c r="K95" s="81"/>
      <c r="L95" s="81"/>
      <c r="M95" s="81"/>
      <c r="N95" s="81"/>
      <c r="O95" s="81"/>
      <c r="P95" s="81"/>
      <c r="Q95" s="81"/>
      <c r="R95" s="81"/>
      <c r="S95" s="81"/>
      <c r="T95" s="81"/>
      <c r="U95" s="81"/>
      <c r="V95" s="81"/>
      <c r="W95" s="81"/>
      <c r="X95" s="81"/>
    </row>
    <row r="96" spans="1:24" ht="15.75" customHeight="1">
      <c r="A96" s="81"/>
      <c r="B96" s="81"/>
      <c r="C96" s="82"/>
      <c r="D96" s="81"/>
      <c r="E96" s="81"/>
      <c r="F96" s="81"/>
      <c r="G96" s="81"/>
      <c r="H96" s="81"/>
      <c r="I96" s="81"/>
      <c r="J96" s="81"/>
      <c r="K96" s="81"/>
      <c r="L96" s="81"/>
      <c r="M96" s="81"/>
      <c r="N96" s="81"/>
      <c r="O96" s="81"/>
      <c r="P96" s="81"/>
      <c r="Q96" s="81"/>
      <c r="R96" s="81"/>
      <c r="S96" s="81"/>
      <c r="T96" s="81"/>
      <c r="U96" s="81"/>
      <c r="V96" s="81"/>
      <c r="W96" s="81"/>
      <c r="X96" s="81"/>
    </row>
    <row r="97" spans="1:24" ht="15.75" customHeight="1">
      <c r="A97" s="81"/>
      <c r="B97" s="81"/>
      <c r="C97" s="82"/>
      <c r="D97" s="81"/>
      <c r="E97" s="81"/>
      <c r="F97" s="81"/>
      <c r="G97" s="81"/>
      <c r="H97" s="81"/>
      <c r="I97" s="81"/>
      <c r="J97" s="81"/>
      <c r="K97" s="81"/>
      <c r="L97" s="81"/>
      <c r="M97" s="81"/>
      <c r="N97" s="81"/>
      <c r="O97" s="81"/>
      <c r="P97" s="81"/>
      <c r="Q97" s="81"/>
      <c r="R97" s="81"/>
      <c r="S97" s="81"/>
      <c r="T97" s="81"/>
      <c r="U97" s="81"/>
      <c r="V97" s="81"/>
      <c r="W97" s="81"/>
      <c r="X97" s="81"/>
    </row>
    <row r="98" spans="1:24" ht="15.75" customHeight="1">
      <c r="A98" s="81"/>
      <c r="B98" s="81"/>
      <c r="C98" s="82"/>
      <c r="D98" s="81"/>
      <c r="E98" s="81"/>
      <c r="F98" s="81"/>
      <c r="G98" s="81"/>
      <c r="H98" s="81"/>
      <c r="I98" s="81"/>
      <c r="J98" s="81"/>
      <c r="K98" s="81"/>
      <c r="L98" s="81"/>
      <c r="M98" s="81"/>
      <c r="N98" s="81"/>
      <c r="O98" s="81"/>
      <c r="P98" s="81"/>
      <c r="Q98" s="81"/>
      <c r="R98" s="81"/>
      <c r="S98" s="81"/>
      <c r="T98" s="81"/>
      <c r="U98" s="81"/>
      <c r="V98" s="81"/>
      <c r="W98" s="81"/>
      <c r="X98" s="81"/>
    </row>
    <row r="99" spans="1:24" ht="15.75" customHeight="1">
      <c r="A99" s="81"/>
      <c r="B99" s="81"/>
      <c r="C99" s="82"/>
      <c r="D99" s="81"/>
      <c r="E99" s="81"/>
      <c r="F99" s="81"/>
      <c r="G99" s="81"/>
      <c r="H99" s="81"/>
      <c r="I99" s="81"/>
      <c r="J99" s="81"/>
      <c r="K99" s="81"/>
      <c r="L99" s="81"/>
      <c r="M99" s="81"/>
      <c r="N99" s="81"/>
      <c r="O99" s="81"/>
      <c r="P99" s="81"/>
      <c r="Q99" s="81"/>
      <c r="R99" s="81"/>
      <c r="S99" s="81"/>
      <c r="T99" s="81"/>
      <c r="U99" s="81"/>
      <c r="V99" s="81"/>
      <c r="W99" s="81"/>
      <c r="X99" s="81"/>
    </row>
    <row r="100" spans="1:24" ht="15.75" customHeight="1">
      <c r="A100" s="81"/>
      <c r="B100" s="81"/>
      <c r="C100" s="82"/>
      <c r="D100" s="81"/>
      <c r="E100" s="81"/>
      <c r="F100" s="81"/>
      <c r="G100" s="81"/>
      <c r="H100" s="81"/>
      <c r="I100" s="81"/>
      <c r="J100" s="81"/>
      <c r="K100" s="81"/>
      <c r="L100" s="81"/>
      <c r="M100" s="81"/>
      <c r="N100" s="81"/>
      <c r="O100" s="81"/>
      <c r="P100" s="81"/>
      <c r="Q100" s="81"/>
      <c r="R100" s="81"/>
      <c r="S100" s="81"/>
      <c r="T100" s="81"/>
      <c r="U100" s="81"/>
      <c r="V100" s="81"/>
      <c r="W100" s="81"/>
      <c r="X100" s="81"/>
    </row>
    <row r="101" spans="1:24" ht="15.75" customHeight="1">
      <c r="A101" s="81"/>
      <c r="B101" s="81"/>
      <c r="C101" s="82"/>
      <c r="D101" s="81"/>
      <c r="E101" s="81"/>
      <c r="F101" s="81"/>
      <c r="G101" s="81"/>
      <c r="H101" s="81"/>
      <c r="I101" s="81"/>
      <c r="J101" s="81"/>
      <c r="K101" s="81"/>
      <c r="L101" s="81"/>
      <c r="M101" s="81"/>
      <c r="N101" s="81"/>
      <c r="O101" s="81"/>
      <c r="P101" s="81"/>
      <c r="Q101" s="81"/>
      <c r="R101" s="81"/>
      <c r="S101" s="81"/>
      <c r="T101" s="81"/>
      <c r="U101" s="81"/>
      <c r="V101" s="81"/>
      <c r="W101" s="81"/>
      <c r="X101" s="81"/>
    </row>
    <row r="102" spans="1:24" ht="15.75" customHeight="1">
      <c r="A102" s="81"/>
      <c r="B102" s="81"/>
      <c r="C102" s="82"/>
      <c r="D102" s="81"/>
      <c r="E102" s="81"/>
      <c r="F102" s="81"/>
      <c r="G102" s="81"/>
      <c r="H102" s="81"/>
      <c r="I102" s="81"/>
      <c r="J102" s="81"/>
      <c r="K102" s="81"/>
      <c r="L102" s="81"/>
      <c r="M102" s="81"/>
      <c r="N102" s="81"/>
      <c r="O102" s="81"/>
      <c r="P102" s="81"/>
      <c r="Q102" s="81"/>
      <c r="R102" s="81"/>
      <c r="S102" s="81"/>
      <c r="T102" s="81"/>
      <c r="U102" s="81"/>
      <c r="V102" s="81"/>
      <c r="W102" s="81"/>
      <c r="X102" s="81"/>
    </row>
    <row r="103" spans="1:24" ht="15.75" customHeight="1">
      <c r="A103" s="81"/>
      <c r="B103" s="81"/>
      <c r="C103" s="82"/>
      <c r="D103" s="81"/>
      <c r="E103" s="81"/>
      <c r="F103" s="81"/>
      <c r="G103" s="81"/>
      <c r="H103" s="81"/>
      <c r="I103" s="81"/>
      <c r="J103" s="81"/>
      <c r="K103" s="81"/>
      <c r="L103" s="81"/>
      <c r="M103" s="81"/>
      <c r="N103" s="81"/>
      <c r="O103" s="81"/>
      <c r="P103" s="81"/>
      <c r="Q103" s="81"/>
      <c r="R103" s="81"/>
      <c r="S103" s="81"/>
      <c r="T103" s="81"/>
      <c r="U103" s="81"/>
      <c r="V103" s="81"/>
      <c r="W103" s="81"/>
      <c r="X103" s="81"/>
    </row>
    <row r="104" spans="1:24" ht="15.75" customHeight="1">
      <c r="A104" s="81"/>
      <c r="B104" s="81"/>
      <c r="C104" s="82"/>
      <c r="D104" s="81"/>
      <c r="E104" s="81"/>
      <c r="F104" s="81"/>
      <c r="G104" s="81"/>
      <c r="H104" s="81"/>
      <c r="I104" s="81"/>
      <c r="J104" s="81"/>
      <c r="K104" s="81"/>
      <c r="L104" s="81"/>
      <c r="M104" s="81"/>
      <c r="N104" s="81"/>
      <c r="O104" s="81"/>
      <c r="P104" s="81"/>
      <c r="Q104" s="81"/>
      <c r="R104" s="81"/>
      <c r="S104" s="81"/>
      <c r="T104" s="81"/>
      <c r="U104" s="81"/>
      <c r="V104" s="81"/>
      <c r="W104" s="81"/>
      <c r="X104" s="81"/>
    </row>
    <row r="105" spans="1:24" ht="15.75" customHeight="1">
      <c r="A105" s="81"/>
      <c r="B105" s="81"/>
      <c r="C105" s="82"/>
      <c r="D105" s="81"/>
      <c r="E105" s="81"/>
      <c r="F105" s="81"/>
      <c r="G105" s="81"/>
      <c r="H105" s="81"/>
      <c r="I105" s="81"/>
      <c r="J105" s="81"/>
      <c r="K105" s="81"/>
      <c r="L105" s="81"/>
      <c r="M105" s="81"/>
      <c r="N105" s="81"/>
      <c r="O105" s="81"/>
      <c r="P105" s="81"/>
      <c r="Q105" s="81"/>
      <c r="R105" s="81"/>
      <c r="S105" s="81"/>
      <c r="T105" s="81"/>
      <c r="U105" s="81"/>
      <c r="V105" s="81"/>
      <c r="W105" s="81"/>
      <c r="X105" s="81"/>
    </row>
    <row r="106" spans="1:24" ht="15.75" customHeight="1">
      <c r="A106" s="81"/>
      <c r="B106" s="81"/>
      <c r="C106" s="82"/>
      <c r="D106" s="81"/>
      <c r="E106" s="81"/>
      <c r="F106" s="81"/>
      <c r="G106" s="81"/>
      <c r="H106" s="81"/>
      <c r="I106" s="81"/>
      <c r="J106" s="81"/>
      <c r="K106" s="81"/>
      <c r="L106" s="81"/>
      <c r="M106" s="81"/>
      <c r="N106" s="81"/>
      <c r="O106" s="81"/>
      <c r="P106" s="81"/>
      <c r="Q106" s="81"/>
      <c r="R106" s="81"/>
      <c r="S106" s="81"/>
      <c r="T106" s="81"/>
      <c r="U106" s="81"/>
      <c r="V106" s="81"/>
      <c r="W106" s="81"/>
      <c r="X106" s="81"/>
    </row>
    <row r="107" spans="1:24" ht="15.75" customHeight="1">
      <c r="A107" s="81"/>
      <c r="B107" s="81"/>
      <c r="C107" s="82"/>
      <c r="D107" s="81"/>
      <c r="E107" s="81"/>
      <c r="F107" s="81"/>
      <c r="G107" s="81"/>
      <c r="H107" s="81"/>
      <c r="I107" s="81"/>
      <c r="J107" s="81"/>
      <c r="K107" s="81"/>
      <c r="L107" s="81"/>
      <c r="M107" s="81"/>
      <c r="N107" s="81"/>
      <c r="O107" s="81"/>
      <c r="P107" s="81"/>
      <c r="Q107" s="81"/>
      <c r="R107" s="81"/>
      <c r="S107" s="81"/>
      <c r="T107" s="81"/>
      <c r="U107" s="81"/>
      <c r="V107" s="81"/>
      <c r="W107" s="81"/>
      <c r="X107" s="81"/>
    </row>
    <row r="108" spans="1:24" ht="15.75" customHeight="1">
      <c r="A108" s="81"/>
      <c r="B108" s="81"/>
      <c r="C108" s="82"/>
      <c r="D108" s="81"/>
      <c r="E108" s="81"/>
      <c r="F108" s="81"/>
      <c r="G108" s="81"/>
      <c r="H108" s="81"/>
      <c r="I108" s="81"/>
      <c r="J108" s="81"/>
      <c r="K108" s="81"/>
      <c r="L108" s="81"/>
      <c r="M108" s="81"/>
      <c r="N108" s="81"/>
      <c r="O108" s="81"/>
      <c r="P108" s="81"/>
      <c r="Q108" s="81"/>
      <c r="R108" s="81"/>
      <c r="S108" s="81"/>
      <c r="T108" s="81"/>
      <c r="U108" s="81"/>
      <c r="V108" s="81"/>
      <c r="W108" s="81"/>
      <c r="X108" s="81"/>
    </row>
    <row r="109" spans="1:24" ht="15.75" customHeight="1">
      <c r="A109" s="81"/>
      <c r="B109" s="81"/>
      <c r="C109" s="82"/>
      <c r="D109" s="81"/>
      <c r="E109" s="81"/>
      <c r="F109" s="81"/>
      <c r="G109" s="81"/>
      <c r="H109" s="81"/>
      <c r="I109" s="81"/>
      <c r="J109" s="81"/>
      <c r="K109" s="81"/>
      <c r="L109" s="81"/>
      <c r="M109" s="81"/>
      <c r="N109" s="81"/>
      <c r="O109" s="81"/>
      <c r="P109" s="81"/>
      <c r="Q109" s="81"/>
      <c r="R109" s="81"/>
      <c r="S109" s="81"/>
      <c r="T109" s="81"/>
      <c r="U109" s="81"/>
      <c r="V109" s="81"/>
      <c r="W109" s="81"/>
      <c r="X109" s="81"/>
    </row>
    <row r="110" spans="1:24" ht="15.75" customHeight="1">
      <c r="A110" s="81"/>
      <c r="B110" s="81"/>
      <c r="C110" s="82"/>
      <c r="D110" s="81"/>
      <c r="E110" s="81"/>
      <c r="F110" s="81"/>
      <c r="G110" s="81"/>
      <c r="H110" s="81"/>
      <c r="I110" s="81"/>
      <c r="J110" s="81"/>
      <c r="K110" s="81"/>
      <c r="L110" s="81"/>
      <c r="M110" s="81"/>
      <c r="N110" s="81"/>
      <c r="O110" s="81"/>
      <c r="P110" s="81"/>
      <c r="Q110" s="81"/>
      <c r="R110" s="81"/>
      <c r="S110" s="81"/>
      <c r="T110" s="81"/>
      <c r="U110" s="81"/>
      <c r="V110" s="81"/>
      <c r="W110" s="81"/>
      <c r="X110" s="81"/>
    </row>
    <row r="111" spans="1:24" ht="15.75" customHeight="1">
      <c r="A111" s="81"/>
      <c r="B111" s="81"/>
      <c r="C111" s="82"/>
      <c r="D111" s="81"/>
      <c r="E111" s="81"/>
      <c r="F111" s="81"/>
      <c r="G111" s="81"/>
      <c r="H111" s="81"/>
      <c r="I111" s="81"/>
      <c r="J111" s="81"/>
      <c r="K111" s="81"/>
      <c r="L111" s="81"/>
      <c r="M111" s="81"/>
      <c r="N111" s="81"/>
      <c r="O111" s="81"/>
      <c r="P111" s="81"/>
      <c r="Q111" s="81"/>
      <c r="R111" s="81"/>
      <c r="S111" s="81"/>
      <c r="T111" s="81"/>
      <c r="U111" s="81"/>
      <c r="V111" s="81"/>
      <c r="W111" s="81"/>
      <c r="X111" s="81"/>
    </row>
    <row r="112" spans="1:24" ht="15.75" customHeight="1">
      <c r="A112" s="81"/>
      <c r="B112" s="81"/>
      <c r="C112" s="82"/>
      <c r="D112" s="81"/>
      <c r="E112" s="81"/>
      <c r="F112" s="81"/>
      <c r="G112" s="81"/>
      <c r="H112" s="81"/>
      <c r="I112" s="81"/>
      <c r="J112" s="81"/>
      <c r="K112" s="81"/>
      <c r="L112" s="81"/>
      <c r="M112" s="81"/>
      <c r="N112" s="81"/>
      <c r="O112" s="81"/>
      <c r="P112" s="81"/>
      <c r="Q112" s="81"/>
      <c r="R112" s="81"/>
      <c r="S112" s="81"/>
      <c r="T112" s="81"/>
      <c r="U112" s="81"/>
      <c r="V112" s="81"/>
      <c r="W112" s="81"/>
      <c r="X112" s="81"/>
    </row>
    <row r="113" spans="1:24" ht="15.75" customHeight="1">
      <c r="A113" s="81"/>
      <c r="B113" s="81"/>
      <c r="C113" s="82"/>
      <c r="D113" s="81"/>
      <c r="E113" s="81"/>
      <c r="F113" s="81"/>
      <c r="G113" s="81"/>
      <c r="H113" s="81"/>
      <c r="I113" s="81"/>
      <c r="J113" s="81"/>
      <c r="K113" s="81"/>
      <c r="L113" s="81"/>
      <c r="M113" s="81"/>
      <c r="N113" s="81"/>
      <c r="O113" s="81"/>
      <c r="P113" s="81"/>
      <c r="Q113" s="81"/>
      <c r="R113" s="81"/>
      <c r="S113" s="81"/>
      <c r="T113" s="81"/>
      <c r="U113" s="81"/>
      <c r="V113" s="81"/>
      <c r="W113" s="81"/>
      <c r="X113" s="81"/>
    </row>
    <row r="114" spans="1:24" ht="15.75" customHeight="1">
      <c r="A114" s="81"/>
      <c r="B114" s="81"/>
      <c r="C114" s="82"/>
      <c r="D114" s="81"/>
      <c r="E114" s="81"/>
      <c r="F114" s="81"/>
      <c r="G114" s="81"/>
      <c r="H114" s="81"/>
      <c r="I114" s="81"/>
      <c r="J114" s="81"/>
      <c r="K114" s="81"/>
      <c r="L114" s="81"/>
      <c r="M114" s="81"/>
      <c r="N114" s="81"/>
      <c r="O114" s="81"/>
      <c r="P114" s="81"/>
      <c r="Q114" s="81"/>
      <c r="R114" s="81"/>
      <c r="S114" s="81"/>
      <c r="T114" s="81"/>
      <c r="U114" s="81"/>
      <c r="V114" s="81"/>
      <c r="W114" s="81"/>
      <c r="X114" s="81"/>
    </row>
    <row r="115" spans="1:24" ht="15.75" customHeight="1">
      <c r="A115" s="81"/>
      <c r="B115" s="81"/>
      <c r="C115" s="82"/>
      <c r="D115" s="81"/>
      <c r="E115" s="81"/>
      <c r="F115" s="81"/>
      <c r="G115" s="81"/>
      <c r="H115" s="81"/>
      <c r="I115" s="81"/>
      <c r="J115" s="81"/>
      <c r="K115" s="81"/>
      <c r="L115" s="81"/>
      <c r="M115" s="81"/>
      <c r="N115" s="81"/>
      <c r="O115" s="81"/>
      <c r="P115" s="81"/>
      <c r="Q115" s="81"/>
      <c r="R115" s="81"/>
      <c r="S115" s="81"/>
      <c r="T115" s="81"/>
      <c r="U115" s="81"/>
      <c r="V115" s="81"/>
      <c r="W115" s="81"/>
      <c r="X115" s="81"/>
    </row>
    <row r="116" spans="1:24" ht="15.75" customHeight="1">
      <c r="A116" s="81"/>
      <c r="B116" s="81"/>
      <c r="C116" s="82"/>
      <c r="D116" s="81"/>
      <c r="E116" s="81"/>
      <c r="F116" s="81"/>
      <c r="G116" s="81"/>
      <c r="H116" s="81"/>
      <c r="I116" s="81"/>
      <c r="J116" s="81"/>
      <c r="K116" s="81"/>
      <c r="L116" s="81"/>
      <c r="M116" s="81"/>
      <c r="N116" s="81"/>
      <c r="O116" s="81"/>
      <c r="P116" s="81"/>
      <c r="Q116" s="81"/>
      <c r="R116" s="81"/>
      <c r="S116" s="81"/>
      <c r="T116" s="81"/>
      <c r="U116" s="81"/>
      <c r="V116" s="81"/>
      <c r="W116" s="81"/>
      <c r="X116" s="81"/>
    </row>
    <row r="117" spans="1:24" ht="15.75" customHeight="1">
      <c r="A117" s="81"/>
      <c r="B117" s="81"/>
      <c r="C117" s="82"/>
      <c r="D117" s="81"/>
      <c r="E117" s="81"/>
      <c r="F117" s="81"/>
      <c r="G117" s="81"/>
      <c r="H117" s="81"/>
      <c r="I117" s="81"/>
      <c r="J117" s="81"/>
      <c r="K117" s="81"/>
      <c r="L117" s="81"/>
      <c r="M117" s="81"/>
      <c r="N117" s="81"/>
      <c r="O117" s="81"/>
      <c r="P117" s="81"/>
      <c r="Q117" s="81"/>
      <c r="R117" s="81"/>
      <c r="S117" s="81"/>
      <c r="T117" s="81"/>
      <c r="U117" s="81"/>
      <c r="V117" s="81"/>
      <c r="W117" s="81"/>
      <c r="X117" s="81"/>
    </row>
    <row r="118" spans="1:24" ht="15.75" customHeight="1">
      <c r="A118" s="81"/>
      <c r="B118" s="81"/>
      <c r="C118" s="82"/>
      <c r="D118" s="81"/>
      <c r="E118" s="81"/>
      <c r="F118" s="81"/>
      <c r="G118" s="81"/>
      <c r="H118" s="81"/>
      <c r="I118" s="81"/>
      <c r="J118" s="81"/>
      <c r="K118" s="81"/>
      <c r="L118" s="81"/>
      <c r="M118" s="81"/>
      <c r="N118" s="81"/>
      <c r="O118" s="81"/>
      <c r="P118" s="81"/>
      <c r="Q118" s="81"/>
      <c r="R118" s="81"/>
      <c r="S118" s="81"/>
      <c r="T118" s="81"/>
      <c r="U118" s="81"/>
      <c r="V118" s="81"/>
      <c r="W118" s="81"/>
      <c r="X118" s="81"/>
    </row>
    <row r="119" spans="1:24" ht="15.75" customHeight="1">
      <c r="A119" s="81"/>
      <c r="B119" s="81"/>
      <c r="C119" s="82"/>
      <c r="D119" s="81"/>
      <c r="E119" s="81"/>
      <c r="F119" s="81"/>
      <c r="G119" s="81"/>
      <c r="H119" s="81"/>
      <c r="I119" s="81"/>
      <c r="J119" s="81"/>
      <c r="K119" s="81"/>
      <c r="L119" s="81"/>
      <c r="M119" s="81"/>
      <c r="N119" s="81"/>
      <c r="O119" s="81"/>
      <c r="P119" s="81"/>
      <c r="Q119" s="81"/>
      <c r="R119" s="81"/>
      <c r="S119" s="81"/>
      <c r="T119" s="81"/>
      <c r="U119" s="81"/>
      <c r="V119" s="81"/>
      <c r="W119" s="81"/>
      <c r="X119" s="81"/>
    </row>
    <row r="120" spans="1:24" ht="15.75" customHeight="1">
      <c r="A120" s="81"/>
      <c r="B120" s="81"/>
      <c r="C120" s="82"/>
      <c r="D120" s="81"/>
      <c r="E120" s="81"/>
      <c r="F120" s="81"/>
      <c r="G120" s="81"/>
      <c r="H120" s="81"/>
      <c r="I120" s="81"/>
      <c r="J120" s="81"/>
      <c r="K120" s="81"/>
      <c r="L120" s="81"/>
      <c r="M120" s="81"/>
      <c r="N120" s="81"/>
      <c r="O120" s="81"/>
      <c r="P120" s="81"/>
      <c r="Q120" s="81"/>
      <c r="R120" s="81"/>
      <c r="S120" s="81"/>
      <c r="T120" s="81"/>
      <c r="U120" s="81"/>
      <c r="V120" s="81"/>
      <c r="W120" s="81"/>
      <c r="X120" s="81"/>
    </row>
    <row r="121" spans="1:24" ht="15.75" customHeight="1">
      <c r="A121" s="81"/>
      <c r="B121" s="81"/>
      <c r="C121" s="82"/>
      <c r="D121" s="81"/>
      <c r="E121" s="81"/>
      <c r="F121" s="81"/>
      <c r="G121" s="81"/>
      <c r="H121" s="81"/>
      <c r="I121" s="81"/>
      <c r="J121" s="81"/>
      <c r="K121" s="81"/>
      <c r="L121" s="81"/>
      <c r="M121" s="81"/>
      <c r="N121" s="81"/>
      <c r="O121" s="81"/>
      <c r="P121" s="81"/>
      <c r="Q121" s="81"/>
      <c r="R121" s="81"/>
      <c r="S121" s="81"/>
      <c r="T121" s="81"/>
      <c r="U121" s="81"/>
      <c r="V121" s="81"/>
      <c r="W121" s="81"/>
      <c r="X121" s="81"/>
    </row>
    <row r="122" spans="1:24" ht="15.75" customHeight="1">
      <c r="A122" s="81"/>
      <c r="B122" s="81"/>
      <c r="C122" s="82"/>
      <c r="D122" s="81"/>
      <c r="E122" s="81"/>
      <c r="F122" s="81"/>
      <c r="G122" s="81"/>
      <c r="H122" s="81"/>
      <c r="I122" s="81"/>
      <c r="J122" s="81"/>
      <c r="K122" s="81"/>
      <c r="L122" s="81"/>
      <c r="M122" s="81"/>
      <c r="N122" s="81"/>
      <c r="O122" s="81"/>
      <c r="P122" s="81"/>
      <c r="Q122" s="81"/>
      <c r="R122" s="81"/>
      <c r="S122" s="81"/>
      <c r="T122" s="81"/>
      <c r="U122" s="81"/>
      <c r="V122" s="81"/>
      <c r="W122" s="81"/>
      <c r="X122" s="81"/>
    </row>
    <row r="123" spans="1:24" ht="15.75" customHeight="1">
      <c r="A123" s="81"/>
      <c r="B123" s="81"/>
      <c r="C123" s="82"/>
      <c r="D123" s="81"/>
      <c r="E123" s="81"/>
      <c r="F123" s="81"/>
      <c r="G123" s="81"/>
      <c r="H123" s="81"/>
      <c r="I123" s="81"/>
      <c r="J123" s="81"/>
      <c r="K123" s="81"/>
      <c r="L123" s="81"/>
      <c r="M123" s="81"/>
      <c r="N123" s="81"/>
      <c r="O123" s="81"/>
      <c r="P123" s="81"/>
      <c r="Q123" s="81"/>
      <c r="R123" s="81"/>
      <c r="S123" s="81"/>
      <c r="T123" s="81"/>
      <c r="U123" s="81"/>
      <c r="V123" s="81"/>
      <c r="W123" s="81"/>
      <c r="X123" s="81"/>
    </row>
    <row r="124" spans="1:24" ht="15.75" customHeight="1">
      <c r="A124" s="81"/>
      <c r="B124" s="81"/>
      <c r="C124" s="82"/>
      <c r="D124" s="81"/>
      <c r="E124" s="81"/>
      <c r="F124" s="81"/>
      <c r="G124" s="81"/>
      <c r="H124" s="81"/>
      <c r="I124" s="81"/>
      <c r="J124" s="81"/>
      <c r="K124" s="81"/>
      <c r="L124" s="81"/>
      <c r="M124" s="81"/>
      <c r="N124" s="81"/>
      <c r="O124" s="81"/>
      <c r="P124" s="81"/>
      <c r="Q124" s="81"/>
      <c r="R124" s="81"/>
      <c r="S124" s="81"/>
      <c r="T124" s="81"/>
      <c r="U124" s="81"/>
      <c r="V124" s="81"/>
      <c r="W124" s="81"/>
      <c r="X124" s="81"/>
    </row>
    <row r="125" spans="1:24" ht="15.75" customHeight="1">
      <c r="A125" s="81"/>
      <c r="B125" s="81"/>
      <c r="C125" s="82"/>
      <c r="D125" s="81"/>
      <c r="E125" s="81"/>
      <c r="F125" s="81"/>
      <c r="G125" s="81"/>
      <c r="H125" s="81"/>
      <c r="I125" s="81"/>
      <c r="J125" s="81"/>
      <c r="K125" s="81"/>
      <c r="L125" s="81"/>
      <c r="M125" s="81"/>
      <c r="N125" s="81"/>
      <c r="O125" s="81"/>
      <c r="P125" s="81"/>
      <c r="Q125" s="81"/>
      <c r="R125" s="81"/>
      <c r="S125" s="81"/>
      <c r="T125" s="81"/>
      <c r="U125" s="81"/>
      <c r="V125" s="81"/>
      <c r="W125" s="81"/>
      <c r="X125" s="81"/>
    </row>
    <row r="126" spans="1:24" ht="15.75" customHeight="1">
      <c r="A126" s="81"/>
      <c r="B126" s="81"/>
      <c r="C126" s="82"/>
      <c r="D126" s="81"/>
      <c r="E126" s="81"/>
      <c r="F126" s="81"/>
      <c r="G126" s="81"/>
      <c r="H126" s="81"/>
      <c r="I126" s="81"/>
      <c r="J126" s="81"/>
      <c r="K126" s="81"/>
      <c r="L126" s="81"/>
      <c r="M126" s="81"/>
      <c r="N126" s="81"/>
      <c r="O126" s="81"/>
      <c r="P126" s="81"/>
      <c r="Q126" s="81"/>
      <c r="R126" s="81"/>
      <c r="S126" s="81"/>
      <c r="T126" s="81"/>
      <c r="U126" s="81"/>
      <c r="V126" s="81"/>
      <c r="W126" s="81"/>
      <c r="X126" s="81"/>
    </row>
    <row r="127" spans="1:24" ht="15.75" customHeight="1">
      <c r="A127" s="81"/>
      <c r="B127" s="81"/>
      <c r="C127" s="82"/>
      <c r="D127" s="81"/>
      <c r="E127" s="81"/>
      <c r="F127" s="81"/>
      <c r="G127" s="81"/>
      <c r="H127" s="81"/>
      <c r="I127" s="81"/>
      <c r="J127" s="81"/>
      <c r="K127" s="81"/>
      <c r="L127" s="81"/>
      <c r="M127" s="81"/>
      <c r="N127" s="81"/>
      <c r="O127" s="81"/>
      <c r="P127" s="81"/>
      <c r="Q127" s="81"/>
      <c r="R127" s="81"/>
      <c r="S127" s="81"/>
      <c r="T127" s="81"/>
      <c r="U127" s="81"/>
      <c r="V127" s="81"/>
      <c r="W127" s="81"/>
      <c r="X127" s="81"/>
    </row>
    <row r="128" spans="1:24" ht="15.75" customHeight="1">
      <c r="A128" s="81"/>
      <c r="B128" s="81"/>
      <c r="C128" s="82"/>
      <c r="D128" s="81"/>
      <c r="E128" s="81"/>
      <c r="F128" s="81"/>
      <c r="G128" s="81"/>
      <c r="H128" s="81"/>
      <c r="I128" s="81"/>
      <c r="J128" s="81"/>
      <c r="K128" s="81"/>
      <c r="L128" s="81"/>
      <c r="M128" s="81"/>
      <c r="N128" s="81"/>
      <c r="O128" s="81"/>
      <c r="P128" s="81"/>
      <c r="Q128" s="81"/>
      <c r="R128" s="81"/>
      <c r="S128" s="81"/>
      <c r="T128" s="81"/>
      <c r="U128" s="81"/>
      <c r="V128" s="81"/>
      <c r="W128" s="81"/>
      <c r="X128" s="81"/>
    </row>
    <row r="129" spans="1:24" ht="15.75" customHeight="1">
      <c r="A129" s="81"/>
      <c r="B129" s="81"/>
      <c r="C129" s="82"/>
      <c r="D129" s="81"/>
      <c r="E129" s="81"/>
      <c r="F129" s="81"/>
      <c r="G129" s="81"/>
      <c r="H129" s="81"/>
      <c r="I129" s="81"/>
      <c r="J129" s="81"/>
      <c r="K129" s="81"/>
      <c r="L129" s="81"/>
      <c r="M129" s="81"/>
      <c r="N129" s="81"/>
      <c r="O129" s="81"/>
      <c r="P129" s="81"/>
      <c r="Q129" s="81"/>
      <c r="R129" s="81"/>
      <c r="S129" s="81"/>
      <c r="T129" s="81"/>
      <c r="U129" s="81"/>
      <c r="V129" s="81"/>
      <c r="W129" s="81"/>
      <c r="X129" s="81"/>
    </row>
    <row r="130" spans="1:24" ht="15.75" customHeight="1">
      <c r="A130" s="81"/>
      <c r="B130" s="81"/>
      <c r="C130" s="82"/>
      <c r="D130" s="81"/>
      <c r="E130" s="81"/>
      <c r="F130" s="81"/>
      <c r="G130" s="81"/>
      <c r="H130" s="81"/>
      <c r="I130" s="81"/>
      <c r="J130" s="81"/>
      <c r="K130" s="81"/>
      <c r="L130" s="81"/>
      <c r="M130" s="81"/>
      <c r="N130" s="81"/>
      <c r="O130" s="81"/>
      <c r="P130" s="81"/>
      <c r="Q130" s="81"/>
      <c r="R130" s="81"/>
      <c r="S130" s="81"/>
      <c r="T130" s="81"/>
      <c r="U130" s="81"/>
      <c r="V130" s="81"/>
      <c r="W130" s="81"/>
      <c r="X130" s="81"/>
    </row>
    <row r="131" spans="1:24" ht="15.75" customHeight="1">
      <c r="A131" s="81"/>
      <c r="B131" s="81"/>
      <c r="C131" s="82"/>
      <c r="D131" s="81"/>
      <c r="E131" s="81"/>
      <c r="F131" s="81"/>
      <c r="G131" s="81"/>
      <c r="H131" s="81"/>
      <c r="I131" s="81"/>
      <c r="J131" s="81"/>
      <c r="K131" s="81"/>
      <c r="L131" s="81"/>
      <c r="M131" s="81"/>
      <c r="N131" s="81"/>
      <c r="O131" s="81"/>
      <c r="P131" s="81"/>
      <c r="Q131" s="81"/>
      <c r="R131" s="81"/>
      <c r="S131" s="81"/>
      <c r="T131" s="81"/>
      <c r="U131" s="81"/>
      <c r="V131" s="81"/>
      <c r="W131" s="81"/>
      <c r="X131" s="81"/>
    </row>
    <row r="132" spans="1:24" ht="15.75" customHeight="1">
      <c r="A132" s="81"/>
      <c r="B132" s="81"/>
      <c r="C132" s="82"/>
      <c r="D132" s="81"/>
      <c r="E132" s="81"/>
      <c r="F132" s="81"/>
      <c r="G132" s="81"/>
      <c r="H132" s="81"/>
      <c r="I132" s="81"/>
      <c r="J132" s="81"/>
      <c r="K132" s="81"/>
      <c r="L132" s="81"/>
      <c r="M132" s="81"/>
      <c r="N132" s="81"/>
      <c r="O132" s="81"/>
      <c r="P132" s="81"/>
      <c r="Q132" s="81"/>
      <c r="R132" s="81"/>
      <c r="S132" s="81"/>
      <c r="T132" s="81"/>
      <c r="U132" s="81"/>
      <c r="V132" s="81"/>
      <c r="W132" s="81"/>
      <c r="X132" s="81"/>
    </row>
    <row r="133" spans="1:24" ht="15.75" customHeight="1">
      <c r="A133" s="81"/>
      <c r="B133" s="81"/>
      <c r="C133" s="82"/>
      <c r="D133" s="81"/>
      <c r="E133" s="81"/>
      <c r="F133" s="81"/>
      <c r="G133" s="81"/>
      <c r="H133" s="81"/>
      <c r="I133" s="81"/>
      <c r="J133" s="81"/>
      <c r="K133" s="81"/>
      <c r="L133" s="81"/>
      <c r="M133" s="81"/>
      <c r="N133" s="81"/>
      <c r="O133" s="81"/>
      <c r="P133" s="81"/>
      <c r="Q133" s="81"/>
      <c r="R133" s="81"/>
      <c r="S133" s="81"/>
      <c r="T133" s="81"/>
      <c r="U133" s="81"/>
      <c r="V133" s="81"/>
      <c r="W133" s="81"/>
      <c r="X133" s="81"/>
    </row>
    <row r="134" spans="1:24" ht="15.75" customHeight="1">
      <c r="A134" s="81"/>
      <c r="B134" s="81"/>
      <c r="C134" s="82"/>
      <c r="D134" s="81"/>
      <c r="E134" s="81"/>
      <c r="F134" s="81"/>
      <c r="G134" s="81"/>
      <c r="H134" s="81"/>
      <c r="I134" s="81"/>
      <c r="J134" s="81"/>
      <c r="K134" s="81"/>
      <c r="L134" s="81"/>
      <c r="M134" s="81"/>
      <c r="N134" s="81"/>
      <c r="O134" s="81"/>
      <c r="P134" s="81"/>
      <c r="Q134" s="81"/>
      <c r="R134" s="81"/>
      <c r="S134" s="81"/>
      <c r="T134" s="81"/>
      <c r="U134" s="81"/>
      <c r="V134" s="81"/>
      <c r="W134" s="81"/>
      <c r="X134" s="81"/>
    </row>
    <row r="135" spans="1:24" ht="15.75" customHeight="1">
      <c r="A135" s="81"/>
      <c r="B135" s="81"/>
      <c r="C135" s="82"/>
      <c r="D135" s="81"/>
      <c r="E135" s="81"/>
      <c r="F135" s="81"/>
      <c r="G135" s="81"/>
      <c r="H135" s="81"/>
      <c r="I135" s="81"/>
      <c r="J135" s="81"/>
      <c r="K135" s="81"/>
      <c r="L135" s="81"/>
      <c r="M135" s="81"/>
      <c r="N135" s="81"/>
      <c r="O135" s="81"/>
      <c r="P135" s="81"/>
      <c r="Q135" s="81"/>
      <c r="R135" s="81"/>
      <c r="S135" s="81"/>
      <c r="T135" s="81"/>
      <c r="U135" s="81"/>
      <c r="V135" s="81"/>
      <c r="W135" s="81"/>
      <c r="X135" s="81"/>
    </row>
    <row r="136" spans="1:24" ht="15.75" customHeight="1">
      <c r="A136" s="81"/>
      <c r="B136" s="81"/>
      <c r="C136" s="82"/>
      <c r="D136" s="81"/>
      <c r="E136" s="81"/>
      <c r="F136" s="81"/>
      <c r="G136" s="81"/>
      <c r="H136" s="81"/>
      <c r="I136" s="81"/>
      <c r="J136" s="81"/>
      <c r="K136" s="81"/>
      <c r="L136" s="81"/>
      <c r="M136" s="81"/>
      <c r="N136" s="81"/>
      <c r="O136" s="81"/>
      <c r="P136" s="81"/>
      <c r="Q136" s="81"/>
      <c r="R136" s="81"/>
      <c r="S136" s="81"/>
      <c r="T136" s="81"/>
      <c r="U136" s="81"/>
      <c r="V136" s="81"/>
      <c r="W136" s="81"/>
      <c r="X136" s="81"/>
    </row>
    <row r="137" spans="1:24" ht="15.75" customHeight="1">
      <c r="A137" s="81"/>
      <c r="B137" s="81"/>
      <c r="C137" s="82"/>
      <c r="D137" s="81"/>
      <c r="E137" s="81"/>
      <c r="F137" s="81"/>
      <c r="G137" s="81"/>
      <c r="H137" s="81"/>
      <c r="I137" s="81"/>
      <c r="J137" s="81"/>
      <c r="K137" s="81"/>
      <c r="L137" s="81"/>
      <c r="M137" s="81"/>
      <c r="N137" s="81"/>
      <c r="O137" s="81"/>
      <c r="P137" s="81"/>
      <c r="Q137" s="81"/>
      <c r="R137" s="81"/>
      <c r="S137" s="81"/>
      <c r="T137" s="81"/>
      <c r="U137" s="81"/>
      <c r="V137" s="81"/>
      <c r="W137" s="81"/>
      <c r="X137" s="81"/>
    </row>
    <row r="138" spans="1:24" ht="15.75" customHeight="1">
      <c r="A138" s="81"/>
      <c r="B138" s="81"/>
      <c r="C138" s="82"/>
      <c r="D138" s="81"/>
      <c r="E138" s="81"/>
      <c r="F138" s="81"/>
      <c r="G138" s="81"/>
      <c r="H138" s="81"/>
      <c r="I138" s="81"/>
      <c r="J138" s="81"/>
      <c r="K138" s="81"/>
      <c r="L138" s="81"/>
      <c r="M138" s="81"/>
      <c r="N138" s="81"/>
      <c r="O138" s="81"/>
      <c r="P138" s="81"/>
      <c r="Q138" s="81"/>
      <c r="R138" s="81"/>
      <c r="S138" s="81"/>
      <c r="T138" s="81"/>
      <c r="U138" s="81"/>
      <c r="V138" s="81"/>
      <c r="W138" s="81"/>
      <c r="X138" s="81"/>
    </row>
    <row r="139" spans="1:24" ht="15.75" customHeight="1">
      <c r="A139" s="81"/>
      <c r="B139" s="81"/>
      <c r="C139" s="82"/>
      <c r="D139" s="81"/>
      <c r="E139" s="81"/>
      <c r="F139" s="81"/>
      <c r="G139" s="81"/>
      <c r="H139" s="81"/>
      <c r="I139" s="81"/>
      <c r="J139" s="81"/>
      <c r="K139" s="81"/>
      <c r="L139" s="81"/>
      <c r="M139" s="81"/>
      <c r="N139" s="81"/>
      <c r="O139" s="81"/>
      <c r="P139" s="81"/>
      <c r="Q139" s="81"/>
      <c r="R139" s="81"/>
      <c r="S139" s="81"/>
      <c r="T139" s="81"/>
      <c r="U139" s="81"/>
      <c r="V139" s="81"/>
      <c r="W139" s="81"/>
      <c r="X139" s="81"/>
    </row>
    <row r="140" spans="1:24" ht="15.75" customHeight="1">
      <c r="A140" s="81"/>
      <c r="B140" s="81"/>
      <c r="C140" s="82"/>
      <c r="D140" s="81"/>
      <c r="E140" s="81"/>
      <c r="F140" s="81"/>
      <c r="G140" s="81"/>
      <c r="H140" s="81"/>
      <c r="I140" s="81"/>
      <c r="J140" s="81"/>
      <c r="K140" s="81"/>
      <c r="L140" s="81"/>
      <c r="M140" s="81"/>
      <c r="N140" s="81"/>
      <c r="O140" s="81"/>
      <c r="P140" s="81"/>
      <c r="Q140" s="81"/>
      <c r="R140" s="81"/>
      <c r="S140" s="81"/>
      <c r="T140" s="81"/>
      <c r="U140" s="81"/>
      <c r="V140" s="81"/>
      <c r="W140" s="81"/>
      <c r="X140" s="81"/>
    </row>
    <row r="141" spans="1:24" ht="15.75" customHeight="1">
      <c r="A141" s="81"/>
      <c r="B141" s="81"/>
      <c r="C141" s="82"/>
      <c r="D141" s="81"/>
      <c r="E141" s="81"/>
      <c r="F141" s="81"/>
      <c r="G141" s="81"/>
      <c r="H141" s="81"/>
      <c r="I141" s="81"/>
      <c r="J141" s="81"/>
      <c r="K141" s="81"/>
      <c r="L141" s="81"/>
      <c r="M141" s="81"/>
      <c r="N141" s="81"/>
      <c r="O141" s="81"/>
      <c r="P141" s="81"/>
      <c r="Q141" s="81"/>
      <c r="R141" s="81"/>
      <c r="S141" s="81"/>
      <c r="T141" s="81"/>
      <c r="U141" s="81"/>
      <c r="V141" s="81"/>
      <c r="W141" s="81"/>
      <c r="X141" s="81"/>
    </row>
    <row r="142" spans="1:24" ht="15.75" customHeight="1">
      <c r="A142" s="81"/>
      <c r="B142" s="81"/>
      <c r="C142" s="82"/>
      <c r="D142" s="81"/>
      <c r="E142" s="81"/>
      <c r="F142" s="81"/>
      <c r="G142" s="81"/>
      <c r="H142" s="81"/>
      <c r="I142" s="81"/>
      <c r="J142" s="81"/>
      <c r="K142" s="81"/>
      <c r="L142" s="81"/>
      <c r="M142" s="81"/>
      <c r="N142" s="81"/>
      <c r="O142" s="81"/>
      <c r="P142" s="81"/>
      <c r="Q142" s="81"/>
      <c r="R142" s="81"/>
      <c r="S142" s="81"/>
      <c r="T142" s="81"/>
      <c r="U142" s="81"/>
      <c r="V142" s="81"/>
      <c r="W142" s="81"/>
      <c r="X142" s="81"/>
    </row>
    <row r="143" spans="1:24" ht="15.75" customHeight="1">
      <c r="A143" s="81"/>
      <c r="B143" s="81"/>
      <c r="C143" s="82"/>
      <c r="D143" s="81"/>
      <c r="E143" s="81"/>
      <c r="F143" s="81"/>
      <c r="G143" s="81"/>
      <c r="H143" s="81"/>
      <c r="I143" s="81"/>
      <c r="J143" s="81"/>
      <c r="K143" s="81"/>
      <c r="L143" s="81"/>
      <c r="M143" s="81"/>
      <c r="N143" s="81"/>
      <c r="O143" s="81"/>
      <c r="P143" s="81"/>
      <c r="Q143" s="81"/>
      <c r="R143" s="81"/>
      <c r="S143" s="81"/>
      <c r="T143" s="81"/>
      <c r="U143" s="81"/>
      <c r="V143" s="81"/>
      <c r="W143" s="81"/>
      <c r="X143" s="81"/>
    </row>
    <row r="144" spans="1:24" ht="15.75" customHeight="1">
      <c r="A144" s="81"/>
      <c r="B144" s="81"/>
      <c r="C144" s="82"/>
      <c r="D144" s="81"/>
      <c r="E144" s="81"/>
      <c r="F144" s="81"/>
      <c r="G144" s="81"/>
      <c r="H144" s="81"/>
      <c r="I144" s="81"/>
      <c r="J144" s="81"/>
      <c r="K144" s="81"/>
      <c r="L144" s="81"/>
      <c r="M144" s="81"/>
      <c r="N144" s="81"/>
      <c r="O144" s="81"/>
      <c r="P144" s="81"/>
      <c r="Q144" s="81"/>
      <c r="R144" s="81"/>
      <c r="S144" s="81"/>
      <c r="T144" s="81"/>
      <c r="U144" s="81"/>
      <c r="V144" s="81"/>
      <c r="W144" s="81"/>
      <c r="X144" s="81"/>
    </row>
    <row r="145" spans="1:24" ht="15.75" customHeight="1">
      <c r="A145" s="81"/>
      <c r="B145" s="81"/>
      <c r="C145" s="82"/>
      <c r="D145" s="81"/>
      <c r="E145" s="81"/>
      <c r="F145" s="81"/>
      <c r="G145" s="81"/>
      <c r="H145" s="81"/>
      <c r="I145" s="81"/>
      <c r="J145" s="81"/>
      <c r="K145" s="81"/>
      <c r="L145" s="81"/>
      <c r="M145" s="81"/>
      <c r="N145" s="81"/>
      <c r="O145" s="81"/>
      <c r="P145" s="81"/>
      <c r="Q145" s="81"/>
      <c r="R145" s="81"/>
      <c r="S145" s="81"/>
      <c r="T145" s="81"/>
      <c r="U145" s="81"/>
      <c r="V145" s="81"/>
      <c r="W145" s="81"/>
      <c r="X145" s="81"/>
    </row>
    <row r="146" spans="1:24" ht="15.75" customHeight="1">
      <c r="A146" s="81"/>
      <c r="B146" s="81"/>
      <c r="C146" s="82"/>
      <c r="D146" s="81"/>
      <c r="E146" s="81"/>
      <c r="F146" s="81"/>
      <c r="G146" s="81"/>
      <c r="H146" s="81"/>
      <c r="I146" s="81"/>
      <c r="J146" s="81"/>
      <c r="K146" s="81"/>
      <c r="L146" s="81"/>
      <c r="M146" s="81"/>
      <c r="N146" s="81"/>
      <c r="O146" s="81"/>
      <c r="P146" s="81"/>
      <c r="Q146" s="81"/>
      <c r="R146" s="81"/>
      <c r="S146" s="81"/>
      <c r="T146" s="81"/>
      <c r="U146" s="81"/>
      <c r="V146" s="81"/>
      <c r="W146" s="81"/>
      <c r="X146" s="81"/>
    </row>
    <row r="147" spans="1:24" ht="15.75" customHeight="1">
      <c r="A147" s="81"/>
      <c r="B147" s="81"/>
      <c r="C147" s="82"/>
      <c r="D147" s="81"/>
      <c r="E147" s="81"/>
      <c r="F147" s="81"/>
      <c r="G147" s="81"/>
      <c r="H147" s="81"/>
      <c r="I147" s="81"/>
      <c r="J147" s="81"/>
      <c r="K147" s="81"/>
      <c r="L147" s="81"/>
      <c r="M147" s="81"/>
      <c r="N147" s="81"/>
      <c r="O147" s="81"/>
      <c r="P147" s="81"/>
      <c r="Q147" s="81"/>
      <c r="R147" s="81"/>
      <c r="S147" s="81"/>
      <c r="T147" s="81"/>
      <c r="U147" s="81"/>
      <c r="V147" s="81"/>
      <c r="W147" s="81"/>
      <c r="X147" s="81"/>
    </row>
    <row r="148" spans="1:24" ht="15.75" customHeight="1">
      <c r="A148" s="81"/>
      <c r="B148" s="81"/>
      <c r="C148" s="82"/>
      <c r="D148" s="81"/>
      <c r="E148" s="81"/>
      <c r="F148" s="81"/>
      <c r="G148" s="81"/>
      <c r="H148" s="81"/>
      <c r="I148" s="81"/>
      <c r="J148" s="81"/>
      <c r="K148" s="81"/>
      <c r="L148" s="81"/>
      <c r="M148" s="81"/>
      <c r="N148" s="81"/>
      <c r="O148" s="81"/>
      <c r="P148" s="81"/>
      <c r="Q148" s="81"/>
      <c r="R148" s="81"/>
      <c r="S148" s="81"/>
      <c r="T148" s="81"/>
      <c r="U148" s="81"/>
      <c r="V148" s="81"/>
      <c r="W148" s="81"/>
      <c r="X148" s="81"/>
    </row>
    <row r="149" spans="1:24" ht="15.75" customHeight="1">
      <c r="A149" s="81"/>
      <c r="B149" s="81"/>
      <c r="C149" s="82"/>
      <c r="D149" s="81"/>
      <c r="E149" s="81"/>
      <c r="F149" s="81"/>
      <c r="G149" s="81"/>
      <c r="H149" s="81"/>
      <c r="I149" s="81"/>
      <c r="J149" s="81"/>
      <c r="K149" s="81"/>
      <c r="L149" s="81"/>
      <c r="M149" s="81"/>
      <c r="N149" s="81"/>
      <c r="O149" s="81"/>
      <c r="P149" s="81"/>
      <c r="Q149" s="81"/>
      <c r="R149" s="81"/>
      <c r="S149" s="81"/>
      <c r="T149" s="81"/>
      <c r="U149" s="81"/>
      <c r="V149" s="81"/>
      <c r="W149" s="81"/>
      <c r="X149" s="81"/>
    </row>
    <row r="150" spans="1:24" ht="15.75" customHeight="1">
      <c r="A150" s="81"/>
      <c r="B150" s="81"/>
      <c r="C150" s="82"/>
      <c r="D150" s="81"/>
      <c r="E150" s="81"/>
      <c r="F150" s="81"/>
      <c r="G150" s="81"/>
      <c r="H150" s="81"/>
      <c r="I150" s="81"/>
      <c r="J150" s="81"/>
      <c r="K150" s="81"/>
      <c r="L150" s="81"/>
      <c r="M150" s="81"/>
      <c r="N150" s="81"/>
      <c r="O150" s="81"/>
      <c r="P150" s="81"/>
      <c r="Q150" s="81"/>
      <c r="R150" s="81"/>
      <c r="S150" s="81"/>
      <c r="T150" s="81"/>
      <c r="U150" s="81"/>
      <c r="V150" s="81"/>
      <c r="W150" s="81"/>
      <c r="X150" s="81"/>
    </row>
    <row r="151" spans="1:24" ht="15.75" customHeight="1">
      <c r="A151" s="81"/>
      <c r="B151" s="81"/>
      <c r="C151" s="82"/>
      <c r="D151" s="81"/>
      <c r="E151" s="81"/>
      <c r="F151" s="81"/>
      <c r="G151" s="81"/>
      <c r="H151" s="81"/>
      <c r="I151" s="81"/>
      <c r="J151" s="81"/>
      <c r="K151" s="81"/>
      <c r="L151" s="81"/>
      <c r="M151" s="81"/>
      <c r="N151" s="81"/>
      <c r="O151" s="81"/>
      <c r="P151" s="81"/>
      <c r="Q151" s="81"/>
      <c r="R151" s="81"/>
      <c r="S151" s="81"/>
      <c r="T151" s="81"/>
      <c r="U151" s="81"/>
      <c r="V151" s="81"/>
      <c r="W151" s="81"/>
      <c r="X151" s="81"/>
    </row>
    <row r="152" spans="1:24" ht="15.75" customHeight="1">
      <c r="A152" s="81"/>
      <c r="B152" s="81"/>
      <c r="C152" s="82"/>
      <c r="D152" s="81"/>
      <c r="E152" s="81"/>
      <c r="F152" s="81"/>
      <c r="G152" s="81"/>
      <c r="H152" s="81"/>
      <c r="I152" s="81"/>
      <c r="J152" s="81"/>
      <c r="K152" s="81"/>
      <c r="L152" s="81"/>
      <c r="M152" s="81"/>
      <c r="N152" s="81"/>
      <c r="O152" s="81"/>
      <c r="P152" s="81"/>
      <c r="Q152" s="81"/>
      <c r="R152" s="81"/>
      <c r="S152" s="81"/>
      <c r="T152" s="81"/>
      <c r="U152" s="81"/>
      <c r="V152" s="81"/>
      <c r="W152" s="81"/>
      <c r="X152" s="81"/>
    </row>
    <row r="153" spans="1:24" ht="15.75" customHeight="1">
      <c r="A153" s="81"/>
      <c r="B153" s="81"/>
      <c r="C153" s="82"/>
      <c r="D153" s="81"/>
      <c r="E153" s="81"/>
      <c r="F153" s="81"/>
      <c r="G153" s="81"/>
      <c r="H153" s="81"/>
      <c r="I153" s="81"/>
      <c r="J153" s="81"/>
      <c r="K153" s="81"/>
      <c r="L153" s="81"/>
      <c r="M153" s="81"/>
      <c r="N153" s="81"/>
      <c r="O153" s="81"/>
      <c r="P153" s="81"/>
      <c r="Q153" s="81"/>
      <c r="R153" s="81"/>
      <c r="S153" s="81"/>
      <c r="T153" s="81"/>
      <c r="U153" s="81"/>
      <c r="V153" s="81"/>
      <c r="W153" s="81"/>
      <c r="X153" s="81"/>
    </row>
    <row r="154" spans="1:24" ht="15.75" customHeight="1">
      <c r="A154" s="81"/>
      <c r="B154" s="81"/>
      <c r="C154" s="82"/>
      <c r="D154" s="81"/>
      <c r="E154" s="81"/>
      <c r="F154" s="81"/>
      <c r="G154" s="81"/>
      <c r="H154" s="81"/>
      <c r="I154" s="81"/>
      <c r="J154" s="81"/>
      <c r="K154" s="81"/>
      <c r="L154" s="81"/>
      <c r="M154" s="81"/>
      <c r="N154" s="81"/>
      <c r="O154" s="81"/>
      <c r="P154" s="81"/>
      <c r="Q154" s="81"/>
      <c r="R154" s="81"/>
      <c r="S154" s="81"/>
      <c r="T154" s="81"/>
      <c r="U154" s="81"/>
      <c r="V154" s="81"/>
      <c r="W154" s="81"/>
      <c r="X154" s="81"/>
    </row>
    <row r="155" spans="1:24" ht="15.75" customHeight="1">
      <c r="A155" s="81"/>
      <c r="B155" s="81"/>
      <c r="C155" s="82"/>
      <c r="D155" s="81"/>
      <c r="E155" s="81"/>
      <c r="F155" s="81"/>
      <c r="G155" s="81"/>
      <c r="H155" s="81"/>
      <c r="I155" s="81"/>
      <c r="J155" s="81"/>
      <c r="K155" s="81"/>
      <c r="L155" s="81"/>
      <c r="M155" s="81"/>
      <c r="N155" s="81"/>
      <c r="O155" s="81"/>
      <c r="P155" s="81"/>
      <c r="Q155" s="81"/>
      <c r="R155" s="81"/>
      <c r="S155" s="81"/>
      <c r="T155" s="81"/>
      <c r="U155" s="81"/>
      <c r="V155" s="81"/>
      <c r="W155" s="81"/>
      <c r="X155" s="81"/>
    </row>
    <row r="156" spans="1:24" ht="15.75" customHeight="1">
      <c r="A156" s="81"/>
      <c r="B156" s="81"/>
      <c r="C156" s="82"/>
      <c r="D156" s="81"/>
      <c r="E156" s="81"/>
      <c r="F156" s="81"/>
      <c r="G156" s="81"/>
      <c r="H156" s="81"/>
      <c r="I156" s="81"/>
      <c r="J156" s="81"/>
      <c r="K156" s="81"/>
      <c r="L156" s="81"/>
      <c r="M156" s="81"/>
      <c r="N156" s="81"/>
      <c r="O156" s="81"/>
      <c r="P156" s="81"/>
      <c r="Q156" s="81"/>
      <c r="R156" s="81"/>
      <c r="S156" s="81"/>
      <c r="T156" s="81"/>
      <c r="U156" s="81"/>
      <c r="V156" s="81"/>
      <c r="W156" s="81"/>
      <c r="X156" s="81"/>
    </row>
    <row r="157" spans="1:24" ht="15.75" customHeight="1">
      <c r="A157" s="81"/>
      <c r="B157" s="81"/>
      <c r="C157" s="82"/>
      <c r="D157" s="81"/>
      <c r="E157" s="81"/>
      <c r="F157" s="81"/>
      <c r="G157" s="81"/>
      <c r="H157" s="81"/>
      <c r="I157" s="81"/>
      <c r="J157" s="81"/>
      <c r="K157" s="81"/>
      <c r="L157" s="81"/>
      <c r="M157" s="81"/>
      <c r="N157" s="81"/>
      <c r="O157" s="81"/>
      <c r="P157" s="81"/>
      <c r="Q157" s="81"/>
      <c r="R157" s="81"/>
      <c r="S157" s="81"/>
      <c r="T157" s="81"/>
      <c r="U157" s="81"/>
      <c r="V157" s="81"/>
      <c r="W157" s="81"/>
      <c r="X157" s="81"/>
    </row>
    <row r="158" spans="1:24" ht="15.75" customHeight="1">
      <c r="A158" s="81"/>
      <c r="B158" s="81"/>
      <c r="C158" s="82"/>
      <c r="D158" s="81"/>
      <c r="E158" s="81"/>
      <c r="F158" s="81"/>
      <c r="G158" s="81"/>
      <c r="H158" s="81"/>
      <c r="I158" s="81"/>
      <c r="J158" s="81"/>
      <c r="K158" s="81"/>
      <c r="L158" s="81"/>
      <c r="M158" s="81"/>
      <c r="N158" s="81"/>
      <c r="O158" s="81"/>
      <c r="P158" s="81"/>
      <c r="Q158" s="81"/>
      <c r="R158" s="81"/>
      <c r="S158" s="81"/>
      <c r="T158" s="81"/>
      <c r="U158" s="81"/>
      <c r="V158" s="81"/>
      <c r="W158" s="81"/>
      <c r="X158" s="81"/>
    </row>
    <row r="159" spans="1:24" ht="15.75" customHeight="1">
      <c r="A159" s="81"/>
      <c r="B159" s="81"/>
      <c r="C159" s="82"/>
      <c r="D159" s="81"/>
      <c r="E159" s="81"/>
      <c r="F159" s="81"/>
      <c r="G159" s="81"/>
      <c r="H159" s="81"/>
      <c r="I159" s="81"/>
      <c r="J159" s="81"/>
      <c r="K159" s="81"/>
      <c r="L159" s="81"/>
      <c r="M159" s="81"/>
      <c r="N159" s="81"/>
      <c r="O159" s="81"/>
      <c r="P159" s="81"/>
      <c r="Q159" s="81"/>
      <c r="R159" s="81"/>
      <c r="S159" s="81"/>
      <c r="T159" s="81"/>
      <c r="U159" s="81"/>
      <c r="V159" s="81"/>
      <c r="W159" s="81"/>
      <c r="X159" s="81"/>
    </row>
    <row r="160" spans="1:24" ht="15.75" customHeight="1">
      <c r="A160" s="81"/>
      <c r="B160" s="81"/>
      <c r="C160" s="82"/>
      <c r="D160" s="81"/>
      <c r="E160" s="81"/>
      <c r="F160" s="81"/>
      <c r="G160" s="81"/>
      <c r="H160" s="81"/>
      <c r="I160" s="81"/>
      <c r="J160" s="81"/>
      <c r="K160" s="81"/>
      <c r="L160" s="81"/>
      <c r="M160" s="81"/>
      <c r="N160" s="81"/>
      <c r="O160" s="81"/>
      <c r="P160" s="81"/>
      <c r="Q160" s="81"/>
      <c r="R160" s="81"/>
      <c r="S160" s="81"/>
      <c r="T160" s="81"/>
      <c r="U160" s="81"/>
      <c r="V160" s="81"/>
      <c r="W160" s="81"/>
      <c r="X160" s="81"/>
    </row>
    <row r="161" spans="1:24" ht="15.75" customHeight="1">
      <c r="A161" s="81"/>
      <c r="B161" s="81"/>
      <c r="C161" s="82"/>
      <c r="D161" s="81"/>
      <c r="E161" s="81"/>
      <c r="F161" s="81"/>
      <c r="G161" s="81"/>
      <c r="H161" s="81"/>
      <c r="I161" s="81"/>
      <c r="J161" s="81"/>
      <c r="K161" s="81"/>
      <c r="L161" s="81"/>
      <c r="M161" s="81"/>
      <c r="N161" s="81"/>
      <c r="O161" s="81"/>
      <c r="P161" s="81"/>
      <c r="Q161" s="81"/>
      <c r="R161" s="81"/>
      <c r="S161" s="81"/>
      <c r="T161" s="81"/>
      <c r="U161" s="81"/>
      <c r="V161" s="81"/>
      <c r="W161" s="81"/>
      <c r="X161" s="81"/>
    </row>
    <row r="162" spans="1:24" ht="15.75" customHeight="1">
      <c r="A162" s="81"/>
      <c r="B162" s="81"/>
      <c r="C162" s="82"/>
      <c r="D162" s="81"/>
      <c r="E162" s="81"/>
      <c r="F162" s="81"/>
      <c r="G162" s="81"/>
      <c r="H162" s="81"/>
      <c r="I162" s="81"/>
      <c r="J162" s="81"/>
      <c r="K162" s="81"/>
      <c r="L162" s="81"/>
      <c r="M162" s="81"/>
      <c r="N162" s="81"/>
      <c r="O162" s="81"/>
      <c r="P162" s="81"/>
      <c r="Q162" s="81"/>
      <c r="R162" s="81"/>
      <c r="S162" s="81"/>
      <c r="T162" s="81"/>
      <c r="U162" s="81"/>
      <c r="V162" s="81"/>
      <c r="W162" s="81"/>
      <c r="X162" s="81"/>
    </row>
    <row r="163" spans="1:24" ht="15.75" customHeight="1">
      <c r="A163" s="81"/>
      <c r="B163" s="81"/>
      <c r="C163" s="82"/>
      <c r="D163" s="81"/>
      <c r="E163" s="81"/>
      <c r="F163" s="81"/>
      <c r="G163" s="81"/>
      <c r="H163" s="81"/>
      <c r="I163" s="81"/>
      <c r="J163" s="81"/>
      <c r="K163" s="81"/>
      <c r="L163" s="81"/>
      <c r="M163" s="81"/>
      <c r="N163" s="81"/>
      <c r="O163" s="81"/>
      <c r="P163" s="81"/>
      <c r="Q163" s="81"/>
      <c r="R163" s="81"/>
      <c r="S163" s="81"/>
      <c r="T163" s="81"/>
      <c r="U163" s="81"/>
      <c r="V163" s="81"/>
      <c r="W163" s="81"/>
      <c r="X163" s="81"/>
    </row>
    <row r="164" spans="1:24" ht="15.75" customHeight="1">
      <c r="A164" s="81"/>
      <c r="B164" s="81"/>
      <c r="C164" s="82"/>
      <c r="D164" s="81"/>
      <c r="E164" s="81"/>
      <c r="F164" s="81"/>
      <c r="G164" s="81"/>
      <c r="H164" s="81"/>
      <c r="I164" s="81"/>
      <c r="J164" s="81"/>
      <c r="K164" s="81"/>
      <c r="L164" s="81"/>
      <c r="M164" s="81"/>
      <c r="N164" s="81"/>
      <c r="O164" s="81"/>
      <c r="P164" s="81"/>
      <c r="Q164" s="81"/>
      <c r="R164" s="81"/>
      <c r="S164" s="81"/>
      <c r="T164" s="81"/>
      <c r="U164" s="81"/>
      <c r="V164" s="81"/>
      <c r="W164" s="81"/>
      <c r="X164" s="81"/>
    </row>
    <row r="165" spans="1:24" ht="15.75" customHeight="1">
      <c r="A165" s="81"/>
      <c r="B165" s="81"/>
      <c r="C165" s="82"/>
      <c r="D165" s="81"/>
      <c r="E165" s="81"/>
      <c r="F165" s="81"/>
      <c r="G165" s="81"/>
      <c r="H165" s="81"/>
      <c r="I165" s="81"/>
      <c r="J165" s="81"/>
      <c r="K165" s="81"/>
      <c r="L165" s="81"/>
      <c r="M165" s="81"/>
      <c r="N165" s="81"/>
      <c r="O165" s="81"/>
      <c r="P165" s="81"/>
      <c r="Q165" s="81"/>
      <c r="R165" s="81"/>
      <c r="S165" s="81"/>
      <c r="T165" s="81"/>
      <c r="U165" s="81"/>
      <c r="V165" s="81"/>
      <c r="W165" s="81"/>
      <c r="X165" s="81"/>
    </row>
    <row r="166" spans="1:24" ht="15.75" customHeight="1">
      <c r="A166" s="81"/>
      <c r="B166" s="81"/>
      <c r="C166" s="82"/>
      <c r="D166" s="81"/>
      <c r="E166" s="81"/>
      <c r="F166" s="81"/>
      <c r="G166" s="81"/>
      <c r="H166" s="81"/>
      <c r="I166" s="81"/>
      <c r="J166" s="81"/>
      <c r="K166" s="81"/>
      <c r="L166" s="81"/>
      <c r="M166" s="81"/>
      <c r="N166" s="81"/>
      <c r="O166" s="81"/>
      <c r="P166" s="81"/>
      <c r="Q166" s="81"/>
      <c r="R166" s="81"/>
      <c r="S166" s="81"/>
      <c r="T166" s="81"/>
      <c r="U166" s="81"/>
      <c r="V166" s="81"/>
      <c r="W166" s="81"/>
      <c r="X166" s="81"/>
    </row>
    <row r="167" spans="1:24" ht="15.75" customHeight="1">
      <c r="A167" s="81"/>
      <c r="B167" s="81"/>
      <c r="C167" s="82"/>
      <c r="D167" s="81"/>
      <c r="E167" s="81"/>
      <c r="F167" s="81"/>
      <c r="G167" s="81"/>
      <c r="H167" s="81"/>
      <c r="I167" s="81"/>
      <c r="J167" s="81"/>
      <c r="K167" s="81"/>
      <c r="L167" s="81"/>
      <c r="M167" s="81"/>
      <c r="N167" s="81"/>
      <c r="O167" s="81"/>
      <c r="P167" s="81"/>
      <c r="Q167" s="81"/>
      <c r="R167" s="81"/>
      <c r="S167" s="81"/>
      <c r="T167" s="81"/>
      <c r="U167" s="81"/>
      <c r="V167" s="81"/>
      <c r="W167" s="81"/>
      <c r="X167" s="81"/>
    </row>
    <row r="168" spans="1:24" ht="15.75" customHeight="1">
      <c r="A168" s="81"/>
      <c r="B168" s="81"/>
      <c r="C168" s="82"/>
      <c r="D168" s="81"/>
      <c r="E168" s="81"/>
      <c r="F168" s="81"/>
      <c r="G168" s="81"/>
      <c r="H168" s="81"/>
      <c r="I168" s="81"/>
      <c r="J168" s="81"/>
      <c r="K168" s="81"/>
      <c r="L168" s="81"/>
      <c r="M168" s="81"/>
      <c r="N168" s="81"/>
      <c r="O168" s="81"/>
      <c r="P168" s="81"/>
      <c r="Q168" s="81"/>
      <c r="R168" s="81"/>
      <c r="S168" s="81"/>
      <c r="T168" s="81"/>
      <c r="U168" s="81"/>
      <c r="V168" s="81"/>
      <c r="W168" s="81"/>
      <c r="X168" s="81"/>
    </row>
    <row r="169" spans="1:24" ht="15.75" customHeight="1">
      <c r="A169" s="81"/>
      <c r="B169" s="81"/>
      <c r="C169" s="82"/>
      <c r="D169" s="81"/>
      <c r="E169" s="81"/>
      <c r="F169" s="81"/>
      <c r="G169" s="81"/>
      <c r="H169" s="81"/>
      <c r="I169" s="81"/>
      <c r="J169" s="81"/>
      <c r="K169" s="81"/>
      <c r="L169" s="81"/>
      <c r="M169" s="81"/>
      <c r="N169" s="81"/>
      <c r="O169" s="81"/>
      <c r="P169" s="81"/>
      <c r="Q169" s="81"/>
      <c r="R169" s="81"/>
      <c r="S169" s="81"/>
      <c r="T169" s="81"/>
      <c r="U169" s="81"/>
      <c r="V169" s="81"/>
      <c r="W169" s="81"/>
      <c r="X169" s="81"/>
    </row>
    <row r="170" spans="1:24" ht="15.75" customHeight="1">
      <c r="A170" s="81"/>
      <c r="B170" s="81"/>
      <c r="C170" s="82"/>
      <c r="D170" s="81"/>
      <c r="E170" s="81"/>
      <c r="F170" s="81"/>
      <c r="G170" s="81"/>
      <c r="H170" s="81"/>
      <c r="I170" s="81"/>
      <c r="J170" s="81"/>
      <c r="K170" s="81"/>
      <c r="L170" s="81"/>
      <c r="M170" s="81"/>
      <c r="N170" s="81"/>
      <c r="O170" s="81"/>
      <c r="P170" s="81"/>
      <c r="Q170" s="81"/>
      <c r="R170" s="81"/>
      <c r="S170" s="81"/>
      <c r="T170" s="81"/>
      <c r="U170" s="81"/>
      <c r="V170" s="81"/>
      <c r="W170" s="81"/>
      <c r="X170" s="81"/>
    </row>
    <row r="171" spans="1:24" ht="15.75" customHeight="1">
      <c r="A171" s="81"/>
      <c r="B171" s="81"/>
      <c r="C171" s="82"/>
      <c r="D171" s="81"/>
      <c r="E171" s="81"/>
      <c r="F171" s="81"/>
      <c r="G171" s="81"/>
      <c r="H171" s="81"/>
      <c r="I171" s="81"/>
      <c r="J171" s="81"/>
      <c r="K171" s="81"/>
      <c r="L171" s="81"/>
      <c r="M171" s="81"/>
      <c r="N171" s="81"/>
      <c r="O171" s="81"/>
      <c r="P171" s="81"/>
      <c r="Q171" s="81"/>
      <c r="R171" s="81"/>
      <c r="S171" s="81"/>
      <c r="T171" s="81"/>
      <c r="U171" s="81"/>
      <c r="V171" s="81"/>
      <c r="W171" s="81"/>
      <c r="X171" s="81"/>
    </row>
    <row r="172" spans="1:24" ht="15.75" customHeight="1">
      <c r="A172" s="81"/>
      <c r="B172" s="81"/>
      <c r="C172" s="82"/>
      <c r="D172" s="81"/>
      <c r="E172" s="81"/>
      <c r="F172" s="81"/>
      <c r="G172" s="81"/>
      <c r="H172" s="81"/>
      <c r="I172" s="81"/>
      <c r="J172" s="81"/>
      <c r="K172" s="81"/>
      <c r="L172" s="81"/>
      <c r="M172" s="81"/>
      <c r="N172" s="81"/>
      <c r="O172" s="81"/>
      <c r="P172" s="81"/>
      <c r="Q172" s="81"/>
      <c r="R172" s="81"/>
      <c r="S172" s="81"/>
      <c r="T172" s="81"/>
      <c r="U172" s="81"/>
      <c r="V172" s="81"/>
      <c r="W172" s="81"/>
      <c r="X172" s="81"/>
    </row>
    <row r="173" spans="1:24" ht="15.75" customHeight="1">
      <c r="A173" s="81"/>
      <c r="B173" s="81"/>
      <c r="C173" s="82"/>
      <c r="D173" s="81"/>
      <c r="E173" s="81"/>
      <c r="F173" s="81"/>
      <c r="G173" s="81"/>
      <c r="H173" s="81"/>
      <c r="I173" s="81"/>
      <c r="J173" s="81"/>
      <c r="K173" s="81"/>
      <c r="L173" s="81"/>
      <c r="M173" s="81"/>
      <c r="N173" s="81"/>
      <c r="O173" s="81"/>
      <c r="P173" s="81"/>
      <c r="Q173" s="81"/>
      <c r="R173" s="81"/>
      <c r="S173" s="81"/>
      <c r="T173" s="81"/>
      <c r="U173" s="81"/>
      <c r="V173" s="81"/>
      <c r="W173" s="81"/>
      <c r="X173" s="81"/>
    </row>
    <row r="174" spans="1:24" ht="15.75" customHeight="1">
      <c r="A174" s="81"/>
      <c r="B174" s="81"/>
      <c r="C174" s="82"/>
      <c r="D174" s="81"/>
      <c r="E174" s="81"/>
      <c r="F174" s="81"/>
      <c r="G174" s="81"/>
      <c r="H174" s="81"/>
      <c r="I174" s="81"/>
      <c r="J174" s="81"/>
      <c r="K174" s="81"/>
      <c r="L174" s="81"/>
      <c r="M174" s="81"/>
      <c r="N174" s="81"/>
      <c r="O174" s="81"/>
      <c r="P174" s="81"/>
      <c r="Q174" s="81"/>
      <c r="R174" s="81"/>
      <c r="S174" s="81"/>
      <c r="T174" s="81"/>
      <c r="U174" s="81"/>
      <c r="V174" s="81"/>
      <c r="W174" s="81"/>
      <c r="X174" s="81"/>
    </row>
    <row r="175" spans="1:24" ht="15.75" customHeight="1">
      <c r="A175" s="81"/>
      <c r="B175" s="81"/>
      <c r="C175" s="82"/>
      <c r="D175" s="81"/>
      <c r="E175" s="81"/>
      <c r="F175" s="81"/>
      <c r="G175" s="81"/>
      <c r="H175" s="81"/>
      <c r="I175" s="81"/>
      <c r="J175" s="81"/>
      <c r="K175" s="81"/>
      <c r="L175" s="81"/>
      <c r="M175" s="81"/>
      <c r="N175" s="81"/>
      <c r="O175" s="81"/>
      <c r="P175" s="81"/>
      <c r="Q175" s="81"/>
      <c r="R175" s="81"/>
      <c r="S175" s="81"/>
      <c r="T175" s="81"/>
      <c r="U175" s="81"/>
      <c r="V175" s="81"/>
      <c r="W175" s="81"/>
      <c r="X175" s="81"/>
    </row>
    <row r="176" spans="1:24" ht="15.75" customHeight="1">
      <c r="A176" s="81"/>
      <c r="B176" s="81"/>
      <c r="C176" s="82"/>
      <c r="D176" s="81"/>
      <c r="E176" s="81"/>
      <c r="F176" s="81"/>
      <c r="G176" s="81"/>
      <c r="H176" s="81"/>
      <c r="I176" s="81"/>
      <c r="J176" s="81"/>
      <c r="K176" s="81"/>
      <c r="L176" s="81"/>
      <c r="M176" s="81"/>
      <c r="N176" s="81"/>
      <c r="O176" s="81"/>
      <c r="P176" s="81"/>
      <c r="Q176" s="81"/>
      <c r="R176" s="81"/>
      <c r="S176" s="81"/>
      <c r="T176" s="81"/>
      <c r="U176" s="81"/>
      <c r="V176" s="81"/>
      <c r="W176" s="81"/>
      <c r="X176" s="81"/>
    </row>
    <row r="177" spans="1:24" ht="15.75" customHeight="1">
      <c r="A177" s="81"/>
      <c r="B177" s="81"/>
      <c r="C177" s="82"/>
      <c r="D177" s="81"/>
      <c r="E177" s="81"/>
      <c r="F177" s="81"/>
      <c r="G177" s="81"/>
      <c r="H177" s="81"/>
      <c r="I177" s="81"/>
      <c r="J177" s="81"/>
      <c r="K177" s="81"/>
      <c r="L177" s="81"/>
      <c r="M177" s="81"/>
      <c r="N177" s="81"/>
      <c r="O177" s="81"/>
      <c r="P177" s="81"/>
      <c r="Q177" s="81"/>
      <c r="R177" s="81"/>
      <c r="S177" s="81"/>
      <c r="T177" s="81"/>
      <c r="U177" s="81"/>
      <c r="V177" s="81"/>
      <c r="W177" s="81"/>
      <c r="X177" s="81"/>
    </row>
    <row r="178" spans="1:24" ht="15.75" customHeight="1">
      <c r="A178" s="81"/>
      <c r="B178" s="81"/>
      <c r="C178" s="82"/>
      <c r="D178" s="81"/>
      <c r="E178" s="81"/>
      <c r="F178" s="81"/>
      <c r="G178" s="81"/>
      <c r="H178" s="81"/>
      <c r="I178" s="81"/>
      <c r="J178" s="81"/>
      <c r="K178" s="81"/>
      <c r="L178" s="81"/>
      <c r="M178" s="81"/>
      <c r="N178" s="81"/>
      <c r="O178" s="81"/>
      <c r="P178" s="81"/>
      <c r="Q178" s="81"/>
      <c r="R178" s="81"/>
      <c r="S178" s="81"/>
      <c r="T178" s="81"/>
      <c r="U178" s="81"/>
      <c r="V178" s="81"/>
      <c r="W178" s="81"/>
      <c r="X178" s="81"/>
    </row>
    <row r="179" spans="1:24" ht="15.75" customHeight="1">
      <c r="A179" s="81"/>
      <c r="B179" s="81"/>
      <c r="C179" s="82"/>
      <c r="D179" s="81"/>
      <c r="E179" s="81"/>
      <c r="F179" s="81"/>
      <c r="G179" s="81"/>
      <c r="H179" s="81"/>
      <c r="I179" s="81"/>
      <c r="J179" s="81"/>
      <c r="K179" s="81"/>
      <c r="L179" s="81"/>
      <c r="M179" s="81"/>
      <c r="N179" s="81"/>
      <c r="O179" s="81"/>
      <c r="P179" s="81"/>
      <c r="Q179" s="81"/>
      <c r="R179" s="81"/>
      <c r="S179" s="81"/>
      <c r="T179" s="81"/>
      <c r="U179" s="81"/>
      <c r="V179" s="81"/>
      <c r="W179" s="81"/>
      <c r="X179" s="81"/>
    </row>
    <row r="180" spans="1:24" ht="15.75" customHeight="1">
      <c r="A180" s="81"/>
      <c r="B180" s="81"/>
      <c r="C180" s="82"/>
      <c r="D180" s="81"/>
      <c r="E180" s="81"/>
      <c r="F180" s="81"/>
      <c r="G180" s="81"/>
      <c r="H180" s="81"/>
      <c r="I180" s="81"/>
      <c r="J180" s="81"/>
      <c r="K180" s="81"/>
      <c r="L180" s="81"/>
      <c r="M180" s="81"/>
      <c r="N180" s="81"/>
      <c r="O180" s="81"/>
      <c r="P180" s="81"/>
      <c r="Q180" s="81"/>
      <c r="R180" s="81"/>
      <c r="S180" s="81"/>
      <c r="T180" s="81"/>
      <c r="U180" s="81"/>
      <c r="V180" s="81"/>
      <c r="W180" s="81"/>
      <c r="X180" s="81"/>
    </row>
    <row r="181" spans="1:24" ht="15.75" customHeight="1">
      <c r="A181" s="81"/>
      <c r="B181" s="81"/>
      <c r="C181" s="82"/>
      <c r="D181" s="81"/>
      <c r="E181" s="81"/>
      <c r="F181" s="81"/>
      <c r="G181" s="81"/>
      <c r="H181" s="81"/>
      <c r="I181" s="81"/>
      <c r="J181" s="81"/>
      <c r="K181" s="81"/>
      <c r="L181" s="81"/>
      <c r="M181" s="81"/>
      <c r="N181" s="81"/>
      <c r="O181" s="81"/>
      <c r="P181" s="81"/>
      <c r="Q181" s="81"/>
      <c r="R181" s="81"/>
      <c r="S181" s="81"/>
      <c r="T181" s="81"/>
      <c r="U181" s="81"/>
      <c r="V181" s="81"/>
      <c r="W181" s="81"/>
      <c r="X181" s="81"/>
    </row>
    <row r="182" spans="1:24" ht="15.75" customHeight="1">
      <c r="A182" s="81"/>
      <c r="B182" s="81"/>
      <c r="C182" s="82"/>
      <c r="D182" s="81"/>
      <c r="E182" s="81"/>
      <c r="F182" s="81"/>
      <c r="G182" s="81"/>
      <c r="H182" s="81"/>
      <c r="I182" s="81"/>
      <c r="J182" s="81"/>
      <c r="K182" s="81"/>
      <c r="L182" s="81"/>
      <c r="M182" s="81"/>
      <c r="N182" s="81"/>
      <c r="O182" s="81"/>
      <c r="P182" s="81"/>
      <c r="Q182" s="81"/>
      <c r="R182" s="81"/>
      <c r="S182" s="81"/>
      <c r="T182" s="81"/>
      <c r="U182" s="81"/>
      <c r="V182" s="81"/>
      <c r="W182" s="81"/>
      <c r="X182" s="81"/>
    </row>
    <row r="183" spans="1:24" ht="15.75" customHeight="1">
      <c r="A183" s="81"/>
      <c r="B183" s="81"/>
      <c r="C183" s="82"/>
      <c r="D183" s="81"/>
      <c r="E183" s="81"/>
      <c r="F183" s="81"/>
      <c r="G183" s="81"/>
      <c r="H183" s="81"/>
      <c r="I183" s="81"/>
      <c r="J183" s="81"/>
      <c r="K183" s="81"/>
      <c r="L183" s="81"/>
      <c r="M183" s="81"/>
      <c r="N183" s="81"/>
      <c r="O183" s="81"/>
      <c r="P183" s="81"/>
      <c r="Q183" s="81"/>
      <c r="R183" s="81"/>
      <c r="S183" s="81"/>
      <c r="T183" s="81"/>
      <c r="U183" s="81"/>
      <c r="V183" s="81"/>
      <c r="W183" s="81"/>
      <c r="X183" s="81"/>
    </row>
    <row r="184" spans="1:24" ht="15.75" customHeight="1">
      <c r="A184" s="81"/>
      <c r="B184" s="81"/>
      <c r="C184" s="82"/>
      <c r="D184" s="81"/>
      <c r="E184" s="81"/>
      <c r="F184" s="81"/>
      <c r="G184" s="81"/>
      <c r="H184" s="81"/>
      <c r="I184" s="81"/>
      <c r="J184" s="81"/>
      <c r="K184" s="81"/>
      <c r="L184" s="81"/>
      <c r="M184" s="81"/>
      <c r="N184" s="81"/>
      <c r="O184" s="81"/>
      <c r="P184" s="81"/>
      <c r="Q184" s="81"/>
      <c r="R184" s="81"/>
      <c r="S184" s="81"/>
      <c r="T184" s="81"/>
      <c r="U184" s="81"/>
      <c r="V184" s="81"/>
      <c r="W184" s="81"/>
      <c r="X184" s="81"/>
    </row>
    <row r="185" spans="1:24" ht="15.75" customHeight="1">
      <c r="A185" s="81"/>
      <c r="B185" s="81"/>
      <c r="C185" s="82"/>
      <c r="D185" s="81"/>
      <c r="E185" s="81"/>
      <c r="F185" s="81"/>
      <c r="G185" s="81"/>
      <c r="H185" s="81"/>
      <c r="I185" s="81"/>
      <c r="J185" s="81"/>
      <c r="K185" s="81"/>
      <c r="L185" s="81"/>
      <c r="M185" s="81"/>
      <c r="N185" s="81"/>
      <c r="O185" s="81"/>
      <c r="P185" s="81"/>
      <c r="Q185" s="81"/>
      <c r="R185" s="81"/>
      <c r="S185" s="81"/>
      <c r="T185" s="81"/>
      <c r="U185" s="81"/>
      <c r="V185" s="81"/>
      <c r="W185" s="81"/>
      <c r="X185" s="81"/>
    </row>
    <row r="186" spans="1:24" ht="15.75" customHeight="1">
      <c r="A186" s="81"/>
      <c r="B186" s="81"/>
      <c r="C186" s="82"/>
      <c r="D186" s="81"/>
      <c r="E186" s="81"/>
      <c r="F186" s="81"/>
      <c r="G186" s="81"/>
      <c r="H186" s="81"/>
      <c r="I186" s="81"/>
      <c r="J186" s="81"/>
      <c r="K186" s="81"/>
      <c r="L186" s="81"/>
      <c r="M186" s="81"/>
      <c r="N186" s="81"/>
      <c r="O186" s="81"/>
      <c r="P186" s="81"/>
      <c r="Q186" s="81"/>
      <c r="R186" s="81"/>
      <c r="S186" s="81"/>
      <c r="T186" s="81"/>
      <c r="U186" s="81"/>
      <c r="V186" s="81"/>
      <c r="W186" s="81"/>
      <c r="X186" s="81"/>
    </row>
    <row r="187" spans="1:24" ht="15.75" customHeight="1">
      <c r="A187" s="81"/>
      <c r="B187" s="81"/>
      <c r="C187" s="82"/>
      <c r="D187" s="81"/>
      <c r="E187" s="81"/>
      <c r="F187" s="81"/>
      <c r="G187" s="81"/>
      <c r="H187" s="81"/>
      <c r="I187" s="81"/>
      <c r="J187" s="81"/>
      <c r="K187" s="81"/>
      <c r="L187" s="81"/>
      <c r="M187" s="81"/>
      <c r="N187" s="81"/>
      <c r="O187" s="81"/>
      <c r="P187" s="81"/>
      <c r="Q187" s="81"/>
      <c r="R187" s="81"/>
      <c r="S187" s="81"/>
      <c r="T187" s="81"/>
      <c r="U187" s="81"/>
      <c r="V187" s="81"/>
      <c r="W187" s="81"/>
      <c r="X187" s="81"/>
    </row>
    <row r="188" spans="1:24" ht="15.75" customHeight="1">
      <c r="A188" s="81"/>
      <c r="B188" s="81"/>
      <c r="C188" s="82"/>
      <c r="D188" s="81"/>
      <c r="E188" s="81"/>
      <c r="F188" s="81"/>
      <c r="G188" s="81"/>
      <c r="H188" s="81"/>
      <c r="I188" s="81"/>
      <c r="J188" s="81"/>
      <c r="K188" s="81"/>
      <c r="L188" s="81"/>
      <c r="M188" s="81"/>
      <c r="N188" s="81"/>
      <c r="O188" s="81"/>
      <c r="P188" s="81"/>
      <c r="Q188" s="81"/>
      <c r="R188" s="81"/>
      <c r="S188" s="81"/>
      <c r="T188" s="81"/>
      <c r="U188" s="81"/>
      <c r="V188" s="81"/>
      <c r="W188" s="81"/>
      <c r="X188" s="81"/>
    </row>
    <row r="189" spans="1:24" ht="15.75" customHeight="1">
      <c r="A189" s="81"/>
      <c r="B189" s="81"/>
      <c r="C189" s="82"/>
      <c r="D189" s="81"/>
      <c r="E189" s="81"/>
      <c r="F189" s="81"/>
      <c r="G189" s="81"/>
      <c r="H189" s="81"/>
      <c r="I189" s="81"/>
      <c r="J189" s="81"/>
      <c r="K189" s="81"/>
      <c r="L189" s="81"/>
      <c r="M189" s="81"/>
      <c r="N189" s="81"/>
      <c r="O189" s="81"/>
      <c r="P189" s="81"/>
      <c r="Q189" s="81"/>
      <c r="R189" s="81"/>
      <c r="S189" s="81"/>
      <c r="T189" s="81"/>
      <c r="U189" s="81"/>
      <c r="V189" s="81"/>
      <c r="W189" s="81"/>
      <c r="X189" s="81"/>
    </row>
    <row r="190" spans="1:24" ht="15.75" customHeight="1">
      <c r="A190" s="81"/>
      <c r="B190" s="81"/>
      <c r="C190" s="82"/>
      <c r="D190" s="81"/>
      <c r="E190" s="81"/>
      <c r="F190" s="81"/>
      <c r="G190" s="81"/>
      <c r="H190" s="81"/>
      <c r="I190" s="81"/>
      <c r="J190" s="81"/>
      <c r="K190" s="81"/>
      <c r="L190" s="81"/>
      <c r="M190" s="81"/>
      <c r="N190" s="81"/>
      <c r="O190" s="81"/>
      <c r="P190" s="81"/>
      <c r="Q190" s="81"/>
      <c r="R190" s="81"/>
      <c r="S190" s="81"/>
      <c r="T190" s="81"/>
      <c r="U190" s="81"/>
      <c r="V190" s="81"/>
      <c r="W190" s="81"/>
      <c r="X190" s="81"/>
    </row>
    <row r="191" spans="1:24" ht="15.75" customHeight="1">
      <c r="A191" s="81"/>
      <c r="B191" s="81"/>
      <c r="C191" s="82"/>
      <c r="D191" s="81"/>
      <c r="E191" s="81"/>
      <c r="F191" s="81"/>
      <c r="G191" s="81"/>
      <c r="H191" s="81"/>
      <c r="I191" s="81"/>
      <c r="J191" s="81"/>
      <c r="K191" s="81"/>
      <c r="L191" s="81"/>
      <c r="M191" s="81"/>
      <c r="N191" s="81"/>
      <c r="O191" s="81"/>
      <c r="P191" s="81"/>
      <c r="Q191" s="81"/>
      <c r="R191" s="81"/>
      <c r="S191" s="81"/>
      <c r="T191" s="81"/>
      <c r="U191" s="81"/>
      <c r="V191" s="81"/>
      <c r="W191" s="81"/>
      <c r="X191" s="81"/>
    </row>
    <row r="192" spans="1:24" ht="15.75" customHeight="1">
      <c r="A192" s="81"/>
      <c r="B192" s="81"/>
      <c r="C192" s="82"/>
      <c r="D192" s="81"/>
      <c r="E192" s="81"/>
      <c r="F192" s="81"/>
      <c r="G192" s="81"/>
      <c r="H192" s="81"/>
      <c r="I192" s="81"/>
      <c r="J192" s="81"/>
      <c r="K192" s="81"/>
      <c r="L192" s="81"/>
      <c r="M192" s="81"/>
      <c r="N192" s="81"/>
      <c r="O192" s="81"/>
      <c r="P192" s="81"/>
      <c r="Q192" s="81"/>
      <c r="R192" s="81"/>
      <c r="S192" s="81"/>
      <c r="T192" s="81"/>
      <c r="U192" s="81"/>
      <c r="V192" s="81"/>
      <c r="W192" s="81"/>
      <c r="X192" s="81"/>
    </row>
    <row r="193" spans="1:24" ht="15.75" customHeight="1">
      <c r="A193" s="81"/>
      <c r="B193" s="81"/>
      <c r="C193" s="82"/>
      <c r="D193" s="81"/>
      <c r="E193" s="81"/>
      <c r="F193" s="81"/>
      <c r="G193" s="81"/>
      <c r="H193" s="81"/>
      <c r="I193" s="81"/>
      <c r="J193" s="81"/>
      <c r="K193" s="81"/>
      <c r="L193" s="81"/>
      <c r="M193" s="81"/>
      <c r="N193" s="81"/>
      <c r="O193" s="81"/>
      <c r="P193" s="81"/>
      <c r="Q193" s="81"/>
      <c r="R193" s="81"/>
      <c r="S193" s="81"/>
      <c r="T193" s="81"/>
      <c r="U193" s="81"/>
      <c r="V193" s="81"/>
      <c r="W193" s="81"/>
      <c r="X193" s="81"/>
    </row>
    <row r="194" spans="1:24" ht="15.75" customHeight="1">
      <c r="A194" s="81"/>
      <c r="B194" s="81"/>
      <c r="C194" s="82"/>
      <c r="D194" s="81"/>
      <c r="E194" s="81"/>
      <c r="F194" s="81"/>
      <c r="G194" s="81"/>
      <c r="H194" s="81"/>
      <c r="I194" s="81"/>
      <c r="J194" s="81"/>
      <c r="K194" s="81"/>
      <c r="L194" s="81"/>
      <c r="M194" s="81"/>
      <c r="N194" s="81"/>
      <c r="O194" s="81"/>
      <c r="P194" s="81"/>
      <c r="Q194" s="81"/>
      <c r="R194" s="81"/>
      <c r="S194" s="81"/>
      <c r="T194" s="81"/>
      <c r="U194" s="81"/>
      <c r="V194" s="81"/>
      <c r="W194" s="81"/>
      <c r="X194" s="81"/>
    </row>
    <row r="195" spans="1:24" ht="15.75" customHeight="1">
      <c r="A195" s="81"/>
      <c r="B195" s="81"/>
      <c r="C195" s="82"/>
      <c r="D195" s="81"/>
      <c r="E195" s="81"/>
      <c r="F195" s="81"/>
      <c r="G195" s="81"/>
      <c r="H195" s="81"/>
      <c r="I195" s="81"/>
      <c r="J195" s="81"/>
      <c r="K195" s="81"/>
      <c r="L195" s="81"/>
      <c r="M195" s="81"/>
      <c r="N195" s="81"/>
      <c r="O195" s="81"/>
      <c r="P195" s="81"/>
      <c r="Q195" s="81"/>
      <c r="R195" s="81"/>
      <c r="S195" s="81"/>
      <c r="T195" s="81"/>
      <c r="U195" s="81"/>
      <c r="V195" s="81"/>
      <c r="W195" s="81"/>
      <c r="X195" s="81"/>
    </row>
    <row r="196" spans="1:24" ht="15.75" customHeight="1">
      <c r="A196" s="81"/>
      <c r="B196" s="81"/>
      <c r="C196" s="82"/>
      <c r="D196" s="81"/>
      <c r="E196" s="81"/>
      <c r="F196" s="81"/>
      <c r="G196" s="81"/>
      <c r="H196" s="81"/>
      <c r="I196" s="81"/>
      <c r="J196" s="81"/>
      <c r="K196" s="81"/>
      <c r="L196" s="81"/>
      <c r="M196" s="81"/>
      <c r="N196" s="81"/>
      <c r="O196" s="81"/>
      <c r="P196" s="81"/>
      <c r="Q196" s="81"/>
      <c r="R196" s="81"/>
      <c r="S196" s="81"/>
      <c r="T196" s="81"/>
      <c r="U196" s="81"/>
      <c r="V196" s="81"/>
      <c r="W196" s="81"/>
      <c r="X196" s="81"/>
    </row>
    <row r="197" spans="1:24" ht="15.75" customHeight="1">
      <c r="A197" s="81"/>
      <c r="B197" s="81"/>
      <c r="C197" s="82"/>
      <c r="D197" s="81"/>
      <c r="E197" s="81"/>
      <c r="F197" s="81"/>
      <c r="G197" s="81"/>
      <c r="H197" s="81"/>
      <c r="I197" s="81"/>
      <c r="J197" s="81"/>
      <c r="K197" s="81"/>
      <c r="L197" s="81"/>
      <c r="M197" s="81"/>
      <c r="N197" s="81"/>
      <c r="O197" s="81"/>
      <c r="P197" s="81"/>
      <c r="Q197" s="81"/>
      <c r="R197" s="81"/>
      <c r="S197" s="81"/>
      <c r="T197" s="81"/>
      <c r="U197" s="81"/>
      <c r="V197" s="81"/>
      <c r="W197" s="81"/>
      <c r="X197" s="81"/>
    </row>
    <row r="198" spans="1:24" ht="15.75" customHeight="1">
      <c r="A198" s="81"/>
      <c r="B198" s="81"/>
      <c r="C198" s="82"/>
      <c r="D198" s="81"/>
      <c r="E198" s="81"/>
      <c r="F198" s="81"/>
      <c r="G198" s="81"/>
      <c r="H198" s="81"/>
      <c r="I198" s="81"/>
      <c r="J198" s="81"/>
      <c r="K198" s="81"/>
      <c r="L198" s="81"/>
      <c r="M198" s="81"/>
      <c r="N198" s="81"/>
      <c r="O198" s="81"/>
      <c r="P198" s="81"/>
      <c r="Q198" s="81"/>
      <c r="R198" s="81"/>
      <c r="S198" s="81"/>
      <c r="T198" s="81"/>
      <c r="U198" s="81"/>
      <c r="V198" s="81"/>
      <c r="W198" s="81"/>
      <c r="X198" s="81"/>
    </row>
    <row r="199" spans="1:24" ht="15.75" customHeight="1">
      <c r="A199" s="81"/>
      <c r="B199" s="81"/>
      <c r="C199" s="82"/>
      <c r="D199" s="81"/>
      <c r="E199" s="81"/>
      <c r="F199" s="81"/>
      <c r="G199" s="81"/>
      <c r="H199" s="81"/>
      <c r="I199" s="81"/>
      <c r="J199" s="81"/>
      <c r="K199" s="81"/>
      <c r="L199" s="81"/>
      <c r="M199" s="81"/>
      <c r="N199" s="81"/>
      <c r="O199" s="81"/>
      <c r="P199" s="81"/>
      <c r="Q199" s="81"/>
      <c r="R199" s="81"/>
      <c r="S199" s="81"/>
      <c r="T199" s="81"/>
      <c r="U199" s="81"/>
      <c r="V199" s="81"/>
      <c r="W199" s="81"/>
      <c r="X199" s="81"/>
    </row>
    <row r="200" spans="1:24" ht="15.75" customHeight="1">
      <c r="A200" s="81"/>
      <c r="B200" s="81"/>
      <c r="C200" s="82"/>
      <c r="D200" s="81"/>
      <c r="E200" s="81"/>
      <c r="F200" s="81"/>
      <c r="G200" s="81"/>
      <c r="H200" s="81"/>
      <c r="I200" s="81"/>
      <c r="J200" s="81"/>
      <c r="K200" s="81"/>
      <c r="L200" s="81"/>
      <c r="M200" s="81"/>
      <c r="N200" s="81"/>
      <c r="O200" s="81"/>
      <c r="P200" s="81"/>
      <c r="Q200" s="81"/>
      <c r="R200" s="81"/>
      <c r="S200" s="81"/>
      <c r="T200" s="81"/>
      <c r="U200" s="81"/>
      <c r="V200" s="81"/>
      <c r="W200" s="81"/>
      <c r="X200" s="81"/>
    </row>
    <row r="201" spans="1:24" ht="15.75" customHeight="1">
      <c r="A201" s="81"/>
      <c r="B201" s="81"/>
      <c r="C201" s="82"/>
      <c r="D201" s="81"/>
      <c r="E201" s="81"/>
      <c r="F201" s="81"/>
      <c r="G201" s="81"/>
      <c r="H201" s="81"/>
      <c r="I201" s="81"/>
      <c r="J201" s="81"/>
      <c r="K201" s="81"/>
      <c r="L201" s="81"/>
      <c r="M201" s="81"/>
      <c r="N201" s="81"/>
      <c r="O201" s="81"/>
      <c r="P201" s="81"/>
      <c r="Q201" s="81"/>
      <c r="R201" s="81"/>
      <c r="S201" s="81"/>
      <c r="T201" s="81"/>
      <c r="U201" s="81"/>
      <c r="V201" s="81"/>
      <c r="W201" s="81"/>
      <c r="X201" s="81"/>
    </row>
    <row r="202" spans="1:24" ht="15.75" customHeight="1">
      <c r="A202" s="81"/>
      <c r="B202" s="81"/>
      <c r="C202" s="82"/>
      <c r="D202" s="81"/>
      <c r="E202" s="81"/>
      <c r="F202" s="81"/>
      <c r="G202" s="81"/>
      <c r="H202" s="81"/>
      <c r="I202" s="81"/>
      <c r="J202" s="81"/>
      <c r="K202" s="81"/>
      <c r="L202" s="81"/>
      <c r="M202" s="81"/>
      <c r="N202" s="81"/>
      <c r="O202" s="81"/>
      <c r="P202" s="81"/>
      <c r="Q202" s="81"/>
      <c r="R202" s="81"/>
      <c r="S202" s="81"/>
      <c r="T202" s="81"/>
      <c r="U202" s="81"/>
      <c r="V202" s="81"/>
      <c r="W202" s="81"/>
      <c r="X202" s="81"/>
    </row>
    <row r="203" spans="1:24" ht="15.75" customHeight="1">
      <c r="A203" s="81"/>
      <c r="B203" s="81"/>
      <c r="C203" s="82"/>
      <c r="D203" s="81"/>
      <c r="E203" s="81"/>
      <c r="F203" s="81"/>
      <c r="G203" s="81"/>
      <c r="H203" s="81"/>
      <c r="I203" s="81"/>
      <c r="J203" s="81"/>
      <c r="K203" s="81"/>
      <c r="L203" s="81"/>
      <c r="M203" s="81"/>
      <c r="N203" s="81"/>
      <c r="O203" s="81"/>
      <c r="P203" s="81"/>
      <c r="Q203" s="81"/>
      <c r="R203" s="81"/>
      <c r="S203" s="81"/>
      <c r="T203" s="81"/>
      <c r="U203" s="81"/>
      <c r="V203" s="81"/>
      <c r="W203" s="81"/>
      <c r="X203" s="81"/>
    </row>
    <row r="204" spans="1:24" ht="15.75" customHeight="1">
      <c r="A204" s="81"/>
      <c r="B204" s="81"/>
      <c r="C204" s="82"/>
      <c r="D204" s="81"/>
      <c r="E204" s="81"/>
      <c r="F204" s="81"/>
      <c r="G204" s="81"/>
      <c r="H204" s="81"/>
      <c r="I204" s="81"/>
      <c r="J204" s="81"/>
      <c r="K204" s="81"/>
      <c r="L204" s="81"/>
      <c r="M204" s="81"/>
      <c r="N204" s="81"/>
      <c r="O204" s="81"/>
      <c r="P204" s="81"/>
      <c r="Q204" s="81"/>
      <c r="R204" s="81"/>
      <c r="S204" s="81"/>
      <c r="T204" s="81"/>
      <c r="U204" s="81"/>
      <c r="V204" s="81"/>
      <c r="W204" s="81"/>
      <c r="X204" s="81"/>
    </row>
    <row r="205" spans="1:24" ht="15.75" customHeight="1">
      <c r="A205" s="81"/>
      <c r="B205" s="81"/>
      <c r="C205" s="82"/>
      <c r="D205" s="81"/>
      <c r="E205" s="81"/>
      <c r="F205" s="81"/>
      <c r="G205" s="81"/>
      <c r="H205" s="81"/>
      <c r="I205" s="81"/>
      <c r="J205" s="81"/>
      <c r="K205" s="81"/>
      <c r="L205" s="81"/>
      <c r="M205" s="81"/>
      <c r="N205" s="81"/>
      <c r="O205" s="81"/>
      <c r="P205" s="81"/>
      <c r="Q205" s="81"/>
      <c r="R205" s="81"/>
      <c r="S205" s="81"/>
      <c r="T205" s="81"/>
      <c r="U205" s="81"/>
      <c r="V205" s="81"/>
      <c r="W205" s="81"/>
      <c r="X205" s="81"/>
    </row>
    <row r="206" spans="1:24" ht="15.75" customHeight="1">
      <c r="A206" s="81"/>
      <c r="B206" s="81"/>
      <c r="C206" s="82"/>
      <c r="D206" s="81"/>
      <c r="E206" s="81"/>
      <c r="F206" s="81"/>
      <c r="G206" s="81"/>
      <c r="H206" s="81"/>
      <c r="I206" s="81"/>
      <c r="J206" s="81"/>
      <c r="K206" s="81"/>
      <c r="L206" s="81"/>
      <c r="M206" s="81"/>
      <c r="N206" s="81"/>
      <c r="O206" s="81"/>
      <c r="P206" s="81"/>
      <c r="Q206" s="81"/>
      <c r="R206" s="81"/>
      <c r="S206" s="81"/>
      <c r="T206" s="81"/>
      <c r="U206" s="81"/>
      <c r="V206" s="81"/>
      <c r="W206" s="81"/>
      <c r="X206" s="81"/>
    </row>
    <row r="207" spans="1:24" ht="15.75" customHeight="1">
      <c r="A207" s="81"/>
      <c r="B207" s="81"/>
      <c r="C207" s="82"/>
      <c r="D207" s="81"/>
      <c r="E207" s="81"/>
      <c r="F207" s="81"/>
      <c r="G207" s="81"/>
      <c r="H207" s="81"/>
      <c r="I207" s="81"/>
      <c r="J207" s="81"/>
      <c r="K207" s="81"/>
      <c r="L207" s="81"/>
      <c r="M207" s="81"/>
      <c r="N207" s="81"/>
      <c r="O207" s="81"/>
      <c r="P207" s="81"/>
      <c r="Q207" s="81"/>
      <c r="R207" s="81"/>
      <c r="S207" s="81"/>
      <c r="T207" s="81"/>
      <c r="U207" s="81"/>
      <c r="V207" s="81"/>
      <c r="W207" s="81"/>
      <c r="X207" s="81"/>
    </row>
    <row r="208" spans="1:24" ht="15.75" customHeight="1">
      <c r="A208" s="81"/>
      <c r="B208" s="81"/>
      <c r="C208" s="82"/>
      <c r="D208" s="81"/>
      <c r="E208" s="81"/>
      <c r="F208" s="81"/>
      <c r="G208" s="81"/>
      <c r="H208" s="81"/>
      <c r="I208" s="81"/>
      <c r="J208" s="81"/>
      <c r="K208" s="81"/>
      <c r="L208" s="81"/>
      <c r="M208" s="81"/>
      <c r="N208" s="81"/>
      <c r="O208" s="81"/>
      <c r="P208" s="81"/>
      <c r="Q208" s="81"/>
      <c r="R208" s="81"/>
      <c r="S208" s="81"/>
      <c r="T208" s="81"/>
      <c r="U208" s="81"/>
      <c r="V208" s="81"/>
      <c r="W208" s="81"/>
      <c r="X208" s="81"/>
    </row>
    <row r="209" spans="1:24" ht="15.75" customHeight="1">
      <c r="A209" s="81"/>
      <c r="B209" s="81"/>
      <c r="C209" s="82"/>
      <c r="D209" s="81"/>
      <c r="E209" s="81"/>
      <c r="F209" s="81"/>
      <c r="G209" s="81"/>
      <c r="H209" s="81"/>
      <c r="I209" s="81"/>
      <c r="J209" s="81"/>
      <c r="K209" s="81"/>
      <c r="L209" s="81"/>
      <c r="M209" s="81"/>
      <c r="N209" s="81"/>
      <c r="O209" s="81"/>
      <c r="P209" s="81"/>
      <c r="Q209" s="81"/>
      <c r="R209" s="81"/>
      <c r="S209" s="81"/>
      <c r="T209" s="81"/>
      <c r="U209" s="81"/>
      <c r="V209" s="81"/>
      <c r="W209" s="81"/>
      <c r="X209" s="81"/>
    </row>
    <row r="210" spans="1:24" ht="15.75" customHeight="1">
      <c r="A210" s="81"/>
      <c r="B210" s="81"/>
      <c r="C210" s="82"/>
      <c r="D210" s="81"/>
      <c r="E210" s="81"/>
      <c r="F210" s="81"/>
      <c r="G210" s="81"/>
      <c r="H210" s="81"/>
      <c r="I210" s="81"/>
      <c r="J210" s="81"/>
      <c r="K210" s="81"/>
      <c r="L210" s="81"/>
      <c r="M210" s="81"/>
      <c r="N210" s="81"/>
      <c r="O210" s="81"/>
      <c r="P210" s="81"/>
      <c r="Q210" s="81"/>
      <c r="R210" s="81"/>
      <c r="S210" s="81"/>
      <c r="T210" s="81"/>
      <c r="U210" s="81"/>
      <c r="V210" s="81"/>
      <c r="W210" s="81"/>
      <c r="X210" s="81"/>
    </row>
    <row r="211" spans="1:24" ht="15.75" customHeight="1">
      <c r="A211" s="81"/>
      <c r="B211" s="81"/>
      <c r="C211" s="82"/>
      <c r="D211" s="81"/>
      <c r="E211" s="81"/>
      <c r="F211" s="81"/>
      <c r="G211" s="81"/>
      <c r="H211" s="81"/>
      <c r="I211" s="81"/>
      <c r="J211" s="81"/>
      <c r="K211" s="81"/>
      <c r="L211" s="81"/>
      <c r="M211" s="81"/>
      <c r="N211" s="81"/>
      <c r="O211" s="81"/>
      <c r="P211" s="81"/>
      <c r="Q211" s="81"/>
      <c r="R211" s="81"/>
      <c r="S211" s="81"/>
      <c r="T211" s="81"/>
      <c r="U211" s="81"/>
      <c r="V211" s="81"/>
      <c r="W211" s="81"/>
      <c r="X211" s="81"/>
    </row>
    <row r="212" spans="1:24" ht="15.75" customHeight="1">
      <c r="A212" s="81"/>
      <c r="B212" s="81"/>
      <c r="C212" s="82"/>
      <c r="D212" s="81"/>
      <c r="E212" s="81"/>
      <c r="F212" s="81"/>
      <c r="G212" s="81"/>
      <c r="H212" s="81"/>
      <c r="I212" s="81"/>
      <c r="J212" s="81"/>
      <c r="K212" s="81"/>
      <c r="L212" s="81"/>
      <c r="M212" s="81"/>
      <c r="N212" s="81"/>
      <c r="O212" s="81"/>
      <c r="P212" s="81"/>
      <c r="Q212" s="81"/>
      <c r="R212" s="81"/>
      <c r="S212" s="81"/>
      <c r="T212" s="81"/>
      <c r="U212" s="81"/>
      <c r="V212" s="81"/>
      <c r="W212" s="81"/>
      <c r="X212" s="81"/>
    </row>
    <row r="213" spans="1:24" ht="15.75" customHeight="1">
      <c r="A213" s="81"/>
      <c r="B213" s="81"/>
      <c r="C213" s="82"/>
      <c r="D213" s="81"/>
      <c r="E213" s="81"/>
      <c r="F213" s="81"/>
      <c r="G213" s="81"/>
      <c r="H213" s="81"/>
      <c r="I213" s="81"/>
      <c r="J213" s="81"/>
      <c r="K213" s="81"/>
      <c r="L213" s="81"/>
      <c r="M213" s="81"/>
      <c r="N213" s="81"/>
      <c r="O213" s="81"/>
      <c r="P213" s="81"/>
      <c r="Q213" s="81"/>
      <c r="R213" s="81"/>
      <c r="S213" s="81"/>
      <c r="T213" s="81"/>
      <c r="U213" s="81"/>
      <c r="V213" s="81"/>
      <c r="W213" s="81"/>
      <c r="X213" s="81"/>
    </row>
    <row r="214" spans="1:24" ht="15.75" customHeight="1">
      <c r="A214" s="81"/>
      <c r="B214" s="81"/>
      <c r="C214" s="82"/>
      <c r="D214" s="81"/>
      <c r="E214" s="81"/>
      <c r="F214" s="81"/>
      <c r="G214" s="81"/>
      <c r="H214" s="81"/>
      <c r="I214" s="81"/>
      <c r="J214" s="81"/>
      <c r="K214" s="81"/>
      <c r="L214" s="81"/>
      <c r="M214" s="81"/>
      <c r="N214" s="81"/>
      <c r="O214" s="81"/>
      <c r="P214" s="81"/>
      <c r="Q214" s="81"/>
      <c r="R214" s="81"/>
      <c r="S214" s="81"/>
      <c r="T214" s="81"/>
      <c r="U214" s="81"/>
      <c r="V214" s="81"/>
      <c r="W214" s="81"/>
      <c r="X214" s="81"/>
    </row>
    <row r="215" spans="1:24" ht="15.75" customHeight="1">
      <c r="A215" s="81"/>
      <c r="B215" s="81"/>
      <c r="C215" s="82"/>
      <c r="D215" s="81"/>
      <c r="E215" s="81"/>
      <c r="F215" s="81"/>
      <c r="G215" s="81"/>
      <c r="H215" s="81"/>
      <c r="I215" s="81"/>
      <c r="J215" s="81"/>
      <c r="K215" s="81"/>
      <c r="L215" s="81"/>
      <c r="M215" s="81"/>
      <c r="N215" s="81"/>
      <c r="O215" s="81"/>
      <c r="P215" s="81"/>
      <c r="Q215" s="81"/>
      <c r="R215" s="81"/>
      <c r="S215" s="81"/>
      <c r="T215" s="81"/>
      <c r="U215" s="81"/>
      <c r="V215" s="81"/>
      <c r="W215" s="81"/>
      <c r="X215" s="81"/>
    </row>
    <row r="216" spans="1:24" ht="15.75" customHeight="1">
      <c r="A216" s="81"/>
      <c r="B216" s="81"/>
      <c r="C216" s="82"/>
      <c r="D216" s="81"/>
      <c r="E216" s="81"/>
      <c r="F216" s="81"/>
      <c r="G216" s="81"/>
      <c r="H216" s="81"/>
      <c r="I216" s="81"/>
      <c r="J216" s="81"/>
      <c r="K216" s="81"/>
      <c r="L216" s="81"/>
      <c r="M216" s="81"/>
      <c r="N216" s="81"/>
      <c r="O216" s="81"/>
      <c r="P216" s="81"/>
      <c r="Q216" s="81"/>
      <c r="R216" s="81"/>
      <c r="S216" s="81"/>
      <c r="T216" s="81"/>
      <c r="U216" s="81"/>
      <c r="V216" s="81"/>
      <c r="W216" s="81"/>
      <c r="X216" s="81"/>
    </row>
    <row r="217" spans="1:24" ht="15.75" customHeight="1">
      <c r="A217" s="81"/>
      <c r="B217" s="81"/>
      <c r="C217" s="82"/>
      <c r="D217" s="81"/>
      <c r="E217" s="81"/>
      <c r="F217" s="81"/>
      <c r="G217" s="81"/>
      <c r="H217" s="81"/>
      <c r="I217" s="81"/>
      <c r="J217" s="81"/>
      <c r="K217" s="81"/>
      <c r="L217" s="81"/>
      <c r="M217" s="81"/>
      <c r="N217" s="81"/>
      <c r="O217" s="81"/>
      <c r="P217" s="81"/>
      <c r="Q217" s="81"/>
      <c r="R217" s="81"/>
      <c r="S217" s="81"/>
      <c r="T217" s="81"/>
      <c r="U217" s="81"/>
      <c r="V217" s="81"/>
      <c r="W217" s="81"/>
      <c r="X217" s="81"/>
    </row>
    <row r="218" spans="1:24" ht="15.75" customHeight="1">
      <c r="A218" s="81"/>
      <c r="B218" s="81"/>
      <c r="C218" s="82"/>
      <c r="D218" s="81"/>
      <c r="E218" s="81"/>
      <c r="F218" s="81"/>
      <c r="G218" s="81"/>
      <c r="H218" s="81"/>
      <c r="I218" s="81"/>
      <c r="J218" s="81"/>
      <c r="K218" s="81"/>
      <c r="L218" s="81"/>
      <c r="M218" s="81"/>
      <c r="N218" s="81"/>
      <c r="O218" s="81"/>
      <c r="P218" s="81"/>
      <c r="Q218" s="81"/>
      <c r="R218" s="81"/>
      <c r="S218" s="81"/>
      <c r="T218" s="81"/>
      <c r="U218" s="81"/>
      <c r="V218" s="81"/>
      <c r="W218" s="81"/>
      <c r="X218" s="81"/>
    </row>
    <row r="219" spans="1:24" ht="15.75" customHeight="1">
      <c r="A219" s="81"/>
      <c r="B219" s="81"/>
      <c r="C219" s="82"/>
      <c r="D219" s="81"/>
      <c r="E219" s="81"/>
      <c r="F219" s="81"/>
      <c r="G219" s="81"/>
      <c r="H219" s="81"/>
      <c r="I219" s="81"/>
      <c r="J219" s="81"/>
      <c r="K219" s="81"/>
      <c r="L219" s="81"/>
      <c r="M219" s="81"/>
      <c r="N219" s="81"/>
      <c r="O219" s="81"/>
      <c r="P219" s="81"/>
      <c r="Q219" s="81"/>
      <c r="R219" s="81"/>
      <c r="S219" s="81"/>
      <c r="T219" s="81"/>
      <c r="U219" s="81"/>
      <c r="V219" s="81"/>
      <c r="W219" s="81"/>
      <c r="X219" s="81"/>
    </row>
    <row r="220" spans="1:24" ht="15.75" customHeight="1">
      <c r="A220" s="81"/>
      <c r="B220" s="81"/>
      <c r="C220" s="82"/>
      <c r="D220" s="81"/>
      <c r="E220" s="81"/>
      <c r="F220" s="81"/>
      <c r="G220" s="81"/>
      <c r="H220" s="81"/>
      <c r="I220" s="81"/>
      <c r="J220" s="81"/>
      <c r="K220" s="81"/>
      <c r="L220" s="81"/>
      <c r="M220" s="81"/>
      <c r="N220" s="81"/>
      <c r="O220" s="81"/>
      <c r="P220" s="81"/>
      <c r="Q220" s="81"/>
      <c r="R220" s="81"/>
      <c r="S220" s="81"/>
      <c r="T220" s="81"/>
      <c r="U220" s="81"/>
      <c r="V220" s="81"/>
      <c r="W220" s="81"/>
      <c r="X220" s="81"/>
    </row>
    <row r="221" spans="1:24" ht="15.75" customHeight="1">
      <c r="A221" s="81"/>
      <c r="B221" s="81"/>
      <c r="C221" s="82"/>
      <c r="D221" s="81"/>
      <c r="E221" s="81"/>
      <c r="F221" s="81"/>
      <c r="G221" s="81"/>
      <c r="H221" s="81"/>
      <c r="I221" s="81"/>
      <c r="J221" s="81"/>
      <c r="K221" s="81"/>
      <c r="L221" s="81"/>
      <c r="M221" s="81"/>
      <c r="N221" s="81"/>
      <c r="O221" s="81"/>
      <c r="P221" s="81"/>
      <c r="Q221" s="81"/>
      <c r="R221" s="81"/>
      <c r="S221" s="81"/>
      <c r="T221" s="81"/>
      <c r="U221" s="81"/>
      <c r="V221" s="81"/>
      <c r="W221" s="81"/>
      <c r="X221" s="81"/>
    </row>
    <row r="222" spans="1:24" ht="15.75" customHeight="1">
      <c r="A222" s="81"/>
      <c r="B222" s="81"/>
      <c r="C222" s="82"/>
      <c r="D222" s="81"/>
      <c r="E222" s="81"/>
      <c r="F222" s="81"/>
      <c r="G222" s="81"/>
      <c r="H222" s="81"/>
      <c r="I222" s="81"/>
      <c r="J222" s="81"/>
      <c r="K222" s="81"/>
      <c r="L222" s="81"/>
      <c r="M222" s="81"/>
      <c r="N222" s="81"/>
      <c r="O222" s="81"/>
      <c r="P222" s="81"/>
      <c r="Q222" s="81"/>
      <c r="R222" s="81"/>
      <c r="S222" s="81"/>
      <c r="T222" s="81"/>
      <c r="U222" s="81"/>
      <c r="V222" s="81"/>
      <c r="W222" s="81"/>
      <c r="X222" s="81"/>
    </row>
    <row r="223" spans="1:24" ht="15.75" customHeight="1">
      <c r="A223" s="81"/>
      <c r="B223" s="81"/>
      <c r="C223" s="82"/>
      <c r="D223" s="81"/>
      <c r="E223" s="81"/>
      <c r="F223" s="81"/>
      <c r="G223" s="81"/>
      <c r="H223" s="81"/>
      <c r="I223" s="81"/>
      <c r="J223" s="81"/>
      <c r="K223" s="81"/>
      <c r="L223" s="81"/>
      <c r="M223" s="81"/>
      <c r="N223" s="81"/>
      <c r="O223" s="81"/>
      <c r="P223" s="81"/>
      <c r="Q223" s="81"/>
      <c r="R223" s="81"/>
      <c r="S223" s="81"/>
      <c r="T223" s="81"/>
      <c r="U223" s="81"/>
      <c r="V223" s="81"/>
      <c r="W223" s="81"/>
      <c r="X223" s="81"/>
    </row>
    <row r="224" spans="1:24" ht="15.75" customHeight="1">
      <c r="A224" s="81"/>
      <c r="B224" s="81"/>
      <c r="C224" s="82"/>
      <c r="D224" s="81"/>
      <c r="E224" s="81"/>
      <c r="F224" s="81"/>
      <c r="G224" s="81"/>
      <c r="H224" s="81"/>
      <c r="I224" s="81"/>
      <c r="J224" s="81"/>
      <c r="K224" s="81"/>
      <c r="L224" s="81"/>
      <c r="M224" s="81"/>
      <c r="N224" s="81"/>
      <c r="O224" s="81"/>
      <c r="P224" s="81"/>
      <c r="Q224" s="81"/>
      <c r="R224" s="81"/>
      <c r="S224" s="81"/>
      <c r="T224" s="81"/>
      <c r="U224" s="81"/>
      <c r="V224" s="81"/>
      <c r="W224" s="81"/>
      <c r="X224" s="81"/>
    </row>
    <row r="225" spans="1:24" ht="15.75" customHeight="1">
      <c r="A225" s="81"/>
      <c r="B225" s="81"/>
      <c r="C225" s="82"/>
      <c r="D225" s="81"/>
      <c r="E225" s="81"/>
      <c r="F225" s="81"/>
      <c r="G225" s="81"/>
      <c r="H225" s="81"/>
      <c r="I225" s="81"/>
      <c r="J225" s="81"/>
      <c r="K225" s="81"/>
      <c r="L225" s="81"/>
      <c r="M225" s="81"/>
      <c r="N225" s="81"/>
      <c r="O225" s="81"/>
      <c r="P225" s="81"/>
      <c r="Q225" s="81"/>
      <c r="R225" s="81"/>
      <c r="S225" s="81"/>
      <c r="T225" s="81"/>
      <c r="U225" s="81"/>
      <c r="V225" s="81"/>
      <c r="W225" s="81"/>
      <c r="X225" s="81"/>
    </row>
    <row r="226" spans="1:24" ht="15.75" customHeight="1">
      <c r="A226" s="81"/>
      <c r="B226" s="81"/>
      <c r="C226" s="82"/>
      <c r="D226" s="81"/>
      <c r="E226" s="81"/>
      <c r="F226" s="81"/>
      <c r="G226" s="81"/>
      <c r="H226" s="81"/>
      <c r="I226" s="81"/>
      <c r="J226" s="81"/>
      <c r="K226" s="81"/>
      <c r="L226" s="81"/>
      <c r="M226" s="81"/>
      <c r="N226" s="81"/>
      <c r="O226" s="81"/>
      <c r="P226" s="81"/>
      <c r="Q226" s="81"/>
      <c r="R226" s="81"/>
      <c r="S226" s="81"/>
      <c r="T226" s="81"/>
      <c r="U226" s="81"/>
      <c r="V226" s="81"/>
      <c r="W226" s="81"/>
      <c r="X226" s="81"/>
    </row>
    <row r="227" spans="1:24" ht="15.75" customHeight="1">
      <c r="A227" s="81"/>
      <c r="B227" s="81"/>
      <c r="C227" s="82"/>
      <c r="D227" s="81"/>
      <c r="E227" s="81"/>
      <c r="F227" s="81"/>
      <c r="G227" s="81"/>
      <c r="H227" s="81"/>
      <c r="I227" s="81"/>
      <c r="J227" s="81"/>
      <c r="K227" s="81"/>
      <c r="L227" s="81"/>
      <c r="M227" s="81"/>
      <c r="N227" s="81"/>
      <c r="O227" s="81"/>
      <c r="P227" s="81"/>
      <c r="Q227" s="81"/>
      <c r="R227" s="81"/>
      <c r="S227" s="81"/>
      <c r="T227" s="81"/>
      <c r="U227" s="81"/>
      <c r="V227" s="81"/>
      <c r="W227" s="81"/>
      <c r="X227" s="81"/>
    </row>
    <row r="228" spans="1:24" ht="15.75" customHeight="1">
      <c r="A228" s="81"/>
      <c r="B228" s="81"/>
      <c r="C228" s="82"/>
      <c r="D228" s="81"/>
      <c r="E228" s="81"/>
      <c r="F228" s="81"/>
      <c r="G228" s="81"/>
      <c r="H228" s="81"/>
      <c r="I228" s="81"/>
      <c r="J228" s="81"/>
      <c r="K228" s="81"/>
      <c r="L228" s="81"/>
      <c r="M228" s="81"/>
      <c r="N228" s="81"/>
      <c r="O228" s="81"/>
      <c r="P228" s="81"/>
      <c r="Q228" s="81"/>
      <c r="R228" s="81"/>
      <c r="S228" s="81"/>
      <c r="T228" s="81"/>
      <c r="U228" s="81"/>
      <c r="V228" s="81"/>
      <c r="W228" s="81"/>
      <c r="X228" s="81"/>
    </row>
    <row r="229" spans="1:24" ht="15.75" customHeight="1">
      <c r="A229" s="81"/>
      <c r="B229" s="81"/>
      <c r="C229" s="82"/>
      <c r="D229" s="81"/>
      <c r="E229" s="81"/>
      <c r="F229" s="81"/>
      <c r="G229" s="81"/>
      <c r="H229" s="81"/>
      <c r="I229" s="81"/>
      <c r="J229" s="81"/>
      <c r="K229" s="81"/>
      <c r="L229" s="81"/>
      <c r="M229" s="81"/>
      <c r="N229" s="81"/>
      <c r="O229" s="81"/>
      <c r="P229" s="81"/>
      <c r="Q229" s="81"/>
      <c r="R229" s="81"/>
      <c r="S229" s="81"/>
      <c r="T229" s="81"/>
      <c r="U229" s="81"/>
      <c r="V229" s="81"/>
      <c r="W229" s="81"/>
      <c r="X229" s="81"/>
    </row>
    <row r="230" spans="1:24" ht="15.75" customHeight="1">
      <c r="A230" s="81"/>
      <c r="B230" s="81"/>
      <c r="C230" s="82"/>
      <c r="D230" s="81"/>
      <c r="E230" s="81"/>
      <c r="F230" s="81"/>
      <c r="G230" s="81"/>
      <c r="H230" s="81"/>
      <c r="I230" s="81"/>
      <c r="J230" s="81"/>
      <c r="K230" s="81"/>
      <c r="L230" s="81"/>
      <c r="M230" s="81"/>
      <c r="N230" s="81"/>
      <c r="O230" s="81"/>
      <c r="P230" s="81"/>
      <c r="Q230" s="81"/>
      <c r="R230" s="81"/>
      <c r="S230" s="81"/>
      <c r="T230" s="81"/>
      <c r="U230" s="81"/>
      <c r="V230" s="81"/>
      <c r="W230" s="81"/>
      <c r="X230" s="81"/>
    </row>
    <row r="231" spans="1:24" ht="15.75" customHeight="1">
      <c r="A231" s="81"/>
      <c r="B231" s="81"/>
      <c r="C231" s="82"/>
      <c r="D231" s="81"/>
      <c r="E231" s="81"/>
      <c r="F231" s="81"/>
      <c r="G231" s="81"/>
      <c r="H231" s="81"/>
      <c r="I231" s="81"/>
      <c r="J231" s="81"/>
      <c r="K231" s="81"/>
      <c r="L231" s="81"/>
      <c r="M231" s="81"/>
      <c r="N231" s="81"/>
      <c r="O231" s="81"/>
      <c r="P231" s="81"/>
      <c r="Q231" s="81"/>
      <c r="R231" s="81"/>
      <c r="S231" s="81"/>
      <c r="T231" s="81"/>
      <c r="U231" s="81"/>
      <c r="V231" s="81"/>
      <c r="W231" s="81"/>
      <c r="X231" s="81"/>
    </row>
    <row r="232" spans="1:24" ht="15.75" customHeight="1">
      <c r="A232" s="81"/>
      <c r="B232" s="81"/>
      <c r="C232" s="82"/>
      <c r="D232" s="81"/>
      <c r="E232" s="81"/>
      <c r="F232" s="81"/>
      <c r="G232" s="81"/>
      <c r="H232" s="81"/>
      <c r="I232" s="81"/>
      <c r="J232" s="81"/>
      <c r="K232" s="81"/>
      <c r="L232" s="81"/>
      <c r="M232" s="81"/>
      <c r="N232" s="81"/>
      <c r="O232" s="81"/>
      <c r="P232" s="81"/>
      <c r="Q232" s="81"/>
      <c r="R232" s="81"/>
      <c r="S232" s="81"/>
      <c r="T232" s="81"/>
      <c r="U232" s="81"/>
      <c r="V232" s="81"/>
      <c r="W232" s="81"/>
      <c r="X232" s="81"/>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53" t="s">
        <v>938</v>
      </c>
      <c r="B1" s="154"/>
      <c r="C1" s="46"/>
      <c r="D1" s="46"/>
      <c r="E1" s="46"/>
      <c r="F1" s="46"/>
      <c r="G1" s="87"/>
      <c r="H1" s="87"/>
      <c r="I1" s="87"/>
      <c r="J1" s="87"/>
      <c r="K1" s="87"/>
      <c r="L1" s="87"/>
      <c r="M1" s="87"/>
      <c r="N1" s="87"/>
      <c r="O1" s="87"/>
      <c r="P1" s="87"/>
    </row>
    <row r="2" spans="1:16" ht="15.75" customHeight="1">
      <c r="A2" s="46"/>
      <c r="B2" s="46"/>
      <c r="C2" s="46"/>
      <c r="D2" s="46"/>
      <c r="E2" s="46"/>
      <c r="F2" s="46"/>
      <c r="G2" s="87"/>
      <c r="H2" s="87"/>
      <c r="I2" s="87"/>
      <c r="J2" s="87"/>
      <c r="K2" s="87"/>
      <c r="L2" s="87"/>
      <c r="M2" s="87"/>
      <c r="N2" s="87"/>
      <c r="O2" s="87"/>
      <c r="P2" s="87"/>
    </row>
    <row r="3" spans="1:16" ht="15.75" customHeight="1">
      <c r="A3" s="46"/>
      <c r="B3" s="46"/>
      <c r="C3" s="46"/>
      <c r="D3" s="46"/>
      <c r="E3" s="46"/>
      <c r="F3" s="46"/>
      <c r="G3" s="87"/>
      <c r="H3" s="87"/>
      <c r="I3" s="87"/>
      <c r="J3" s="87"/>
      <c r="K3" s="87"/>
      <c r="L3" s="87"/>
      <c r="M3" s="87"/>
      <c r="N3" s="87"/>
      <c r="O3" s="87"/>
      <c r="P3" s="87"/>
    </row>
    <row r="4" spans="1:16" ht="15.75" customHeight="1">
      <c r="A4" s="151" t="s">
        <v>320</v>
      </c>
      <c r="B4" s="46"/>
      <c r="C4" s="46"/>
      <c r="D4" s="46"/>
      <c r="E4" s="46"/>
      <c r="F4" s="46"/>
      <c r="G4" s="87"/>
      <c r="H4" s="87"/>
      <c r="I4" s="87"/>
      <c r="J4" s="87"/>
      <c r="K4" s="87"/>
      <c r="L4" s="87"/>
      <c r="M4" s="87"/>
      <c r="N4" s="87"/>
      <c r="O4" s="87"/>
      <c r="P4" s="87"/>
    </row>
    <row r="5" spans="1:16" ht="15.75" customHeight="1">
      <c r="A5" s="152"/>
      <c r="B5" s="88" t="s">
        <v>939</v>
      </c>
      <c r="C5" s="88" t="s">
        <v>940</v>
      </c>
      <c r="D5" s="88" t="s">
        <v>148</v>
      </c>
      <c r="E5" s="88" t="s">
        <v>941</v>
      </c>
      <c r="F5" s="89" t="s">
        <v>152</v>
      </c>
      <c r="G5" s="87"/>
      <c r="H5" s="87"/>
      <c r="I5" s="87"/>
      <c r="J5" s="87"/>
      <c r="K5" s="87"/>
      <c r="L5" s="87"/>
      <c r="M5" s="87"/>
      <c r="N5" s="87"/>
      <c r="O5" s="87"/>
      <c r="P5" s="87"/>
    </row>
    <row r="6" spans="1:16" ht="15.75" customHeight="1">
      <c r="A6" s="46" t="s">
        <v>942</v>
      </c>
      <c r="B6" s="46" t="s">
        <v>943</v>
      </c>
      <c r="C6" s="46" t="s">
        <v>944</v>
      </c>
      <c r="D6" s="46"/>
      <c r="E6" s="46"/>
      <c r="F6" s="46"/>
      <c r="G6" s="87"/>
      <c r="H6" s="87"/>
      <c r="I6" s="87"/>
      <c r="J6" s="87"/>
      <c r="K6" s="87"/>
      <c r="L6" s="87"/>
      <c r="M6" s="87"/>
      <c r="N6" s="87"/>
      <c r="O6" s="87"/>
      <c r="P6" s="87"/>
    </row>
    <row r="7" spans="1:16" ht="15.75" customHeight="1">
      <c r="A7" s="46" t="s">
        <v>945</v>
      </c>
      <c r="B7" s="46" t="s">
        <v>946</v>
      </c>
      <c r="C7" s="46" t="s">
        <v>947</v>
      </c>
      <c r="D7" s="46"/>
      <c r="E7" s="46"/>
      <c r="F7" s="46"/>
      <c r="G7" s="87"/>
      <c r="H7" s="87"/>
      <c r="I7" s="87"/>
      <c r="J7" s="87"/>
      <c r="K7" s="87"/>
      <c r="L7" s="87"/>
      <c r="M7" s="87"/>
      <c r="N7" s="87"/>
      <c r="O7" s="87"/>
      <c r="P7" s="87"/>
    </row>
    <row r="8" spans="1:16" ht="15.75" customHeight="1">
      <c r="A8" s="46"/>
      <c r="B8" s="46"/>
      <c r="C8" s="46"/>
      <c r="D8" s="46"/>
      <c r="E8" s="46"/>
      <c r="F8" s="46"/>
      <c r="G8" s="87"/>
      <c r="H8" s="87"/>
      <c r="I8" s="87"/>
      <c r="J8" s="87"/>
      <c r="K8" s="87"/>
      <c r="L8" s="87"/>
      <c r="M8" s="87"/>
      <c r="N8" s="87"/>
      <c r="O8" s="87"/>
      <c r="P8" s="87"/>
    </row>
    <row r="9" spans="1:16" ht="15.75" customHeight="1">
      <c r="A9" s="46" t="s">
        <v>948</v>
      </c>
      <c r="B9" s="46" t="s">
        <v>949</v>
      </c>
      <c r="C9" s="46" t="s">
        <v>950</v>
      </c>
      <c r="D9" s="46"/>
      <c r="E9" s="46"/>
      <c r="F9" s="46"/>
      <c r="G9" s="87"/>
      <c r="H9" s="87"/>
      <c r="I9" s="87"/>
      <c r="J9" s="87"/>
      <c r="K9" s="87"/>
      <c r="L9" s="87"/>
      <c r="M9" s="87"/>
      <c r="N9" s="87"/>
      <c r="O9" s="87"/>
      <c r="P9" s="87"/>
    </row>
    <row r="10" spans="1:16" ht="15.75" customHeight="1">
      <c r="A10" s="46" t="s">
        <v>951</v>
      </c>
      <c r="B10" s="46" t="s">
        <v>952</v>
      </c>
      <c r="C10" s="46" t="s">
        <v>953</v>
      </c>
      <c r="D10" s="46"/>
      <c r="E10" s="46"/>
      <c r="F10" s="46"/>
      <c r="G10" s="87"/>
      <c r="H10" s="87"/>
      <c r="I10" s="87"/>
      <c r="J10" s="87"/>
      <c r="K10" s="87"/>
      <c r="L10" s="87"/>
      <c r="M10" s="87"/>
      <c r="N10" s="87"/>
      <c r="O10" s="87"/>
      <c r="P10" s="87"/>
    </row>
    <row r="11" spans="1:16" ht="15.75" customHeight="1">
      <c r="A11" s="46" t="s">
        <v>954</v>
      </c>
      <c r="B11" s="46" t="s">
        <v>955</v>
      </c>
      <c r="C11" s="46" t="s">
        <v>956</v>
      </c>
      <c r="D11" s="46"/>
      <c r="E11" s="46"/>
      <c r="F11" s="46"/>
      <c r="G11" s="87"/>
      <c r="H11" s="87"/>
      <c r="I11" s="87"/>
      <c r="J11" s="87"/>
      <c r="K11" s="87"/>
      <c r="L11" s="87"/>
      <c r="M11" s="87"/>
      <c r="N11" s="87"/>
      <c r="O11" s="87"/>
      <c r="P11" s="87"/>
    </row>
    <row r="12" spans="1:16" ht="15.75" customHeight="1">
      <c r="A12" s="46" t="s">
        <v>957</v>
      </c>
      <c r="B12" s="46" t="s">
        <v>958</v>
      </c>
      <c r="C12" s="46" t="s">
        <v>959</v>
      </c>
      <c r="D12" s="46"/>
      <c r="E12" s="46"/>
      <c r="F12" s="46"/>
      <c r="G12" s="87"/>
      <c r="H12" s="87"/>
      <c r="I12" s="87"/>
      <c r="J12" s="87"/>
      <c r="K12" s="87"/>
      <c r="L12" s="87"/>
      <c r="M12" s="87"/>
      <c r="N12" s="87"/>
      <c r="O12" s="87"/>
      <c r="P12" s="87"/>
    </row>
    <row r="13" spans="1:16" ht="15.75" customHeight="1">
      <c r="A13" s="46"/>
      <c r="B13" s="46"/>
      <c r="C13" s="46"/>
      <c r="D13" s="46"/>
      <c r="E13" s="46"/>
      <c r="F13" s="46"/>
      <c r="G13" s="87"/>
      <c r="H13" s="87"/>
      <c r="I13" s="87"/>
      <c r="J13" s="87"/>
      <c r="K13" s="87"/>
      <c r="L13" s="87"/>
      <c r="M13" s="87"/>
      <c r="N13" s="87"/>
      <c r="O13" s="87"/>
      <c r="P13" s="87"/>
    </row>
    <row r="14" spans="1:16" ht="15.75" customHeight="1">
      <c r="A14" s="46" t="s">
        <v>960</v>
      </c>
      <c r="B14" s="46" t="s">
        <v>961</v>
      </c>
      <c r="C14" s="46" t="s">
        <v>962</v>
      </c>
      <c r="D14" s="46"/>
      <c r="E14" s="46"/>
      <c r="F14" s="46"/>
      <c r="G14" s="87"/>
      <c r="H14" s="87"/>
      <c r="I14" s="87"/>
      <c r="J14" s="87"/>
      <c r="K14" s="87"/>
      <c r="L14" s="87"/>
      <c r="M14" s="87"/>
      <c r="N14" s="87"/>
      <c r="O14" s="87"/>
      <c r="P14" s="87"/>
    </row>
    <row r="15" spans="1:16" ht="15.75" customHeight="1">
      <c r="A15" s="46"/>
      <c r="B15" s="46"/>
      <c r="C15" s="46"/>
      <c r="D15" s="46"/>
      <c r="E15" s="46"/>
      <c r="F15" s="46"/>
      <c r="G15" s="87"/>
      <c r="H15" s="87"/>
      <c r="I15" s="87"/>
      <c r="J15" s="87"/>
      <c r="K15" s="87"/>
      <c r="L15" s="87"/>
      <c r="M15" s="87"/>
      <c r="N15" s="87"/>
      <c r="O15" s="87"/>
      <c r="P15" s="87"/>
    </row>
    <row r="16" spans="1:16" ht="15.75" customHeight="1">
      <c r="A16" s="46" t="s">
        <v>963</v>
      </c>
      <c r="B16" s="46" t="s">
        <v>964</v>
      </c>
      <c r="C16" s="46" t="s">
        <v>965</v>
      </c>
      <c r="D16" s="46"/>
      <c r="E16" s="46"/>
      <c r="F16" s="46"/>
      <c r="G16" s="87"/>
      <c r="H16" s="87"/>
      <c r="I16" s="87"/>
      <c r="J16" s="87"/>
      <c r="K16" s="87"/>
      <c r="L16" s="87"/>
      <c r="M16" s="87"/>
      <c r="N16" s="87"/>
      <c r="O16" s="87"/>
      <c r="P16" s="87"/>
    </row>
    <row r="17" spans="1:16" ht="15.75" customHeight="1">
      <c r="A17" s="46"/>
      <c r="B17" s="46"/>
      <c r="C17" s="46"/>
      <c r="D17" s="46"/>
      <c r="E17" s="46"/>
      <c r="F17" s="46"/>
      <c r="G17" s="87"/>
      <c r="H17" s="87"/>
      <c r="I17" s="87"/>
      <c r="J17" s="87"/>
      <c r="K17" s="87"/>
      <c r="L17" s="87"/>
      <c r="M17" s="87"/>
      <c r="N17" s="87"/>
      <c r="O17" s="87"/>
      <c r="P17" s="87"/>
    </row>
    <row r="18" spans="1:16" ht="15.75" customHeight="1">
      <c r="A18" s="46" t="s">
        <v>966</v>
      </c>
      <c r="B18" s="46" t="s">
        <v>967</v>
      </c>
      <c r="C18" s="46" t="s">
        <v>968</v>
      </c>
      <c r="D18" s="46"/>
      <c r="E18" s="46"/>
      <c r="F18" s="46"/>
      <c r="G18" s="87"/>
      <c r="H18" s="87"/>
      <c r="I18" s="87"/>
      <c r="J18" s="87"/>
      <c r="K18" s="87"/>
      <c r="L18" s="87"/>
      <c r="M18" s="87"/>
      <c r="N18" s="87"/>
      <c r="O18" s="87"/>
      <c r="P18" s="87"/>
    </row>
    <row r="19" spans="1:16" ht="15.75" customHeight="1">
      <c r="A19" s="87"/>
      <c r="B19" s="87"/>
      <c r="C19" s="87"/>
      <c r="D19" s="87"/>
      <c r="E19" s="87"/>
      <c r="F19" s="87"/>
      <c r="G19" s="87"/>
      <c r="H19" s="87"/>
      <c r="I19" s="87"/>
      <c r="J19" s="87"/>
      <c r="K19" s="87"/>
      <c r="L19" s="87"/>
      <c r="M19" s="87"/>
      <c r="N19" s="87"/>
      <c r="O19" s="87"/>
      <c r="P19" s="87"/>
    </row>
    <row r="20" spans="1:16" ht="15.75" customHeight="1">
      <c r="A20" s="87"/>
      <c r="B20" s="87"/>
      <c r="C20" s="87"/>
      <c r="D20" s="87"/>
      <c r="E20" s="87"/>
      <c r="F20" s="87"/>
      <c r="G20" s="87"/>
      <c r="H20" s="87"/>
      <c r="I20" s="87"/>
      <c r="J20" s="87"/>
      <c r="K20" s="87"/>
      <c r="L20" s="87"/>
      <c r="M20" s="87"/>
      <c r="N20" s="87"/>
      <c r="O20" s="87"/>
      <c r="P20" s="87"/>
    </row>
    <row r="21" spans="1:16" ht="15.75" customHeight="1">
      <c r="A21" s="87"/>
      <c r="B21" s="87"/>
      <c r="C21" s="87"/>
      <c r="D21" s="87"/>
      <c r="E21" s="87"/>
      <c r="F21" s="87"/>
      <c r="G21" s="87"/>
      <c r="H21" s="87"/>
      <c r="I21" s="87"/>
      <c r="J21" s="87"/>
      <c r="K21" s="87"/>
      <c r="L21" s="87"/>
      <c r="M21" s="87"/>
      <c r="N21" s="87"/>
      <c r="O21" s="87"/>
      <c r="P21" s="87"/>
    </row>
    <row r="22" spans="1:16" ht="15.75" customHeight="1"/>
    <row r="23" spans="1:16" ht="15.75" customHeight="1">
      <c r="A23" s="90" t="s">
        <v>969</v>
      </c>
    </row>
    <row r="24" spans="1:16" ht="15.75" customHeight="1">
      <c r="A24" s="66" t="s">
        <v>25</v>
      </c>
    </row>
    <row r="25" spans="1:16" ht="15.75" customHeight="1">
      <c r="A25" s="66" t="s">
        <v>970</v>
      </c>
    </row>
    <row r="26" spans="1:16" ht="15.75" customHeight="1">
      <c r="A26" s="66" t="s">
        <v>971</v>
      </c>
    </row>
    <row r="27" spans="1:16" ht="15.75" customHeight="1">
      <c r="A27" s="66" t="s">
        <v>972</v>
      </c>
    </row>
    <row r="28" spans="1:16" ht="15.75" customHeight="1">
      <c r="A28" s="66" t="s">
        <v>973</v>
      </c>
    </row>
    <row r="29" spans="1:16" ht="15.75" customHeight="1">
      <c r="A29" s="66" t="s">
        <v>974</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2019-07-10T20:59:28Z</dcterms:created>
  <dcterms:modified xsi:type="dcterms:W3CDTF">2019-07-10T20:59:29Z</dcterms:modified>
</cp:coreProperties>
</file>