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autoCompressPictures="0"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3744BB1E-FAC4-1A45-87FF-335E84F403C0}" xr6:coauthVersionLast="43" xr6:coauthVersionMax="43" xr10:uidLastSave="{00000000-0000-0000-0000-000000000000}"/>
  <workbookProtection workbookAlgorithmName="SHA-512" workbookHashValue="Rc9PFFFYQjA0pOZi8vqlhA4mTcNIY9HFAkkUoFVxflEK5j9a7omBCzK026OZV5zeIr6FqoLwfw8Otg3o7cLdXQ==" workbookSaltValue="AZ9s8CKSkBsnQqgrrK8XSA==" workbookSpinCount="100000" lockStructure="1"/>
  <bookViews>
    <workbookView xWindow="0" yWindow="460" windowWidth="25600" windowHeight="15540" activeTab="2" xr2:uid="{00000000-000D-0000-FFFF-FFFF00000000}"/>
  </bookViews>
  <sheets>
    <sheet name="Instructions" sheetId="6" r:id="rId1"/>
    <sheet name="Index &amp; Average Scores" sheetId="5" r:id="rId2"/>
    <sheet name="RFI" sheetId="4" r:id="rId3"/>
    <sheet name="Company Information" sheetId="3" r:id="rId4"/>
    <sheet name="P2P" sheetId="2" state="hidden" r:id="rId5"/>
  </sheets>
  <definedNames>
    <definedName name="_xlnm._FilterDatabase" localSheetId="4" hidden="1">P2P!#REF!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A186" i="4" l="1"/>
  <c r="Z186" i="4"/>
  <c r="AA182" i="4"/>
  <c r="Z182" i="4"/>
  <c r="AA181" i="4"/>
  <c r="Z181" i="4"/>
  <c r="AA180" i="4"/>
  <c r="Z180" i="4"/>
  <c r="AA179" i="4"/>
  <c r="Z179" i="4"/>
  <c r="AA178" i="4"/>
  <c r="Z178" i="4"/>
  <c r="AA174" i="4"/>
  <c r="Z174" i="4"/>
  <c r="AA173" i="4"/>
  <c r="Z173" i="4"/>
  <c r="AA172" i="4"/>
  <c r="Z172" i="4"/>
  <c r="AA171" i="4"/>
  <c r="Z171" i="4"/>
  <c r="AA170" i="4"/>
  <c r="Z170" i="4"/>
  <c r="AA169" i="4"/>
  <c r="Z169" i="4"/>
  <c r="AA168" i="4"/>
  <c r="Z168" i="4"/>
  <c r="AA167" i="4"/>
  <c r="Z167" i="4"/>
  <c r="AA166" i="4"/>
  <c r="Z166" i="4"/>
  <c r="AA165" i="4"/>
  <c r="Z165" i="4"/>
  <c r="AA164" i="4"/>
  <c r="Z164" i="4"/>
  <c r="AA163" i="4"/>
  <c r="Z163" i="4"/>
  <c r="AA162" i="4"/>
  <c r="Z162" i="4"/>
  <c r="AA161" i="4"/>
  <c r="Z161" i="4"/>
  <c r="AA160" i="4"/>
  <c r="Z160" i="4"/>
  <c r="AA156" i="4"/>
  <c r="Z156" i="4"/>
  <c r="AA155" i="4"/>
  <c r="Z155" i="4"/>
  <c r="AA154" i="4"/>
  <c r="Z154" i="4"/>
  <c r="AA153" i="4"/>
  <c r="Z153" i="4"/>
  <c r="AA152" i="4"/>
  <c r="Z152" i="4"/>
  <c r="AA151" i="4"/>
  <c r="Z151" i="4"/>
  <c r="AA150" i="4"/>
  <c r="Z150" i="4"/>
  <c r="AA149" i="4"/>
  <c r="Z149" i="4"/>
  <c r="AA148" i="4"/>
  <c r="Z148" i="4"/>
  <c r="AA147" i="4"/>
  <c r="Z147" i="4"/>
  <c r="AA146" i="4"/>
  <c r="Z146" i="4"/>
  <c r="AA145" i="4"/>
  <c r="Z145" i="4"/>
  <c r="AA144" i="4"/>
  <c r="Z144" i="4"/>
  <c r="AA143" i="4"/>
  <c r="Z143" i="4"/>
  <c r="AA142" i="4"/>
  <c r="Z142" i="4"/>
  <c r="AA141" i="4"/>
  <c r="Z141" i="4"/>
  <c r="AA140" i="4"/>
  <c r="Z140" i="4"/>
  <c r="AA136" i="4"/>
  <c r="Z136" i="4"/>
  <c r="AA135" i="4"/>
  <c r="Z135" i="4"/>
  <c r="AA134" i="4"/>
  <c r="Z134" i="4"/>
  <c r="AA133" i="4"/>
  <c r="Z133" i="4"/>
  <c r="AA132" i="4"/>
  <c r="Z132" i="4"/>
  <c r="AA131" i="4"/>
  <c r="Z131" i="4"/>
  <c r="AA130" i="4"/>
  <c r="Z130" i="4"/>
  <c r="Z1103" i="4" l="1"/>
  <c r="Z1104" i="4"/>
  <c r="Z1105" i="4"/>
  <c r="Z1106" i="4"/>
  <c r="Z1107" i="4"/>
  <c r="Z1108" i="4"/>
  <c r="Z1109" i="4"/>
  <c r="Z1110" i="4"/>
  <c r="D167" i="5" s="1"/>
  <c r="Z1111" i="4"/>
  <c r="Z1112" i="4"/>
  <c r="Z1113" i="4"/>
  <c r="AA1103" i="4"/>
  <c r="AA1104" i="4"/>
  <c r="AA1105" i="4"/>
  <c r="AA1106" i="4"/>
  <c r="AA1107" i="4"/>
  <c r="E167" i="5" s="1"/>
  <c r="AA1108" i="4"/>
  <c r="AA1109" i="4"/>
  <c r="AA1110" i="4"/>
  <c r="AA1111" i="4"/>
  <c r="AA1112" i="4"/>
  <c r="AA1113" i="4"/>
  <c r="Z1094" i="4"/>
  <c r="Z1095" i="4"/>
  <c r="D166" i="5" s="1"/>
  <c r="Z1096" i="4"/>
  <c r="Z1097" i="4"/>
  <c r="Z1098" i="4"/>
  <c r="Z1099" i="4"/>
  <c r="Z1100" i="4"/>
  <c r="AA1094" i="4"/>
  <c r="AA1095" i="4"/>
  <c r="AA1096" i="4"/>
  <c r="E166" i="5" s="1"/>
  <c r="AA1097" i="4"/>
  <c r="AA1098" i="4"/>
  <c r="AA1099" i="4"/>
  <c r="AA1100" i="4"/>
  <c r="Z1084" i="4"/>
  <c r="Z1085" i="4"/>
  <c r="Z1086" i="4"/>
  <c r="Z1087" i="4"/>
  <c r="D164" i="5" s="1"/>
  <c r="Z1088" i="4"/>
  <c r="Z1089" i="4"/>
  <c r="Z1090" i="4"/>
  <c r="Z1091" i="4"/>
  <c r="AA1084" i="4"/>
  <c r="AA1085" i="4"/>
  <c r="AA1086" i="4"/>
  <c r="AA1087" i="4"/>
  <c r="E165" i="5" s="1"/>
  <c r="AA1088" i="4"/>
  <c r="AA1089" i="4"/>
  <c r="AA1090" i="4"/>
  <c r="AA1091" i="4"/>
  <c r="Z1083" i="4"/>
  <c r="AA1083" i="4"/>
  <c r="Z1079" i="4"/>
  <c r="Z1080" i="4"/>
  <c r="D163" i="5" s="1"/>
  <c r="AA1079" i="4"/>
  <c r="AA1080" i="4"/>
  <c r="Z1075" i="4"/>
  <c r="Z1076" i="4"/>
  <c r="D162" i="5"/>
  <c r="AA1075" i="4"/>
  <c r="AA1076" i="4"/>
  <c r="Z1056" i="4"/>
  <c r="D161" i="5" s="1"/>
  <c r="Z1057" i="4"/>
  <c r="Z1058" i="4"/>
  <c r="Z1059" i="4"/>
  <c r="Z1060" i="4"/>
  <c r="Z1061" i="4"/>
  <c r="Z1062" i="4"/>
  <c r="Z1063" i="4"/>
  <c r="Z1064" i="4"/>
  <c r="Z1065" i="4"/>
  <c r="Z1066" i="4"/>
  <c r="Z1067" i="4"/>
  <c r="Z1068" i="4"/>
  <c r="Z1069" i="4"/>
  <c r="Z1070" i="4"/>
  <c r="Z1071" i="4"/>
  <c r="Z1072" i="4"/>
  <c r="AA1056" i="4"/>
  <c r="AA1057" i="4"/>
  <c r="AA1058" i="4"/>
  <c r="AA1059" i="4"/>
  <c r="AA1060" i="4"/>
  <c r="AA1061" i="4"/>
  <c r="AA1062" i="4"/>
  <c r="AA1063" i="4"/>
  <c r="E161" i="5" s="1"/>
  <c r="AA1064" i="4"/>
  <c r="AA1065" i="4"/>
  <c r="AA1066" i="4"/>
  <c r="AA1067" i="4"/>
  <c r="AA1068" i="4"/>
  <c r="AA1069" i="4"/>
  <c r="AA1070" i="4"/>
  <c r="AA1071" i="4"/>
  <c r="AA1072" i="4"/>
  <c r="Z1049" i="4"/>
  <c r="Z1050" i="4"/>
  <c r="Z1051" i="4"/>
  <c r="Z1052" i="4"/>
  <c r="Z1053" i="4"/>
  <c r="AA1049" i="4"/>
  <c r="AA1050" i="4"/>
  <c r="E160" i="5" s="1"/>
  <c r="AA1051" i="4"/>
  <c r="AA1052" i="4"/>
  <c r="AA1053" i="4"/>
  <c r="Z1040" i="4"/>
  <c r="Z1041" i="4"/>
  <c r="Z1042" i="4"/>
  <c r="Z1043" i="4"/>
  <c r="Z1044" i="4"/>
  <c r="D157" i="5" s="1"/>
  <c r="Z1045" i="4"/>
  <c r="Z1046" i="4"/>
  <c r="AA1040" i="4"/>
  <c r="AA1041" i="4"/>
  <c r="AA1042" i="4"/>
  <c r="AA1043" i="4"/>
  <c r="AA1044" i="4"/>
  <c r="AA1045" i="4"/>
  <c r="E159" i="5" s="1"/>
  <c r="AA1046" i="4"/>
  <c r="Z1034" i="4"/>
  <c r="Z1035" i="4"/>
  <c r="Z1036" i="4"/>
  <c r="Z1037" i="4"/>
  <c r="D158" i="5" s="1"/>
  <c r="AA1034" i="4"/>
  <c r="AA1035" i="4"/>
  <c r="E157" i="5" s="1"/>
  <c r="AA1036" i="4"/>
  <c r="AA1037" i="4"/>
  <c r="Z1033" i="4"/>
  <c r="AA1033" i="4"/>
  <c r="Z1029" i="4"/>
  <c r="Z1030" i="4"/>
  <c r="AA1029" i="4"/>
  <c r="AA1030" i="4"/>
  <c r="E156" i="5" s="1"/>
  <c r="Z1025" i="4"/>
  <c r="Z1026" i="4"/>
  <c r="D155" i="5"/>
  <c r="AA1025" i="4"/>
  <c r="AA1026" i="4"/>
  <c r="Z1021" i="4"/>
  <c r="Z1022" i="4"/>
  <c r="AA1021" i="4"/>
  <c r="E154" i="5" s="1"/>
  <c r="AA1022" i="4"/>
  <c r="Z1012" i="4"/>
  <c r="Z1013" i="4"/>
  <c r="Z1014" i="4"/>
  <c r="Z1015" i="4"/>
  <c r="Z1016" i="4"/>
  <c r="Z1017" i="4"/>
  <c r="Z1018" i="4"/>
  <c r="D153" i="5" s="1"/>
  <c r="AA1012" i="4"/>
  <c r="AA1013" i="4"/>
  <c r="AA1014" i="4"/>
  <c r="AA1015" i="4"/>
  <c r="AA1016" i="4"/>
  <c r="AA1017" i="4"/>
  <c r="AA1018" i="4"/>
  <c r="Z1005" i="4"/>
  <c r="D152" i="5" s="1"/>
  <c r="Z1006" i="4"/>
  <c r="Z1007" i="4"/>
  <c r="Z1008" i="4"/>
  <c r="Z1009" i="4"/>
  <c r="AA1005" i="4"/>
  <c r="E152" i="5" s="1"/>
  <c r="AA1006" i="4"/>
  <c r="AA1007" i="4"/>
  <c r="AA1008" i="4"/>
  <c r="AA1009" i="4"/>
  <c r="Z992" i="4"/>
  <c r="Z993" i="4"/>
  <c r="Z994" i="4"/>
  <c r="Z995" i="4"/>
  <c r="Z996" i="4"/>
  <c r="D151" i="5" s="1"/>
  <c r="Z997" i="4"/>
  <c r="Z998" i="4"/>
  <c r="Z999" i="4"/>
  <c r="Z1000" i="4"/>
  <c r="Z1001" i="4"/>
  <c r="Z1002" i="4"/>
  <c r="AA992" i="4"/>
  <c r="AA993" i="4"/>
  <c r="E151" i="5" s="1"/>
  <c r="AA994" i="4"/>
  <c r="AA995" i="4"/>
  <c r="AA996" i="4"/>
  <c r="AA997" i="4"/>
  <c r="AA998" i="4"/>
  <c r="AA999" i="4"/>
  <c r="AA1000" i="4"/>
  <c r="AA1001" i="4"/>
  <c r="AA1002" i="4"/>
  <c r="Z979" i="4"/>
  <c r="Z980" i="4"/>
  <c r="Z981" i="4"/>
  <c r="Z982" i="4"/>
  <c r="Z983" i="4"/>
  <c r="Z984" i="4"/>
  <c r="Z985" i="4"/>
  <c r="D150" i="5" s="1"/>
  <c r="Z986" i="4"/>
  <c r="Z987" i="4"/>
  <c r="Z988" i="4"/>
  <c r="Z989" i="4"/>
  <c r="AA979" i="4"/>
  <c r="AA980" i="4"/>
  <c r="AA981" i="4"/>
  <c r="AA982" i="4"/>
  <c r="E150" i="5" s="1"/>
  <c r="AA983" i="4"/>
  <c r="AA984" i="4"/>
  <c r="AA985" i="4"/>
  <c r="AA986" i="4"/>
  <c r="AA987" i="4"/>
  <c r="AA988" i="4"/>
  <c r="AA989" i="4"/>
  <c r="Z973" i="4"/>
  <c r="Z974" i="4"/>
  <c r="Z975" i="4"/>
  <c r="Z976" i="4"/>
  <c r="AA973" i="4"/>
  <c r="AA974" i="4"/>
  <c r="AA975" i="4"/>
  <c r="AA976" i="4"/>
  <c r="Z958" i="4"/>
  <c r="D146" i="5" s="1"/>
  <c r="Z959" i="4"/>
  <c r="Z960" i="4"/>
  <c r="Z961" i="4"/>
  <c r="Z962" i="4"/>
  <c r="Z963" i="4"/>
  <c r="Z964" i="4"/>
  <c r="Z965" i="4"/>
  <c r="Z966" i="4"/>
  <c r="Z967" i="4"/>
  <c r="Z968" i="4"/>
  <c r="Z969" i="4"/>
  <c r="Z970" i="4"/>
  <c r="AA958" i="4"/>
  <c r="AA959" i="4"/>
  <c r="AA960" i="4"/>
  <c r="AA961" i="4"/>
  <c r="E148" i="5" s="1"/>
  <c r="AA962" i="4"/>
  <c r="AA963" i="4"/>
  <c r="AA964" i="4"/>
  <c r="AA965" i="4"/>
  <c r="AA966" i="4"/>
  <c r="AA967" i="4"/>
  <c r="AA968" i="4"/>
  <c r="AA969" i="4"/>
  <c r="AA970" i="4"/>
  <c r="Z952" i="4"/>
  <c r="Z953" i="4"/>
  <c r="Z954" i="4"/>
  <c r="Z955" i="4"/>
  <c r="D147" i="5" s="1"/>
  <c r="AA952" i="4"/>
  <c r="AA953" i="4"/>
  <c r="E147" i="5" s="1"/>
  <c r="AA954" i="4"/>
  <c r="AA955" i="4"/>
  <c r="Z951" i="4"/>
  <c r="AA951" i="4"/>
  <c r="Z946" i="4"/>
  <c r="D144" i="5" s="1"/>
  <c r="Z947" i="4"/>
  <c r="AA946" i="4"/>
  <c r="AA947" i="4"/>
  <c r="Z942" i="4"/>
  <c r="Z943" i="4"/>
  <c r="D143" i="5"/>
  <c r="AA942" i="4"/>
  <c r="E143" i="5" s="1"/>
  <c r="AA943" i="4"/>
  <c r="Z938" i="4"/>
  <c r="Z939" i="4"/>
  <c r="AA938" i="4"/>
  <c r="AA939" i="4"/>
  <c r="E142" i="5"/>
  <c r="Z929" i="4"/>
  <c r="Z930" i="4"/>
  <c r="Z931" i="4"/>
  <c r="Z932" i="4"/>
  <c r="Z933" i="4"/>
  <c r="Z934" i="4"/>
  <c r="Z935" i="4"/>
  <c r="AA929" i="4"/>
  <c r="AA930" i="4"/>
  <c r="AA931" i="4"/>
  <c r="AA932" i="4"/>
  <c r="AA933" i="4"/>
  <c r="AA934" i="4"/>
  <c r="AA919" i="4"/>
  <c r="AA920" i="4"/>
  <c r="AA921" i="4"/>
  <c r="AA924" i="4"/>
  <c r="AA925" i="4"/>
  <c r="AA926" i="4"/>
  <c r="AA935" i="4"/>
  <c r="Z924" i="4"/>
  <c r="Z925" i="4"/>
  <c r="Z926" i="4"/>
  <c r="D140" i="5" s="1"/>
  <c r="Z920" i="4"/>
  <c r="Z921" i="4"/>
  <c r="Z919" i="4"/>
  <c r="Z915" i="4"/>
  <c r="Z916" i="4"/>
  <c r="AA915" i="4"/>
  <c r="AA916" i="4"/>
  <c r="E137" i="5"/>
  <c r="Z911" i="4"/>
  <c r="Z912" i="4"/>
  <c r="AA911" i="4"/>
  <c r="E136" i="5" s="1"/>
  <c r="AA912" i="4"/>
  <c r="Z907" i="4"/>
  <c r="Z908" i="4"/>
  <c r="AA907" i="4"/>
  <c r="AA908" i="4"/>
  <c r="Z901" i="4"/>
  <c r="Z902" i="4"/>
  <c r="Z903" i="4"/>
  <c r="Z904" i="4"/>
  <c r="AA901" i="4"/>
  <c r="AA902" i="4"/>
  <c r="AA903" i="4"/>
  <c r="AA904" i="4"/>
  <c r="Z897" i="4"/>
  <c r="Z898" i="4"/>
  <c r="AA897" i="4"/>
  <c r="E133" i="5" s="1"/>
  <c r="AA898" i="4"/>
  <c r="Z893" i="4"/>
  <c r="Z894" i="4"/>
  <c r="AA893" i="4"/>
  <c r="AA894" i="4"/>
  <c r="Z885" i="4"/>
  <c r="Z886" i="4"/>
  <c r="Z887" i="4"/>
  <c r="Z888" i="4"/>
  <c r="Z889" i="4"/>
  <c r="Z890" i="4"/>
  <c r="AA885" i="4"/>
  <c r="AA886" i="4"/>
  <c r="AA887" i="4"/>
  <c r="AA888" i="4"/>
  <c r="AA889" i="4"/>
  <c r="AA890" i="4"/>
  <c r="Z881" i="4"/>
  <c r="Z882" i="4"/>
  <c r="AA881" i="4"/>
  <c r="AA882" i="4"/>
  <c r="Z870" i="4"/>
  <c r="Z871" i="4"/>
  <c r="Z872" i="4"/>
  <c r="Z873" i="4"/>
  <c r="Z874" i="4"/>
  <c r="Z875" i="4"/>
  <c r="Z876" i="4"/>
  <c r="Z877" i="4"/>
  <c r="Z878" i="4"/>
  <c r="AA870" i="4"/>
  <c r="AA871" i="4"/>
  <c r="AA872" i="4"/>
  <c r="AA873" i="4"/>
  <c r="AA874" i="4"/>
  <c r="AA875" i="4"/>
  <c r="AA876" i="4"/>
  <c r="AA877" i="4"/>
  <c r="AA878" i="4"/>
  <c r="Z865" i="4"/>
  <c r="Z866" i="4"/>
  <c r="Z867" i="4"/>
  <c r="AA865" i="4"/>
  <c r="AA866" i="4"/>
  <c r="AA867" i="4"/>
  <c r="Z864" i="4"/>
  <c r="AA864" i="4"/>
  <c r="Z860" i="4"/>
  <c r="D126" i="5" s="1"/>
  <c r="Z861" i="4"/>
  <c r="AA860" i="4"/>
  <c r="AA861" i="4"/>
  <c r="Z856" i="4"/>
  <c r="Z857" i="4"/>
  <c r="D125" i="5" s="1"/>
  <c r="AA856" i="4"/>
  <c r="AA857" i="4"/>
  <c r="Z852" i="4"/>
  <c r="Z853" i="4"/>
  <c r="D124" i="5"/>
  <c r="AA852" i="4"/>
  <c r="AA853" i="4"/>
  <c r="Z845" i="4"/>
  <c r="Z846" i="4"/>
  <c r="Z847" i="4"/>
  <c r="Z848" i="4"/>
  <c r="Z849" i="4"/>
  <c r="AA845" i="4"/>
  <c r="AA846" i="4"/>
  <c r="AA847" i="4"/>
  <c r="AA848" i="4"/>
  <c r="AA849" i="4"/>
  <c r="Z840" i="4"/>
  <c r="D122" i="5" s="1"/>
  <c r="Z841" i="4"/>
  <c r="Z842" i="4"/>
  <c r="AA840" i="4"/>
  <c r="AA841" i="4"/>
  <c r="AA842" i="4"/>
  <c r="E122" i="5" s="1"/>
  <c r="Z836" i="4"/>
  <c r="Z837" i="4"/>
  <c r="AA836" i="4"/>
  <c r="AA837" i="4"/>
  <c r="Z825" i="4"/>
  <c r="Z826" i="4"/>
  <c r="Z827" i="4"/>
  <c r="Z828" i="4"/>
  <c r="Z829" i="4"/>
  <c r="Z830" i="4"/>
  <c r="Z831" i="4"/>
  <c r="Z832" i="4"/>
  <c r="Z833" i="4"/>
  <c r="AA825" i="4"/>
  <c r="AA826" i="4"/>
  <c r="AA827" i="4"/>
  <c r="AA828" i="4"/>
  <c r="AA829" i="4"/>
  <c r="AA830" i="4"/>
  <c r="AA831" i="4"/>
  <c r="AA832" i="4"/>
  <c r="AA833" i="4"/>
  <c r="Z819" i="4"/>
  <c r="Z820" i="4"/>
  <c r="Z821" i="4"/>
  <c r="Z822" i="4"/>
  <c r="AA819" i="4"/>
  <c r="AA820" i="4"/>
  <c r="AA821" i="4"/>
  <c r="AA822" i="4"/>
  <c r="Z807" i="4"/>
  <c r="Z808" i="4"/>
  <c r="Z809" i="4"/>
  <c r="Z810" i="4"/>
  <c r="Z811" i="4"/>
  <c r="Z812" i="4"/>
  <c r="Z813" i="4"/>
  <c r="Z814" i="4"/>
  <c r="Z815" i="4"/>
  <c r="Z816" i="4"/>
  <c r="AA807" i="4"/>
  <c r="AA808" i="4"/>
  <c r="AA809" i="4"/>
  <c r="AA810" i="4"/>
  <c r="AA811" i="4"/>
  <c r="AA812" i="4"/>
  <c r="AA813" i="4"/>
  <c r="AA814" i="4"/>
  <c r="AA815" i="4"/>
  <c r="AA816" i="4"/>
  <c r="Z799" i="4"/>
  <c r="Z800" i="4"/>
  <c r="Z801" i="4"/>
  <c r="Z802" i="4"/>
  <c r="Z803" i="4"/>
  <c r="Z804" i="4"/>
  <c r="AA799" i="4"/>
  <c r="AA800" i="4"/>
  <c r="AA801" i="4"/>
  <c r="AA802" i="4"/>
  <c r="AA803" i="4"/>
  <c r="AA804" i="4"/>
  <c r="Z793" i="4"/>
  <c r="Z794" i="4"/>
  <c r="Z795" i="4"/>
  <c r="Z796" i="4"/>
  <c r="AA793" i="4"/>
  <c r="AA794" i="4"/>
  <c r="AA795" i="4"/>
  <c r="AA796" i="4"/>
  <c r="E116" i="5" s="1"/>
  <c r="Z778" i="4"/>
  <c r="Z779" i="4"/>
  <c r="Z780" i="4"/>
  <c r="Z781" i="4"/>
  <c r="Z782" i="4"/>
  <c r="Z783" i="4"/>
  <c r="Z784" i="4"/>
  <c r="Z785" i="4"/>
  <c r="Z786" i="4"/>
  <c r="Z787" i="4"/>
  <c r="Z788" i="4"/>
  <c r="Z789" i="4"/>
  <c r="Z790" i="4"/>
  <c r="AA778" i="4"/>
  <c r="AA779" i="4"/>
  <c r="AA780" i="4"/>
  <c r="AA781" i="4"/>
  <c r="AA782" i="4"/>
  <c r="AA783" i="4"/>
  <c r="AA784" i="4"/>
  <c r="AA785" i="4"/>
  <c r="AA786" i="4"/>
  <c r="AA787" i="4"/>
  <c r="AA788" i="4"/>
  <c r="AA789" i="4"/>
  <c r="AA790" i="4"/>
  <c r="Z771" i="4"/>
  <c r="Z772" i="4"/>
  <c r="Z773" i="4"/>
  <c r="Z774" i="4"/>
  <c r="Z775" i="4"/>
  <c r="AA771" i="4"/>
  <c r="AA772" i="4"/>
  <c r="AA773" i="4"/>
  <c r="AA774" i="4"/>
  <c r="AA775" i="4"/>
  <c r="Z761" i="4"/>
  <c r="Z762" i="4"/>
  <c r="Z763" i="4"/>
  <c r="Z764" i="4"/>
  <c r="Z765" i="4"/>
  <c r="Z766" i="4"/>
  <c r="Z767" i="4"/>
  <c r="Z768" i="4"/>
  <c r="AA761" i="4"/>
  <c r="AA762" i="4"/>
  <c r="AA763" i="4"/>
  <c r="AA764" i="4"/>
  <c r="AA765" i="4"/>
  <c r="AA766" i="4"/>
  <c r="AA767" i="4"/>
  <c r="AA768" i="4"/>
  <c r="Z755" i="4"/>
  <c r="Z756" i="4"/>
  <c r="Z757" i="4"/>
  <c r="Z758" i="4"/>
  <c r="D112" i="5" s="1"/>
  <c r="AA755" i="4"/>
  <c r="AA756" i="4"/>
  <c r="AA757" i="4"/>
  <c r="AA758" i="4"/>
  <c r="Z750" i="4"/>
  <c r="Z751" i="4"/>
  <c r="Z752" i="4"/>
  <c r="D111" i="5"/>
  <c r="AA750" i="4"/>
  <c r="AA751" i="4"/>
  <c r="AA752" i="4"/>
  <c r="Z743" i="4"/>
  <c r="Z744" i="4"/>
  <c r="Z745" i="4"/>
  <c r="Z746" i="4"/>
  <c r="Z747" i="4"/>
  <c r="AA743" i="4"/>
  <c r="AA744" i="4"/>
  <c r="AA745" i="4"/>
  <c r="AA746" i="4"/>
  <c r="AA747" i="4"/>
  <c r="Z742" i="4"/>
  <c r="AA742" i="4"/>
  <c r="Z738" i="4"/>
  <c r="Z739" i="4"/>
  <c r="AA738" i="4"/>
  <c r="AA739" i="4"/>
  <c r="E108" i="5"/>
  <c r="Z734" i="4"/>
  <c r="Z735" i="4"/>
  <c r="AA734" i="4"/>
  <c r="AA735" i="4"/>
  <c r="Z730" i="4"/>
  <c r="Z731" i="4"/>
  <c r="AA730" i="4"/>
  <c r="E106" i="5" s="1"/>
  <c r="AA731" i="4"/>
  <c r="Z726" i="4"/>
  <c r="Z727" i="4"/>
  <c r="D105" i="5"/>
  <c r="AA726" i="4"/>
  <c r="AA727" i="4"/>
  <c r="Z722" i="4"/>
  <c r="Z723" i="4"/>
  <c r="D104" i="5"/>
  <c r="AA722" i="4"/>
  <c r="AA723" i="4"/>
  <c r="Z718" i="4"/>
  <c r="Z719" i="4"/>
  <c r="AA718" i="4"/>
  <c r="AA719" i="4"/>
  <c r="E103" i="5" s="1"/>
  <c r="Z709" i="4"/>
  <c r="Z710" i="4"/>
  <c r="Z711" i="4"/>
  <c r="Z712" i="4"/>
  <c r="Z713" i="4"/>
  <c r="Z714" i="4"/>
  <c r="Z715" i="4"/>
  <c r="AA709" i="4"/>
  <c r="AA710" i="4"/>
  <c r="AA711" i="4"/>
  <c r="AA712" i="4"/>
  <c r="AA713" i="4"/>
  <c r="AA714" i="4"/>
  <c r="AA715" i="4"/>
  <c r="Z703" i="4"/>
  <c r="Z704" i="4"/>
  <c r="D101" i="5" s="1"/>
  <c r="Z705" i="4"/>
  <c r="Z706" i="4"/>
  <c r="AA703" i="4"/>
  <c r="AA704" i="4"/>
  <c r="AA705" i="4"/>
  <c r="AA706" i="4"/>
  <c r="Z690" i="4"/>
  <c r="Z691" i="4"/>
  <c r="Z692" i="4"/>
  <c r="Z693" i="4"/>
  <c r="D99" i="5" s="1"/>
  <c r="Z694" i="4"/>
  <c r="Z695" i="4"/>
  <c r="Z696" i="4"/>
  <c r="Z697" i="4"/>
  <c r="Z698" i="4"/>
  <c r="Z699" i="4"/>
  <c r="Z700" i="4"/>
  <c r="AA690" i="4"/>
  <c r="E98" i="5" s="1"/>
  <c r="AA691" i="4"/>
  <c r="AA692" i="4"/>
  <c r="AA693" i="4"/>
  <c r="AA694" i="4"/>
  <c r="AA695" i="4"/>
  <c r="AA696" i="4"/>
  <c r="AA697" i="4"/>
  <c r="AA698" i="4"/>
  <c r="AA699" i="4"/>
  <c r="AA700" i="4"/>
  <c r="Z682" i="4"/>
  <c r="Z683" i="4"/>
  <c r="Z684" i="4"/>
  <c r="Z685" i="4"/>
  <c r="AA682" i="4"/>
  <c r="AA683" i="4"/>
  <c r="AA684" i="4"/>
  <c r="AA685" i="4"/>
  <c r="Z677" i="4"/>
  <c r="Z678" i="4"/>
  <c r="Z679" i="4"/>
  <c r="D96" i="5"/>
  <c r="AA677" i="4"/>
  <c r="AA678" i="4"/>
  <c r="AA679" i="4"/>
  <c r="Z670" i="4"/>
  <c r="Z671" i="4"/>
  <c r="Z672" i="4"/>
  <c r="Z673" i="4"/>
  <c r="AA670" i="4"/>
  <c r="AA671" i="4"/>
  <c r="AA672" i="4"/>
  <c r="AA673" i="4"/>
  <c r="Z662" i="4"/>
  <c r="Z663" i="4"/>
  <c r="Z664" i="4"/>
  <c r="Z665" i="4"/>
  <c r="Z667" i="4"/>
  <c r="AA662" i="4"/>
  <c r="AA663" i="4"/>
  <c r="AA664" i="4"/>
  <c r="AA665" i="4"/>
  <c r="AA667" i="4"/>
  <c r="Z652" i="4"/>
  <c r="Z653" i="4"/>
  <c r="Z654" i="4"/>
  <c r="Z655" i="4"/>
  <c r="Z657" i="4"/>
  <c r="Z658" i="4"/>
  <c r="Z659" i="4"/>
  <c r="AA652" i="4"/>
  <c r="AA653" i="4"/>
  <c r="AA654" i="4"/>
  <c r="AA655" i="4"/>
  <c r="AA657" i="4"/>
  <c r="AA658" i="4"/>
  <c r="AA659" i="4"/>
  <c r="Z646" i="4"/>
  <c r="Z647" i="4"/>
  <c r="Z648" i="4"/>
  <c r="Z649" i="4"/>
  <c r="AA646" i="4"/>
  <c r="AA647" i="4"/>
  <c r="AA648" i="4"/>
  <c r="AA649" i="4"/>
  <c r="Z633" i="4"/>
  <c r="Z634" i="4"/>
  <c r="Z635" i="4"/>
  <c r="Z636" i="4"/>
  <c r="Z637" i="4"/>
  <c r="Z638" i="4"/>
  <c r="Z639" i="4"/>
  <c r="Z640" i="4"/>
  <c r="Z641" i="4"/>
  <c r="Z642" i="4"/>
  <c r="AA633" i="4"/>
  <c r="AA634" i="4"/>
  <c r="AA635" i="4"/>
  <c r="AA636" i="4"/>
  <c r="AA637" i="4"/>
  <c r="AA638" i="4"/>
  <c r="AA639" i="4"/>
  <c r="AA640" i="4"/>
  <c r="AA641" i="4"/>
  <c r="AA642" i="4"/>
  <c r="Z620" i="4"/>
  <c r="Z621" i="4"/>
  <c r="Z623" i="4"/>
  <c r="Z624" i="4"/>
  <c r="Z626" i="4"/>
  <c r="Z627" i="4"/>
  <c r="Z628" i="4"/>
  <c r="Z629" i="4"/>
  <c r="Z630" i="4"/>
  <c r="AA620" i="4"/>
  <c r="AA621" i="4"/>
  <c r="AA623" i="4"/>
  <c r="AA624" i="4"/>
  <c r="AA626" i="4"/>
  <c r="AA627" i="4"/>
  <c r="AA628" i="4"/>
  <c r="AA629" i="4"/>
  <c r="AA630" i="4"/>
  <c r="Z604" i="4"/>
  <c r="Z605" i="4"/>
  <c r="Z606" i="4"/>
  <c r="Z607" i="4"/>
  <c r="Z608" i="4"/>
  <c r="Z609" i="4"/>
  <c r="Z610" i="4"/>
  <c r="Z611" i="4"/>
  <c r="Z612" i="4"/>
  <c r="Z613" i="4"/>
  <c r="Z614" i="4"/>
  <c r="AA604" i="4"/>
  <c r="AA605" i="4"/>
  <c r="AA606" i="4"/>
  <c r="AA607" i="4"/>
  <c r="AA608" i="4"/>
  <c r="AA609" i="4"/>
  <c r="AA610" i="4"/>
  <c r="AA611" i="4"/>
  <c r="AA612" i="4"/>
  <c r="AA613" i="4"/>
  <c r="AA614" i="4"/>
  <c r="Z593" i="4"/>
  <c r="Z594" i="4"/>
  <c r="Z595" i="4"/>
  <c r="Z596" i="4"/>
  <c r="Z597" i="4"/>
  <c r="Z598" i="4"/>
  <c r="Z599" i="4"/>
  <c r="Z600" i="4"/>
  <c r="AA593" i="4"/>
  <c r="AA594" i="4"/>
  <c r="AA595" i="4"/>
  <c r="AA596" i="4"/>
  <c r="AA597" i="4"/>
  <c r="AA598" i="4"/>
  <c r="AA599" i="4"/>
  <c r="AA600" i="4"/>
  <c r="Z570" i="4"/>
  <c r="Z571" i="4"/>
  <c r="Z572" i="4"/>
  <c r="Z573" i="4"/>
  <c r="Z574" i="4"/>
  <c r="Z575" i="4"/>
  <c r="Z576" i="4"/>
  <c r="Z577" i="4"/>
  <c r="Z578" i="4"/>
  <c r="Z579" i="4"/>
  <c r="Z580" i="4"/>
  <c r="Z581" i="4"/>
  <c r="Z582" i="4"/>
  <c r="Z583" i="4"/>
  <c r="Z584" i="4"/>
  <c r="Z585" i="4"/>
  <c r="Z586" i="4"/>
  <c r="Z587" i="4"/>
  <c r="AA570" i="4"/>
  <c r="AA571" i="4"/>
  <c r="AA572" i="4"/>
  <c r="AA573" i="4"/>
  <c r="AA574" i="4"/>
  <c r="AA575" i="4"/>
  <c r="AA576" i="4"/>
  <c r="AA577" i="4"/>
  <c r="AA578" i="4"/>
  <c r="AA579" i="4"/>
  <c r="AA580" i="4"/>
  <c r="AA581" i="4"/>
  <c r="AA582" i="4"/>
  <c r="AA583" i="4"/>
  <c r="AA584" i="4"/>
  <c r="AA585" i="4"/>
  <c r="AA586" i="4"/>
  <c r="AA587" i="4"/>
  <c r="Z562" i="4"/>
  <c r="Z563" i="4"/>
  <c r="Z564" i="4"/>
  <c r="Z565" i="4"/>
  <c r="AA562" i="4"/>
  <c r="AA563" i="4"/>
  <c r="AA564" i="4"/>
  <c r="AA565" i="4"/>
  <c r="Z554" i="4"/>
  <c r="Z555" i="4"/>
  <c r="Z546" i="4"/>
  <c r="Z547" i="4"/>
  <c r="Z548" i="4"/>
  <c r="Z549" i="4"/>
  <c r="Z550" i="4"/>
  <c r="Z556" i="4"/>
  <c r="Z557" i="4"/>
  <c r="Z558" i="4"/>
  <c r="AA554" i="4"/>
  <c r="AA555" i="4"/>
  <c r="AA556" i="4"/>
  <c r="AA557" i="4"/>
  <c r="AA558" i="4"/>
  <c r="AA546" i="4"/>
  <c r="AA547" i="4"/>
  <c r="AA548" i="4"/>
  <c r="AA549" i="4"/>
  <c r="AA550" i="4"/>
  <c r="Z521" i="4"/>
  <c r="Z522" i="4"/>
  <c r="Z523" i="4"/>
  <c r="Z524" i="4"/>
  <c r="Z525" i="4"/>
  <c r="Z526" i="4"/>
  <c r="Z527" i="4"/>
  <c r="Z528" i="4"/>
  <c r="Z529" i="4"/>
  <c r="Z530" i="4"/>
  <c r="Z531" i="4"/>
  <c r="Z532" i="4"/>
  <c r="Z533" i="4"/>
  <c r="Z534" i="4"/>
  <c r="Z535" i="4"/>
  <c r="Z536" i="4"/>
  <c r="Z537" i="4"/>
  <c r="Z538" i="4"/>
  <c r="Z539" i="4"/>
  <c r="Z540" i="4"/>
  <c r="Z541" i="4"/>
  <c r="AA521" i="4"/>
  <c r="AA522" i="4"/>
  <c r="AA523" i="4"/>
  <c r="AA524" i="4"/>
  <c r="AA525" i="4"/>
  <c r="AA526" i="4"/>
  <c r="AA527" i="4"/>
  <c r="AA528" i="4"/>
  <c r="AA529" i="4"/>
  <c r="AA530" i="4"/>
  <c r="AA531" i="4"/>
  <c r="AA532" i="4"/>
  <c r="AA533" i="4"/>
  <c r="AA534" i="4"/>
  <c r="AA535" i="4"/>
  <c r="AA536" i="4"/>
  <c r="AA537" i="4"/>
  <c r="AA538" i="4"/>
  <c r="AA539" i="4"/>
  <c r="AA540" i="4"/>
  <c r="AA541" i="4"/>
  <c r="Z511" i="4"/>
  <c r="Z512" i="4"/>
  <c r="Z513" i="4"/>
  <c r="Z514" i="4"/>
  <c r="Z515" i="4"/>
  <c r="Z516" i="4"/>
  <c r="AA511" i="4"/>
  <c r="AA512" i="4"/>
  <c r="AA513" i="4"/>
  <c r="AA514" i="4"/>
  <c r="AA515" i="4"/>
  <c r="AA516" i="4"/>
  <c r="Z499" i="4"/>
  <c r="Z500" i="4"/>
  <c r="Z501" i="4"/>
  <c r="Z502" i="4"/>
  <c r="Z503" i="4"/>
  <c r="Z504" i="4"/>
  <c r="Z505" i="4"/>
  <c r="Z506" i="4"/>
  <c r="AA499" i="4"/>
  <c r="AA500" i="4"/>
  <c r="AA501" i="4"/>
  <c r="AA502" i="4"/>
  <c r="AA503" i="4"/>
  <c r="AA504" i="4"/>
  <c r="AA505" i="4"/>
  <c r="AA506" i="4"/>
  <c r="Z490" i="4"/>
  <c r="D70" i="5" s="1"/>
  <c r="Z491" i="4"/>
  <c r="Z492" i="4"/>
  <c r="Z493" i="4"/>
  <c r="Z494" i="4"/>
  <c r="AA490" i="4"/>
  <c r="AA491" i="4"/>
  <c r="AA492" i="4"/>
  <c r="AA493" i="4"/>
  <c r="AA494" i="4"/>
  <c r="Z479" i="4"/>
  <c r="Z480" i="4"/>
  <c r="Z481" i="4"/>
  <c r="Z482" i="4"/>
  <c r="Z483" i="4"/>
  <c r="Z484" i="4"/>
  <c r="Z485" i="4"/>
  <c r="Z486" i="4"/>
  <c r="AA479" i="4"/>
  <c r="AA480" i="4"/>
  <c r="AA481" i="4"/>
  <c r="AA482" i="4"/>
  <c r="AA483" i="4"/>
  <c r="AA484" i="4"/>
  <c r="AA485" i="4"/>
  <c r="AA486" i="4"/>
  <c r="Z467" i="4"/>
  <c r="Z468" i="4"/>
  <c r="D68" i="5" s="1"/>
  <c r="Z469" i="4"/>
  <c r="Z470" i="4"/>
  <c r="Z471" i="4"/>
  <c r="Z472" i="4"/>
  <c r="Z473" i="4"/>
  <c r="Z474" i="4"/>
  <c r="Z475" i="4"/>
  <c r="AA467" i="4"/>
  <c r="AA468" i="4"/>
  <c r="AA469" i="4"/>
  <c r="AA470" i="4"/>
  <c r="AA471" i="4"/>
  <c r="AA472" i="4"/>
  <c r="AA473" i="4"/>
  <c r="AA474" i="4"/>
  <c r="AA475" i="4"/>
  <c r="Z452" i="4"/>
  <c r="Z453" i="4"/>
  <c r="Z454" i="4"/>
  <c r="Z455" i="4"/>
  <c r="Z456" i="4"/>
  <c r="Z457" i="4"/>
  <c r="Z458" i="4"/>
  <c r="Z459" i="4"/>
  <c r="Z460" i="4"/>
  <c r="Z461" i="4"/>
  <c r="Z462" i="4"/>
  <c r="AA452" i="4"/>
  <c r="AA453" i="4"/>
  <c r="AA454" i="4"/>
  <c r="AA455" i="4"/>
  <c r="AA456" i="4"/>
  <c r="AA457" i="4"/>
  <c r="AA458" i="4"/>
  <c r="AA459" i="4"/>
  <c r="AA460" i="4"/>
  <c r="AA461" i="4"/>
  <c r="AA462" i="4"/>
  <c r="Z443" i="4"/>
  <c r="Z444" i="4"/>
  <c r="Z445" i="4"/>
  <c r="Z446" i="4"/>
  <c r="Z447" i="4"/>
  <c r="Z448" i="4"/>
  <c r="AA443" i="4"/>
  <c r="AA444" i="4"/>
  <c r="AA445" i="4"/>
  <c r="AA446" i="4"/>
  <c r="AA447" i="4"/>
  <c r="AA448" i="4"/>
  <c r="Z436" i="4"/>
  <c r="Z437" i="4"/>
  <c r="Z438" i="4"/>
  <c r="Z439" i="4"/>
  <c r="AA436" i="4"/>
  <c r="AA437" i="4"/>
  <c r="AA438" i="4"/>
  <c r="AA439" i="4"/>
  <c r="Z412" i="4"/>
  <c r="Z413" i="4"/>
  <c r="Z414" i="4"/>
  <c r="Z415" i="4"/>
  <c r="Z416" i="4"/>
  <c r="Z417" i="4"/>
  <c r="Z418" i="4"/>
  <c r="Z419" i="4"/>
  <c r="Z420" i="4"/>
  <c r="Z421" i="4"/>
  <c r="Z422" i="4"/>
  <c r="Z423" i="4"/>
  <c r="Z424" i="4"/>
  <c r="Z425" i="4"/>
  <c r="Z426" i="4"/>
  <c r="Z427" i="4"/>
  <c r="Z428" i="4"/>
  <c r="Z429" i="4"/>
  <c r="Z430" i="4"/>
  <c r="Z431" i="4"/>
  <c r="Z432" i="4"/>
  <c r="AA412" i="4"/>
  <c r="AA413" i="4"/>
  <c r="AA414" i="4"/>
  <c r="AA415" i="4"/>
  <c r="AA416" i="4"/>
  <c r="AA417" i="4"/>
  <c r="AA418" i="4"/>
  <c r="AA419" i="4"/>
  <c r="AA420" i="4"/>
  <c r="AA421" i="4"/>
  <c r="AA422" i="4"/>
  <c r="AA423" i="4"/>
  <c r="AA424" i="4"/>
  <c r="AA425" i="4"/>
  <c r="AA426" i="4"/>
  <c r="AA427" i="4"/>
  <c r="AA428" i="4"/>
  <c r="AA429" i="4"/>
  <c r="AA430" i="4"/>
  <c r="AA431" i="4"/>
  <c r="AA432" i="4"/>
  <c r="Z401" i="4"/>
  <c r="Z402" i="4"/>
  <c r="Z403" i="4"/>
  <c r="Z404" i="4"/>
  <c r="Z405" i="4"/>
  <c r="Z406" i="4"/>
  <c r="Z407" i="4"/>
  <c r="AA401" i="4"/>
  <c r="AA402" i="4"/>
  <c r="AA403" i="4"/>
  <c r="AA404" i="4"/>
  <c r="AA405" i="4"/>
  <c r="AA406" i="4"/>
  <c r="AA407" i="4"/>
  <c r="Z384" i="4"/>
  <c r="Z385" i="4"/>
  <c r="Z386" i="4"/>
  <c r="Z387" i="4"/>
  <c r="Z388" i="4"/>
  <c r="Z389" i="4"/>
  <c r="Z390" i="4"/>
  <c r="Z391" i="4"/>
  <c r="Z392" i="4"/>
  <c r="Z393" i="4"/>
  <c r="Z394" i="4"/>
  <c r="Z395" i="4"/>
  <c r="Z396" i="4"/>
  <c r="Z397" i="4"/>
  <c r="AA384" i="4"/>
  <c r="AA385" i="4"/>
  <c r="AA386" i="4"/>
  <c r="AA387" i="4"/>
  <c r="AA388" i="4"/>
  <c r="AA389" i="4"/>
  <c r="AA390" i="4"/>
  <c r="AA391" i="4"/>
  <c r="AA392" i="4"/>
  <c r="AA393" i="4"/>
  <c r="AA394" i="4"/>
  <c r="AA395" i="4"/>
  <c r="AA396" i="4"/>
  <c r="AA397" i="4"/>
  <c r="Z376" i="4"/>
  <c r="Z377" i="4"/>
  <c r="Z378" i="4"/>
  <c r="AA376" i="4"/>
  <c r="AA377" i="4"/>
  <c r="AA378" i="4"/>
  <c r="Z372" i="4"/>
  <c r="D56" i="5" s="1"/>
  <c r="AA372" i="4"/>
  <c r="E56" i="5" s="1"/>
  <c r="Z350" i="4"/>
  <c r="Z351" i="4"/>
  <c r="Z352" i="4"/>
  <c r="Z353" i="4"/>
  <c r="Z354" i="4"/>
  <c r="Z355" i="4"/>
  <c r="Z356" i="4"/>
  <c r="Z357" i="4"/>
  <c r="Z358" i="4"/>
  <c r="Z359" i="4"/>
  <c r="Z360" i="4"/>
  <c r="Z361" i="4"/>
  <c r="Z362" i="4"/>
  <c r="Z363" i="4"/>
  <c r="Z364" i="4"/>
  <c r="Z365" i="4"/>
  <c r="Z366" i="4"/>
  <c r="Z367" i="4"/>
  <c r="Z368" i="4"/>
  <c r="AA350" i="4"/>
  <c r="AA351" i="4"/>
  <c r="AA352" i="4"/>
  <c r="AA353" i="4"/>
  <c r="AA354" i="4"/>
  <c r="AA355" i="4"/>
  <c r="AA356" i="4"/>
  <c r="AA357" i="4"/>
  <c r="AA358" i="4"/>
  <c r="AA359" i="4"/>
  <c r="AA360" i="4"/>
  <c r="AA361" i="4"/>
  <c r="AA362" i="4"/>
  <c r="AA363" i="4"/>
  <c r="AA364" i="4"/>
  <c r="AA365" i="4"/>
  <c r="AA366" i="4"/>
  <c r="AA367" i="4"/>
  <c r="AA368" i="4"/>
  <c r="Z345" i="4"/>
  <c r="D53" i="5"/>
  <c r="AA345" i="4"/>
  <c r="E53" i="5" s="1"/>
  <c r="Z339" i="4"/>
  <c r="D52" i="5" s="1"/>
  <c r="Z340" i="4"/>
  <c r="Z341" i="4"/>
  <c r="AA339" i="4"/>
  <c r="AA340" i="4"/>
  <c r="AA341" i="4"/>
  <c r="Z335" i="4"/>
  <c r="D51" i="5" s="1"/>
  <c r="AA335" i="4"/>
  <c r="E51" i="5" s="1"/>
  <c r="Z330" i="4"/>
  <c r="D48" i="5" s="1"/>
  <c r="Z331" i="4"/>
  <c r="AA330" i="4"/>
  <c r="AA331" i="4"/>
  <c r="Z326" i="4"/>
  <c r="D49" i="5"/>
  <c r="AA326" i="4"/>
  <c r="E49" i="5"/>
  <c r="Z320" i="4"/>
  <c r="Z321" i="4"/>
  <c r="AA320" i="4"/>
  <c r="AA321" i="4"/>
  <c r="Z315" i="4"/>
  <c r="Z316" i="4"/>
  <c r="D46" i="5"/>
  <c r="AA315" i="4"/>
  <c r="AA316" i="4"/>
  <c r="Z307" i="4"/>
  <c r="Z308" i="4"/>
  <c r="Z309" i="4"/>
  <c r="Z310" i="4"/>
  <c r="Z311" i="4"/>
  <c r="D45" i="5"/>
  <c r="AA307" i="4"/>
  <c r="AA308" i="4"/>
  <c r="AA309" i="4"/>
  <c r="AA310" i="4"/>
  <c r="AA311" i="4"/>
  <c r="Z302" i="4"/>
  <c r="D43" i="5"/>
  <c r="AA302" i="4"/>
  <c r="E43" i="5"/>
  <c r="Z291" i="4"/>
  <c r="Z292" i="4"/>
  <c r="Z293" i="4"/>
  <c r="Z294" i="4"/>
  <c r="Z295" i="4"/>
  <c r="Z296" i="4"/>
  <c r="Z297" i="4"/>
  <c r="Z298" i="4"/>
  <c r="AA291" i="4"/>
  <c r="AA292" i="4"/>
  <c r="AA293" i="4"/>
  <c r="AA294" i="4"/>
  <c r="AA295" i="4"/>
  <c r="AA296" i="4"/>
  <c r="AA297" i="4"/>
  <c r="AA298" i="4"/>
  <c r="Z278" i="4"/>
  <c r="Z279" i="4"/>
  <c r="Z280" i="4"/>
  <c r="Z281" i="4"/>
  <c r="Z282" i="4"/>
  <c r="Z283" i="4"/>
  <c r="Z284" i="4"/>
  <c r="Z285" i="4"/>
  <c r="Z286" i="4"/>
  <c r="Z287" i="4"/>
  <c r="AA278" i="4"/>
  <c r="AA279" i="4"/>
  <c r="AA280" i="4"/>
  <c r="AA281" i="4"/>
  <c r="AA282" i="4"/>
  <c r="AA283" i="4"/>
  <c r="AA284" i="4"/>
  <c r="AA285" i="4"/>
  <c r="AA286" i="4"/>
  <c r="AA287" i="4"/>
  <c r="Z271" i="4"/>
  <c r="Z272" i="4"/>
  <c r="Z273" i="4"/>
  <c r="Z274" i="4"/>
  <c r="AA271" i="4"/>
  <c r="AA272" i="4"/>
  <c r="AA273" i="4"/>
  <c r="AA274" i="4"/>
  <c r="Z264" i="4"/>
  <c r="Z265" i="4"/>
  <c r="Z266" i="4"/>
  <c r="Z267" i="4"/>
  <c r="AA264" i="4"/>
  <c r="E39" i="5" s="1"/>
  <c r="AA265" i="4"/>
  <c r="AA266" i="4"/>
  <c r="AA267" i="4"/>
  <c r="Z258" i="4"/>
  <c r="Z259" i="4"/>
  <c r="Z260" i="4"/>
  <c r="AA258" i="4"/>
  <c r="AA259" i="4"/>
  <c r="AA260" i="4"/>
  <c r="Z246" i="4"/>
  <c r="Z247" i="4"/>
  <c r="Z248" i="4"/>
  <c r="Z249" i="4"/>
  <c r="Z250" i="4"/>
  <c r="Z251" i="4"/>
  <c r="Z252" i="4"/>
  <c r="Z253" i="4"/>
  <c r="AA246" i="4"/>
  <c r="AA247" i="4"/>
  <c r="AA248" i="4"/>
  <c r="AA249" i="4"/>
  <c r="AA250" i="4"/>
  <c r="AA251" i="4"/>
  <c r="AA252" i="4"/>
  <c r="AA253" i="4"/>
  <c r="Z238" i="4"/>
  <c r="Z239" i="4"/>
  <c r="Z240" i="4"/>
  <c r="Z241" i="4"/>
  <c r="Z242" i="4"/>
  <c r="AA238" i="4"/>
  <c r="AA239" i="4"/>
  <c r="AA240" i="4"/>
  <c r="AA241" i="4"/>
  <c r="AA242" i="4"/>
  <c r="Z232" i="4"/>
  <c r="Z233" i="4"/>
  <c r="D32" i="5" s="1"/>
  <c r="D33" i="5"/>
  <c r="AA232" i="4"/>
  <c r="AA233" i="4"/>
  <c r="Z225" i="4"/>
  <c r="Z226" i="4"/>
  <c r="Z227" i="4"/>
  <c r="D31" i="5"/>
  <c r="AA225" i="4"/>
  <c r="AA226" i="4"/>
  <c r="AA227" i="4"/>
  <c r="Z213" i="4"/>
  <c r="D28" i="5" s="1"/>
  <c r="Z214" i="4"/>
  <c r="Z215" i="4"/>
  <c r="Z216" i="4"/>
  <c r="Z217" i="4"/>
  <c r="Z218" i="4"/>
  <c r="Z219" i="4"/>
  <c r="AA213" i="4"/>
  <c r="AA214" i="4"/>
  <c r="AA215" i="4"/>
  <c r="AA216" i="4"/>
  <c r="AA217" i="4"/>
  <c r="AA218" i="4"/>
  <c r="AA219" i="4"/>
  <c r="Z197" i="4"/>
  <c r="Z198" i="4"/>
  <c r="Z199" i="4"/>
  <c r="Z200" i="4"/>
  <c r="Z201" i="4"/>
  <c r="Z202" i="4"/>
  <c r="Z203" i="4"/>
  <c r="Z204" i="4"/>
  <c r="Z205" i="4"/>
  <c r="Z206" i="4"/>
  <c r="Z207" i="4"/>
  <c r="Z208" i="4"/>
  <c r="Z209" i="4"/>
  <c r="AA197" i="4"/>
  <c r="AA198" i="4"/>
  <c r="AA199" i="4"/>
  <c r="AA200" i="4"/>
  <c r="AA201" i="4"/>
  <c r="AA202" i="4"/>
  <c r="AA203" i="4"/>
  <c r="AA204" i="4"/>
  <c r="AA205" i="4"/>
  <c r="AA206" i="4"/>
  <c r="AA207" i="4"/>
  <c r="AA208" i="4"/>
  <c r="AA209" i="4"/>
  <c r="Z187" i="4"/>
  <c r="Z188" i="4"/>
  <c r="Z189" i="4"/>
  <c r="Z190" i="4"/>
  <c r="Z191" i="4"/>
  <c r="Z192" i="4"/>
  <c r="Z193" i="4"/>
  <c r="AA187" i="4"/>
  <c r="E26" i="5" s="1"/>
  <c r="AA188" i="4"/>
  <c r="AA189" i="4"/>
  <c r="AA190" i="4"/>
  <c r="AA191" i="4"/>
  <c r="AA192" i="4"/>
  <c r="AA193" i="4"/>
  <c r="D25" i="5"/>
  <c r="E25" i="5"/>
  <c r="D24" i="5"/>
  <c r="E24" i="5"/>
  <c r="D23" i="5"/>
  <c r="E23" i="5"/>
  <c r="D22" i="5"/>
  <c r="E22" i="5"/>
  <c r="Z123" i="4"/>
  <c r="Z124" i="4"/>
  <c r="Z125" i="4"/>
  <c r="AA123" i="4"/>
  <c r="AA124" i="4"/>
  <c r="AA125" i="4"/>
  <c r="Z113" i="4"/>
  <c r="Z114" i="4"/>
  <c r="Z115" i="4"/>
  <c r="Z116" i="4"/>
  <c r="Z117" i="4"/>
  <c r="Z118" i="4"/>
  <c r="Z119" i="4"/>
  <c r="AA113" i="4"/>
  <c r="AA114" i="4"/>
  <c r="AA115" i="4"/>
  <c r="AA116" i="4"/>
  <c r="AA117" i="4"/>
  <c r="AA118" i="4"/>
  <c r="AA119" i="4"/>
  <c r="Z106" i="4"/>
  <c r="Z107" i="4"/>
  <c r="Z108" i="4"/>
  <c r="AA106" i="4"/>
  <c r="AA107" i="4"/>
  <c r="AA108" i="4"/>
  <c r="Z101" i="4"/>
  <c r="Z102" i="4"/>
  <c r="AA101" i="4"/>
  <c r="AA102" i="4"/>
  <c r="Z93" i="4"/>
  <c r="Z94" i="4"/>
  <c r="Z95" i="4"/>
  <c r="Z96" i="4"/>
  <c r="Z97" i="4"/>
  <c r="AA93" i="4"/>
  <c r="AA94" i="4"/>
  <c r="AA95" i="4"/>
  <c r="AA96" i="4"/>
  <c r="AA97" i="4"/>
  <c r="Z82" i="4"/>
  <c r="Z83" i="4"/>
  <c r="Z84" i="4"/>
  <c r="Z85" i="4"/>
  <c r="Z86" i="4"/>
  <c r="Z87" i="4"/>
  <c r="Z88" i="4"/>
  <c r="AA82" i="4"/>
  <c r="AA83" i="4"/>
  <c r="AA84" i="4"/>
  <c r="AA85" i="4"/>
  <c r="AA86" i="4"/>
  <c r="AA87" i="4"/>
  <c r="AA88" i="4"/>
  <c r="Z74" i="4"/>
  <c r="Z75" i="4"/>
  <c r="Z76" i="4"/>
  <c r="Z77" i="4"/>
  <c r="Z78" i="4"/>
  <c r="AA74" i="4"/>
  <c r="AA75" i="4"/>
  <c r="AA76" i="4"/>
  <c r="AA77" i="4"/>
  <c r="AA78" i="4"/>
  <c r="Z66" i="4"/>
  <c r="Z67" i="4"/>
  <c r="Z68" i="4"/>
  <c r="Z69" i="4"/>
  <c r="Z70" i="4"/>
  <c r="AA66" i="4"/>
  <c r="AA67" i="4"/>
  <c r="AA68" i="4"/>
  <c r="AA69" i="4"/>
  <c r="AA70" i="4"/>
  <c r="Z57" i="4"/>
  <c r="Z58" i="4"/>
  <c r="Z59" i="4"/>
  <c r="Z60" i="4"/>
  <c r="Z61" i="4"/>
  <c r="Z62" i="4"/>
  <c r="AA57" i="4"/>
  <c r="AA58" i="4"/>
  <c r="AA59" i="4"/>
  <c r="AA60" i="4"/>
  <c r="AA61" i="4"/>
  <c r="AA62" i="4"/>
  <c r="Z47" i="4"/>
  <c r="Z48" i="4"/>
  <c r="Z49" i="4"/>
  <c r="Z50" i="4"/>
  <c r="Z51" i="4"/>
  <c r="Z53" i="4"/>
  <c r="Z52" i="4"/>
  <c r="AA47" i="4"/>
  <c r="AA48" i="4"/>
  <c r="AA49" i="4"/>
  <c r="AA50" i="4"/>
  <c r="AA51" i="4"/>
  <c r="AA52" i="4"/>
  <c r="AA53" i="4"/>
  <c r="Z32" i="4"/>
  <c r="Z33" i="4"/>
  <c r="Z34" i="4"/>
  <c r="Z35" i="4"/>
  <c r="Z36" i="4"/>
  <c r="Z37" i="4"/>
  <c r="Z38" i="4"/>
  <c r="Z39" i="4"/>
  <c r="Z40" i="4"/>
  <c r="Z41" i="4"/>
  <c r="Z42" i="4"/>
  <c r="AA32" i="4"/>
  <c r="AA33" i="4"/>
  <c r="AA34" i="4"/>
  <c r="AA35" i="4"/>
  <c r="AA36" i="4"/>
  <c r="AA37" i="4"/>
  <c r="AA38" i="4"/>
  <c r="AA39" i="4"/>
  <c r="AA40" i="4"/>
  <c r="AA41" i="4"/>
  <c r="AA42" i="4"/>
  <c r="Z24" i="4"/>
  <c r="Z25" i="4"/>
  <c r="Z26" i="4"/>
  <c r="Z27" i="4"/>
  <c r="Z28" i="4"/>
  <c r="AA24" i="4"/>
  <c r="AA25" i="4"/>
  <c r="AA26" i="4"/>
  <c r="AA27" i="4"/>
  <c r="AA28" i="4"/>
  <c r="Z16" i="4"/>
  <c r="Z17" i="4"/>
  <c r="Z18" i="4"/>
  <c r="Z19" i="4"/>
  <c r="Z20" i="4"/>
  <c r="AA16" i="4"/>
  <c r="AA17" i="4"/>
  <c r="AA18" i="4"/>
  <c r="AA19" i="4"/>
  <c r="AA20" i="4"/>
  <c r="Z7" i="4"/>
  <c r="Z8" i="4"/>
  <c r="Z9" i="4"/>
  <c r="Z10" i="4"/>
  <c r="Z11" i="4"/>
  <c r="Z12" i="4"/>
  <c r="AA7" i="4"/>
  <c r="AA8" i="4"/>
  <c r="AA9" i="4"/>
  <c r="AA10" i="4"/>
  <c r="AA11" i="4"/>
  <c r="AA12" i="4"/>
  <c r="G167" i="5"/>
  <c r="G166" i="5"/>
  <c r="G165" i="5"/>
  <c r="J164" i="5"/>
  <c r="G164" i="5"/>
  <c r="G163" i="5"/>
  <c r="G162" i="5"/>
  <c r="G161" i="5"/>
  <c r="G160" i="5"/>
  <c r="G159" i="5"/>
  <c r="G158" i="5"/>
  <c r="J157" i="5"/>
  <c r="G157" i="5"/>
  <c r="G156" i="5"/>
  <c r="G155" i="5"/>
  <c r="G154" i="5"/>
  <c r="G153" i="5"/>
  <c r="G152" i="5"/>
  <c r="G151" i="5"/>
  <c r="G150" i="5"/>
  <c r="G149" i="5"/>
  <c r="G148" i="5"/>
  <c r="G147" i="5"/>
  <c r="J146" i="5"/>
  <c r="G146" i="5"/>
  <c r="G145" i="5"/>
  <c r="G144" i="5"/>
  <c r="G143" i="5"/>
  <c r="G142" i="5"/>
  <c r="G141" i="5"/>
  <c r="G140" i="5"/>
  <c r="G139" i="5"/>
  <c r="J138" i="5"/>
  <c r="G138" i="5"/>
  <c r="G137" i="5"/>
  <c r="G136" i="5"/>
  <c r="G135" i="5"/>
  <c r="G134" i="5"/>
  <c r="G133" i="5"/>
  <c r="G132" i="5"/>
  <c r="G131" i="5"/>
  <c r="G130" i="5"/>
  <c r="G129" i="5"/>
  <c r="G128" i="5"/>
  <c r="J127" i="5"/>
  <c r="G127" i="5"/>
  <c r="G126" i="5"/>
  <c r="G125" i="5"/>
  <c r="G124" i="5"/>
  <c r="G123" i="5"/>
  <c r="G122" i="5"/>
  <c r="G121" i="5"/>
  <c r="G120" i="5"/>
  <c r="G119" i="5"/>
  <c r="G118" i="5"/>
  <c r="G117" i="5"/>
  <c r="G116" i="5"/>
  <c r="G115" i="5"/>
  <c r="G114" i="5"/>
  <c r="G113" i="5"/>
  <c r="G112" i="5"/>
  <c r="G111" i="5"/>
  <c r="G110" i="5"/>
  <c r="J109" i="5"/>
  <c r="J99" i="5"/>
  <c r="K98" i="5"/>
  <c r="G109" i="5"/>
  <c r="G108" i="5"/>
  <c r="G107" i="5"/>
  <c r="G106" i="5"/>
  <c r="G105" i="5"/>
  <c r="G104" i="5"/>
  <c r="G103" i="5"/>
  <c r="G102" i="5"/>
  <c r="G101" i="5"/>
  <c r="G100" i="5"/>
  <c r="G99" i="5"/>
  <c r="G98" i="5"/>
  <c r="G97" i="5"/>
  <c r="G96" i="5"/>
  <c r="J95" i="5"/>
  <c r="G95" i="5"/>
  <c r="G94" i="5"/>
  <c r="G93" i="5"/>
  <c r="G92" i="5"/>
  <c r="G91" i="5"/>
  <c r="J90" i="5"/>
  <c r="J87" i="5"/>
  <c r="K86" i="5" s="1"/>
  <c r="G90" i="5"/>
  <c r="G89" i="5"/>
  <c r="G88" i="5"/>
  <c r="G87" i="5"/>
  <c r="G86" i="5"/>
  <c r="G85" i="5"/>
  <c r="G84" i="5"/>
  <c r="J83" i="5"/>
  <c r="K81" i="5"/>
  <c r="G83" i="5"/>
  <c r="G82" i="5"/>
  <c r="G81" i="5"/>
  <c r="G80" i="5"/>
  <c r="G79" i="5"/>
  <c r="G78" i="5"/>
  <c r="J77" i="5"/>
  <c r="K75" i="5"/>
  <c r="G77" i="5"/>
  <c r="G76" i="5"/>
  <c r="G75" i="5"/>
  <c r="G74" i="5"/>
  <c r="J73" i="5"/>
  <c r="G73" i="5"/>
  <c r="G72" i="5"/>
  <c r="J71" i="5"/>
  <c r="G71" i="5"/>
  <c r="G70" i="5"/>
  <c r="G69" i="5"/>
  <c r="G68" i="5"/>
  <c r="J67" i="5"/>
  <c r="G67" i="5"/>
  <c r="G66" i="5"/>
  <c r="G65" i="5"/>
  <c r="G64" i="5"/>
  <c r="G63" i="5"/>
  <c r="J62" i="5"/>
  <c r="G62" i="5"/>
  <c r="G61" i="5"/>
  <c r="G60" i="5"/>
  <c r="J59" i="5"/>
  <c r="K58" i="5"/>
  <c r="G59" i="5"/>
  <c r="G58" i="5"/>
  <c r="G57" i="5"/>
  <c r="G56" i="5"/>
  <c r="G55" i="5"/>
  <c r="K54" i="5"/>
  <c r="G54" i="5"/>
  <c r="G53" i="5"/>
  <c r="G52" i="5"/>
  <c r="G51" i="5"/>
  <c r="G50" i="5"/>
  <c r="G49" i="5"/>
  <c r="J48" i="5"/>
  <c r="G48" i="5"/>
  <c r="G47" i="5"/>
  <c r="G46" i="5"/>
  <c r="G45" i="5"/>
  <c r="J44" i="5"/>
  <c r="G44" i="5"/>
  <c r="G43" i="5"/>
  <c r="G42" i="5"/>
  <c r="G41" i="5"/>
  <c r="G40" i="5"/>
  <c r="G39" i="5"/>
  <c r="G38" i="5"/>
  <c r="J37" i="5"/>
  <c r="G37" i="5"/>
  <c r="G36" i="5"/>
  <c r="G35" i="5"/>
  <c r="J34" i="5"/>
  <c r="G34" i="5"/>
  <c r="G33" i="5"/>
  <c r="J32" i="5"/>
  <c r="G32" i="5"/>
  <c r="G31" i="5"/>
  <c r="J30" i="5"/>
  <c r="G30" i="5"/>
  <c r="G29" i="5"/>
  <c r="G28" i="5"/>
  <c r="G27" i="5"/>
  <c r="G26" i="5"/>
  <c r="G25" i="5"/>
  <c r="G24" i="5"/>
  <c r="G23" i="5"/>
  <c r="G22" i="5"/>
  <c r="J21" i="5"/>
  <c r="G21" i="5"/>
  <c r="G20" i="5"/>
  <c r="G19" i="5"/>
  <c r="J18" i="5"/>
  <c r="G18" i="5"/>
  <c r="G17" i="5"/>
  <c r="G16" i="5"/>
  <c r="G15" i="5"/>
  <c r="J14" i="5"/>
  <c r="G14" i="5"/>
  <c r="G13" i="5"/>
  <c r="G12" i="5"/>
  <c r="G11" i="5"/>
  <c r="G10" i="5"/>
  <c r="G9" i="5"/>
  <c r="J8" i="5"/>
  <c r="G8" i="5"/>
  <c r="G7" i="5"/>
  <c r="G6" i="5"/>
  <c r="G5" i="5"/>
  <c r="G4" i="5"/>
  <c r="J3" i="5"/>
  <c r="G3" i="5"/>
  <c r="G2" i="5"/>
  <c r="D1080" i="4"/>
  <c r="D1079" i="4"/>
  <c r="D1078" i="4"/>
  <c r="D1077" i="4"/>
  <c r="G592" i="4"/>
  <c r="G591" i="4"/>
  <c r="X168" i="2"/>
  <c r="W168" i="2"/>
  <c r="X167" i="2"/>
  <c r="W167" i="2"/>
  <c r="F15" i="2" s="1"/>
  <c r="X166" i="2"/>
  <c r="W166" i="2"/>
  <c r="X165" i="2"/>
  <c r="W165" i="2"/>
  <c r="X164" i="2"/>
  <c r="W164" i="2"/>
  <c r="X163" i="2"/>
  <c r="X162" i="2"/>
  <c r="G15" i="2" s="1"/>
  <c r="W163" i="2"/>
  <c r="W162" i="2"/>
  <c r="X157" i="2"/>
  <c r="W157" i="2"/>
  <c r="X156" i="2"/>
  <c r="W156" i="2"/>
  <c r="X155" i="2"/>
  <c r="W155" i="2"/>
  <c r="X154" i="2"/>
  <c r="W154" i="2"/>
  <c r="X153" i="2"/>
  <c r="W153" i="2"/>
  <c r="X152" i="2"/>
  <c r="W152" i="2"/>
  <c r="X151" i="2"/>
  <c r="X148" i="2"/>
  <c r="G14" i="2" s="1"/>
  <c r="X149" i="2"/>
  <c r="X150" i="2"/>
  <c r="W151" i="2"/>
  <c r="W150" i="2"/>
  <c r="W149" i="2"/>
  <c r="W148" i="2"/>
  <c r="F14" i="2" s="1"/>
  <c r="X143" i="2"/>
  <c r="W143" i="2"/>
  <c r="W141" i="2"/>
  <c r="F13" i="2" s="1"/>
  <c r="W142" i="2"/>
  <c r="X142" i="2"/>
  <c r="X141" i="2"/>
  <c r="G13" i="2" s="1"/>
  <c r="X136" i="2"/>
  <c r="W136" i="2"/>
  <c r="X135" i="2"/>
  <c r="W135" i="2"/>
  <c r="X134" i="2"/>
  <c r="W134" i="2"/>
  <c r="X133" i="2"/>
  <c r="W133" i="2"/>
  <c r="X132" i="2"/>
  <c r="W132" i="2"/>
  <c r="X131" i="2"/>
  <c r="W131" i="2"/>
  <c r="X130" i="2"/>
  <c r="W130" i="2"/>
  <c r="X129" i="2"/>
  <c r="W129" i="2"/>
  <c r="X128" i="2"/>
  <c r="W128" i="2"/>
  <c r="X127" i="2"/>
  <c r="X124" i="2"/>
  <c r="G12" i="2" s="1"/>
  <c r="X125" i="2"/>
  <c r="X126" i="2"/>
  <c r="W127" i="2"/>
  <c r="F12" i="2" s="1"/>
  <c r="W126" i="2"/>
  <c r="W125" i="2"/>
  <c r="W124" i="2"/>
  <c r="X119" i="2"/>
  <c r="W119" i="2"/>
  <c r="X118" i="2"/>
  <c r="W118" i="2"/>
  <c r="X117" i="2"/>
  <c r="W117" i="2"/>
  <c r="X116" i="2"/>
  <c r="W116" i="2"/>
  <c r="X115" i="2"/>
  <c r="W115" i="2"/>
  <c r="X114" i="2"/>
  <c r="W114" i="2"/>
  <c r="X113" i="2"/>
  <c r="G11" i="2" s="1"/>
  <c r="W113" i="2"/>
  <c r="X108" i="2"/>
  <c r="W108" i="2"/>
  <c r="X107" i="2"/>
  <c r="W107" i="2"/>
  <c r="X106" i="2"/>
  <c r="W106" i="2"/>
  <c r="X105" i="2"/>
  <c r="G10" i="2" s="1"/>
  <c r="W105" i="2"/>
  <c r="X104" i="2"/>
  <c r="W104" i="2"/>
  <c r="X103" i="2"/>
  <c r="X100" i="2"/>
  <c r="X101" i="2"/>
  <c r="X102" i="2"/>
  <c r="W103" i="2"/>
  <c r="W102" i="2"/>
  <c r="W101" i="2"/>
  <c r="W100" i="2"/>
  <c r="F17" i="2" s="1"/>
  <c r="X95" i="2"/>
  <c r="W95" i="2"/>
  <c r="X94" i="2"/>
  <c r="W94" i="2"/>
  <c r="X93" i="2"/>
  <c r="W93" i="2"/>
  <c r="X92" i="2"/>
  <c r="W92" i="2"/>
  <c r="X91" i="2"/>
  <c r="W91" i="2"/>
  <c r="X90" i="2"/>
  <c r="G9" i="2" s="1"/>
  <c r="W90" i="2"/>
  <c r="X89" i="2"/>
  <c r="W89" i="2"/>
  <c r="X88" i="2"/>
  <c r="W88" i="2"/>
  <c r="F9" i="2"/>
  <c r="X83" i="2"/>
  <c r="W83" i="2"/>
  <c r="X82" i="2"/>
  <c r="W82" i="2"/>
  <c r="X81" i="2"/>
  <c r="W81" i="2"/>
  <c r="X80" i="2"/>
  <c r="W80" i="2"/>
  <c r="X79" i="2"/>
  <c r="W79" i="2"/>
  <c r="X78" i="2"/>
  <c r="W78" i="2"/>
  <c r="X77" i="2"/>
  <c r="W77" i="2"/>
  <c r="X76" i="2"/>
  <c r="W76" i="2"/>
  <c r="X75" i="2"/>
  <c r="W75" i="2"/>
  <c r="X74" i="2"/>
  <c r="W74" i="2"/>
  <c r="X73" i="2"/>
  <c r="W73" i="2"/>
  <c r="X72" i="2"/>
  <c r="W72" i="2"/>
  <c r="X71" i="2"/>
  <c r="X70" i="2"/>
  <c r="G8" i="2" s="1"/>
  <c r="W71" i="2"/>
  <c r="W70" i="2"/>
  <c r="F8" i="2" s="1"/>
  <c r="X65" i="2"/>
  <c r="W65" i="2"/>
  <c r="X64" i="2"/>
  <c r="W64" i="2"/>
  <c r="X63" i="2"/>
  <c r="W63" i="2"/>
  <c r="X62" i="2"/>
  <c r="W62" i="2"/>
  <c r="X61" i="2"/>
  <c r="W61" i="2"/>
  <c r="X60" i="2"/>
  <c r="W60" i="2"/>
  <c r="X59" i="2"/>
  <c r="W59" i="2"/>
  <c r="X58" i="2"/>
  <c r="W58" i="2"/>
  <c r="X57" i="2"/>
  <c r="W57" i="2"/>
  <c r="X56" i="2"/>
  <c r="W56" i="2"/>
  <c r="X55" i="2"/>
  <c r="W55" i="2"/>
  <c r="X54" i="2"/>
  <c r="W54" i="2"/>
  <c r="X53" i="2"/>
  <c r="W53" i="2"/>
  <c r="X52" i="2"/>
  <c r="W52" i="2"/>
  <c r="X51" i="2"/>
  <c r="W51" i="2"/>
  <c r="X50" i="2"/>
  <c r="W50" i="2"/>
  <c r="X49" i="2"/>
  <c r="W49" i="2"/>
  <c r="X48" i="2"/>
  <c r="W48" i="2"/>
  <c r="X47" i="2"/>
  <c r="W47" i="2"/>
  <c r="X46" i="2"/>
  <c r="W46" i="2"/>
  <c r="X45" i="2"/>
  <c r="W45" i="2"/>
  <c r="X44" i="2"/>
  <c r="W44" i="2"/>
  <c r="F7" i="2" s="1"/>
  <c r="X43" i="2"/>
  <c r="G7" i="2" s="1"/>
  <c r="W43" i="2"/>
  <c r="X38" i="2"/>
  <c r="W38" i="2"/>
  <c r="X37" i="2"/>
  <c r="W37" i="2"/>
  <c r="X36" i="2"/>
  <c r="W36" i="2"/>
  <c r="X35" i="2"/>
  <c r="W35" i="2"/>
  <c r="X34" i="2"/>
  <c r="W34" i="2"/>
  <c r="X33" i="2"/>
  <c r="W33" i="2"/>
  <c r="X32" i="2"/>
  <c r="W32" i="2"/>
  <c r="X31" i="2"/>
  <c r="W31" i="2"/>
  <c r="X30" i="2"/>
  <c r="W30" i="2"/>
  <c r="X29" i="2"/>
  <c r="W29" i="2"/>
  <c r="X28" i="2"/>
  <c r="G6" i="2" s="1"/>
  <c r="W28" i="2"/>
  <c r="X27" i="2"/>
  <c r="W27" i="2"/>
  <c r="F6" i="2" s="1"/>
  <c r="E20" i="5"/>
  <c r="D154" i="5"/>
  <c r="F11" i="2"/>
  <c r="D79" i="5"/>
  <c r="D137" i="5"/>
  <c r="D130" i="5"/>
  <c r="E162" i="5"/>
  <c r="E47" i="5"/>
  <c r="D91" i="5"/>
  <c r="D95" i="5"/>
  <c r="D128" i="5"/>
  <c r="D30" i="5"/>
  <c r="E144" i="5"/>
  <c r="D165" i="5"/>
  <c r="K2" i="5"/>
  <c r="K29" i="5"/>
  <c r="E70" i="5"/>
  <c r="F10" i="2"/>
  <c r="E57" i="5"/>
  <c r="D142" i="5"/>
  <c r="D94" i="5"/>
  <c r="E149" i="5"/>
  <c r="D145" i="5"/>
  <c r="E153" i="5"/>
  <c r="E155" i="5"/>
  <c r="D149" i="5"/>
  <c r="D160" i="5"/>
  <c r="E163" i="5"/>
  <c r="D156" i="5"/>
  <c r="E158" i="5"/>
  <c r="K145" i="5"/>
  <c r="E55" i="5" l="1"/>
  <c r="E125" i="5"/>
  <c r="D27" i="5"/>
  <c r="D123" i="5"/>
  <c r="D139" i="5"/>
  <c r="D106" i="5"/>
  <c r="E110" i="5"/>
  <c r="E111" i="5"/>
  <c r="D119" i="5"/>
  <c r="E139" i="5"/>
  <c r="D20" i="5"/>
  <c r="D42" i="5"/>
  <c r="D54" i="5"/>
  <c r="E17" i="5"/>
  <c r="E21" i="5"/>
  <c r="E29" i="5"/>
  <c r="E61" i="5"/>
  <c r="E66" i="5"/>
  <c r="D116" i="5"/>
  <c r="D136" i="5"/>
  <c r="D4" i="5"/>
  <c r="E31" i="5"/>
  <c r="E5" i="5"/>
  <c r="E9" i="5"/>
  <c r="D21" i="5"/>
  <c r="E28" i="5"/>
  <c r="D35" i="5"/>
  <c r="D38" i="5"/>
  <c r="E105" i="5"/>
  <c r="D108" i="5"/>
  <c r="E38" i="5"/>
  <c r="D57" i="5"/>
  <c r="E97" i="5"/>
  <c r="D26" i="5"/>
  <c r="E115" i="5"/>
  <c r="E14" i="5"/>
  <c r="D97" i="5"/>
  <c r="E107" i="5"/>
  <c r="E64" i="5"/>
  <c r="D121" i="5"/>
  <c r="E140" i="5"/>
  <c r="E123" i="5"/>
  <c r="D134" i="5"/>
  <c r="D55" i="5"/>
  <c r="D50" i="5"/>
  <c r="E6" i="5"/>
  <c r="D10" i="5"/>
  <c r="D11" i="5"/>
  <c r="D80" i="5"/>
  <c r="E100" i="5"/>
  <c r="E121" i="5"/>
  <c r="E35" i="5"/>
  <c r="D131" i="5"/>
  <c r="E138" i="5"/>
  <c r="D16" i="5"/>
  <c r="D69" i="5"/>
  <c r="E74" i="5"/>
  <c r="E78" i="5"/>
  <c r="E96" i="5"/>
  <c r="D98" i="5"/>
  <c r="E3" i="5"/>
  <c r="D19" i="5"/>
  <c r="E69" i="5"/>
  <c r="E101" i="5"/>
  <c r="E16" i="5"/>
  <c r="D40" i="5"/>
  <c r="D120" i="5"/>
  <c r="E124" i="5"/>
  <c r="E135" i="5"/>
  <c r="D17" i="5"/>
  <c r="D39" i="5"/>
  <c r="D41" i="5"/>
  <c r="E65" i="5"/>
  <c r="D66" i="5"/>
  <c r="D78" i="5"/>
  <c r="E80" i="5"/>
  <c r="E90" i="5"/>
  <c r="E92" i="5"/>
  <c r="D92" i="5"/>
  <c r="E94" i="5"/>
  <c r="D107" i="5"/>
  <c r="D109" i="5"/>
  <c r="D113" i="5"/>
  <c r="E126" i="5"/>
  <c r="E128" i="5"/>
  <c r="E129" i="5"/>
  <c r="D127" i="5"/>
  <c r="E68" i="5"/>
  <c r="E93" i="5"/>
  <c r="E109" i="5"/>
  <c r="E120" i="5"/>
  <c r="E130" i="5"/>
  <c r="E132" i="5"/>
  <c r="D12" i="5"/>
  <c r="E13" i="5"/>
  <c r="D13" i="5"/>
  <c r="D14" i="5"/>
  <c r="D29" i="5"/>
  <c r="E52" i="5"/>
  <c r="E63" i="5"/>
  <c r="D63" i="5"/>
  <c r="E79" i="5"/>
  <c r="E113" i="5"/>
  <c r="E117" i="5"/>
  <c r="D117" i="5"/>
  <c r="E118" i="5"/>
  <c r="D132" i="5"/>
  <c r="E134" i="5"/>
  <c r="D135" i="5"/>
  <c r="E82" i="5"/>
  <c r="E131" i="5"/>
  <c r="D18" i="5"/>
  <c r="E41" i="5"/>
  <c r="D100" i="5"/>
  <c r="E99" i="5"/>
  <c r="D8" i="5"/>
  <c r="E10" i="5"/>
  <c r="E11" i="5"/>
  <c r="E34" i="5"/>
  <c r="E36" i="5"/>
  <c r="E48" i="5"/>
  <c r="E58" i="5"/>
  <c r="D58" i="5"/>
  <c r="D61" i="5"/>
  <c r="D64" i="5"/>
  <c r="D65" i="5"/>
  <c r="E89" i="5"/>
  <c r="D93" i="5"/>
  <c r="D110" i="5"/>
  <c r="D115" i="5"/>
  <c r="E119" i="5"/>
  <c r="E141" i="5"/>
  <c r="D141" i="5"/>
  <c r="D6" i="5"/>
  <c r="D67" i="5"/>
  <c r="D82" i="5"/>
  <c r="E104" i="5"/>
  <c r="E112" i="5"/>
  <c r="E8" i="5"/>
  <c r="E12" i="5"/>
  <c r="E15" i="5"/>
  <c r="E32" i="5"/>
  <c r="E40" i="5"/>
  <c r="D47" i="5"/>
  <c r="E77" i="5"/>
  <c r="D84" i="5"/>
  <c r="E85" i="5"/>
  <c r="D85" i="5"/>
  <c r="E86" i="5"/>
  <c r="D88" i="5"/>
  <c r="D103" i="5"/>
  <c r="D114" i="5"/>
  <c r="D118" i="5"/>
  <c r="D3" i="5"/>
  <c r="E18" i="5"/>
  <c r="E71" i="5"/>
  <c r="D83" i="5"/>
  <c r="E42" i="5"/>
  <c r="E7" i="5"/>
  <c r="D7" i="5"/>
  <c r="D9" i="5"/>
  <c r="E45" i="5"/>
  <c r="E46" i="5"/>
  <c r="E72" i="5"/>
  <c r="D71" i="5"/>
  <c r="E73" i="5"/>
  <c r="D73" i="5"/>
  <c r="E75" i="5"/>
  <c r="D76" i="5"/>
  <c r="E83" i="5"/>
  <c r="D89" i="5"/>
  <c r="E102" i="5"/>
  <c r="D102" i="5"/>
  <c r="E114" i="5"/>
  <c r="D133" i="5"/>
  <c r="D2" i="5"/>
  <c r="E30" i="5"/>
  <c r="F18" i="2"/>
  <c r="D148" i="5"/>
  <c r="E54" i="5"/>
  <c r="D87" i="5"/>
  <c r="D5" i="5"/>
  <c r="E62" i="5"/>
  <c r="E27" i="5"/>
  <c r="D62" i="5"/>
  <c r="D129" i="5"/>
  <c r="E19" i="5"/>
  <c r="D75" i="5"/>
  <c r="D74" i="5"/>
  <c r="D159" i="5"/>
  <c r="E145" i="5"/>
  <c r="E146" i="5"/>
  <c r="D60" i="5"/>
  <c r="E76" i="5"/>
  <c r="D34" i="5"/>
  <c r="E44" i="5"/>
  <c r="E4" i="5"/>
  <c r="D77" i="5"/>
  <c r="D15" i="5"/>
  <c r="E87" i="5"/>
  <c r="D138" i="5"/>
  <c r="E95" i="5"/>
  <c r="E164" i="5"/>
  <c r="E88" i="5"/>
  <c r="D37" i="5"/>
  <c r="E84" i="5"/>
  <c r="G16" i="2"/>
  <c r="E2" i="5"/>
  <c r="D44" i="5"/>
  <c r="E127" i="5"/>
  <c r="D81" i="5"/>
  <c r="D90" i="5"/>
  <c r="E59" i="5"/>
  <c r="E91" i="5"/>
  <c r="D59" i="5"/>
  <c r="D86" i="5"/>
  <c r="G17" i="2"/>
  <c r="F16" i="2"/>
  <c r="E81" i="5"/>
  <c r="D72" i="5"/>
  <c r="G18" i="2"/>
  <c r="E67" i="5"/>
  <c r="E60" i="5"/>
  <c r="E33" i="5"/>
  <c r="E50" i="5"/>
  <c r="D36" i="5"/>
  <c r="E37" i="5"/>
</calcChain>
</file>

<file path=xl/sharedStrings.xml><?xml version="1.0" encoding="utf-8"?>
<sst xmlns="http://schemas.openxmlformats.org/spreadsheetml/2006/main" count="5321" uniqueCount="3164">
  <si>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</si>
  <si>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</si>
  <si>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</si>
  <si>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</si>
  <si>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</si>
  <si>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</si>
  <si>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</si>
  <si>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</si>
  <si>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</si>
  <si>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</si>
  <si>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</si>
  <si>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</si>
  <si>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</si>
  <si>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</si>
  <si>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</si>
  <si>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</si>
  <si>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</si>
  <si>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</si>
  <si>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</si>
  <si>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</si>
  <si>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</si>
  <si>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</si>
  <si>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</si>
  <si>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eProcurement</t>
  </si>
  <si>
    <t>Invoice to Pay</t>
  </si>
  <si>
    <t>Procure to Pay</t>
  </si>
  <si>
    <t>Sourcing</t>
  </si>
  <si>
    <t>Example Scoring</t>
  </si>
  <si>
    <t>I2P</t>
  </si>
  <si>
    <t>P2P</t>
  </si>
  <si>
    <t>SXM</t>
  </si>
  <si>
    <t>CLM</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</si>
  <si>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</si>
  <si>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</si>
  <si>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</si>
  <si>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</si>
  <si>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</si>
  <si>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</si>
  <si>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</si>
  <si>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</si>
  <si>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</si>
  <si>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</si>
  <si>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</si>
  <si>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</si>
  <si>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</si>
  <si>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</si>
  <si>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</si>
  <si>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</si>
  <si>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</si>
  <si>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</si>
  <si>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</si>
  <si>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</si>
  <si>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</si>
  <si>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</si>
  <si>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</si>
  <si>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</si>
  <si>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</si>
  <si>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</si>
  <si>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</si>
  <si>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</si>
  <si>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</si>
  <si>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</si>
  <si>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</si>
  <si>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</si>
  <si>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</si>
  <si>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</si>
  <si>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</si>
  <si>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</si>
  <si>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</si>
  <si>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</si>
  <si>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</si>
  <si>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</si>
  <si>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</si>
  <si>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</si>
  <si>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</si>
  <si>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</si>
  <si>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</si>
  <si>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</si>
  <si>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</si>
  <si>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</si>
  <si>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</si>
  <si>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</si>
  <si>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</si>
  <si>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</si>
  <si>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</si>
  <si>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</si>
  <si>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</si>
  <si>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</si>
  <si>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</si>
  <si>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</si>
  <si>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</si>
  <si>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</si>
  <si>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</si>
  <si>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</si>
  <si>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</si>
  <si>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</si>
  <si>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</si>
  <si>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</si>
  <si>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</si>
  <si>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</si>
  <si>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</si>
  <si>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</si>
  <si>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</si>
  <si>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</si>
  <si>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</si>
  <si>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</si>
  <si>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</si>
  <si>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</si>
  <si>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</si>
  <si>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</si>
  <si>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</si>
  <si>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</si>
  <si>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</si>
  <si>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</si>
  <si>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</si>
  <si>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</si>
  <si>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</si>
  <si>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</si>
  <si>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</si>
  <si>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</si>
  <si>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</si>
  <si>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</si>
  <si>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</si>
  <si>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</si>
  <si>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</si>
  <si>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</si>
  <si>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</si>
  <si>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</si>
  <si>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</si>
  <si>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</si>
  <si>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</si>
  <si>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</si>
  <si>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</si>
  <si>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</si>
  <si>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</si>
  <si>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</si>
  <si>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</si>
  <si>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</si>
  <si>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</si>
  <si>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</si>
  <si>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</si>
  <si>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</si>
  <si>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</si>
  <si>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</si>
  <si>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</si>
  <si>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</si>
  <si>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</si>
  <si>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</si>
  <si>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</si>
  <si>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</si>
  <si>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</si>
  <si>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</si>
  <si>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</si>
  <si>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</si>
  <si>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</si>
  <si>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</si>
  <si>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</si>
  <si>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</si>
  <si>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</si>
  <si>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</si>
  <si>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</si>
  <si>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</si>
  <si>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</si>
  <si>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</si>
  <si>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</si>
  <si>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</si>
  <si>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</si>
  <si>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</si>
  <si>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</si>
  <si>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</si>
  <si>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</si>
  <si>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</si>
  <si>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</si>
  <si>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</si>
  <si>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</si>
  <si>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</si>
  <si>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</si>
  <si>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</si>
  <si>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</si>
  <si>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</si>
  <si>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</si>
  <si>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</si>
  <si>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</si>
  <si>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</si>
  <si>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</si>
  <si>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</si>
  <si>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</si>
  <si>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</si>
  <si>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</si>
  <si>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</si>
  <si>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</si>
  <si>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</si>
  <si>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</si>
  <si>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</si>
  <si>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</si>
  <si>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</si>
  <si>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</si>
  <si>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</si>
  <si>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</si>
  <si>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</si>
  <si>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</si>
  <si>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</si>
  <si>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</si>
  <si>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</si>
  <si>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</si>
  <si>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</si>
  <si>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</si>
  <si>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</si>
  <si>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</si>
  <si>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</si>
  <si>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</si>
  <si>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</si>
  <si>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</si>
  <si>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</si>
  <si>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</si>
  <si>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</si>
  <si>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</si>
  <si>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</si>
  <si>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</si>
  <si>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</si>
  <si>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</si>
  <si>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</si>
  <si>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</si>
  <si>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</si>
  <si>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</si>
  <si>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</si>
  <si>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</si>
  <si>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</si>
  <si>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</si>
  <si>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</si>
  <si>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</si>
  <si>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</si>
  <si>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</si>
  <si>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</si>
  <si>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</si>
  <si>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</si>
  <si>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</si>
  <si>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</si>
  <si>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</si>
  <si>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</si>
  <si>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</si>
  <si>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</si>
  <si>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</si>
  <si>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</si>
  <si>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</si>
  <si>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</si>
  <si>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</si>
  <si>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</si>
  <si>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</si>
  <si>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</si>
  <si>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</si>
  <si>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Services</t>
  </si>
  <si>
    <t>SM score</t>
  </si>
  <si>
    <t>Self-Score (2)</t>
  </si>
  <si>
    <t>Customer count for each category (bubble size)</t>
  </si>
  <si>
    <t>Analyst notes</t>
  </si>
  <si>
    <t>scseID</t>
  </si>
  <si>
    <t>-</t>
  </si>
  <si>
    <t>Common ePRO &amp; I2P Subcategories</t>
  </si>
  <si>
    <t>Invoice-to-Pay</t>
  </si>
  <si>
    <t>Average ePRO Score</t>
  </si>
  <si>
    <t>Average I2P Score</t>
  </si>
  <si>
    <t>Average P2P Score</t>
  </si>
  <si>
    <t>Current score</t>
  </si>
  <si>
    <t>SM score (2)</t>
  </si>
  <si>
    <t>Q4 17</t>
  </si>
  <si>
    <t>Self-score</t>
  </si>
  <si>
    <t>Self-description</t>
  </si>
  <si>
    <t>Q1 18</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</si>
  <si>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</si>
  <si>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</si>
  <si>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Q2 17</t>
  </si>
  <si>
    <t>Please provide your customer count for this category</t>
  </si>
  <si>
    <t>Reasoning</t>
  </si>
  <si>
    <t>Company:</t>
  </si>
  <si>
    <t>Contact:</t>
  </si>
  <si>
    <t>Please scroll to the right to find the quarter pertaining to the current RFI. Only submit updates in the cells blue colored cells.</t>
  </si>
  <si>
    <t>Please complete in advance of your draft scoring review - if needed</t>
  </si>
  <si>
    <t>Analyst notes (2)</t>
  </si>
  <si>
    <t>COMPANY GENERAL INFORMATION</t>
  </si>
  <si>
    <t>Q4 18</t>
  </si>
  <si>
    <t>Q4 18: Please provide any new information (in the blue cells) below</t>
  </si>
  <si>
    <t>BuyerQuest, Inc.</t>
  </si>
  <si>
    <t>sales@buyerquest.com</t>
  </si>
  <si>
    <t>The process of creating and loading a catalog in BuyerQuest is suprisingly easy.  BuyerQuest offers a wonderfully simple interface that is powered by a robust workflow engine that streamlines and automates the catlog loading (supply-side) and approval (buy-side) processes.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atttributes, OEM data, Supporting product attachments, manuals, warranties, and even multimedia training of maintenance videos.
BuyerQuest also supports standard OCI punchout methods.</t>
  </si>
  <si>
    <t xml:space="preserve"> https://s3.amazonaws.com/screensteps_live/exported/buyerquest/8329/6243/Self-Service_Catalog_Management.pdf?1483730021</t>
  </si>
  <si>
    <t>BuyerQuest automatically validates incoming content against buyer-defined rules and our workflow engine guides the supplier through the exception handling and re-submittal processes.
See attached documentation with respect to BuyerQuest Catalog Quality Standards.</t>
  </si>
  <si>
    <t xml:space="preserve"> https://s3.amazonaws.com/screensteps_live/exported/buyerquest/8329/6243/Self-Service_Catalog_Management.pdf?1483730021
https://s3.amazonaws.com/screensteps_live/exported/buyerquest/8329/8886/Catalog_Content_Quality_Standards.pdf?1486314610</t>
  </si>
  <si>
    <t>BuyerQuest Self-Service Catalog Management provides best-in-class capture, comparison, approval, promotion and maintenance of catalog data. 
The BuyerQuest system provides the Supplier with a Dashboard to review statistics on their catalogs, including a graphical view, as well as chart-organized information related to Catalog Management, including best sellers, etc. 
The BuyerQuest Network (BQN) provides the Supplier with a way to upload, modify and manage catalogs, at any time, with no impact on performance. The system provides Suppliers with success and failure notifications regarding catalog import.</t>
  </si>
  <si>
    <t>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atttributes, OEM data, Supporting product attachments, manuals, warranties, and even multimedia training of maintenance videos.
If needed, BuyerQuest also supports standard OCI &amp; cXML punchout methods.</t>
  </si>
  <si>
    <t>BuyerQuest offers the following Catalog Objects:
Common Fields
Additional Attrinutes
Custom Options
Bundles
Replacement Parts (+ Diagrams)
File Attachments (Multi-media)
Tiered Pricing
BuyerQuest also integrates Services Procurement and Non-Catalog Requests.</t>
  </si>
  <si>
    <t>Catlogs can be viewed and approved via mobile - but not uploaded or otherwise managed by suppliers via mobile.</t>
  </si>
  <si>
    <t>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in maintained in an audit trail that our customers can analyze and reporot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t>
  </si>
  <si>
    <t>BuyerQuest continues to work closely with IBM Watson to bring even more advanced cognitive capabilities to the content / catalog management process.</t>
  </si>
  <si>
    <t>This is an active strategic initiative as our software supports a model such as this.  Stay tuned for more news soon!</t>
  </si>
  <si>
    <t xml:space="preserve">Buyerquest can support OnPremise software for Public Sector clients.  That said, Buyerquest's GTM strategy is to sell &amp; support our cloud / SaaS solution. </t>
  </si>
  <si>
    <t>Buyerquest does not support web-crawling or screenscraping.  We think this technology is flawed, doesn't scale, and is not supplier (or user) friendly.  Buyerquest is working with IBM Watson to gather market pricing information and additional catalog specific information from 3rd party sites.</t>
  </si>
  <si>
    <t>BuyerQuest handles content / catalogs differently (and more robustly) than any eProcurement provider in the world.  We will continue to lead the way as we focus additional resources on building out more and more cogntiive capabilities (through Buyerquest's strategic partnership with IBM Watson)</t>
  </si>
  <si>
    <t>BuyerQuest offers multiple paths to creating a requisition.  When a user submits a shopping cart, BuyerQuest launched a single page check-out which captures all of the required information necessary to execute a requisition.  Our customers can choose to default information like accounting codes, cost center information, and approval hierarchies.  Our customers can also allow ueser to make edits or adjustments at both the header and line level.   
Users can also use Saved Shopping List templates to create a requisition.   Users can also complete a "Quick Order" form which instantly validates any SKUs and quickly kicks off the single page checkout.</t>
  </si>
  <si>
    <t xml:space="preserve"> </t>
  </si>
  <si>
    <t xml:space="preserve">BuyerQuest offers our customers unparalled control of the various interfaces available to end users.  Through the use of our Content Group functionality, our customers can personalize what each and every user role can see and do.  Content groups determine how the interface is branded, what suppliers the user can see, as well as which product and service specific items and pricing that each specific user group can see.  </t>
  </si>
  <si>
    <t>BuyerQuest offers inmatched felxibility to our customers with respect to how home pages are configured for specific user roles.  
Through the use of our "Home Page Widget" adminsitrative tools, our customers can customize the MarketPlace home page without needing any technical resources.
Available widgets include Home Page Sliders, Suggested/Popular items, Custom CMS blocks, as well as widgets for dashboard views of Requisitons, Purchase Orders, Invoices, Receipts, Saved Shopping Carts and many others.
BuyerQuest's built in content management system (CMS) allows for an unlimited number of custom pages for a client. An example would be a complex project where there are several steps in a buying sequence. This can be represented visually and tied to applicable bundles, products, and services</t>
  </si>
  <si>
    <t xml:space="preserve"> https://s3.amazonaws.com/screensteps_live/exported/buyerquest/8329/8941/UI_Management_-_Home_Page_Widgets.pdf?1486402348</t>
  </si>
  <si>
    <t>As described above in the previous 2 questions, BuyerQuest customers use "Content Group" and "Home Page Widget" adminsitrative controls to mass customize the solution tagreting specific user demographics.</t>
  </si>
  <si>
    <t>BuyerQuest offers a customers broad and powerful search capabilities including  the ability to search on key words, enable federated search across different source content types simultaneously, parametric/filters such as company attributes, product attributes, categories, suppliers, price, flags. 
BuyerQuest also offers keyword and "type-ahead" suggestions,  multiple catalog search filters to refine results,  the ability to search based on contracted SKUs, inventory items, like/similar items, preferred items/suppliers, etc.. 
When you combine this idea of broad and powerful search capabilities as applied to a single storefront that - unlike competing solutions - contains ALL of our customers' contracts and content, this results in unmatched search capabiliteis within the procurement context.</t>
  </si>
  <si>
    <t>We support this capability via punchout.  BuyerQuest comes fully integrated with an Amazon Business punch out.</t>
  </si>
  <si>
    <t xml:space="preserve">BuyerQuest offers an intuitive and user-friendly mechanism to create and submit requisitions.
Once they have finished shooping and adding their Goods and/or Services to their shopping cart,  our customers take advantage of a single page checkout process that forms the basis of the requisition.  Shipping, deliver-to, need-by dates, accounting, and approval information can be defaulted at the enterprise level or manually configured depending on policy.  Users can review all relevant information and, where permissable, make changes to any of the presented fileds prior to submitting.  
BuyerQuest users can also quickly create requisitions using either our Quick Order form or any number of saves shopping lists or carts.
Creating and submitting requisitions typically takes less than 2 minutes and no user training is needed at all.
</t>
  </si>
  <si>
    <t>https://s3.amazonaws.com/screensteps_live/exported/buyerquest/8329/8931/Checkout.pdf?1486395092</t>
  </si>
  <si>
    <t>BuyerQuest employs a Micro-Services architecture that makes integrations fast and painless.   BuyerQuest integrates with a wide variety of 3rd party systems, including but no limited to:  SAP-SRM, SAP-ECC, SAP-Ariba, Oracle, Oracle iProcurement, PeopleSoft, JDE, Great Plains, Various Mainframe systems, Netsuite, Workday, Fieldglass, IQNavigator, IBM Sterling, IBM Watson</t>
  </si>
  <si>
    <t>BuyerQuest is uniquely capable of combining catalog items, non-catalog items, and Services requests in one instance and in one workflow.
Using a combination of our powerful workflow engine and our dynamic webform capabilities, BuyerQuest offers customers the ability to capture any type of non-catalog item and access more than 100 Service category templates.
For non-catalog items, BuyerQuest offers smart Non-Catalog request forms that capture relevant information from the requestor and channels that request to the appropriate buyer within the procurement team for sorucing activity.  This enable procurement teams to quickly bring rogue spend under management,
For Services items, BuyerQuest customers are able to leverage and expand on over 100 Service category templates that allow the user to toggle between T&amp;M, FIxed Fee and any other number of engagement types.</t>
  </si>
  <si>
    <t xml:space="preserve"> http://bqdocs.buyerquest.com/m/54457/l/468982-non-catalog-request-forms</t>
  </si>
  <si>
    <t>BuyerQuest offers the ability to customize supplier attributes which can serve to differentiate specific suppliers from each other based on a business-defined attribute.  In this case, BuyerQuest customers create a supplier attribute named "Preferred Supplier".  This attribute is carried within the supplier record and can be utlized for search and filtering.</t>
  </si>
  <si>
    <t>BuyerQuest offers a few different options for highly repetitive requisitions.  
The "Quick Order" pad offers users the ability to quickly key in SKUs and expedite a requisition workflow.  
BuyerQuest also offers "Saved Shopping Carts" and "Saved Shopping Lists" which allows users to quickly create and edit a requisition for items that have been previously identified.
BuyerQuest also offers "Collaborative Carts" which allows multiple people to view, edit, and otherwise collabroate on a single shopping cart.</t>
  </si>
  <si>
    <t>BuyerQuest offers rich detail and attributes with respect to every product or services.  The product detail and attribute information also includes support for  PDF (manuals and diagrams), multimedia videos, long and short descriptions, as well as meta data fields and hyperlinks (if applicable).</t>
  </si>
  <si>
    <t>BuyerQuest offers rich functionality with respect to being able to both automate/default specific processes and data attributes throughtout the checkout process.  BuyerQuest customers enjoy full control over what users are able to do and, perhaps more importantly, not able to do during checkout.
BuyerQuest also offers "Collaborative Carts" which allows multiple people to view, edit, and otherwise collabroate on a single shopping cart.</t>
  </si>
  <si>
    <t>BuyerQuest customers are empowered with a very powerful and dynamic workflow engine that offers extrement flexibility and process automation throughout the purchasing process.
Unlike some competitors, we offer exception based approvals so that any possible condition can either drive an approval or be an exception to an approval.
See attached documentation which articualtes the various rules and conditions that BuyerQuest customers use to create and manage business rules and workflow.</t>
  </si>
  <si>
    <t>https://s3.amazonaws.com/screensteps_live/exported/buyerquest/8329/8939/Request_Approval_Rules_Management.pdf?1486402195</t>
  </si>
  <si>
    <t>BuyerQuest's guided buying approach in many ways reflects what you see in today's modern eCommerce storefront...Amazon being the best example. 
Because all content resides in one place, users are able to quickly search and shop across every available contracted Good or Service.  BuyerQuest enables rich image, description, attribute, and metadata  information that augment the shopping experience giving your users the information they need to make an informed purchasing decision.
As previosuly mentioned, our Content Group functionality acts as a powerful guided buying mechanism insofar as this fucntionality contextualizes the user experience from a branding, content, supplier, and pricing standpoint.  
Through our form-based requisition workflow, BuyerQuest brings structure and uniformity to Services and Non-Catalog requests and guides those requisitions into the same checkout and approval process workflows.</t>
  </si>
  <si>
    <t>BuyerQuest supports Request for Quote Collaboration with suppliers though our Webforms and Workflow modules.
Please see attached documentation with respect to our RFQs capabilities.</t>
  </si>
  <si>
    <t>https://s3.amazonaws.com/screensteps_live/exported/buyerquest/8329/8958/Request_For_Quote_RFQ_Collaboration.pdf?1486412149</t>
  </si>
  <si>
    <t>BuyerQuest recognizes that budgets are maintained, managed, and tracked within the ERP.  For that reason, BuyerQuest  recommends (and fully supports) real-time budget checks during the P2P process.  (typically, the budget check occurs within the requision creation process at either the time of line item accounting validation or during the checkout process (once all line items have been created).   BuyerQuest  also supports budget checking during the PO process, Invoice process, and Invioice reconciliation process.   BuyerQuest  also supports dynamic business logic around budget checks. (i.e. If requisition line item exceeds availalble budget for specific cost center, alert user of the budget overage (or stop requisition from submission).</t>
  </si>
  <si>
    <t xml:space="preserve"> BuyerQuest provides visibility into inventory.   BuyerQuest currently integrates with MRO Vending machines, Tool Cribs, and Warehouse Management systems.   We certainly would not consider  BuyerQuest to be an inventory management system, rather we typically integrate with our customers legacy inventory systems.  That said,  BuyerQuest does have some basic functionality to enable customers to manage an 'Onsite Store'.  Typically,  BuyerQuest customers use the Onsite Store capabilities for refurbished IT Equipment, used furniture, or Onsite supply room.  Within  BuyerQuest, customers can adjust inventory, and replenish via min / max business rules.     BuyerQuest search logic can also be leveraged to promote Onsite (or inventoried) items within Search results.</t>
  </si>
  <si>
    <t>BuyerQuest is built using a Responsive Design framework.  This ensures that all of our software features and functionlity works on any platform, on any browser, on any device, anywhere in the world, any time.</t>
  </si>
  <si>
    <t>BuyerQuest supports 63 languages from a UI standpoint.  We also offer native language support for catalogs in those same languages.
BuyerQuest also is a multi currency enabled procure to pay application.  It supports different currencies of products/services in the market place.  Multi currency can be configured in a very intuitive way in the administration console.  This enables both buying organization and supplier organization  to conduct procurement transactions in more than one currency.  
The types of currencies are: Base Currency - This is the currency used by the system to store the monetary values internally.  In addition, if the users are not associated with any valid currency, system assumes "Base Currency" as user's currency.  Product Currency - This is the currency of a product from a supplier.  This is the currency supplier wants to interact with the buying organization.  User Preferred Currency - Users can set their preferred currency in "Account Settings".  This is the currency that will be used to show the products and services in market place.  Request Total also is shown in User Preferred Currency.  "Default Display Currency" is used as default currency for all the users when there is no preferred currency is set.  Document Currency - Once document is created, the currencies used in the document remain same.
BuyerQuest offers 2 different options for accessing Exchange Rate information via API: Open Exchange Rate API (Recommended)  and Fixer.io API
The Open Exchange Rate API offers support for over 170 Currencies, including some non-traditional currencies such as ByteCoin and BitShare.  The full list is available here:  https://docs.openexchangerates.org/docs/supported-currencies</t>
  </si>
  <si>
    <t>BuyerQuest's ability to support complex (and dynamic) requisition requirements (within our core product) is unparalleled.  We ask SpendMatters to spend time reviewing this.   Whether it's data capture, collaboration with internal team members, collaboration with suppliers, or workflow, BuyerQuest supports eProcurement (requisitioning) like no other.</t>
  </si>
  <si>
    <t>Not supported</t>
  </si>
  <si>
    <t>BuyerQuest offers customers the ability to easily set-up and manage the purchase order process
PO Creation: A PO is generated in BuyerQuest with its own unique PO reference number after its associated Request is fully approved.  Sent to Suppliers: Depending on how each supplier is configured to recieve POs in the system, suppliers will be sent their purchase orders via cXML, email, or other methods that are tied with third party partners.  Received by Supplier: The period between BuyerQuest sending the PO and suppliers receiving the PO should be rather short. The system can also be configured to ask suppliers to send a PO confirmation back to the system, either as an option or as a required step.  Shipped and Fulfilled by Supplier: Once suppliers receive a PO, they will then begin the process of fullfilling the order and shipping out items or performing services. BuyerQuest allows suppliers the option to create Advance Ship Notices (ASNs) to send back to the system, confirming that shipments have gone out and providing carrier tracking numbers back to the requestor.</t>
  </si>
  <si>
    <t>BuyerQuest creates Purchase Orders from approved requistions and presents them to the relevant users in a grid format which displays the list of POs to the end user with summary information like PO #, Request #, Requester, Supplier, Ordered Date/Time, Shipping Location, Status and Order Total.  The user can perform bulk actions in this screen by selecting multiple POs and using the 'Actions' menu to:
Resend: Sends the PO to the supplier again if they have not received it
Change: Change elements of the Purchase Order and resend.
Print: Prints the PO to a PDF file
Fully Receive: Creates a receipt for all the items in the PO
Cancel: Cancels the PO
Close: Closes the PO forcibly
Confirm: Confirms the PO (only applicable to POs for which Suppliers need to confirm)</t>
  </si>
  <si>
    <t>While Buyerquest does not support Contract authoring, Buyerquest does support a Contract Compliance file that is actionable from both a procurement and invoice perspective.   Business rules can be drawn around the interaction between req's, PO's, and invoices (as they relate to the associated contract compliance file).</t>
  </si>
  <si>
    <t>BuyerQuest integrates with Vertex for Tax &amp; IBM Sterling Commerce Network for country specific compliance around ordering (and invoicing).</t>
  </si>
  <si>
    <t xml:space="preserve">BuyerQuest enables attachments for purchase orders across a range of file formats.  BuyerQuest captures and federates access to all order response/acknowledgements, process changes/deletions, manage order status requests/responses.  Buyers and suppliers can administratively manage all aspects of order processing in the solution and all interactions are capture in an audit trail.  BuyerQuest also supports cXML and EDI transmission protocols for transacting with high document volume suppliers.  </t>
  </si>
  <si>
    <t xml:space="preserve">BuyerQuest faciitates the collaboration process for purchase orders by making it simple and easy for buyers and suppliers to communicate.
Buyers and suppliers can administratively manage all aspects of order processing in the solution and all interactions are capture in an audit trail.  BuyerQuest also supports cXML and EDI transmission protocols for transacting with high document volume suppliers.  </t>
  </si>
  <si>
    <t>The BuyerQuest Network Portal ("BQN") offers a powerful workflow capability that streamlines the communication and collaboration process throughout the PO life cycle.  
The Purchase Order detail page displays detailed information about a Purchase Order and allows the user to perform actions on it depending their role and the status of the PO.  The General Information section of the PO displays information like the PO #, creation date, the name of the requester, shipping information, etc.
The user can also perform actions like creating an ASN (Advance Shipping Notice), invoice or credit memo for the PO.
The user can view line level details of the PO like item information, line-level comments and attachments, etc.
The user can view and modify attachments depending on the role/permissions granted to them.
The user can view and add comments as a way of collaborating with the supplier/customer.
The user can view the history of activity for the PO.
Finally, the user can save a copy of the PO in the form of a PDF, if necessary.
BuyerQuest maintains an audit trail of every interaction between customer and supplier.</t>
  </si>
  <si>
    <t>Suppliers can perform actions like creating an ASN (Advance Shipping Notice), invoice or credit memo for the PO.
Suppliers can view line level details of the PO like item information, line-level comments and attachments, etc.
Suppliers can view and modify attachments depending on the document status and their permissions.
Suppliers can view and add comments as a way of collaborating with the customer.</t>
  </si>
  <si>
    <t>BuyerQuest employs a MicroServices architecture that enables integration with 3rd party systems like contingent labor systems.  BuyerQuest has  established integrations with Fieldglass and IQNavigator.</t>
  </si>
  <si>
    <t>BuyerQuest supports tax integration with Vertex and can support additional integrations with 3rd party logistics firms utilizng our cXML protols.</t>
  </si>
  <si>
    <t>We view PO transmission as fairly 'tablestakes' functionality.   We support all of the major methods to transmit and track PO's (via email, cXML, EDI, and Supplier Network).  As part of the product roadmap, we will be adding some additional logic to the PO process to allow for non-native PO's to be treated the same (or differently, based on config) within Buyerquest.   We will also be extending the Change PO process to allow for greater configurability and control.</t>
  </si>
  <si>
    <t>BuyerQuest users can receive both centrally and decentrally as well as both manually and automatically. and subsequent workflows and notifications can be established based on certain, pre-identified conditions.
BuyerQuest users self-manage their receiving rules and tolerances by configuring these three elements:  Rule Information, Conditions, and Actions.  BuyerQuest offers step by step instructions for setting up receiving in our Product Documentation center.</t>
  </si>
  <si>
    <t>BueyrQuest ASNs show information of all the Advance Shipment Notices in the system. It includes an assigned ASN Number, PO Number, Supplier (when applicable), date of shipment, expected delivery date, shipment carrier, and tracking number.
When using ASN, users can view the information for each order included on the general ASN page, but also may view each individual ASN (they may include multiple ASN Numbers for one PO, depending how shipment(s) was/were done. In addition to the information on the main page, users can view the address from where the order was shipped.
Currently, System does not support data entry screen for ASN.  All the ASNs are loaded via a data load transaction import program.</t>
  </si>
  <si>
    <t xml:space="preserve">BuyerQuest users can receive both centrally and decentrally as well as both manually and automatically. 
BuyerQuest supports desktop, centralized, and hybrid receiving models,  receiving with inspection capability (returns management), flexible matching rules and asset receipting. 
BuyerQuest offers additional options for backing out receipts, asset tracking configuration, and location based receiving, </t>
  </si>
  <si>
    <t>BuyerQuest supports both centralized and decentralized (desktop) receiving.   As part of our product roadmap, Buyerquest will be extending our barcode scanning functionality to further automate the receiving process.</t>
  </si>
  <si>
    <t>BuyerQuest supports both centralized and decentralized (desktop) receiving.   As part of our product roadmap, BuyerQuest will be extending our barcode scanning functionality to further automate the receiving process.</t>
  </si>
  <si>
    <t>Not currently supported.</t>
  </si>
  <si>
    <t xml:space="preserve">The process of onboarding suppliers in the BuyerQuest Network ("BQN") portal is suprisingly easy.  BQN offers customers and their suppliers a wonderfully simple interface that is powered by a robust workflow engine that streamlines the collaboration necessary to efficiently manage your supplier relationships.
There are three aspects to BQN's supplier onboarding process:  
Supplier Information Management -  Suppliers enjoy an inuitive portal interface that allows them to easily manage their relevant profile information. (For more details, see below)
Supplier Catalog Management - BQN offers a powerful workflow engine that streamlines communication between category managers and suppliers throughout the catalog upload and maintenance process. (For more details, see below)
Supplier Communication Management - Suppliers can determine and manage the means and methods of communication and document exchange that best fits with their operating and delivery models (Email, sFTP, cXML, EDI, etc.)
BuyerQuest fully supports both our customers and their suppliers throughtout the entire Supplier Management process. </t>
  </si>
  <si>
    <t>The BuyerQuest Network (BQN) is a supplier portal where supplier users can access and manage Supplier-side components of the Procure-to-Pay process, such as:
Catalog Management 
Document Management 
The Company's Profile, including Company Information and Company Users
Document Exchange Protocols (Email, cXML, EDI)
Please see attached for a detailed screenshot of the SIM fields in BuyerQuest</t>
  </si>
  <si>
    <t>http://s3.amazonaws.com/screensteps_live/images/buyerquest/436723/14/rendered/91332ce9-36e5-4811-ba12-544106d04c76.png?AWSAccessKeyId=AKIAJRW37ULKKSXWY73Q&amp;Expires=1486510203&amp;Signature=MxOmjiXXHyJ2jpVYPAag0RxOoAo%3D</t>
  </si>
  <si>
    <t>BuyerQuest is integrated with IBM Watson Supplier IQ and currently links our supplier ID to Watson's market intelligence data stream. BuyerQuest has several more integrations with IBM Watson planned for the coming quarters that will further enhance our customers' supplier perfromance and risk management capabilities.</t>
  </si>
  <si>
    <t>BuyerQuest Self-Service Catalog Management provides best-in-class capture, comparison, approval, promotion and maintenance of catalog data. The BuyerQuest system provides the Supplier with a Dashboard to review statistics on their catalogs, including a graphical view, as well as chart-organized information related to Catalog Management, including best sellers, etc.
The BuyerQuest Network (BQN) provides the Supplier with a way to upload, modify and manage catalogs, at any time, with no impact on performance. The system provides Suppliers with success and failure notifications regarding catalog import.</t>
  </si>
  <si>
    <t>BQN allows the user to perform actions on POs depending their role and the status of the PO.
The General Information section of the PO displays information like the PO #, creation date, the name of the requester, shipping information, etc.
The user can also perform actions like creating an ASN (Advance Shipping Notice), invoice or credit memo for the PO.
The user can view line level details of the PO like item information, line-level comments and attachments, etc.
The user can view and modify attachments depending on the role/permissions granted to them.
The user can view and add comments as a way of collaborating with the customer.
The user can view the history of activity for the PO.
Finally, the user can save a copy of the PO in the form of a PDF, if necessary.</t>
  </si>
  <si>
    <t>BQN gives users the options to create, validate, and track invoices in a number of different ways. AP personnel are typically granted access and view the functionality described in this section. 
Users have a variety of options to create invoices including PO Flip, Bulk Load PO invoices, and by creating a non-PO Invoice by Supplier.</t>
  </si>
  <si>
    <t>Not currently supported</t>
  </si>
  <si>
    <t>We can connect with any 3rd party network provider or EDI hubs.  BuyerQuest supports cXML and EDI protocols with respect to these 3rd party providers.  BuyerQuest has estabished partnerships with Taulia and IBM Sterling.</t>
  </si>
  <si>
    <t xml:space="preserve">Suppliers can exchange documents and data with BuyerQuest using sFTP file exchange as wall as cXML and EDI.  </t>
  </si>
  <si>
    <t>BuyerQuest is perhaps the most configurable P2P solution in the industry today.  BuyerQuest can be configured based on users, departments, commodities, roles, content groups, approval steps, delegated approvals, units of measure, custom fields, accounts, chart of accounts, invoice tolerances, receiving tolerances, budget periods, payment terms, as well as other facets. 
There is no limit to the number of configurations included with respect to fields and/or forms.  
BuyerQuest also offers "Solution within a Solution" configurability that supports both single and multiple chart of accounts/accounting structure.</t>
  </si>
  <si>
    <t>BuyerQuest is powered by the industry's most robust workflow and rules engine which is native to the application.  BuyerQuest customers can create and enable diverse business rules and workflows based on things like Content Groups, Priority, Sequential or Parallel workflows, and a broad range of conditions, actions,  and exceptions.  For a more detailed review of our workflow capabilities, please see the attached documentation.</t>
  </si>
  <si>
    <t>BuyerQuest offers 2 different options for accessing Exchange Rate information via API:
Open Exchange Rate API (Recommended)
Fixer.io API
Open Exchange Rate Supported Currencies:  The Open Exchange Rate API offers support for over 170 Currencies, including some non-traditional currencies such as ByteCoin and BitShare.  The full list is available here:  https://docs.openexchangerates.org/docs/supported-currencies</t>
  </si>
  <si>
    <t>https://docs.openexchangerates.org/docs/supported-currencies</t>
  </si>
  <si>
    <t>BuyerQuest is designed to be business-enabled and all configuration can be done through our user-friendly administration interface</t>
  </si>
  <si>
    <t>BuyerQuest is designed to be business-enabled and all configuration can be done through our user-friendly administration interface and DOES NOT require advanced technical skills.</t>
  </si>
  <si>
    <t>Customizations are evil and should be avoided at all costs.</t>
  </si>
  <si>
    <t>BuyerQuest is deployed in a multi-tennat model run on virtualized servers in the Amazon AWS platform.  The hostig is within a public cloud with all parts of the infrastructure contained within multple VPNs except for the publically facing load balancers and global CDN delivery via CloudFront.  The application auto-scales based on client demand via detection of busy CPU, load average, requests, etc.  Servers and services are containerized with various tools.  The stack consists of many open components and also commercial IaaS solutions.  The details of the stack, solutions utilized, etc cannot be shared due to SOC II Type II compliance.  It can be said that BuyerQuest runs an extremely modern stack and continues to improve the stack as needed to ensure application performance.   
Hybrid cloud is also supported.  Customer base is 100% public cloud multi-tenant.</t>
  </si>
  <si>
    <t xml:space="preserve">BuyerQuest has an integration partnership with IBM Watson that covers a broad range of Intelligent, Cognitive apps. BuyerQuest is currently integrated with IBM Watson Supplier IQ and has plans to deploy several more integrations in the first half of 2017. </t>
  </si>
  <si>
    <t xml:space="preserve">BuyerQuest employs Big Data tools and methodologies in two meaningful ways:
With respect to catalogs and content, BuyerQuest employs Big Data tools to host, manage, process, and validate extremely large sets of data.  In some cases, BuyerQuest customers are hosting several million SKUs and items for their end users.  BuyerQuest is uniquely capable of not only hosting and managing such extraordinarily large data sets, but of delivering this content "in-memory" to the end user.  
With respect to analytics, BuyerQuest maintains an audit trail of every single interaction that takes place anywhere in the solution at any time and makes this information avaiable for search, analytics, and reporting. </t>
  </si>
  <si>
    <t>BuyerQuest is built using a Responsive Design framework.  This ensures that all of our software features and functionlity works on any platform, on any browser, on any device, anywhere in the world, any time.
Today, roughly 30% of platform interactions are on mobile devices (phones + tablets).</t>
  </si>
  <si>
    <t xml:space="preserve">BuyerQuest has utilized connected devices across different use cases within our customer base.  The best IoT example is the usage of connected "vending machines" that contain inventoried items in factory / production envrionments.  These devices update the BuyerQuest cluod in real time and users are able to see currrent inventory from the application.  This reduced spend for items already in stock and allows for instant delivery for users. </t>
  </si>
  <si>
    <t>Buyerquest partners with Hyland Software (www.onbase.com) for all invoice imaging and paper based invoice capture.  Hyland has OCR capabilities within their imaging solution, however, Buyerquest has not leveraged Hyland's OCR functionality to-date</t>
  </si>
  <si>
    <t>BuyerQuest is intergrated with IBM Watson for AI capabilities and this area will be a key area of expansion in 2017.</t>
  </si>
  <si>
    <t>Working with IBM Watson on various cognitive functions (some of which include voice-to-text and voice-to-action (within Buyerquest)</t>
  </si>
  <si>
    <t>BuyerQuest utilizes open standards wherever possible for data coming into and out of the platform and also within communication between aspects of the internal platform. Open standards for documents include cXML and EDI with additional standards utilized for catalog data files. Open APIs allowing for co-development and extension of the platform are currently under development and will be released in 2017. BuyerQuest is ERP agnostic but has integrated with all major ERP systems using various methods.</t>
  </si>
  <si>
    <t>BuyerQuest offers a one-instance-to-many-ERP model for our customers.    BuyerQuest customers can configure our solution to mix and match modules and diverse ERP intergations.  A practical example of this is a QSR client that uses our MarketPlace functionality sitting on top of Oracle iProcurement for its corporate owned entities and our P2P portal functionality across its franchise owned entities - both using the same single instance of BuyerQuest.</t>
  </si>
  <si>
    <t>BuyerQuest offers considerable data management capabilities to our customers through our practice of combining legacy spend data, real-time transaction data, advanced behavioral analytics, and customer support data and metrics into one holistic view in the form of BuyerQuest analytics.  BuyerQuest partners IBM Emptoris for upstream spend classification and analysis.</t>
  </si>
  <si>
    <t>BuyerQuest has an established parternship with IBM Procurement Services ("IPS") which is IBM's Procurement BPO organization.</t>
  </si>
  <si>
    <t>BuyerQuest partners with a number of System Integration and Management Consulting partners for professional services, strategy, implementation, and program execution.  Approved partners include IBM GBS, IBM IPS, KPMG, Ernst &amp; Young, Deloitte, CGN Global, RiseNow, and SpendSource Australia among others.</t>
  </si>
  <si>
    <t>BuyerQuest Holdings</t>
  </si>
  <si>
    <t>www.buyerquest.com</t>
  </si>
  <si>
    <t>Headquartered in Cleveland, Ohio with additional offices in San Diego, Toronto, and Melbourne Australia.</t>
  </si>
  <si>
    <t>$10M - $15M</t>
  </si>
  <si>
    <t>North America, Europe, APAC, Middle East, Latin America</t>
  </si>
  <si>
    <t>CPG, Manufacturing, QSR's, Services, Transportation, Construction, Education</t>
  </si>
  <si>
    <t>McDonald's Corporation, Ronald McDonald House Charities, Kimberly Clark Corporation, Saudi Aramco Corporation, Kiewit Corporation, Telstra Corporation, KinderCare Corporation, Giant Eagle Corporation, Steelcase Corporation, IBM, Palm Beach County School District, The Walt Disney Corporation, United Airlines, and others</t>
  </si>
  <si>
    <t>BuyerQuest delivers an unparelleled eCommerce experience to some of the world’s largest _x0003_and most sophisticated procurement organizations. Our software streamlines and _x0003_enhances the corporate buying process in order to increase user adoption, drive contract _x0003_compliance, and save money.</t>
  </si>
  <si>
    <t>MarketPlace, eProcurement, and Procure-to-Pay solution categories are where we primarly compete.</t>
  </si>
  <si>
    <t>BuyerQuest offers three solution packages:  MarketPlace, eProcurement, and Procure-to-Pay. Within each solution package are a set of modules, including:  Marketplace, Requisitioning, Order Management, Receiving, Invoicing, Accounts Payable, Services Procurement, Spend Analytics, Behavioral Analytics, and Supplier Network
For more details please see http://www.buyerquest.com/solutions</t>
  </si>
  <si>
    <t>SAP-SRM, SAP-ECC, SAP-Ariba, Oracle, Oracle iProcurement, PeopleSoft, JDE, Great Plains, Various Mainframe systems, Netsuite, Workday, Fieldglass, IQNavigator, IBM Sterling, IBM Watson Analytics, IBM Watson Explorer, IBM BlueMix, IBM Watson Curator</t>
  </si>
  <si>
    <t xml:space="preserve">250,000 (ACTIVE USERS PER MONTH);  Based on our 20+ years in enterprise Procurement, we firmly believe that Buyerquest's active user count dwarfs our competition. </t>
  </si>
  <si>
    <t>$50 Billion</t>
  </si>
  <si>
    <t>Annual PO's = 50,000
Annual Invoices = 2,000,000</t>
  </si>
  <si>
    <t xml:space="preserve">BuyerQuest differentiates in three meaningful ways: 
*  Cognitive -  Buyerquest is the only enterprise procurement solution that enables 100% of goods / services within a single, searchable, and fully branded interface.   Because Buyerquest subscribes this eCommerce mindset, we can unlock cognitive capabilities that others cannot.   Buyerquest combines the power of Cognitive computing with the rigor and discipline of best-in-class enterprise procurement principles in one, cost-effective solution.  By incorporating behavioral intelligence, contextual assistance, catalog enrichment, content enrichment, and machine learning, BuyerQuest arms procurement teams with new Cognitive Procurement capabilities that foster better strategies and more informed decision-making.  This capability is what allows our customers to achieve break through success with their procurement strategies &amp; drive the highest levels of end user adoption.
*  Experience - We offer an unmatched user experience for every user that touches the BuyerQuest platform regardless of age, role or technical expertise.  Our clients realize early on in the evaluation process that BuyerQuest is powerful, flexible, a pleasure to use, and uniquely capable of driving widespread process and software adoption by employees and suppliers alike.
*  Agility - We offer an agile solution that empowers our customers to solve complex procurement challenges that derive from needing to support a wide range of custom procurement processes, disparate (and sometimes homegrown) legacy systems, and a multitude of end-user devices.  This ability to seamlessly and cleanly interoperate with complex, existing ecosystems is why we win bake-offs and represents a critical success factor for the solution going forward.
</t>
  </si>
  <si>
    <t>Q2 18</t>
  </si>
  <si>
    <t>Current Self-Score</t>
  </si>
  <si>
    <t>Current Provider Average</t>
  </si>
  <si>
    <t>Last Quarter Benchmark Average</t>
  </si>
  <si>
    <t>Last Quarter Provider Average</t>
  </si>
  <si>
    <t>Current Self-Score Average</t>
  </si>
  <si>
    <t>Self-Description</t>
  </si>
  <si>
    <t>Q2 18 Updates</t>
  </si>
  <si>
    <t>CPG, Manufacturing, QSR's, Services, Transportation, Construction, Education, Oil &amp; Gas, Grocery</t>
  </si>
  <si>
    <t>McDonald's Corporation, Ronald McDonald House Charities, Kimberly Clark Corporation, Saudi Aramco Corporation, Kiewit Corporation, Telstra Corporation, KinderCare Corporation, Giant Eagle Corporation, Steelcase Corporation, IBM, Palm Beach County School District, The Walt Disney Corporation, United Airlines, Chick-fil-a, Southern Company, and others</t>
  </si>
  <si>
    <t>BuyerQuest enables the Next Generation Procure-to-Pay (P2P) Experience 
BuyerQuest delivers an unparalleled eCommerce experience to some of the world’s largest and most sophisticated procurement organizations.  Our software streamlines and enhances the corporate buying process in order to increase user adoption, drive contract compliance, and save money. 
Search - Buy - Pay 
A P2P Solution that creates real value for an organization must provide the organization value in 3 key areas of Procurement: Search - Buy - Pay. 
Search - The buying process begins here. The interface and infrastructure driving the end-users buying process must be intuitive and promote high levels of adoption. Within the technology, the search process has to be simple contextual and provide relevant results to the user, making it easy to add the products to a cart and submit the requisition, without the need to punch out.
Buy - The “Buy” process should seamlessly integrate the capabilities of enterprise Procurement with the simplicity of the B2C buying experience. This includes dynamic and complex approvals workflows that can be automated based on rules and thresholds.
Pay - integrated with the search and pay, Invoicing, three-way matching, and settlement processes are streamlined, reducing the time and resources managing reconciliation exceptions.</t>
  </si>
  <si>
    <t>BuyerQuest offers three solution packages:  MarketPlace, eProcurement, and Procure-to-Pay. Within each solution package are a set of modules, including:  Storefront, Services, Quote, Suppliers, Platform, Requisitioning, Order, Analytics, Payables
For more details please see http://www.buyerquest.com/solutions</t>
  </si>
  <si>
    <t>BuyerQuest enables the Next Generation Procure-to-Pay (P2P) Experience
Procurement organizations are searching for any advantage to drive process improvements and impact their bottom line. It all starts with Search. BuyerQuest’s B2C approach to eProcurement transforms the way your users buy. Automated workflows and approvals, along with streamlined settlement processes reduce resource requirements.
By managing the Search, Buy and Pay steps of Procurement, BuyerQuest can help your organization improve spend under management, reduce contract leakage and drive high levels of user adoption, creating levels of savings that are a competitive advantage for any business.
With e-commerce sales continuing to be a major part of retail buying, end-users expect a similar experience when they do their purchasing at work. Users want to have an experience like they get from Amazon, Airbnb, Home Advisor, and Angie’s List, among others.  That experience starts with a strong search capability and overall process that occurs within a single site, i.e. without punching out to another site to complete the purchase.
Next Generation P2P must be architected with a focus on “Search” and not reliant on the “Punchout Model”.  This architecture creates the B2C experience within a P2P solution but is not simple to accomplish. Enabling the next generation P2P, “search driven”, experience requires three critical elements for success: 
1. RICH CONTENT – The P2P solution must include images, detailed descriptions, characteristics, and configurable items that may be specific to the product or business 
2. CONTEXTUAL SEARCH – The search must deliver relevant, contextual information to your end users throughout the buying process, understanding that the user demographics define what they should see. 
3. SCALABILITY – The next generation P2P needs to be developed for the cloud, supporting millions of SKU’s across the marketplace.</t>
  </si>
  <si>
    <t>BuyerQuest handles content / catalogs differently (and more robustly) than any eProcurement provider in the world.
With e-commerce sales continuing to be a major part of retail buying, end users expect a similar buying experience when they do their purchasing at work. Users want to have an experience like they get at Amazon, Airbnb, Home Advisor, and Angie’s List, among others. That experience starts with a strong "search" capability and an overall process that occurs within a single site, i.e. without punching out to another site to complete the purchase. Procure to Pay (P2P) solutions have evolved over the last 20 years to keep up with the shift in user requirements. The 1st generation P2P solutions, however, relied on the Catalog Interchange Format (CIF) and/or “Punch-Out Model”, where the user leaves the main purchasing site to visit a vendor specific page. Among its many shortcomings, the punch-out model lacks the B2C shopping experience. 1st generation  versions of P2P technologies attempted to match the B2C Model, but fell short in one area or another.  
BuyerQuest offers a wonderfully simple interface that is powered by a robust workflow engine that streamlines and automates the catalog loading (supply-side) and approval (buy-side) processes.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attributes, OEM data, linked products, bundles, product attachments, manuals, warranties, and even multimedia training of maintenance videos.
BuyerQuest also supports standard OCI punchout methods.</t>
  </si>
  <si>
    <t>BuyerQuest offers the following Catalog Objects:
* Common Fields
* Additional Attributes - these attributes provide additional elements to "search" and "filter" - allows a B2C end user experience that Punchout solutions cannot replicate
* Custom Options
* Bundles
* Replacement Parts (+ Diagrams)
* File Attachments (Multi-media)
* Tiered Pricing
* Linked Products associated with items provides support for products requiring mandatory fees for assembly, staging, recycling, or other purpose associated with a product, as specified by the buying organization, a supplier, or a regulatory agency.  When an item is added to a cart that has a Linked Product associated with it, the Linked Product is also automatically added to the cart. 
BuyerQuest works with the supplier community to enable a B2C content experience that is efficient to manage.  For example, we have the ability for a supplier to easily upload multiple catalogs using a single file.  Support for multiple catalogs provides immediate benefit to suppliers with a convenient, simplified process, and offers the added advantage of fewer products to upload and manage in the system. 
BuyerQuest also integrates Services Procurement and Non-Catalog Requests.</t>
  </si>
  <si>
    <t>The BuyerQuest platform is built with a responsive design so you can use all capabilities across different devices.  The suppliers or buyers will use the device that is best suited for the tasks.  For example, approving content via a mobile device is appropriate but loading large catalog content would not be best done on a mobile device.</t>
  </si>
  <si>
    <t xml:space="preserve">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is maintained in an audit trail that our customers can analyze and report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Additionally, BuyerQuest looks at B2C metrics to quantify the user's experience will ensure high levels of engagement. Some metrics include: 
NET PROMOTER SCORE TRACKING - Engage end users by asking a single question in order to determine overall solution NPS. User may provide comments and user’s activity is tracked at time of submission in order to understand and improve on any negative scores. 
BOUNCE RATE - Bounce rates indicate users who visited a page and did not interact. A high bounce rate could mean that the user was confused and likely switched to an off-contract method to buy. BuyerQuest’s familiar, B2C style shopping interface dramatically reduces bounce rates. 
PAGES PER SESSION - How many pages on the site is the user visiting? The higher the number of pages, the more engaged the user is and more likely they will use the platform to purchase. Using BuyerQuest’s search capabilities, users look at 4x’s the number of pages. 
SESSION DURATION - How much time is the user spending on the site. Much like pages/ session, the longer the duration, the more engaged the user is. Typical BuyerQuest users stay on the site 3x’s longer when using search, increasing the likelihood of an on-contract purchase. </t>
  </si>
  <si>
    <t>BuyerQuest continues to evolve the buying experience by interacting with both buyers and suppliers.  Based on this market feedback, the solution will continue to improve the personalized user experience, streamline the supplier catalog management process and broaden the category coverage.</t>
  </si>
  <si>
    <t>BuyerQuest is currently working on a new solution offering (BQXchange) that will incorporate pre-configured content from a select group of suppliers.</t>
  </si>
  <si>
    <t xml:space="preserve">BuyerQuest handles content / catalogs differently (and more robustly) than any eProcurement provider in the world.
With e-commerce sales continuing to be a major part of retail buying, end users expect a similar experience when they do their purchasing at work. Users want to have an experience like they get at Amazon, Airbnb, Home Advisor, and Angie’s List, among others. That experience starts with a strong "search" capability and an overall process that occurs within a single site, i.e. without punching out to another site to complete the purchase. 
Today's leading procurement organizations are applying B2C eCommerce strategies to their enterprise procurement challenges. In doing so, they are having a transformational impact on user adoption, contract compliance, cost savings, and resource utilization. 
These early adopter companies have all leveraged 1st generation P2P solutions and realized that the end-user experience does not deliver on it's promise. These businesses realized they needed to listen to the voice of their customer - the end user. They understood the importance of delivering a simple, efficient, and delightful eCommerce user experience. By approaching their challenges this way, these BuyerQuest customers have fundamentally transformed their procurement organizations and established their teams as innovative, strategic partners to their stakeholders. </t>
  </si>
  <si>
    <t>BuyerQuest dramatically simplifies the end user shopping experience, creating a consumer-like buying environment that fully automates your corporate purchases. Buying begins with the search for the right product. BuyerQuest enables our customers employees to search across all supplier contracts and services within a single storefront. Unlike other procurement solutions, all supplier content resides in one place making it easy to search for and find what you need. BuyerQuest’s solutions ensure that each user sees the relevant results for their search, eliminating the time to  find the right product.
BuyerQuest offers multiple paths to creating a requisition.  When a user submits a shopping cart, BuyerQuest launched a single page check-out which captures all of the required information necessary to execute a requisition.  Our customers can choose to default information like accounting codes, cost center information, and approval hierarchies.  Our customers can also allow ueser to make edits or adjustments at both the header and line level.   
To simplify the buying experience, users can also use Saved Shopping List templates to create a requisition and/or a  "Quick Order" form which instantly validates any SKUs and quickly kicks off the single page checkout.</t>
  </si>
  <si>
    <t xml:space="preserve">BuyerQuest revolutionizes enterprise procurement by offering a technology that leverages the best components of the consumer buying experience in combination with best in class controls and workflows critical to enterprise procurement.
BuyerQuest offers our customers unparalleled control of the various interfaces available to end users.  Through the use of our Content Group functionality, our customers can personalize what each and every user role can see and do.  Content groups determine how the interface is branded, what suppliers the user can see, as well as which product and service specific items and pricing that each specific user group can see.  </t>
  </si>
  <si>
    <t>BuyerQuest offers unmatched flexibility to our customers with respect to how home pages are configured for specific user roles.  
Through the use of our "Home Page Widget" administrative tools, our customers can customize the MarketPlace home page without needing any technical resources.
Available widgets include Home Page Sliders, Suggested/Popular items, Custom CMS blocks, as well as widgets for dashboard views of Requisitions, Purchase Orders, Invoices, Receipts, Saved Shopping Carts and many others.
BuyerQuest's built in content management system (CMS) allows for an unlimited number of custom pages for a client. An example would be a complex project where there are several steps in a buying sequence. This can be represented visually and tied to applicable bundles, products, and services</t>
  </si>
  <si>
    <t>BuyerQuest customers use "Content Group" and "Home Page Widget" administrative controls to mass customize the solution targeting specific user demographics.  For example, we have clients like Disney that has multiple brands (i.e. Theme Parks, ESPN, etc.) that have different look and feel for the end users that are in those specific brands.  The solution adapts to who they are when logging in and displays the right information.</t>
  </si>
  <si>
    <t>BuyerQuest offers a customers broad and powerful search capabilities including  the ability to search on key words, enable federated search across different source content types simultaneously, parametric/filters such as company attributes, product attributes, categories, suppliers, price, flags. 
BuyerQuest also offers keyword and "type-ahead" suggestions,  multiple catalog search filters to refine results,  the ability to search based on contracted SKUs, inventory items, like/similar items, preferred items/suppliers, etc.. 
When you combine this idea of broad and powerful search capabilities as applied to a single storefront that - unlike competing solutions - contains ALL of our customers' contracts and content, this results in unmatched search capabilities within the procurement context.
To make "search" work, the solution needs 3 things:
1. Rich Content - multiple images, many attributes beyond the traditional CIF attributes, configurable items, etc.
2. Contextual Search - ability to type ahead based on the search words and display items, suppliers and categories
3. Scalable Cloud - the ability to load and manage millions of sku's within the application (not relying on the punchout model)</t>
  </si>
  <si>
    <t>We support this capability via punchout.  
Procure to Pay (P2P) solutions have evolved over the last 20 years to keep up with the shift in user requirements. The 1st generation P2P solutions, however, relied on the Catalog Interchange Format (CIF) and/or “Punch-Out Model”, where the user leaves the main purchasing site to visit a vendor specific page. Among its many shortcomings, the punch-out model lacks the B2C shopping experience. 1st generation  versions of P2P technologies attempted to match the B2C Model, but fell short in one area or another.  
BuyerQuest comes fully integrated with an Amazon Business via punch-out.</t>
  </si>
  <si>
    <t xml:space="preserve">BuyerQuest dramatically simplifies the end user shopping experience, creating a consumer-like buying environment that fully automates your corporate purchases. Buying begins with the search for the right product. BuyerQuest enables our customers employees to search across all supplier contracts and services within a single storefront. Unlike other procurement solutions, all supplier content resides in one place making it easy to search for and find what you need. BuyerQuest’s solutions ensure that each user sees the relevant results for their search, eliminating the time to find the right product.
Once they have finished shopping and adding their Goods and/or Services to their shopping cart,  our customers take advantage of a single page checkout process that forms the basis of the requisition.  Shipping, deliver-to, need-by dates, accounting, and approval information can be defaulted at the enterprise level or manually configured depending on policy.  Users can review all relevant information and, where permissible, make changes to any of the presented fields prior to submitting.  
Our ability to handle serious massive carts (think hundreds of line items) in a single cart is a differentiator for us. Some existing clients are  putting 100's of line item in a single cart to replenish all recurring purchases for a location.
BuyerQuest users can also quickly create requisitions using either our Quick Order form or any number of saves shopping lists or carts.
Creating and submitting requisitions typically takes less than 2 minutes and no user training is needed at all.
</t>
  </si>
  <si>
    <t>BuyerQuest dramatically simplifies the end user shopping experience, creating a consumer-like buying environment that fully automates your corporate purchases. Buying begins with the search for the right product. BuyerQuest enables our customers employees to search across all supplier contracts and services within a single storefront. 
BuyerQuest is uniquely capable of combining catalog items, non-catalog items, and Services requests in one instance and in one workflow.
Using a combination of our powerful workflow engine and our dynamic webform capabilities, BuyerQuest offers customers the ability to capture any type of non-catalog item and access more than 100 Service category templates.
For non-catalog items, BuyerQuest offers smart Non-Catalog request forms that capture relevant information from the requestor and channels that request to the appropriate buyer within the procurement team for sourcing activity.  This enable procurement teams to quickly bring rogue spend under management,
For Services items, BuyerQuest customers are able to leverage and expand on over 100 Service category templates that allow the user to toggle between T&amp;M, FIxed Fee and any other number of engagement types.</t>
  </si>
  <si>
    <t>BuyerQuest offers the ability to customize supplier attributes which can serve to differentiate specific suppliers from each other based on a business-defined attribute.  In this case, BuyerQuest customers create a supplier attribute named "Preferred Supplier".  This attribute is carried within the supplier record and can be utilized for search and filtering.</t>
  </si>
  <si>
    <t>BuyerQuest offers a few different options for highly repetitive requisitions.  
The "Quick Order" pad offers users the ability to quickly key in SKUs and expedite a requisition workflow.  
BuyerQuest also offers "Saved Shopping Carts" and "Saved Shopping Lists" which allows users to quickly create and edit a requisition for items that have been previously identified.
Our ability to handle serious massive carts (think hundreds of line items) in a single cart is a differentiator for us. Some existing clients are  putting 100's of line item in a single cart to replenish all recurring purchases for a location.
BuyerQuest also offers "Collaborative Carts" which allows multiple people to view, edit, and otherwise collaborate on a single shopping cart.</t>
  </si>
  <si>
    <t>BuyerQuest has both a Buyer and Supplier community to provide solution feedback.  There is a BuyerQuest community portal that allows different user types (Buyers, Suppliers, Prospects, Analysts, etc.) access different levels of solution content.  Additionally, the application has the ability to provide access to different types of content to assist the buying process.  If needed, the buying organization can contact BuyerQuest support.</t>
  </si>
  <si>
    <t>BuyerQuest supports all the base requirements that are outlined.  
BuyerQuest offers rich functionality with respect to being able to both automate/default specific processes and data attributes throughout the checkout process.  BuyerQuest customers enjoy full control over what users are able to do and, perhaps more importantly, not able to do during checkout.  For example, end users can setup multiple preferred accounting combinations that can be easily leveraged during the checkout process.
BuyerQuest also offers "Collaborative Carts" which allows multiple people to view, edit, and otherwise collaborate on a single shopping cart.</t>
  </si>
  <si>
    <t>BuyerQuest customers are empowered with a very powerful and dynamic workflow engine that offers extreme flexibility and process automation throughout the purchasing process.
Unlike some competitors, we offer exception based approvals so that any possible condition can either drive an approval or be an exception to an approval.
See attached documentation which articulates the various rules and conditions that BuyerQuest customers use to create and manage business rules and workflow.</t>
  </si>
  <si>
    <t>BuyerQuest's guided buying approach in many ways reflects what you see in today's modern eCommerce storefront...Amazon being the best example. 
BuyerQuest dramatically simplifies the end user shopping experience, creating a consumer-like buying environment that fully automates your corporate purchases. Buying begins with the search for the right product. BuyerQuest enables our customers employees to search across all supplier contracts and services within a single storefront. Unlike other procurement solutions, all supplier content resides in one place making it easy to search for and find what you need. BuyerQuest’s solutions ensure that each user sees the relevant results for their search, eliminating the time to find the right product. BuyerQuest enables rich image, description, attribute, and metadata  information that augment the shopping experience giving your users the information they need to make an informed purchasing decision.
As previously mentioned, our Content Group functionality acts as a powerful guided buying mechanism insofar as this functionality contextualizes the user experience from a branding, content, supplier, and pricing standpoint.  
Through our form-based requisition workflow, BuyerQuest brings structure and uniformity to Services and Non-Catalog requests and guides those requisitions into the same checkout and approval process workflows.</t>
  </si>
  <si>
    <t>BuyerQuest recognizes that budgets are maintained, managed, and tracked within the ERP.  For that reason, BuyerQuest  recommends (and fully supports) real-time budget checks during the P2P process.  (typically, the budget check occurs within the requisition creation process at either the time of line item accounting validation or during the checkout process (once all line items have been created).   BuyerQuest  also supports budget checking during the PO process, Invoice process, and Invoice reconciliation process.   BuyerQuest  also supports dynamic business logic around budget checks. (i.e. If requisition line item exceeds available budget for specific cost center, alert user of the budget overage (or stop requisition from submission).</t>
  </si>
  <si>
    <t>BuyerQuest is built using a Responsive Design framework.  This ensures that all of our software features and functionality works on any platform, on any browser, on any device, anywhere in the world, any time.</t>
  </si>
  <si>
    <t>BuyerQuest supports 63 languages from a UI standpoint.  We also offer native language support for catalogs in those same languages.
BuyerQuest also is a multi currency enabled procure to pay application.  It supports different currencies of products/services in the market place.  Multi currency can be configured in a very intuitive way in the administration console.  This enables both buying organization and supplier organization  to conduct procurement transactions in more than one currency.  
The types of currencies are: Base Currency - This is the currency used by the system to store the monetary values internally.  In addition, if the users are not associated with any valid currency, system assumes "Base Currency" as user's currency.  Product Currency - This is the currency of a product from a supplier.  This is the currency supplier wants to interact with the buying organization.  User Preferred Currency - Users can set their preferred currency in "Account Settings".  This is the currency that will be used to show the products and services in market place.  Request Total also is shown in User Preferred Currency.  "Default Display Currency" is used as default currency for all the users when there is no preferred currency is set.  Document Currency - Once document is created, the currencies used in the document remain same.
BuyerQuest offers 2 different options for accessing Exchange Rate information via API: Open Exchange Rate API (Recommended)  and Fixer.io API
The Open Exchange Rate API offers support for over 170 Currencies, including some non-traditional currencies such as Bitcoin and BitShare.  The full list is available here:  https://docs.openexchangerates.org/docs/supported-currencies</t>
  </si>
  <si>
    <t>BuyerQuest's ability to support complex (and dynamic) requisition requirements (within our core product) is unparalleled.  Whether it's data capture, collaboration with internal team members, collaboration with suppliers, or workflow, BuyerQuest supports eProcurement (requisitioning) like no other.  One feature area to note is based on our QSR customer needs, we will be incorporating B2C type capturing of Credit Card payment information during the req/ordering process.</t>
  </si>
  <si>
    <t>BuyerQuest offers customers the ability to easily set-up and manage the purchase order process
PO Creation: A PO is generated in BuyerQuest with its own unique PO reference number after its associated Request is fully approved.  Sent to Suppliers: Depending on how each supplier is configured to receive POs in the system, suppliers will be sent their purchase orders via cXML, email, or other methods that are tied with third party partners.  Received by Supplier: The period between BuyerQuest sending the PO and suppliers receiving the PO should be rather short. The system can also be configured to ask suppliers to send a PO confirmation back to the system, either as an option or as a required step.  Shipped and Fulfilled by Supplier: Once suppliers receive a PO, they will then begin the process of fulfilling the order and shipping out items or performing services. BuyerQuest allows suppliers the option to create Advance Ship Notices (ASNs) to send back to the system, confirming that shipments have gone out and providing carrier tracking numbers back to the requestor.</t>
  </si>
  <si>
    <t>BuyerQuest creates Purchase Orders from approved requisitions and presents them to the relevant users in a grid format which displays the list of POs to the end user with summary information like PO #, Request #, Requester, Supplier, Ordered Date/Time, Shipping Location, Status and Order Total.  The user can perform bulk actions in this screen by selecting multiple POs and using the 'Actions' menu to:
Resend: Sends the PO to the supplier again if they have not received it
Change: Change elements of the Purchase Order and resend.
Print: Prints the PO to a PDF file
Fully Receive: Creates a receipt for all the items in the PO
Cancel: Cancels the PO
Close: Closes the PO forcibly
Confirm: Confirms the PO (only applicable to POs for which Suppliers need to confirm)</t>
  </si>
  <si>
    <t xml:space="preserve">BuyerQuest facilitates the collaboration process for purchase orders by making it simple and easy for buyers and suppliers to communicate.
Buyers and suppliers can administratively manage all aspects of order processing in the solution and all interactions are capture in an audit trail.  BuyerQuest also supports cXML and EDI transmission protocols for transacting with high document volume suppliers.  </t>
  </si>
  <si>
    <t>BuyerQuest employs a MicroServices architecture that enables integration with 3rd party systems like contingent labor systems.  BuyerQuest has established integrations with Fieldglass and IQNavigator.</t>
  </si>
  <si>
    <t>We support all of the major methods to transmit and track PO's (via email, cXML, EDI, and Supplier Network).  As part of the product roadmap, we will be adding some additional logic to the PO process to allow for non-native PO's to be treated the same (or differently, based on config) within Buyerquest.   We will also be extending the Change PO process to allow for greater configurability and control.</t>
  </si>
  <si>
    <t>BuyerQuest users can receive both centrally and decentrally as well as both manually and automatically.  The subsequent workflows and notifications can be established based on certain, pre-identified conditions.
BuyerQuest users self-manage their receiving rules and tolerances by configuring these three elements:  Rule Information, Conditions, and Actions.  BuyerQuest offers step by step instructions for setting up receiving in our Product Documentation center.</t>
  </si>
  <si>
    <t>BuyerQuest ASNs show information of all the Advance Shipment Notices in the system. It includes an assigned ASN Number, PO Number, Supplier (when applicable), date of shipment, expected delivery date, shipment carrier, and tracking number.
When using ASN, users can view the information for each order included on the general ASN page, but also may view each individual ASN (they may include multiple ASN Numbers for one PO, depending how shipment(s) was/were done. In addition to the information on the main page, users can view the address from where the order was shipped.
Currently, System does not support data entry screen for ASN.  All the ASNs are loaded via a data load transaction import program.</t>
  </si>
  <si>
    <t xml:space="preserve">The process of onboarding suppliers in the BuyerQuest Network ("BQN") portal is surprisingly easy.  BQN offers customers and their suppliers a wonderfully simple interface that is powered by a robust workflow engine that streamlines the collaboration necessary to efficiently manage your supplier relationships.
There are three aspects to BQN's supplier onboarding process:  
Supplier Information Management -  Suppliers enjoy an intuitive portal interface that allows them to easily manage their relevant profile information. (For more details, see below)
Supplier Catalog Management - BQN offers a powerful workflow engine that streamlines communication between category managers and suppliers throughout the catalog upload and maintenance process. (For more details, see below)
Supplier Communication Management - Suppliers can determine and manage the means and methods of communication and document exchange that best fits with their operating and delivery models (Email, sFTP, cXML, EDI, etc.)
BuyerQuest fully supports both our customers and their suppliers throughout the entire Supplier Management process. </t>
  </si>
  <si>
    <t>BuyerQuest is integrated with IBM Watson Supplier IQ and currently links our supplier ID to Watson's market intelligence data stream. BuyerQuest has several more integrations with IBM Watson planned for the coming quarters that will further enhance our customers' supplier performance and risk management capabilities.</t>
  </si>
  <si>
    <t>We can connect with any 3rd party network provider or EDI hubs.  BuyerQuest supports cXML and EDI protocols with respect to these 3rd party providers.  BuyerQuest has established partnerships with Taulia and IBM Sterling.</t>
  </si>
  <si>
    <t>BuyerQuest is deployed in a multi-tenant model run on virtualized servers in the Amazon AWS platform.  The hosting is within a public cloud with all parts of the infrastructure contained within multiple VPNs except for the publically facing load balancers and global CDN delivery via CloudFront.  The application auto-scales based on client demand via detection of busy CPU, load average, requests, etc.  Servers and services are containerized with various tools.  The stack consists of many open components and also commercial IaaS solutions.  The details of the stack, solutions utilized, etc cannot be shared due to SOC II Type II compliance.  It can be said that BuyerQuest runs an extremely modern stack and continues to improve the stack as needed to ensure application performance.   
Hybrid cloud is also supported.  Customer base is 100% public cloud multi-tenant.</t>
  </si>
  <si>
    <t xml:space="preserve">BuyerQuest employs Big Data tools and methodologies in two meaningful ways:
With respect to catalogs and content, BuyerQuest employs Big Data tools to host, manage, process, and validate extremely large sets of data.  In some cases, BuyerQuest customers are hosting several million SKUs and items for their end users.  BuyerQuest is uniquely capable of not only hosting and managing such extraordinarily large data sets, but of delivering this content "in-memory" to the end user.  
With respect to analytics, BuyerQuest maintains an audit trail of every single interaction that takes place anywhere in the solution at any time and makes this information available for search, analytics, and reporting. </t>
  </si>
  <si>
    <t>BuyerQuest is built using a Responsive Design framework.  This ensures that all of our software features and functionality works on any platform, on any browser, on any device, anywhere in the world, any time.
Today, roughly 30% of platform interactions are on mobile devices (phones + tablets).</t>
  </si>
  <si>
    <t xml:space="preserve">BuyerQuest has utilized connected devices across different use cases within our customer base.  The best IoT example is the usage of connected "vending machines" that contain inventoried items in factory / production environments.  These devices update the BuyerQuest cloud in real time and users are able to see current inventory from the application.  This reduced spend for items already in stock and allows for instant delivery for users. </t>
  </si>
  <si>
    <t>BuyerQuest is intergrated with IBM Watson for AI capabilities</t>
  </si>
  <si>
    <t xml:space="preserve">BuyerQuest offers our customers unparalleled control of the various interfaces available to end users.  Through the use of our Content Group functionality, our customers can personalize what each and every user role can see and do.  Content groups determine how the interface is branded, what suppliers the user can see, as well as which product and service specific items and pricing that each specific user group can see.  </t>
  </si>
  <si>
    <t>BuyerQuest offers a one-instance-to-many-ERP model for our customers.    BuyerQuest customers can configure our solution to mix and match modules and diverse ERP integrations.  A practical example of this is a QSR client that uses our MarketPlace functionality sitting on top of Oracle iProcurement for its corporate owned entities and our P2P portal functionality across its franchise owned entities - both using the same single instance of BuyerQuest.</t>
  </si>
  <si>
    <t>BuyerQuest has an established partnership with IBM Procurement Services ("IPS") which is IBM's Procurement BPO organization and Genpact.</t>
  </si>
  <si>
    <t>Sourcing customer count</t>
  </si>
  <si>
    <t>SXM customer count</t>
  </si>
  <si>
    <t>Spend Analytics customer count</t>
  </si>
  <si>
    <t>CLM customer count</t>
  </si>
  <si>
    <t>eProcurement customer count</t>
  </si>
  <si>
    <t>I2P customer count</t>
  </si>
  <si>
    <t>Old RFIs History</t>
  </si>
  <si>
    <t>Q2 19</t>
  </si>
  <si>
    <t>smcseID</t>
  </si>
  <si>
    <t>Aff</t>
  </si>
  <si>
    <t>old scseID</t>
  </si>
  <si>
    <t>Unchanged? (empty if not, SheetName otherwise)</t>
  </si>
  <si>
    <t>Element Name</t>
  </si>
  <si>
    <t>Description</t>
  </si>
  <si>
    <t>Scoring Scale</t>
  </si>
  <si>
    <t>Q3 18</t>
  </si>
  <si>
    <t>Last Self-Score</t>
  </si>
  <si>
    <t>Last SM score</t>
  </si>
  <si>
    <t>COMMON S2P</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</si>
  <si>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</si>
  <si>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</si>
  <si>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</si>
  <si>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</si>
  <si>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</si>
  <si>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</si>
  <si>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</si>
  <si>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</si>
  <si>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</si>
  <si>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</si>
  <si>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</si>
  <si>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</si>
  <si>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</si>
  <si>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</si>
  <si>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</si>
  <si>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</si>
  <si>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</si>
  <si>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</si>
  <si>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</si>
  <si>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</si>
  <si>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</si>
  <si>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</si>
  <si>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</si>
  <si>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</si>
  <si>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</si>
  <si>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</si>
  <si>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</si>
  <si>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</si>
  <si>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</si>
  <si>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</si>
  <si>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</si>
  <si>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</si>
  <si>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</si>
  <si>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</si>
  <si>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</si>
  <si>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</si>
  <si>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</si>
  <si>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</si>
  <si>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</si>
  <si>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</si>
  <si>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</si>
  <si>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</si>
  <si>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</si>
  <si>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</si>
  <si>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</si>
  <si>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</si>
  <si>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</si>
  <si>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</si>
  <si>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</si>
  <si>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</si>
  <si>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</si>
  <si>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</si>
  <si>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</si>
  <si>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</si>
  <si>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</si>
  <si>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</si>
  <si>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</si>
  <si>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</si>
  <si>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</si>
  <si>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</si>
  <si>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</si>
  <si>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</si>
  <si>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</si>
  <si>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</si>
  <si>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</si>
  <si>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</si>
  <si>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</si>
  <si>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</si>
  <si>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</si>
  <si>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</si>
  <si>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</si>
  <si>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</si>
  <si>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</si>
  <si>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</si>
  <si>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</si>
  <si>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</si>
  <si>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</si>
  <si>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</si>
  <si>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</si>
  <si>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Globalization</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</si>
  <si>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</si>
  <si>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</si>
  <si>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</si>
  <si>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</si>
  <si>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</si>
  <si>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</si>
  <si>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</si>
  <si>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</si>
  <si>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</si>
  <si>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</si>
  <si>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</si>
  <si>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</si>
  <si>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</si>
  <si>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</si>
  <si>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</si>
  <si>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</si>
  <si>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</si>
  <si>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Roadmap</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</si>
  <si>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</si>
  <si>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</si>
  <si>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</si>
  <si>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</si>
  <si>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</si>
  <si>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</si>
  <si>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</si>
  <si>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</si>
  <si>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</si>
  <si>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</si>
  <si>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</si>
  <si>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</si>
  <si>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</si>
  <si>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</si>
  <si>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</si>
  <si>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</si>
  <si>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</si>
  <si>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</si>
  <si>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</si>
  <si>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</si>
  <si>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</si>
  <si>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</si>
  <si>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</si>
  <si>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</si>
  <si>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</si>
  <si>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</si>
  <si>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</si>
  <si>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</si>
  <si>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</si>
  <si>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</si>
  <si>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</si>
  <si>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</si>
  <si>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Project Management</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</si>
  <si>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</si>
  <si>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</si>
  <si>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</si>
  <si>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</si>
  <si>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</si>
  <si>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</si>
  <si>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</si>
  <si>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</si>
  <si>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</si>
  <si>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</si>
  <si>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</si>
  <si>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Workflow</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</si>
  <si>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</si>
  <si>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</si>
  <si>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</si>
  <si>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</si>
  <si>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</si>
  <si>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</si>
  <si>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</si>
  <si>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</si>
  <si>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</si>
  <si>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</si>
  <si>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</si>
  <si>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</si>
  <si>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</si>
  <si>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</si>
  <si>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</si>
  <si>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</si>
  <si>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</si>
  <si>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</si>
  <si>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Supplier Portal</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</si>
  <si>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</si>
  <si>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</si>
  <si>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</si>
  <si>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</si>
  <si>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</si>
  <si>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</si>
  <si>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</si>
  <si>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</si>
  <si>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</si>
  <si>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</si>
  <si>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</si>
  <si>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</si>
  <si>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</si>
  <si>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</si>
  <si>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</si>
  <si>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Document Management</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</si>
  <si>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</si>
  <si>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</si>
  <si>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</si>
  <si>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</si>
  <si>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</si>
  <si>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</si>
  <si>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</si>
  <si>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</si>
  <si>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</si>
  <si>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</si>
  <si>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</si>
  <si>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</si>
  <si>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</si>
  <si>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</si>
  <si>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</si>
  <si>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</si>
  <si>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</si>
  <si>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</si>
  <si>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</si>
  <si>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</si>
  <si>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</si>
  <si>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</si>
  <si>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</si>
  <si>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</si>
  <si>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</si>
  <si>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</si>
  <si>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</si>
  <si>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</si>
  <si>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</si>
  <si>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</si>
  <si>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</si>
  <si>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</si>
  <si>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</si>
  <si>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</si>
  <si>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</si>
  <si>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</si>
  <si>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</si>
  <si>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</si>
  <si>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</si>
  <si>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</si>
  <si>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</si>
  <si>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</si>
  <si>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</si>
  <si>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</si>
  <si>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</si>
  <si>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</si>
  <si>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</si>
  <si>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</si>
  <si>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</si>
  <si>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</si>
  <si>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</si>
  <si>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</si>
  <si>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</si>
  <si>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</si>
  <si>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</si>
  <si>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</si>
  <si>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</si>
  <si>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</si>
  <si>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</si>
  <si>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</si>
  <si>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</si>
  <si>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</si>
  <si>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</si>
  <si>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</si>
  <si>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</si>
  <si>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</si>
  <si>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</si>
  <si>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</si>
  <si>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</si>
  <si>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</si>
  <si>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</si>
  <si>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</si>
  <si>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</si>
  <si>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</si>
  <si>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</si>
  <si>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</si>
  <si>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</si>
  <si>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</si>
  <si>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</si>
  <si>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</si>
  <si>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</si>
  <si>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</si>
  <si>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</si>
  <si>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</si>
  <si>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</si>
  <si>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</si>
  <si>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</si>
  <si>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</si>
  <si>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</si>
  <si>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</si>
  <si>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</si>
  <si>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</si>
  <si>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</si>
  <si>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</si>
  <si>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</si>
  <si>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</si>
  <si>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</si>
  <si>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</si>
  <si>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</si>
  <si>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</si>
  <si>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</si>
  <si>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</si>
  <si>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</si>
  <si>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</si>
  <si>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</si>
  <si>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</si>
  <si>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</si>
  <si>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</si>
  <si>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</si>
  <si>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</si>
  <si>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</si>
  <si>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</si>
  <si>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</si>
  <si>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</si>
  <si>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</si>
  <si>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</si>
  <si>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</si>
  <si>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</si>
  <si>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</si>
  <si>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</si>
  <si>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</si>
  <si>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</si>
  <si>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</si>
  <si>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</si>
  <si>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</si>
  <si>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</si>
  <si>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</si>
  <si>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</si>
  <si>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</si>
  <si>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</si>
  <si>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</si>
  <si>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</si>
  <si>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</si>
  <si>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</si>
  <si>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</si>
  <si>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</si>
  <si>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</si>
  <si>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</si>
  <si>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</si>
  <si>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</si>
  <si>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</si>
  <si>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</si>
  <si>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</si>
  <si>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</si>
  <si>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</si>
  <si>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</si>
  <si>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</si>
  <si>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</si>
  <si>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</si>
  <si>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</si>
  <si>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</si>
  <si>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</si>
  <si>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</si>
  <si>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</si>
  <si>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</si>
  <si>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</si>
  <si>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</si>
  <si>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</si>
  <si>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</si>
  <si>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</si>
  <si>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</si>
  <si>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</si>
  <si>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</si>
  <si>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</si>
  <si>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</si>
  <si>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</si>
  <si>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</si>
  <si>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</si>
  <si>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</si>
  <si>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</si>
  <si>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</si>
  <si>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</si>
  <si>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</si>
  <si>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</si>
  <si>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</si>
  <si>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</si>
  <si>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</si>
  <si>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</si>
  <si>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</si>
  <si>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</si>
  <si>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</si>
  <si>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</si>
  <si>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</si>
  <si>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</si>
  <si>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</si>
  <si>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</si>
  <si>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</si>
  <si>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</si>
  <si>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</si>
  <si>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</si>
  <si>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</si>
  <si>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</si>
  <si>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</si>
  <si>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</si>
  <si>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</si>
  <si>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</si>
  <si>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</si>
  <si>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</si>
  <si>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</si>
  <si>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</si>
  <si>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</si>
  <si>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</si>
  <si>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</si>
  <si>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</si>
  <si>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</si>
  <si>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</si>
  <si>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</si>
  <si>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</si>
  <si>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</si>
  <si>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</si>
  <si>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</si>
  <si>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</si>
  <si>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</si>
  <si>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</si>
  <si>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</si>
  <si>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</si>
  <si>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</si>
  <si>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</si>
  <si>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</si>
  <si>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</si>
  <si>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</si>
  <si>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</si>
  <si>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</si>
  <si>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</si>
  <si>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</si>
  <si>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</si>
  <si>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</si>
  <si>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</si>
  <si>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</si>
  <si>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</si>
  <si>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</si>
  <si>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</si>
  <si>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</si>
  <si>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</si>
  <si>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</si>
  <si>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</si>
  <si>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</si>
  <si>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</si>
  <si>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</si>
  <si>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Performance Management</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</si>
  <si>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</si>
  <si>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</si>
  <si>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</si>
  <si>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</si>
  <si>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</si>
  <si>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</si>
  <si>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</si>
  <si>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</si>
  <si>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</si>
  <si>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</si>
  <si>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</si>
  <si>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</si>
  <si>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</si>
  <si>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</si>
  <si>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</si>
  <si>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</si>
  <si>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</si>
  <si>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</si>
  <si>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</si>
  <si>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</si>
  <si>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</si>
  <si>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</si>
  <si>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</si>
  <si>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</si>
  <si>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</si>
  <si>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</si>
  <si>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</si>
  <si>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</si>
  <si>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</si>
  <si>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</si>
  <si>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</si>
  <si>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</si>
  <si>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</si>
  <si>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</si>
  <si>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</si>
  <si>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</si>
  <si>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</si>
  <si>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</si>
  <si>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</si>
  <si>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</si>
  <si>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</si>
  <si>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</si>
  <si>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Risk Management</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</si>
  <si>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</si>
  <si>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</si>
  <si>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</si>
  <si>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</si>
  <si>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</si>
  <si>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</si>
  <si>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</si>
  <si>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</si>
  <si>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</si>
  <si>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</si>
  <si>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</si>
  <si>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</si>
  <si>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</si>
  <si>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</si>
  <si>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</si>
  <si>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</si>
  <si>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</si>
  <si>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</si>
  <si>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</si>
  <si>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</si>
  <si>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</si>
  <si>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</si>
  <si>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</si>
  <si>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</si>
  <si>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</si>
  <si>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</si>
  <si>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</si>
  <si>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</si>
  <si>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</si>
  <si>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</si>
  <si>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</si>
  <si>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</si>
  <si>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</si>
  <si>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</si>
  <si>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</si>
  <si>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</si>
  <si>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</si>
  <si>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</si>
  <si>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</si>
  <si>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</si>
  <si>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</si>
  <si>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</si>
  <si>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</si>
  <si>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</si>
  <si>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</si>
  <si>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</si>
  <si>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</si>
  <si>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</si>
  <si>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</si>
  <si>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</si>
  <si>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</si>
  <si>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Regulatory Compliance</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</si>
  <si>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</si>
  <si>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</si>
  <si>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</si>
  <si>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</si>
  <si>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</si>
  <si>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</si>
  <si>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</si>
  <si>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</si>
  <si>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</si>
  <si>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</si>
  <si>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</si>
  <si>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</si>
  <si>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</si>
  <si>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</si>
  <si>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</si>
  <si>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</si>
  <si>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</si>
  <si>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</si>
  <si>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</si>
  <si>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</si>
  <si>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</si>
  <si>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</si>
  <si>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</si>
  <si>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</si>
  <si>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</si>
  <si>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</si>
  <si>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</si>
  <si>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</si>
  <si>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</si>
  <si>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</si>
  <si>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</si>
  <si>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</si>
  <si>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</si>
  <si>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</si>
  <si>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</si>
  <si>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</si>
  <si>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</si>
  <si>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</si>
  <si>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</si>
  <si>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</si>
  <si>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</si>
  <si>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</si>
  <si>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</si>
  <si>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</si>
  <si>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</si>
  <si>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</si>
  <si>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</si>
  <si>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</si>
  <si>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</si>
  <si>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</si>
  <si>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</si>
  <si>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</si>
  <si>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</si>
  <si>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</si>
  <si>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</si>
  <si>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</si>
  <si>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</si>
  <si>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</si>
  <si>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</si>
  <si>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</si>
  <si>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</si>
  <si>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</si>
  <si>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</si>
  <si>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</si>
  <si>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</si>
  <si>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</si>
  <si>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</si>
  <si>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</si>
  <si>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</si>
  <si>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</si>
  <si>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</si>
  <si>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</si>
  <si>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</si>
  <si>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</si>
  <si>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</si>
  <si>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</si>
  <si>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</si>
  <si>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</si>
  <si>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</si>
  <si>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</si>
  <si>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</si>
  <si>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</si>
  <si>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</si>
  <si>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</si>
  <si>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</si>
  <si>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</si>
  <si>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</si>
  <si>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</si>
  <si>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</si>
  <si>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</si>
  <si>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</si>
  <si>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</si>
  <si>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</si>
  <si>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</si>
  <si>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</si>
  <si>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</si>
  <si>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</si>
  <si>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</si>
  <si>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</si>
  <si>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</si>
  <si>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</si>
  <si>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</si>
  <si>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</si>
  <si>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</si>
  <si>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Opportunity</t>
  </si>
  <si>
    <t>Category Analysis</t>
  </si>
  <si>
    <t>In this section, please rate your ability to enable opportunity analysis on a category basis and event planning.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</si>
  <si>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</si>
  <si>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</si>
  <si>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</si>
  <si>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</si>
  <si>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Does the tool contain the ability to plot historical (benchmark) prices, project future pricing trends, market demands, and company demands?</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</si>
  <si>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</si>
  <si>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</si>
  <si>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Does the tool contain built in category benchmarks based on real world data, market pricing, real-time updates based on anonymized community events, and/or should-cost models.</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</si>
  <si>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</si>
  <si>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</si>
  <si>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Does the tool contain the ability to create scorecards and track sourcing success against the category plan / opportunity analysis?</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</si>
  <si>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</si>
  <si>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</si>
  <si>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Does the tool contain built-in category sourcing plans based on templates built by experts (internal or external to your organization: please specify) and guide a user through the creation and execution of category-based sourcing events?</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</si>
  <si>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</si>
  <si>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</si>
  <si>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</si>
  <si>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</si>
  <si>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</si>
  <si>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</si>
  <si>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</si>
  <si>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</si>
  <si>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</si>
  <si>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</si>
  <si>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Does the tool support the creation of sourcing strategies based on the sourcing project / category needs that can be documented, archived, and accessed at any time?</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</si>
  <si>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</si>
  <si>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</si>
  <si>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</si>
  <si>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</si>
  <si>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</si>
  <si>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</si>
  <si>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</si>
  <si>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Describe the integration of each module/function with the overall project management capability of the platform or an integrated platform?</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</si>
  <si>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</si>
  <si>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</si>
  <si>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</si>
  <si>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</si>
  <si>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Should-Cost Modelling</t>
  </si>
  <si>
    <t>R 251</t>
  </si>
  <si>
    <t>Does the tool support the creation and maintenance of should cost models?</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</si>
  <si>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</si>
  <si>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</si>
  <si>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Does the tool support the integration of market data to support should-cost model creation?</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</si>
  <si>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</si>
  <si>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</si>
  <si>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Does the tool support the creation of detailed bills of material and can the bill of materials be imported from ERP/MRP solutions?</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</si>
  <si>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</si>
  <si>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</si>
  <si>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</si>
  <si>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</si>
  <si>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Does the tool come with a set of templates for the products and services require by the organization, grouped into the categories supported by the organization?</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</si>
  <si>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</si>
  <si>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</si>
  <si>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Does the tool support the definition of budgets and point-in-time demand definition over the course of the project award window?</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</si>
  <si>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</si>
  <si>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</si>
  <si>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</si>
  <si>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RFX / Surveys</t>
  </si>
  <si>
    <t>Construction</t>
  </si>
  <si>
    <t>R 290</t>
  </si>
  <si>
    <t>How flexible is the RFP creation methodology and can it be customized to the needs of the buyer?</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</si>
  <si>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</si>
  <si>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</si>
  <si>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Does the tool support the creation of RFX/Surveys from configurable and customizable templates?</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</si>
  <si>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</si>
  <si>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</si>
  <si>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To what extent does the solution support a template library?</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</si>
  <si>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</si>
  <si>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</si>
  <si>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Does the solution support the creation of templates by category and/or come with an extensive library of category templates?</t>
  </si>
  <si>
    <t>0 - not currently supported / not applicable 
1 templates by category are provided; 
2 the buyer can create templates by category; 
3 the templates can be integrated with should-cost models; 
4 capabilities beyond above and beyond peers</t>
  </si>
  <si>
    <t>R 295</t>
  </si>
  <si>
    <t>Does the solution support the relation of templates by industry and/or come with an extensive library of category templates?</t>
  </si>
  <si>
    <t>0 - not currently supported / not applicable 
1 templates by industry are provide; 
2 the buyer can create templates by industry; 
3 the templates are integrated with should-cost models; 
4 capabilities beyond above and beyond peers</t>
  </si>
  <si>
    <t>R 296</t>
  </si>
  <si>
    <t>To what extent does the RFX tool support weighting?</t>
  </si>
  <si>
    <t>0 - not currently supported / not applicable 
1 a single weight for each factor; 
2 group based average weighting for each factor; 
3 variable weightings for each response based upon respondent expertise; 
4 capability beyond above and beyond peers</t>
  </si>
  <si>
    <t>R 298</t>
  </si>
  <si>
    <t>Does the RFX integrate with an optimization platform or is it optimization backed (that allows for constraints to be taken into account during weightings)?</t>
  </si>
  <si>
    <t>0 - not currently supported / not applicable 
1 simple cost model integration; 
2 basic capacity constraint definition and support; 
3 full optimization model integration; 
4 capability beyond above and beyond peers</t>
  </si>
  <si>
    <t>R 299</t>
  </si>
  <si>
    <t>Does the RFX support multi-party evaluations with variable rankings?</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</si>
  <si>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</si>
  <si>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</si>
  <si>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</si>
  <si>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</si>
  <si>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</si>
  <si>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Can the RFX tool support bulk upload and automatic association with suppliers, lots and line items using a standard naming convention?</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</si>
  <si>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</si>
  <si>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</si>
  <si>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Can the RFX tool support CAD/CAM diagrams and allow them to be visualized within the tool?</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</si>
  <si>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</si>
  <si>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</si>
  <si>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Does the tool support bill of materials capabilities for direct sourcing? And can the bill of materials be imported from ERP/MRP solutions? Is the capability built on "lots" or is it separate from lots?</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</si>
  <si>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</si>
  <si>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</si>
  <si>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Does the tool support ERP integration out-of-the-box (with ERP systems such as Oracle, SAP, JDE, etc.) for populating lots and bill of materials?</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</si>
  <si>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</si>
  <si>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</si>
  <si>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Does the tool support multi-sku mapping and support the mapping of buyer SKUs to distinct supplier SKUs?</t>
  </si>
  <si>
    <t>0 - not currently supported / not applicable 
1 manual mapping of supplier SKUs to buyer SKUs; 
2 automatic mapping and designation of preferred SKUs; 
3 support for related and substitute SKUs; 
4 capability beyond above and beyond peers</t>
  </si>
  <si>
    <t>R 313</t>
  </si>
  <si>
    <t>Does the tool support the appropriate identification of appropriate suppliers?</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</si>
  <si>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</si>
  <si>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</si>
  <si>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Does the tool integrate with the organization's SIM solution for the identification of current and potential suppliers based upon the line items / bill of materials?</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</si>
  <si>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</si>
  <si>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</si>
  <si>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Does the tool integrate with one or more external supplier network offerings that can be used to find new potential suppliers based upon the line items and/or bill of materials?</t>
  </si>
  <si>
    <t>0 - not currently supported / not applicable 
1 yes for simple search based on key words; 
2 for advanced search based on keywords, SKUs, capabilities; 
3 for multi-variate search and ranking based on complete BoM; 
4 capability beyond above and beyond peers</t>
  </si>
  <si>
    <t>R 316</t>
  </si>
  <si>
    <t>To what extent is bidding supported?</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</si>
  <si>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</si>
  <si>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</si>
  <si>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Does the tool support multiple types of bidding, including open, blind, or closed bids?</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</si>
  <si>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</si>
  <si>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</si>
  <si>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Does the tool support multiple offers per line item from the same supplier? To what extent?</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</si>
  <si>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</si>
  <si>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</si>
  <si>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Evaluation mechanisms</t>
  </si>
  <si>
    <t>In this section you describe the power of the evaluation mechanisms in the tool.</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</si>
  <si>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</si>
  <si>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</si>
  <si>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</si>
  <si>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How extensible is the multi-party evaluation -- can it be configured on a section by section basis?</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</si>
  <si>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</si>
  <si>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</si>
  <si>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Can the weighting algorithms be configured to allow a variable number of users to rank each section and field?</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</si>
  <si>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</si>
  <si>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</si>
  <si>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To what extent are configurable side-by-side comparisons supported in the tool?</t>
  </si>
  <si>
    <t>0 - not currently supported / not applicable 
1 simple tabular; 
2 graphical displays; 
3 advanced statistical/outlier/constrained analysis; 
4 capability beyond above and beyond peers</t>
  </si>
  <si>
    <t>RFX Management Capabilities</t>
  </si>
  <si>
    <t>In this section you specify the power of the RFX management capabilities in the tool.</t>
  </si>
  <si>
    <t>R 322</t>
  </si>
  <si>
    <t>Can buyers pause, edit, and re-issue RFXs and / or partial RFXs during an event if one or more issues are detected?</t>
  </si>
  <si>
    <t>0 - not currently supported / not applicable 
1 pause / extend only; 
2 edit and complete re-issue with notification of changes; 
3 edit and partial reissue of changes only; 
4 capability beyond above and beyond peers</t>
  </si>
  <si>
    <t>R 323</t>
  </si>
  <si>
    <t>Does the tool support the easy creation of multiple-round RFXs?</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</si>
  <si>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</si>
  <si>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</si>
  <si>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</si>
  <si>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</si>
  <si>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</si>
  <si>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</si>
  <si>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</si>
  <si>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</si>
  <si>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Auction</t>
  </si>
  <si>
    <t>R 324</t>
  </si>
  <si>
    <t>There are a number of types of auctions: Dutch, Yankee, Japanese, etc. How many are supported out of the box?</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</si>
  <si>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</si>
  <si>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</si>
  <si>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What degree of configuration is available for each auction? Floors, ceiling, minimum increments, blind, ranked, open? Describe in detail.</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</si>
  <si>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</si>
  <si>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</si>
  <si>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Can auctions be quickly instantiated from saved market baskets of items and lots that are re-sourced on a regular basis?</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</si>
  <si>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</si>
  <si>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</si>
  <si>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Does the auction integrate with the RFX for initial population?</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</si>
  <si>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</si>
  <si>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</si>
  <si>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What degree of control is available once the auction begins? Can it be paused if issues are detected? Can bidding privileges automatically be switched from primary to proxy bidders if a connection is lost? Describe in detail.</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</si>
  <si>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</si>
  <si>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</si>
  <si>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How powerful and configurable is the proxy support? Can the suppliers define their own proxies and prevent buyers from changing bids without their express permission?</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</si>
  <si>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</si>
  <si>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</si>
  <si>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To what extent is real-time messaging supported during the auction?</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</si>
  <si>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</si>
  <si>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</si>
  <si>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How powerful is the real-time monitoring? Can it detect when bidders are dropped, when bidders are bidding too fast (and might be represented by prohibited bots), when their might be security issues, alert he buyers, and allow the auction to be paused if necessary?</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</si>
  <si>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</si>
  <si>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</si>
  <si>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Is the auction tool integrated with optimization to allow for real-time constraint based optimization?</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</si>
  <si>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</si>
  <si>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</si>
  <si>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Does the tool integrate with the SIM module and/or supplier networks for the automatic identification of suppliers who should be invited to bid?</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</si>
  <si>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</si>
  <si>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</si>
  <si>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Optimization</t>
  </si>
  <si>
    <t>Foundations</t>
  </si>
  <si>
    <t>This section is on the basic functionality required of any optimization solution.</t>
  </si>
  <si>
    <t>R 334</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</si>
  <si>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</si>
  <si>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</si>
  <si>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</si>
  <si>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Does the solution support true cost modelling? In other words, can the buyer define any and all cost components that are part of the lifecycle cost model, and not a fixed set of cost components combined in a pre-defined cost formula?</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</si>
  <si>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</si>
  <si>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</si>
  <si>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Can it support the creation of unlimited what-if scenarios?</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</si>
  <si>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</si>
  <si>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</si>
  <si>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Does it support automatic creation of a suite of basic minimum cost, maximum supplier, minimum geographic risk, and other out of the box scenarios that are automatically created and allocated?</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</si>
  <si>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</si>
  <si>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</si>
  <si>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How powerful is the scenario comparison capability?</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</si>
  <si>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</si>
  <si>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</si>
  <si>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Does the optimization capability support the creation of advanced model templates that can be used to instantiate a new optimization event?</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</si>
  <si>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</si>
  <si>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</si>
  <si>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Does the optimization engine integrate with RFX and/or Auctions to allow for initial population of the optimization model?</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</si>
  <si>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</si>
  <si>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</si>
  <si>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How does the optimization solution scale up? How big can models get before the exponential solver slow down becomes noticeable?</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</si>
  <si>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</si>
  <si>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</si>
  <si>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Sophisticated Constraint Analysis</t>
  </si>
  <si>
    <t>This section tackles the constraint support of the solution.</t>
  </si>
  <si>
    <t>R 336</t>
  </si>
  <si>
    <t>Can it support capacity constraints that define minimums and/or maximums on each product, location, lane, etc. so that all allocation models are feasible (and respectful of hard business constraints)?</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</si>
  <si>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</si>
  <si>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</si>
  <si>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Can it support minimum or maximum allocation requirements that take into account existing contracts or acquisition requirements from strategic suppliers?</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</si>
  <si>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</si>
  <si>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</si>
  <si>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Can it support risk mitigation constraints which insure that a maximum allocation is given to a certain supplier (set), geography, etc. and that allocations are split in accordance with corporate risk mitigation objectives?</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</si>
  <si>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</si>
  <si>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</si>
  <si>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Can it support qualitative constraints that insure the minimum or average or weighted award meets a certain qualitative requirement (such as defect rate, average lifetime, etc.)?</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</si>
  <si>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</si>
  <si>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</si>
  <si>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Does it support the creation of what-if scenarios by (automatically) relaxing one or more potentially limiting constraints that prevents a scenario from being solved or that has been determined to be increasing the cost by more than a minimum percentage?</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</si>
  <si>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</si>
  <si>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</si>
  <si>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Does the optimization engine support sensitivity analysis?</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</si>
  <si>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</si>
  <si>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</si>
  <si>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Can it identify all of the "hard" constraints that are preventing the solver from finding a lower cost solution and the approximate degree or potential range to which they are limiting the solution?</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</si>
  <si>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</si>
  <si>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</si>
  <si>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Can the tool support the creation of soft constraints that can be relaxed to allow an unsolvable model to otherwise solve and can the constraints be relaxed more if the relaxation would save more than the relaxation would cost?</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</si>
  <si>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</si>
  <si>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</si>
  <si>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</si>
  <si>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</si>
  <si>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</si>
  <si>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</si>
  <si>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</si>
  <si>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</si>
  <si>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</si>
  <si>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</si>
  <si>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</si>
  <si>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</si>
  <si>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</si>
  <si>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</si>
  <si>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</si>
  <si>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Does the tool support the import of key metrics for contract / award performance management from external tools?</t>
  </si>
  <si>
    <t>0 - not currently supported / not applicable 
1 yes, from flat-files; 
2 yes, with API integration; 
3 yes, with out-of-the-box support for best-of-breed ERP and SRM platforms; 
4 would include capability beyond which is previously addressed (but including 1-3)</t>
  </si>
  <si>
    <t>R 360</t>
  </si>
  <si>
    <t>Does the tool integrate RFX/Survey capability with the performance tracking capability that allows for the team to provide feedback on more subjective metrics?</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</si>
  <si>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</si>
  <si>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</si>
  <si>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To what extent does the tool support scorecards?</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</si>
  <si>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</si>
  <si>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</si>
  <si>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Are there a number of scorecards that are available out of the box? Preferably built on best-practice, actionable, KPIs?</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</si>
  <si>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</si>
  <si>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</si>
  <si>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Does the tool integrate with one or more Finance platforms for extrication of budget and spend to date?</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</si>
  <si>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</si>
  <si>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</si>
  <si>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Does the platform contain any capability to support demand management?</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</si>
  <si>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</si>
  <si>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</si>
  <si>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</si>
  <si>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</si>
  <si>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</si>
  <si>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</si>
  <si>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</si>
  <si>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</si>
  <si>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</si>
  <si>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</si>
  <si>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</si>
  <si>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Does the solution integrate with Microsoft Word to enable both parties to build and edit documents within Microsoft, but with full security and version tracking?</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</si>
  <si>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</si>
  <si>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</si>
  <si>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</si>
  <si>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</si>
  <si>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</si>
  <si>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</si>
  <si>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</si>
  <si>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</si>
  <si>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</si>
  <si>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</si>
  <si>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</si>
  <si>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</si>
  <si>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</si>
  <si>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</si>
  <si>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</si>
  <si>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</si>
  <si>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</si>
  <si>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</si>
  <si>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</si>
  <si>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</si>
  <si>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</si>
  <si>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</si>
  <si>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</si>
  <si>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</si>
  <si>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</si>
  <si>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</si>
  <si>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</si>
  <si>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</si>
  <si>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</si>
  <si>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</si>
  <si>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</si>
  <si>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</si>
  <si>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</si>
  <si>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</si>
  <si>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</si>
  <si>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</si>
  <si>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</si>
  <si>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</si>
  <si>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</si>
  <si>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</si>
  <si>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</si>
  <si>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</si>
  <si>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</si>
  <si>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</si>
  <si>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</si>
  <si>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</si>
  <si>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</si>
  <si>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</si>
  <si>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</si>
  <si>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</si>
  <si>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</si>
  <si>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</si>
  <si>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</si>
  <si>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</si>
  <si>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</si>
  <si>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</si>
  <si>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</si>
  <si>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</si>
  <si>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</si>
  <si>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</si>
  <si>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</si>
  <si>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Development &amp; Innovation Management</t>
  </si>
  <si>
    <t>How much support for development and innovation management is built into the platform?</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</si>
  <si>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</si>
  <si>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</si>
  <si>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</si>
  <si>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</si>
  <si>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</si>
  <si>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</si>
  <si>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</si>
  <si>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</si>
  <si>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</si>
  <si>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</si>
  <si>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</si>
  <si>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</si>
  <si>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NPD / NPI</t>
  </si>
  <si>
    <t>To what extent does the platform support new product development and/or new product introduction?</t>
  </si>
  <si>
    <t>R 552</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</si>
  <si>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</si>
  <si>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</si>
  <si>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</si>
  <si>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</si>
  <si>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</si>
  <si>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</si>
  <si>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</si>
  <si>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</si>
  <si>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</si>
  <si>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</si>
  <si>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</si>
  <si>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</si>
  <si>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</si>
  <si>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</si>
  <si>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</si>
  <si>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</si>
  <si>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</si>
  <si>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What is the extent of support for out-of-the-box operational metric reports?</t>
  </si>
  <si>
    <t>R 560</t>
  </si>
  <si>
    <t>What is the extent of support for out-of-the-box trend reports?</t>
  </si>
  <si>
    <t>R 561</t>
  </si>
  <si>
    <t>What is the extent of support for out-of-the-box risk reports?</t>
  </si>
  <si>
    <t>Spend Analytics</t>
  </si>
  <si>
    <t>Process Support</t>
  </si>
  <si>
    <t>R 427</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</si>
  <si>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</si>
  <si>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</si>
  <si>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</si>
  <si>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</si>
  <si>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</si>
  <si>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</si>
  <si>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</si>
  <si>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</si>
  <si>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</si>
  <si>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</si>
  <si>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</si>
  <si>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</si>
  <si>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</si>
  <si>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</si>
  <si>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</si>
  <si>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</si>
  <si>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</si>
  <si>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</si>
  <si>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</si>
  <si>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</si>
  <si>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</si>
  <si>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</si>
  <si>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</si>
  <si>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</si>
  <si>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</si>
  <si>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</si>
  <si>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</si>
  <si>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</si>
  <si>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</si>
  <si>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</si>
  <si>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</si>
  <si>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</si>
  <si>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</si>
  <si>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</si>
  <si>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</si>
  <si>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</si>
  <si>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</si>
  <si>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</si>
  <si>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</si>
  <si>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</si>
  <si>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</si>
  <si>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</si>
  <si>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</si>
  <si>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</si>
  <si>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</si>
  <si>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</si>
  <si>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</si>
  <si>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</si>
  <si>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</si>
  <si>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Function Support</t>
  </si>
  <si>
    <t>Raw Capability</t>
  </si>
  <si>
    <t>If you are unsure of the difference between descriptive, predictive, prescriptive, and permissive analytics, see the following posts:</t>
  </si>
  <si>
    <t>R 445</t>
  </si>
  <si>
    <t>Does the platform support predictive analytics? To what extent? Please describe.</t>
  </si>
  <si>
    <t xml:space="preserve">Does the platform contain semantic capabilities? To what extent? Please describe. </t>
  </si>
  <si>
    <t>R 446</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</si>
  <si>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</si>
  <si>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</si>
  <si>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</si>
  <si>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</si>
  <si>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</si>
  <si>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</si>
  <si>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</si>
  <si>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</si>
  <si>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</si>
  <si>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</si>
  <si>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</si>
  <si>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</si>
  <si>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</si>
  <si>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</si>
  <si>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Out of the Box</t>
  </si>
  <si>
    <t>R 456</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</si>
  <si>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</si>
  <si>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</si>
  <si>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R 457</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</si>
  <si>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</si>
  <si>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</si>
  <si>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</si>
  <si>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</si>
  <si>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</si>
  <si>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</si>
  <si>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</si>
  <si>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</si>
  <si>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</si>
  <si>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</si>
  <si>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</si>
  <si>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</si>
  <si>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</si>
  <si>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</si>
  <si>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</si>
  <si>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</si>
  <si>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</si>
  <si>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</si>
  <si>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</si>
  <si>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</si>
  <si>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</si>
  <si>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</si>
  <si>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</si>
  <si>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</si>
  <si>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</si>
  <si>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</si>
  <si>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</si>
  <si>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</si>
  <si>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</si>
  <si>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Contract Information Management</t>
  </si>
  <si>
    <t xml:space="preserve">Core Contract modeling </t>
  </si>
  <si>
    <t>R 595</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</si>
  <si>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</si>
  <si>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</si>
  <si>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</si>
  <si>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</si>
  <si>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</si>
  <si>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</si>
  <si>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</si>
  <si>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</si>
  <si>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</si>
  <si>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</si>
  <si>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</si>
  <si>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</si>
  <si>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</si>
  <si>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</si>
  <si>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</si>
  <si>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</si>
  <si>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</si>
  <si>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</si>
  <si>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</si>
  <si>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</si>
  <si>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</si>
  <si>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</si>
  <si>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</si>
  <si>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</si>
  <si>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</si>
  <si>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</si>
  <si>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Extended Contract Modeling and Analytics</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</si>
  <si>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</si>
  <si>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</si>
  <si>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</si>
  <si>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</si>
  <si>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</si>
  <si>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</si>
  <si>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</si>
  <si>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</si>
  <si>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</si>
  <si>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</si>
  <si>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</si>
  <si>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</si>
  <si>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</si>
  <si>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</si>
  <si>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</si>
  <si>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</si>
  <si>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</si>
  <si>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</si>
  <si>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</si>
  <si>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</si>
  <si>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</si>
  <si>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</si>
  <si>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</si>
  <si>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</si>
  <si>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</si>
  <si>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</si>
  <si>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</si>
  <si>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Contract Process Management</t>
  </si>
  <si>
    <t>Contract Expiry &amp; Renewal Management</t>
  </si>
  <si>
    <t>R 615</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</si>
  <si>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</si>
  <si>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</si>
  <si>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</si>
  <si>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</si>
  <si>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</si>
  <si>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</si>
  <si>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</si>
  <si>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</si>
  <si>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Contract Creation and Authoring</t>
  </si>
  <si>
    <t>R 618</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</si>
  <si>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</si>
  <si>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</si>
  <si>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</si>
  <si>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</si>
  <si>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</si>
  <si>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</si>
  <si>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</si>
  <si>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</si>
  <si>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</si>
  <si>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</si>
  <si>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</si>
  <si>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</si>
  <si>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</si>
  <si>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</si>
  <si>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</si>
  <si>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</si>
  <si>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</si>
  <si>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Contract Collaboration</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</si>
  <si>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</si>
  <si>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</si>
  <si>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</si>
  <si>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</si>
  <si>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</si>
  <si>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</si>
  <si>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</si>
  <si>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</si>
  <si>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</si>
  <si>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</si>
  <si>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</si>
  <si>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</si>
  <si>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Contract Performance Management</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</si>
  <si>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</si>
  <si>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</si>
  <si>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</si>
  <si>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</si>
  <si>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</si>
  <si>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</si>
  <si>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</si>
  <si>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</si>
  <si>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</si>
  <si>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</si>
  <si>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</si>
  <si>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</si>
  <si>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</si>
  <si>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</si>
  <si>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Knowledge Management and Expertise</t>
  </si>
  <si>
    <t>R 637</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</si>
  <si>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</si>
  <si>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</si>
  <si>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</si>
  <si>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</si>
  <si>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</si>
  <si>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</si>
  <si>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Catalog Management</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</si>
  <si>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</si>
  <si>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</si>
  <si>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</si>
  <si>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</si>
  <si>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</si>
  <si>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</si>
  <si>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</si>
  <si>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</si>
  <si>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</si>
  <si>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</si>
  <si>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</si>
  <si>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</si>
  <si>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</si>
  <si>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</si>
  <si>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</si>
  <si>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</si>
  <si>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Pre-Negotiated Contract Support</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</si>
  <si>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</si>
  <si>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</si>
  <si>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</si>
  <si>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</si>
  <si>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</si>
  <si>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</si>
  <si>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</si>
  <si>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</si>
  <si>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</si>
  <si>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</si>
  <si>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</si>
  <si>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</si>
  <si>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</si>
  <si>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</si>
  <si>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</si>
  <si>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</si>
  <si>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</si>
  <si>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</si>
  <si>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</si>
  <si>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</si>
  <si>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</si>
  <si>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</si>
  <si>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</si>
  <si>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</si>
  <si>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</si>
  <si>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</si>
  <si>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Validation Process</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</si>
  <si>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</si>
  <si>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</si>
  <si>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R 140</t>
  </si>
  <si>
    <t>Dynamic Additions</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</si>
  <si>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</si>
  <si>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</si>
  <si>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R 143</t>
  </si>
  <si>
    <t>Mobility Features</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</si>
  <si>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</si>
  <si>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</si>
  <si>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R 144</t>
  </si>
  <si>
    <t>Reporting Functionality</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</si>
  <si>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</si>
  <si>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</si>
  <si>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</si>
  <si>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</si>
  <si>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External Marketplace Support</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</si>
  <si>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</si>
  <si>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</si>
  <si>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</si>
  <si>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</si>
  <si>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</si>
  <si>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</si>
  <si>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</si>
  <si>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</si>
  <si>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Requisitioning Options</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</si>
  <si>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</si>
  <si>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</si>
  <si>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</si>
  <si>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</si>
  <si>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</si>
  <si>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</si>
  <si>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</si>
  <si>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</si>
  <si>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</si>
  <si>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</si>
  <si>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</si>
  <si>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</si>
  <si>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</si>
  <si>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</si>
  <si>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</si>
  <si>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</si>
  <si>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</si>
  <si>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</si>
  <si>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</si>
  <si>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</si>
  <si>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</si>
  <si>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</si>
  <si>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</si>
  <si>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</si>
  <si>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</si>
  <si>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</si>
  <si>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</si>
  <si>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</si>
  <si>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</si>
  <si>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</si>
  <si>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</si>
  <si>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</si>
  <si>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</si>
  <si>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</si>
  <si>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</si>
  <si>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</si>
  <si>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</si>
  <si>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</si>
  <si>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</si>
  <si>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</si>
  <si>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</si>
  <si>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</si>
  <si>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</si>
  <si>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</si>
  <si>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</si>
  <si>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</si>
  <si>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</si>
  <si>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</si>
  <si>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</si>
  <si>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</si>
  <si>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</si>
  <si>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</si>
  <si>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</si>
  <si>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</si>
  <si>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</si>
  <si>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</si>
  <si>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</si>
  <si>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</si>
  <si>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</si>
  <si>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</si>
  <si>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</si>
  <si>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</si>
  <si>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</si>
  <si>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</si>
  <si>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</si>
  <si>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</si>
  <si>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</si>
  <si>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</si>
  <si>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</si>
  <si>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</si>
  <si>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</si>
  <si>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</si>
  <si>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</si>
  <si>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</si>
  <si>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</si>
  <si>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</si>
  <si>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</si>
  <si>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</si>
  <si>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</si>
  <si>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</si>
  <si>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</si>
  <si>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</si>
  <si>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</si>
  <si>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</si>
  <si>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</si>
  <si>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</si>
  <si>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</si>
  <si>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</si>
  <si>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</si>
  <si>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</si>
  <si>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Analytics Integration</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</si>
  <si>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</si>
  <si>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</si>
  <si>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</si>
  <si>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</si>
  <si>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</si>
  <si>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</si>
  <si>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</si>
  <si>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</si>
  <si>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</si>
  <si>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</si>
  <si>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</si>
  <si>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</si>
  <si>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</si>
  <si>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</si>
  <si>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</si>
  <si>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</si>
  <si>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</si>
  <si>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</si>
  <si>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</si>
  <si>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</si>
  <si>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</si>
  <si>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</si>
  <si>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</si>
  <si>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</si>
  <si>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</si>
  <si>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</si>
  <si>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</si>
  <si>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</si>
  <si>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</si>
  <si>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</si>
  <si>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</si>
  <si>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</si>
  <si>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 166</t>
  </si>
  <si>
    <t>Alert Capabilities</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</si>
  <si>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</si>
  <si>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</si>
  <si>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</si>
  <si>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</si>
  <si>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</si>
  <si>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</si>
  <si>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</si>
  <si>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</si>
  <si>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</si>
  <si>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</si>
  <si>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</si>
  <si>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</si>
  <si>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</si>
  <si>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</si>
  <si>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</si>
  <si>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</si>
  <si>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</si>
  <si>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</si>
  <si>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</si>
  <si>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</si>
  <si>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</si>
  <si>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</si>
  <si>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 171</t>
  </si>
  <si>
    <t>Unique Roadmap</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</si>
  <si>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</si>
  <si>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</si>
  <si>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R 173</t>
  </si>
  <si>
    <t>Default Order Configurations</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</si>
  <si>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</si>
  <si>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</si>
  <si>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</si>
  <si>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</si>
  <si>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</si>
  <si>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</si>
  <si>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</si>
  <si>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</si>
  <si>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</si>
  <si>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</si>
  <si>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</si>
  <si>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</si>
  <si>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</si>
  <si>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</si>
  <si>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</si>
  <si>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</si>
  <si>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</si>
  <si>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</si>
  <si>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</si>
  <si>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R 175</t>
  </si>
  <si>
    <t>Basic Compliance Capability</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</si>
  <si>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</si>
  <si>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</si>
  <si>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</si>
  <si>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</si>
  <si>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</si>
  <si>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</si>
  <si>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</si>
  <si>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</si>
  <si>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</si>
  <si>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</si>
  <si>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</si>
  <si>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</si>
  <si>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R 178</t>
  </si>
  <si>
    <t>Transmission Protocols</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</si>
  <si>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</si>
  <si>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</si>
  <si>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R 179</t>
  </si>
  <si>
    <t>Real-Time Collaboration</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</si>
  <si>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</si>
  <si>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</si>
  <si>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</si>
  <si>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</si>
  <si>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</si>
  <si>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</si>
  <si>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</si>
  <si>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</si>
  <si>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</si>
  <si>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R 183</t>
  </si>
  <si>
    <t>Order Mobility</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</si>
  <si>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</si>
  <si>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</si>
  <si>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</si>
  <si>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</si>
  <si>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</si>
  <si>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</si>
  <si>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R 186</t>
  </si>
  <si>
    <t>Order Processing Roadmap</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</si>
  <si>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</si>
  <si>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</si>
  <si>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 187</t>
  </si>
  <si>
    <t>Default Receiving Configuration</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</si>
  <si>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</si>
  <si>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</si>
  <si>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R 188</t>
  </si>
  <si>
    <t>ASN Support</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</si>
  <si>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</si>
  <si>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</si>
  <si>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</si>
  <si>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</si>
  <si>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</si>
  <si>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</si>
  <si>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</si>
  <si>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</si>
  <si>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</si>
  <si>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</si>
  <si>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</si>
  <si>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</si>
  <si>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</si>
  <si>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</si>
  <si>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</si>
  <si>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</si>
  <si>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</si>
  <si>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</si>
  <si>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</si>
  <si>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</si>
  <si>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</si>
  <si>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</si>
  <si>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 193</t>
  </si>
  <si>
    <t>Order Receiving Roadmap</t>
  </si>
  <si>
    <t xml:space="preserve">Describe your receiving roadmap for the next quarter. </t>
  </si>
  <si>
    <t>R 227</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</si>
  <si>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</si>
  <si>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</si>
  <si>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</si>
  <si>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</si>
  <si>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</si>
  <si>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</si>
  <si>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</si>
  <si>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</si>
  <si>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</si>
  <si>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</si>
  <si>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</si>
  <si>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</si>
  <si>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</si>
  <si>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</si>
  <si>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</si>
  <si>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</si>
  <si>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</si>
  <si>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</si>
  <si>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</si>
  <si>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</si>
  <si>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</si>
  <si>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</si>
  <si>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</si>
  <si>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</si>
  <si>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</si>
  <si>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</si>
  <si>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</si>
  <si>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</si>
  <si>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</si>
  <si>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</si>
  <si>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</si>
  <si>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</si>
  <si>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</si>
  <si>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</si>
  <si>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</si>
  <si>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</si>
  <si>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</si>
  <si>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</si>
  <si>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</si>
  <si>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</si>
  <si>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</si>
  <si>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</si>
  <si>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</si>
  <si>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</si>
  <si>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</si>
  <si>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</si>
  <si>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</si>
  <si>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</si>
  <si>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</si>
  <si>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</si>
  <si>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</si>
  <si>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</si>
  <si>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</si>
  <si>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</si>
  <si>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</si>
  <si>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</si>
  <si>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</si>
  <si>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</si>
  <si>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</si>
  <si>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</si>
  <si>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</si>
  <si>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</si>
  <si>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</si>
  <si>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</si>
  <si>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</si>
  <si>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</si>
  <si>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</si>
  <si>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</si>
  <si>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</si>
  <si>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</si>
  <si>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</si>
  <si>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</si>
  <si>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</si>
  <si>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</si>
  <si>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</si>
  <si>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</si>
  <si>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</si>
  <si>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</si>
  <si>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</si>
  <si>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</si>
  <si>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</si>
  <si>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</si>
  <si>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</si>
  <si>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</si>
  <si>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</si>
  <si>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</si>
  <si>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</si>
  <si>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</si>
  <si>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</si>
  <si>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</si>
  <si>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</si>
  <si>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</si>
  <si>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</si>
  <si>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</si>
  <si>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</si>
  <si>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</si>
  <si>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</si>
  <si>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</si>
  <si>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</si>
  <si>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</si>
  <si>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</si>
  <si>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</si>
  <si>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R 236</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</si>
  <si>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</si>
  <si>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</si>
  <si>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</si>
  <si>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</si>
  <si>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</si>
  <si>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</si>
  <si>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</si>
  <si>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</si>
  <si>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</si>
  <si>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</si>
  <si>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</si>
  <si>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</si>
  <si>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</si>
  <si>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</si>
  <si>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</si>
  <si>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</si>
  <si>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</si>
  <si>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</si>
  <si>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</si>
  <si>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</si>
  <si>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</si>
  <si>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</si>
  <si>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</si>
  <si>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</si>
  <si>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</si>
  <si>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</si>
  <si>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</si>
  <si>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</si>
  <si>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</si>
  <si>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</si>
  <si>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</si>
  <si>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</si>
  <si>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</si>
  <si>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</si>
  <si>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</si>
  <si>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</si>
  <si>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</si>
  <si>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</si>
  <si>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</si>
  <si>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</si>
  <si>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</si>
  <si>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</si>
  <si>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</si>
  <si>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</si>
  <si>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</si>
  <si>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</si>
  <si>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</si>
  <si>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</si>
  <si>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</si>
  <si>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</si>
  <si>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</si>
  <si>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</si>
  <si>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</si>
  <si>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</si>
  <si>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</si>
  <si>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</si>
  <si>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</si>
  <si>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</si>
  <si>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</si>
  <si>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</si>
  <si>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</si>
  <si>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</si>
  <si>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</si>
  <si>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</si>
  <si>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</si>
  <si>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</si>
  <si>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</si>
  <si>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</si>
  <si>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</si>
  <si>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</si>
  <si>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</si>
  <si>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</si>
  <si>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</si>
  <si>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</si>
  <si>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</si>
  <si>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</si>
  <si>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</si>
  <si>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</si>
  <si>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</si>
  <si>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</si>
  <si>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</si>
  <si>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</si>
  <si>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</si>
  <si>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</si>
  <si>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</si>
  <si>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</si>
  <si>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</si>
  <si>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</si>
  <si>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</si>
  <si>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</si>
  <si>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</si>
  <si>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</si>
  <si>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</si>
  <si>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</si>
  <si>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</si>
  <si>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</si>
  <si>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</si>
  <si>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</si>
  <si>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</si>
  <si>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</si>
  <si>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</si>
  <si>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</si>
  <si>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</si>
  <si>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</si>
  <si>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</si>
  <si>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</si>
  <si>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</si>
  <si>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</si>
  <si>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</si>
  <si>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</si>
  <si>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</si>
  <si>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</si>
  <si>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</si>
  <si>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</si>
  <si>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</si>
  <si>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</si>
  <si>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Link</t>
  </si>
  <si>
    <t>Start</t>
  </si>
  <si>
    <t>End</t>
  </si>
  <si>
    <t>Element count - Subcategories</t>
  </si>
  <si>
    <t>Element count - Categories</t>
  </si>
  <si>
    <t>Element count - Modules</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</si>
  <si>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</si>
  <si>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</si>
  <si>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</si>
  <si>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</si>
  <si>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</si>
  <si>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theme="1"/>
        <rFont val="Calibri"/>
        <family val="2"/>
        <scheme val="minor"/>
      </rPr>
      <t xml:space="preserve"> and </t>
    </r>
    <r>
      <rPr>
        <b/>
        <sz val="12"/>
        <color theme="1"/>
        <rFont val="Calibri"/>
        <family val="2"/>
        <scheme val="minor"/>
      </rPr>
      <t xml:space="preserve">REVISED (rose highlight) questions </t>
    </r>
    <r>
      <rPr>
        <sz val="12"/>
        <color theme="1"/>
        <rFont val="Calibri"/>
        <family val="2"/>
        <scheme val="minor"/>
      </rPr>
      <t>in the RFI tab (Column E).
1b. For</t>
    </r>
    <r>
      <rPr>
        <b/>
        <sz val="12"/>
        <color theme="1"/>
        <rFont val="Calibri"/>
        <family val="2"/>
        <scheme val="minor"/>
      </rPr>
      <t xml:space="preserve"> unchanged RFI questions (no highlight)</t>
    </r>
    <r>
      <rPr>
        <sz val="12"/>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</si>
  <si>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</si>
  <si>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</si>
  <si>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</si>
  <si>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</si>
  <si>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</si>
  <si>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</si>
  <si>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</si>
  <si>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</si>
  <si>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</si>
  <si>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</si>
  <si>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</si>
  <si>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</si>
  <si>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</si>
  <si>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</si>
  <si>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</si>
  <si>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scheme val="minor"/>
      </rPr>
      <t xml:space="preserve"> support for select requirements</t>
    </r>
  </si>
  <si>
    <r>
      <t xml:space="preserve">2. </t>
    </r>
    <r>
      <rPr>
        <b/>
        <sz val="12"/>
        <color theme="1"/>
        <rFont val="Calibri"/>
        <family val="2"/>
        <scheme val="minor"/>
      </rPr>
      <t xml:space="preserve">Core </t>
    </r>
    <r>
      <rPr>
        <sz val="12"/>
        <color theme="1"/>
        <rFont val="Calibri"/>
        <family val="2"/>
        <scheme val="minor"/>
      </rPr>
      <t>support for standard requirements</t>
    </r>
  </si>
  <si>
    <r>
      <t xml:space="preserve">3. Support for </t>
    </r>
    <r>
      <rPr>
        <b/>
        <sz val="12"/>
        <color theme="1"/>
        <rFont val="Calibri"/>
        <family val="2"/>
        <scheme val="minor"/>
      </rPr>
      <t>moderate to high</t>
    </r>
    <r>
      <rPr>
        <sz val="12"/>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</si>
  <si>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</si>
  <si>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scheme val="minor"/>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</si>
  <si>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</si>
  <si>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</si>
  <si>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P2P - Catalog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in maintained in an audit trail that our customers can analyze and reporot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P2P -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in maintained in an audit trail that our customers can analyze and reporot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P2P - PO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in maintained in an audit trail that our customers can analyze and reporot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P2P - Receiving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in maintained in an audit trail that our customers can analyze and reporot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P2P - Catalog Mobility (Self-Description):
Catlogs can be viewed and approved via mobile - but not uploaded or otherwise managed by suppliers via mobile.</t>
  </si>
  <si>
    <t>P2P - Catalog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is maintained in an audit trail that our customers can analyze and report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Additionally, BuyerQuest looks at B2C metrics to quantify the user's experience will ensure high levels of engagement. Some metrics include: 
NET PROMOTER SCORE TRACKING - Engage end users by asking a single question in order to determine overall solution NPS. User may provide comments and user’s activity is tracked at time of submission in order to understand and improve on any negative scores. 
BOUNCE RATE - Bounce rates indicate users who visited a page and did not interact. A high bounce rate could mean that the user was confused and likely switched to an off-contract method to buy. BuyerQuest’s familiar, B2C style shopping interface dramatically reduces bounce rates. 
PAGES PER SESSION - How many pages on the site is the user visiting? The higher the number of pages, the more engaged the user is and more likely they will use the platform to purchase. Using BuyerQuest’s search capabilities, users look at 4x’s the number of pages. 
SESSION DURATION - How much time is the user spending on the site. Much like pages/ session, the longer the duration, the more engaged the user is. Typical BuyerQuest users stay on the site 3x’s longer when using search, increasing the likelihood of an on-contract purchase. 
P2P -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is maintained in an audit trail that our customers can analyze and report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Additionally, BuyerQuest looks at B2C metrics to quantify the user's experience will ensure high levels of engagement. Some metrics include: 
NET PROMOTER SCORE TRACKING - Engage end users by asking a single question in order to determine overall solution NPS. User may provide comments and user’s activity is tracked at time of submission in order to understand and improve on any negative scores. 
BOUNCE RATE - Bounce rates indicate users who visited a page and did not interact. A high bounce rate could mean that the user was confused and likely switched to an off-contract method to buy. BuyerQuest’s familiar, B2C style shopping interface dramatically reduces bounce rates. 
PAGES PER SESSION - How many pages on the site is the user visiting? The higher the number of pages, the more engaged the user is and more likely they will use the platform to purchase. Using BuyerQuest’s search capabilities, users look at 4x’s the number of pages. 
SESSION DURATION - How much time is the user spending on the site. Much like pages/ session, the longer the duration, the more engaged the user is. Typical BuyerQuest users stay on the site 3x’s longer when using search, increasing the likelihood of an on-contract purchase. 
P2P - PO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is maintained in an audit trail that our customers can analyze and report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Additionally, BuyerQuest looks at B2C metrics to quantify the user's experience will ensure high levels of engagement. Some metrics include: 
NET PROMOTER SCORE TRACKING - Engage end users by asking a single question in order to determine overall solution NPS. User may provide comments and user’s activity is tracked at time of submission in order to understand and improve on any negative scores. 
BOUNCE RATE - Bounce rates indicate users who visited a page and did not interact. A high bounce rate could mean that the user was confused and likely switched to an off-contract method to buy. BuyerQuest’s familiar, B2C style shopping interface dramatically reduces bounce rates. 
PAGES PER SESSION - How many pages on the site is the user visiting? The higher the number of pages, the more engaged the user is and more likely they will use the platform to purchase. Using BuyerQuest’s search capabilities, users look at 4x’s the number of pages. 
SESSION DURATION - How much time is the user spending on the site. Much like pages/ session, the longer the duration, the more engaged the user is. Typical BuyerQuest users stay on the site 3x’s longer when using search, increasing the likelihood of an on-contract purchase. 
P2P - Receiving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is maintained in an audit trail that our customers can analyze and report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Additionally, BuyerQuest looks at B2C metrics to quantify the user's experience will ensure high levels of engagement. Some metrics include: 
NET PROMOTER SCORE TRACKING - Engage end users by asking a single question in order to determine overall solution NPS. User may provide comments and user’s activity is tracked at time of submission in order to understand and improve on any negative scores. 
BOUNCE RATE - Bounce rates indicate users who visited a page and did not interact. A high bounce rate could mean that the user was confused and likely switched to an off-contract method to buy. BuyerQuest’s familiar, B2C style shopping interface dramatically reduces bounce rates. 
PAGES PER SESSION - How many pages on the site is the user visiting? The higher the number of pages, the more engaged the user is and more likely they will use the platform to purchase. Using BuyerQuest’s search capabilities, users look at 4x’s the number of pages. 
SESSION DURATION - How much time is the user spending on the site. Much like pages/ session, the longer the duration, the more engaged the user is. Typical BuyerQuest users stay on the site 3x’s longer when using search, increasing the likelihood of an on-contract purchase. 
P2P - Catalog Mobility (Self-Description):
The BuyerQuest platform is built with a responsive design so you can use all capabilities across different devices.  The suppliers or buyers will use the device that is best suited for the tasks.  For example, approving content via a mobile device is appropriate but loading large catalog content would not be best done on a mobile device.</t>
  </si>
  <si>
    <t>Breadth
(REVISED)</t>
  </si>
  <si>
    <t>Extensibility
(REVISED)</t>
  </si>
  <si>
    <t>Multi-Schema Support
(REVISED)</t>
  </si>
  <si>
    <t>Federated Schema Support Capability
(REVISED)</t>
  </si>
  <si>
    <t>Multi-Taxonomy Support
(REVISED)</t>
  </si>
  <si>
    <t>Graph Model Support
(NEW)</t>
  </si>
  <si>
    <t>MDM Capability
(REVISED)</t>
  </si>
  <si>
    <t>Data Archival and Auditability
(REVISED)</t>
  </si>
  <si>
    <t>API
(REVISED)</t>
  </si>
  <si>
    <t>3rd Party BI Support
(REVISED)</t>
  </si>
  <si>
    <t>Classification / Clustering and Normalization
(REVISED)</t>
  </si>
  <si>
    <t>P2P - Catalog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in maintained in an audit trail that our customers can analyze and reporot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P2P -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in maintained in an audit trail that our customers can analyze and reporot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P2P - PO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in maintained in an audit trail that our customers can analyze and reporot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P2P - Receiving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in maintained in an audit trail that our customers can analyze and reporot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t>
  </si>
  <si>
    <t xml:space="preserve">P2P - Catalog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is maintained in an audit trail that our customers can analyze and report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Additionally, BuyerQuest looks at B2C metrics to quantify the user's experience will ensure high levels of engagement. Some metrics include: 
NET PROMOTER SCORE TRACKING - Engage end users by asking a single question in order to determine overall solution NPS. User may provide comments and user’s activity is tracked at time of submission in order to understand and improve on any negative scores. 
BOUNCE RATE - Bounce rates indicate users who visited a page and did not interact. A high bounce rate could mean that the user was confused and likely switched to an off-contract method to buy. BuyerQuest’s familiar, B2C style shopping interface dramatically reduces bounce rates. 
PAGES PER SESSION - How many pages on the site is the user visiting? The higher the number of pages, the more engaged the user is and more likely they will use the platform to purchase. Using BuyerQuest’s search capabilities, users look at 4x’s the number of pages. 
SESSION DURATION - How much time is the user spending on the site. Much like pages/ session, the longer the duration, the more engaged the user is. Typical BuyerQuest users stay on the site 3x’s longer when using search, increasing the likelihood of an on-contract purchase. 
P2P -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is maintained in an audit trail that our customers can analyze and report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Additionally, BuyerQuest looks at B2C metrics to quantify the user's experience will ensure high levels of engagement. Some metrics include: 
NET PROMOTER SCORE TRACKING - Engage end users by asking a single question in order to determine overall solution NPS. User may provide comments and user’s activity is tracked at time of submission in order to understand and improve on any negative scores. 
BOUNCE RATE - Bounce rates indicate users who visited a page and did not interact. A high bounce rate could mean that the user was confused and likely switched to an off-contract method to buy. BuyerQuest’s familiar, B2C style shopping interface dramatically reduces bounce rates. 
PAGES PER SESSION - How many pages on the site is the user visiting? The higher the number of pages, the more engaged the user is and more likely they will use the platform to purchase. Using BuyerQuest’s search capabilities, users look at 4x’s the number of pages. 
SESSION DURATION - How much time is the user spending on the site. Much like pages/ session, the longer the duration, the more engaged the user is. Typical BuyerQuest users stay on the site 3x’s longer when using search, increasing the likelihood of an on-contract purchase. 
P2P - PO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is maintained in an audit trail that our customers can analyze and report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Additionally, BuyerQuest looks at B2C metrics to quantify the user's experience will ensure high levels of engagement. Some metrics include: 
NET PROMOTER SCORE TRACKING - Engage end users by asking a single question in order to determine overall solution NPS. User may provide comments and user’s activity is tracked at time of submission in order to understand and improve on any negative scores. 
BOUNCE RATE - Bounce rates indicate users who visited a page and did not interact. A high bounce rate could mean that the user was confused and likely switched to an off-contract method to buy. BuyerQuest’s familiar, B2C style shopping interface dramatically reduces bounce rates. 
PAGES PER SESSION - How many pages on the site is the user visiting? The higher the number of pages, the more engaged the user is and more likely they will use the platform to purchase. Using BuyerQuest’s search capabilities, users look at 4x’s the number of pages. 
SESSION DURATION - How much time is the user spending on the site. Much like pages/ session, the longer the duration, the more engaged the user is. Typical BuyerQuest users stay on the site 3x’s longer when using search, increasing the likelihood of an on-contract purchase. 
P2P - Receiving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is maintained in an audit trail that our customers can analyze and report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Additionally, BuyerQuest looks at B2C metrics to quantify the user's experience will ensure high levels of engagement. Some metrics include: 
NET PROMOTER SCORE TRACKING - Engage end users by asking a single question in order to determine overall solution NPS. User may provide comments and user’s activity is tracked at time of submission in order to understand and improve on any negative scores. 
BOUNCE RATE - Bounce rates indicate users who visited a page and did not interact. A high bounce rate could mean that the user was confused and likely switched to an off-contract method to buy. BuyerQuest’s familiar, B2C style shopping interface dramatically reduces bounce rates. 
PAGES PER SESSION - How many pages on the site is the user visiting? The higher the number of pages, the more engaged the user is and more likely they will use the platform to purchase. Using BuyerQuest’s search capabilities, users look at 4x’s the number of pages. 
SESSION DURATION - How much time is the user spending on the site. Much like pages/ session, the longer the duration, the more engaged the user is. Typical BuyerQuest users stay on the site 3x’s longer when using search, increasing the likelihood of an on-contract purchase. </t>
  </si>
  <si>
    <t>KPI Modeling
(REVISED)</t>
  </si>
  <si>
    <t>KPI Library
(REVISED)</t>
  </si>
  <si>
    <t>Scorecard Support
(REVISED)</t>
  </si>
  <si>
    <t>Scorecard Updates / Monitoring
(REVISED)</t>
  </si>
  <si>
    <t>Benchmarking
(REVISED)</t>
  </si>
  <si>
    <t>Report/Query Building
(REVISED)</t>
  </si>
  <si>
    <t>Templates
(REVISED)</t>
  </si>
  <si>
    <t>P2P - Catalog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in maintained in an audit trail that our customers can analyze and reporot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P2P -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in maintained in an audit trail that our customers can analyze and reporot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P2P - PO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in maintained in an audit trail that our customers can analyze and reporot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P2P - Receiving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in maintained in an audit trail that our customers can analyze and reporot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P2P - Markeplace Dashboard (Self-Description):
BuyerQuest offers inmatched felxibility to our customers with respect to how home pages are configured for specific user roles.  
Through the use of our "Home Page Widget" adminsitrative tools, our customers can customize the MarketPlace home page without needing any technical resources.
Available widgets include Home Page Sliders, Suggested/Popular items, Custom CMS blocks, as well as widgets for dashboard views of Requisitons, Purchase Orders, Invoices, Receipts, Saved Shopping Carts and many others.
BuyerQuest's built in content management system (CMS) allows for an unlimited number of custom pages for a client. An example would be a complex project where there are several steps in a buying sequence. This can be represented visually and tied to applicable bundles, products, and services</t>
  </si>
  <si>
    <t>P2P - Catalog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is maintained in an audit trail that our customers can analyze and report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Additionally, BuyerQuest looks at B2C metrics to quantify the user's experience will ensure high levels of engagement. Some metrics include: 
NET PROMOTER SCORE TRACKING - Engage end users by asking a single question in order to determine overall solution NPS. User may provide comments and user’s activity is tracked at time of submission in order to understand and improve on any negative scores. 
BOUNCE RATE - Bounce rates indicate users who visited a page and did not interact. A high bounce rate could mean that the user was confused and likely switched to an off-contract method to buy. BuyerQuest’s familiar, B2C style shopping interface dramatically reduces bounce rates. 
PAGES PER SESSION - How many pages on the site is the user visiting? The higher the number of pages, the more engaged the user is and more likely they will use the platform to purchase. Using BuyerQuest’s search capabilities, users look at 4x’s the number of pages. 
SESSION DURATION - How much time is the user spending on the site. Much like pages/ session, the longer the duration, the more engaged the user is. Typical BuyerQuest users stay on the site 3x’s longer when using search, increasing the likelihood of an on-contract purchase. 
P2P -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is maintained in an audit trail that our customers can analyze and report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Additionally, BuyerQuest looks at B2C metrics to quantify the user's experience will ensure high levels of engagement. Some metrics include: 
NET PROMOTER SCORE TRACKING - Engage end users by asking a single question in order to determine overall solution NPS. User may provide comments and user’s activity is tracked at time of submission in order to understand and improve on any negative scores. 
BOUNCE RATE - Bounce rates indicate users who visited a page and did not interact. A high bounce rate could mean that the user was confused and likely switched to an off-contract method to buy. BuyerQuest’s familiar, B2C style shopping interface dramatically reduces bounce rates. 
PAGES PER SESSION - How many pages on the site is the user visiting? The higher the number of pages, the more engaged the user is and more likely they will use the platform to purchase. Using BuyerQuest’s search capabilities, users look at 4x’s the number of pages. 
SESSION DURATION - How much time is the user spending on the site. Much like pages/ session, the longer the duration, the more engaged the user is. Typical BuyerQuest users stay on the site 3x’s longer when using search, increasing the likelihood of an on-contract purchase. 
P2P - PO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is maintained in an audit trail that our customers can analyze and report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Additionally, BuyerQuest looks at B2C metrics to quantify the user's experience will ensure high levels of engagement. Some metrics include: 
NET PROMOTER SCORE TRACKING - Engage end users by asking a single question in order to determine overall solution NPS. User may provide comments and user’s activity is tracked at time of submission in order to understand and improve on any negative scores. 
BOUNCE RATE - Bounce rates indicate users who visited a page and did not interact. A high bounce rate could mean that the user was confused and likely switched to an off-contract method to buy. BuyerQuest’s familiar, B2C style shopping interface dramatically reduces bounce rates. 
PAGES PER SESSION - How many pages on the site is the user visiting? The higher the number of pages, the more engaged the user is and more likely they will use the platform to purchase. Using BuyerQuest’s search capabilities, users look at 4x’s the number of pages. 
SESSION DURATION - How much time is the user spending on the site. Much like pages/ session, the longer the duration, the more engaged the user is. Typical BuyerQuest users stay on the site 3x’s longer when using search, increasing the likelihood of an on-contract purchase. 
P2P - Receiving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is maintained in an audit trail that our customers can analyze and report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Additionally, BuyerQuest looks at B2C metrics to quantify the user's experience will ensure high levels of engagement. Some metrics include: 
NET PROMOTER SCORE TRACKING - Engage end users by asking a single question in order to determine overall solution NPS. User may provide comments and user’s activity is tracked at time of submission in order to understand and improve on any negative scores. 
BOUNCE RATE - Bounce rates indicate users who visited a page and did not interact. A high bounce rate could mean that the user was confused and likely switched to an off-contract method to buy. BuyerQuest’s familiar, B2C style shopping interface dramatically reduces bounce rates. 
PAGES PER SESSION - How many pages on the site is the user visiting? The higher the number of pages, the more engaged the user is and more likely they will use the platform to purchase. Using BuyerQuest’s search capabilities, users look at 4x’s the number of pages. 
SESSION DURATION - How much time is the user spending on the site. Much like pages/ session, the longer the duration, the more engaged the user is. Typical BuyerQuest users stay on the site 3x’s longer when using search, increasing the likelihood of an on-contract purchase. 
P2P - Markeplace Dashboard (Self-Description):
BuyerQuest offers unmatched flexibility to our customers with respect to how home pages are configured for specific user roles.  
Through the use of our "Home Page Widget" administrative tools, our customers can customize the MarketPlace home page without needing any technical resources.
Available widgets include Home Page Sliders, Suggested/Popular items, Custom CMS blocks, as well as widgets for dashboard views of Requisitions, Purchase Orders, Invoices, Receipts, Saved Shopping Carts and many others.
BuyerQuest's built in content management system (CMS) allows for an unlimited number of custom pages for a client. An example would be a complex project where there are several steps in a buying sequence. This can be represented visually and tied to applicable bundles, products, and services</t>
  </si>
  <si>
    <t>Dashboards / Widgets
(REVISED)</t>
  </si>
  <si>
    <t>Charting / Graphing Capability
(REVISED)</t>
  </si>
  <si>
    <t>Cross Tabs
(REVISED)</t>
  </si>
  <si>
    <t>Filter Definition
(REVISED)</t>
  </si>
  <si>
    <t>Filter Library
(NEW)</t>
  </si>
  <si>
    <t>Formulas
(REVISED)</t>
  </si>
  <si>
    <t>Trend Detection
(REVISED)</t>
  </si>
  <si>
    <t>Subscriptions
(NEW)</t>
  </si>
  <si>
    <t>Analytic Workflow
(NEW)</t>
  </si>
  <si>
    <t>P2P - Multi-Currency / Languages (Self-Description):
BuyerQuest supports 63 languages from a UI standpoint.  We also offer native language support for catalogs in those same languages.
BuyerQuest also is a multi currency enabled procure to pay application.  It supports different currencies of products/services in the market place.  Multi currency can be configured in a very intuitive way in the administration console.  This enables both buying organization and supplier organization  to conduct procurement transactions in more than one currency.  
The types of currencies are: Base Currency - This is the currency used by the system to store the monetary values internally.  In addition, if the users are not associated with any valid currency, system assumes "Base Currency" as user's currency.  Product Currency - This is the currency of a product from a supplier.  This is the currency supplier wants to interact with the buying organization.  User Preferred Currency - Users can set their preferred currency in "Account Settings".  This is the currency that will be used to show the products and services in market place.  Request Total also is shown in User Preferred Currency.  "Default Display Currency" is used as default currency for all the users when there is no preferred currency is set.  Document Currency - Once document is created, the currencies used in the document remain same.
BuyerQuest offers 2 different options for accessing Exchange Rate information via API: Open Exchange Rate API (Recommended)  and Fixer.io API
The Open Exchange Rate API offers support for over 170 Currencies, including some non-traditional currencies such as ByteCoin and BitShare.  The full list is available here:  https://docs.openexchangerates.org/docs/supported-currencies
P2P - Multi-Currency / Languages (Self-Description):
BuyerQuest supports 63 languages from a UI standpoint.  We also offer native language support for catalogs in those same languages.
BuyerQuest also is a multi currency enabled procure to pay application.  It supports different currencies of products/services in the market place.  Multi currency can be configured in a very intuitive way in the administration console.  This enables both buying organization and supplier organization  to conduct procurement transactions in more than one currency.  
The types of currencies are: Base Currency - This is the currency used by the system to store the monetary values internally.  In addition, if the users are not associated with any valid currency, system assumes "Base Currency" as user's currency.  Product Currency - This is the currency of a product from a supplier.  This is the currency supplier wants to interact with the buying organization.  User Preferred Currency - Users can set their preferred currency in "Account Settings".  This is the currency that will be used to show the products and services in market place.  Request Total also is shown in User Preferred Currency.  "Default Display Currency" is used as default currency for all the users when there is no preferred currency is set.  Document Currency - Once document is created, the currencies used in the document remain same.
BuyerQuest offers 2 different options for accessing Exchange Rate information via API: Open Exchange Rate API (Recommended)  and Fixer.io API
The Open Exchange Rate API offers support for over 170 Currencies, including some non-traditional currencies such as ByteCoin and BitShare.  The full list is available here:  https://docs.openexchangerates.org/docs/supported-currencies
P2P - Multi-Currency (Self-Description):
BuyerQuest offers 2 different options for accessing Exchange Rate information via API:
Open Exchange Rate API (Recommended)
Fixer.io API
Open Exchange Rate Supported Currencies:  The Open Exchange Rate API offers support for over 170 Currencies, including some non-traditional currencies such as ByteCoin and BitShare.  The full list is available here:  https://docs.openexchangerates.org/docs/supported-currencies</t>
  </si>
  <si>
    <t>P2P - Multi-Currency / Languages (Self-Description):
BuyerQuest supports 63 languages from a UI standpoint.  We also offer native language support for catalogs in those same languages.
BuyerQuest also is a multi currency enabled procure to pay application.  It supports different currencies of products/services in the market place.  Multi currency can be configured in a very intuitive way in the administration console.  This enables both buying organization and supplier organization  to conduct procurement transactions in more than one currency.  
The types of currencies are: Base Currency - This is the currency used by the system to store the monetary values internally.  In addition, if the users are not associated with any valid currency, system assumes "Base Currency" as user's currency.  Product Currency - This is the currency of a product from a supplier.  This is the currency supplier wants to interact with the buying organization.  User Preferred Currency - Users can set their preferred currency in "Account Settings".  This is the currency that will be used to show the products and services in market place.  Request Total also is shown in User Preferred Currency.  "Default Display Currency" is used as default currency for all the users when there is no preferred currency is set.  Document Currency - Once document is created, the currencies used in the document remain same.
BuyerQuest offers 2 different options for accessing Exchange Rate information via API: Open Exchange Rate API (Recommended)  and Fixer.io API
The Open Exchange Rate API offers support for over 170 Currencies, including some non-traditional currencies such as Bitcoin and BitShare.  The full list is available here:  https://docs.openexchangerates.org/docs/supported-currencies
P2P - Multi-Currency / Languages (Self-Description):
BuyerQuest supports 63 languages from a UI standpoint.  We also offer native language support for catalogs in those same languages.
BuyerQuest also is a multi currency enabled procure to pay application.  It supports different currencies of products/services in the market place.  Multi currency can be configured in a very intuitive way in the administration console.  This enables both buying organization and supplier organization  to conduct procurement transactions in more than one currency.  
The types of currencies are: Base Currency - This is the currency used by the system to store the monetary values internally.  In addition, if the users are not associated with any valid currency, system assumes "Base Currency" as user's currency.  Product Currency - This is the currency of a product from a supplier.  This is the currency supplier wants to interact with the buying organization.  User Preferred Currency - Users can set their preferred currency in "Account Settings".  This is the currency that will be used to show the products and services in market place.  Request Total also is shown in User Preferred Currency.  "Default Display Currency" is used as default currency for all the users when there is no preferred currency is set.  Document Currency - Once document is created, the currencies used in the document remain same.
BuyerQuest offers 2 different options for accessing Exchange Rate information via API: Open Exchange Rate API (Recommended)  and Fixer.io API
The Open Exchange Rate API offers support for over 170 Currencies, including some non-traditional currencies such as Bitcoin and BitShare.  The full list is available here:  https://docs.openexchangerates.org/docs/supported-currencies</t>
  </si>
  <si>
    <t>Multi-Currency
(REVISED)</t>
  </si>
  <si>
    <t>Multi-Lingual
(REVISED)</t>
  </si>
  <si>
    <t>e-Document Regulatory Support
(NEW)</t>
  </si>
  <si>
    <t>e-Payment Support
(NEW)</t>
  </si>
  <si>
    <t>GDPR / Privacy Standards
(NEW)</t>
  </si>
  <si>
    <t>Other Globalization Support
(NEW)</t>
  </si>
  <si>
    <t>Roadmap
(NEW)</t>
  </si>
  <si>
    <t>P2P - Catalog Approvals (Self-Description):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atttributes, OEM data, Supporting product attachments, manuals, warranties, and even multimedia training of maintenance videos.
If needed, BuyerQuest also supports standard OCI &amp; cXML punchout methods.
P2P - Approval Process / Approval Engine (Self-Description):
BuyerQuest customers are empowered with a very powerful and dynamic workflow engine that offers extrement flexibility and process automation throughout the purchasing process.
Unlike some competitors, we offer exception based approvals so that any possible condition can either drive an approval or be an exception to an approval.
See attached documentation which articualtes the various rules and conditions that BuyerQuest customers use to create and manage business rules and workflow.
P2P - P2P Configuration Set Up (Self-Description):
BuyerQuest is perhaps the most configurable P2P solution in the industry today.  BuyerQuest can be configured based on users, departments, commodities, roles, content groups, approval steps, delegated approvals, units of measure, custom fields, accounts, chart of accounts, invoice tolerances, receiving tolerances, budget periods, payment terms, as well as other facets. 
There is no limit to the number of configurations included with respect to fields and/or forms.  
BuyerQuest also offers "Solution within a Solution" configurability that supports both single and multiple chart of accounts/accounting structure.
P2P - Business Rules / Workflow (Self-Description):
BuyerQuest is powered by the industry's most robust workflow and rules engine which is native to the application.  BuyerQuest customers can create and enable diverse business rules and workflows based on things like Content Groups, Priority, Sequential or Parallel workflows, and a broad range of conditions, actions,  and exceptions.  For a more detailed review of our workflow capabilities, please see the attached documentation.
P2P - Profiles (Self-Description):
As described above in the previous 2 questions, BuyerQuest customers use "Content Group" and "Home Page Widget" adminsitrative controls to mass customize the solution tagreting specific user demographics.</t>
  </si>
  <si>
    <t>P2P - Catalog Approvals (Self-Description):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atttributes, OEM data, Supporting product attachments, manuals, warranties, and even multimedia training of maintenance videos.
If needed, BuyerQuest also supports standard OCI &amp; cXML punchout methods.
P2P - Approval Process / Approval Engine (Self-Description):
BuyerQuest customers are empowered with a very powerful and dynamic workflow engine that offers extreme flexibility and process automation throughout the purchasing process.
Unlike some competitors, we offer exception based approvals so that any possible condition can either drive an approval or be an exception to an approval.
See attached documentation which articulates the various rules and conditions that BuyerQuest customers use to create and manage business rules and workflow.
P2P - Business Rules / Workflow (Self-Description):
BuyerQuest is powered by the industry's most robust workflow and rules engine which is native to the application.  BuyerQuest customers can create and enable diverse business rules and workflows based on things like Content Groups, Priority, Sequential or Parallel workflows, and a broad range of conditions, actions,  and exceptions.  For a more detailed review of our workflow capabilities, please see the attached documentation.
P2P - Profiles (Self-Description):
BuyerQuest customers use "Content Group" and "Home Page Widget" administrative controls to mass customize the solution targeting specific user demographics.  For example, we have clients like Disney that has multiple brands (i.e. Theme Parks, ESPN, etc.) that have different look and feel for the end users that are in those specific brands.  The solution adapts to who they are when logging in and displays the right information.</t>
  </si>
  <si>
    <t>Organizational Hierarchy
(REVISED)</t>
  </si>
  <si>
    <t>Account Structures 
(REVISED)</t>
  </si>
  <si>
    <t>P2P - Catalog Approvals (Self-Description):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atttributes, OEM data, Supporting product attachments, manuals, warranties, and even multimedia training of maintenance videos.
If needed, BuyerQuest also supports standard OCI &amp; cXML punchout methods.
P2P - Approval Process / Approval Engine (Self-Description):
BuyerQuest customers are empowered with a very powerful and dynamic workflow engine that offers extrement flexibility and process automation throughout the purchasing process.
Unlike some competitors, we offer exception based approvals so that any possible condition can either drive an approval or be an exception to an approval.
See attached documentation which articualtes the various rules and conditions that BuyerQuest customers use to create and manage business rules and workflow.
P2P - P2P Configuration Set Up (Self-Description):
BuyerQuest is perhaps the most configurable P2P solution in the industry today.  BuyerQuest can be configured based on users, departments, commodities, roles, content groups, approval steps, delegated approvals, units of measure, custom fields, accounts, chart of accounts, invoice tolerances, receiving tolerances, budget periods, payment terms, as well as other facets. 
There is no limit to the number of configurations included with respect to fields and/or forms.  
BuyerQuest also offers "Solution within a Solution" configurability that supports both single and multiple chart of accounts/accounting structure.
P2P - Business Rules / Workflow (Self-Description):
BuyerQuest is powered by the industry's most robust workflow and rules engine which is native to the application.  BuyerQuest customers can create and enable diverse business rules and workflows based on things like Content Groups, Priority, Sequential or Parallel workflows, and a broad range of conditions, actions,  and exceptions.  For a more detailed review of our workflow capabilities, please see the attached documentation.
P2P - Profiles (Self-Description):
As described above in the previous 2 questions, BuyerQuest customers use "Content Group" and "Home Page Widget" adminsitrative controls to mass customize the solution tagreting specific user demographics.
P2P - Requisitioning Budget Checking Process (Self-Description):
BuyerQuest recognizes that budgets are maintained, managed, and tracked within the ERP.  For that reason, BuyerQuest  recommends (and fully supports) real-time budget checks during the P2P process.  (typically, the budget check occurs within the requision creation process at either the time of line item accounting validation or during the checkout process (once all line items have been created).   BuyerQuest  also supports budget checking during the PO process, Invoice process, and Invioice reconciliation process.   BuyerQuest  also supports dynamic business logic around budget checks. (i.e. If requisition line item exceeds availalble budget for specific cost center, alert user of the budget overage (or stop requisition from submission).</t>
  </si>
  <si>
    <t>P2P - Catalog Approvals (Self-Description):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atttributes, OEM data, Supporting product attachments, manuals, warranties, and even multimedia training of maintenance videos.
If needed, BuyerQuest also supports standard OCI &amp; cXML punchout methods.
P2P - Approval Process / Approval Engine (Self-Description):
BuyerQuest customers are empowered with a very powerful and dynamic workflow engine that offers extreme flexibility and process automation throughout the purchasing process.
Unlike some competitors, we offer exception based approvals so that any possible condition can either drive an approval or be an exception to an approval.
See attached documentation which articulates the various rules and conditions that BuyerQuest customers use to create and manage business rules and workflow.
P2P - Business Rules / Workflow (Self-Description):
BuyerQuest is powered by the industry's most robust workflow and rules engine which is native to the application.  BuyerQuest customers can create and enable diverse business rules and workflows based on things like Content Groups, Priority, Sequential or Parallel workflows, and a broad range of conditions, actions,  and exceptions.  For a more detailed review of our workflow capabilities, please see the attached documentation.
P2P - Profiles (Self-Description):
BuyerQuest customers use "Content Group" and "Home Page Widget" administrative controls to mass customize the solution targeting specific user demographics.  For example, we have clients like Disney that has multiple brands (i.e. Theme Parks, ESPN, etc.) that have different look and feel for the end users that are in those specific brands.  The solution adapts to who they are when logging in and displays the right information.
P2P - Requisitioning Budget Checking Process (Self-Description):
BuyerQuest recognizes that budgets are maintained, managed, and tracked within the ERP.  For that reason, BuyerQuest  recommends (and fully supports) real-time budget checks during the P2P process.  (typically, the budget check occurs within the requisition creation process at either the time of line item accounting validation or during the checkout process (once all line items have been created).   BuyerQuest  also supports budget checking during the PO process, Invoice process, and Invoice reconciliation process.   BuyerQuest  also supports dynamic business logic around budget checks. (i.e. If requisition line item exceeds available budget for specific cost center, alert user of the budget overage (or stop requisition from submission).</t>
  </si>
  <si>
    <t>Budget Support
(REVISED)</t>
  </si>
  <si>
    <t>Team Modelling &amp; Management
(REVISED)</t>
  </si>
  <si>
    <t>Talent Management
(NEW)</t>
  </si>
  <si>
    <t xml:space="preserve">P2P - P2P Configuration Set Up (Self-Description):
BuyerQuest is perhaps the most configurable P2P solution in the industry today.  BuyerQuest can be configured based on users, departments, commodities, roles, content groups, approval steps, delegated approvals, units of measure, custom fields, accounts, chart of accounts, invoice tolerances, receiving tolerances, budget periods, payment terms, as well as other facets. 
There is no limit to the number of configurations included with respect to fields and/or forms.  
BuyerQuest also offers "Solution within a Solution" configurability that supports both single and multiple chart of accounts/accounting structure.
P2P - Business Rules / Workflow (Self-Description):
BuyerQuest is powered by the industry's most robust workflow and rules engine which is native to the application.  BuyerQuest customers can create and enable diverse business rules and workflows based on things like Content Groups, Priority, Sequential or Parallel workflows, and a broad range of conditions, actions,  and exceptions.  For a more detailed review of our workflow capabilities, please see the attached documentation.
P2P - Requisitioning Process (Self-Description):
BuyerQuest offers an intuitive and user-friendly mechanism to create and submit requisitions.
Once they have finished shooping and adding their Goods and/or Services to their shopping cart,  our customers take advantage of a single page checkout process that forms the basis of the requisition.  Shipping, deliver-to, need-by dates, accounting, and approval information can be defaulted at the enterprise level or manually configured depending on policy.  Users can review all relevant information and, where permissable, make changes to any of the presented fileds prior to submitting.  
BuyerQuest users can also quickly create requisitions using either our Quick Order form or any number of saves shopping lists or carts.
Creating and submitting requisitions typically takes less than 2 minutes and no user training is needed at all.
P2P - Receiving Process (Self-Description):
BuyerQuest users can receive both centrally and decentrally as well as both manually and automatically. 
BuyerQuest supports desktop, centralized, and hybrid receiving models,  receiving with inspection capability (returns management), flexible matching rules and asset receipting. 
BuyerQuest offers additional options for backing out receipts, asset tracking configuration, and location based receiving, </t>
  </si>
  <si>
    <t xml:space="preserve">P2P - Business Rules / Workflow (Self-Description):
BuyerQuest is powered by the industry's most robust workflow and rules engine which is native to the application.  BuyerQuest customers can create and enable diverse business rules and workflows based on things like Content Groups, Priority, Sequential or Parallel workflows, and a broad range of conditions, actions,  and exceptions.  For a more detailed review of our workflow capabilities, please see the attached documentation.
P2P - Requisitioning Process (Self-Description):
BuyerQuest dramatically simplifies the end user shopping experience, creating a consumer-like buying environment that fully automates your corporate purchases. Buying begins with the search for the right product. BuyerQuest enables our customers employees to search across all supplier contracts and services within a single storefront. Unlike other procurement solutions, all supplier content resides in one place making it easy to search for and find what you need. BuyerQuest’s solutions ensure that each user sees the relevant results for their search, eliminating the time to find the right product.
Once they have finished shopping and adding their Goods and/or Services to their shopping cart,  our customers take advantage of a single page checkout process that forms the basis of the requisition.  Shipping, deliver-to, need-by dates, accounting, and approval information can be defaulted at the enterprise level or manually configured depending on policy.  Users can review all relevant information and, where permissible, make changes to any of the presented fields prior to submitting.  
Our ability to handle serious massive carts (think hundreds of line items) in a single cart is a differentiator for us. Some existing clients are  putting 100's of line item in a single cart to replenish all recurring purchases for a location.
BuyerQuest users can also quickly create requisitions using either our Quick Order form or any number of saves shopping lists or carts.
Creating and submitting requisitions typically takes less than 2 minutes and no user training is needed at all.
</t>
  </si>
  <si>
    <t>Asset Management
(REVISED)</t>
  </si>
  <si>
    <t xml:space="preserve">P2P - Personalization (Self-Description):
BuyerQuest offers our customers unparalled control of the various interfaces available to end users.  Through the use of our Content Group functionality, our customers can personalize what each and every user role can see and do.  Content groups determine how the interface is branded, what suppliers the user can see, as well as which product and service specific items and pricing that each specific user group can see.  </t>
  </si>
  <si>
    <t xml:space="preserve">P2P - Personalization (Self-Description):
BuyerQuest offers our customers unparalleled control of the various interfaces available to end users.  Through the use of our Content Group functionality, our customers can personalize what each and every user role can see and do.  Content groups determine how the interface is branded, what suppliers the user can see, as well as which product and service specific items and pricing that each specific user group can see.  </t>
  </si>
  <si>
    <t>Language and Terminology
(REVISED)</t>
  </si>
  <si>
    <t>Widgets / Portlets
(REVISED)</t>
  </si>
  <si>
    <t>Private Workspaces
(REVISED)</t>
  </si>
  <si>
    <t>3rd Party View Support
(REVISED)</t>
  </si>
  <si>
    <t>UX
(REVISED)</t>
  </si>
  <si>
    <t>P2P - P2P Configuration Set Up (Self-Description):
BuyerQuest is perhaps the most configurable P2P solution in the industry today.  BuyerQuest can be configured based on users, departments, commodities, roles, content groups, approval steps, delegated approvals, units of measure, custom fields, accounts, chart of accounts, invoice tolerances, receiving tolerances, budget periods, payment terms, as well as other facets. 
There is no limit to the number of configurations included with respect to fields and/or forms.  
BuyerQuest also offers "Solution within a Solution" configurability that supports both single and multiple chart of accounts/accounting structure.
P2P - Business Rules / Workflow (Self-Description):
BuyerQuest is powered by the industry's most robust workflow and rules engine which is native to the application.  BuyerQuest customers can create and enable diverse business rules and workflows based on things like Content Groups, Priority, Sequential or Parallel workflows, and a broad range of conditions, actions,  and exceptions.  For a more detailed review of our workflow capabilities, please see the attached documentation.</t>
  </si>
  <si>
    <t>P2P - Business Rules / Workflow (Self-Description):
BuyerQuest is powered by the industry's most robust workflow and rules engine which is native to the application.  BuyerQuest customers can create and enable diverse business rules and workflows based on things like Content Groups, Priority, Sequential or Parallel workflows, and a broad range of conditions, actions,  and exceptions.  For a more detailed review of our workflow capabilities, please see the attached documentation.</t>
  </si>
  <si>
    <t>Tasks and Milestones
(REVISED)</t>
  </si>
  <si>
    <t>Extended Team Management
(NEW)</t>
  </si>
  <si>
    <t>Sandboxes
(NEW)</t>
  </si>
  <si>
    <t>Project Performance Management ("goal management")
(NEW)</t>
  </si>
  <si>
    <t>Campaign Management
(NEW)</t>
  </si>
  <si>
    <t>P2P - Catalog Approvals (Self-Description):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atttributes, OEM data, Supporting product attachments, manuals, warranties, and even multimedia training of maintenance videos.
If needed, BuyerQuest also supports standard OCI &amp; cXML punchout methods.
P2P - Approval Process / Approval Engine (Self-Description):
BuyerQuest customers are empowered with a very powerful and dynamic workflow engine that offers extrement flexibility and process automation throughout the purchasing process.
Unlike some competitors, we offer exception based approvals so that any possible condition can either drive an approval or be an exception to an approval.
See attached documentation which articualtes the various rules and conditions that BuyerQuest customers use to create and manage business rules and workflow.
P2P - Order Processing (buy-side) (Self-Description):
BuyerQuest enables attachments for purchase orders across a range of file formats.  BuyerQuest captures and federates access to all order response/acknowledgements, process changes/deletions, manage order status requests/responses.  Buyers and suppliers can administratively manage all aspects of order processing in the solution and all interactions are capture in an audit trail.  BuyerQuest also supports cXML and EDI transmission protocols for transacting with high document volume suppliers.  
P2P - Order Delivery / Communication (Self-Description):
BuyerQuest faciitates the collaboration process for purchase orders by making it simple and easy for buyers and suppliers to communicate.
Buyers and suppliers can administratively manage all aspects of order processing in the solution and all interactions are capture in an audit trail.  BuyerQuest also supports cXML and EDI transmission protocols for transacting with high document volume suppliers.  
P2P - Order Collaboration (buyer/supplier) (Self-Description):
The BuyerQuest Network Portal ("BQN") offers a powerful workflow capability that streamlines the communication and collaboration process throughout the PO life cycle.  
The Purchase Order detail page displays detailed information about a Purchase Order and allows the user to perform actions on it depending their role and the status of the PO.  The General Information section of the PO displays information like the PO #, creation date, the name of the requester, shipping information, etc.
The user can also perform actions like creating an ASN (Advance Shipping Notice), invoice or credit memo for the PO.
The user can view line level details of the PO like item information, line-level comments and attachments, etc.
The user can view and modify attachments depending on the role/permissions granted to them.
The user can view and add comments as a way of collaborating with the supplier/customer.
The user can view the history of activity for the PO.
Finally, the user can save a copy of the PO in the form of a PDF, if necessary.
BuyerQuest maintains an audit trail of every interaction between customer and supplier.
P2P - Order Processing (supply-side) (Self-Description):
Suppliers can perform actions like creating an ASN (Advance Shipping Notice), invoice or credit memo for the PO.
Suppliers can view line level details of the PO like item information, line-level comments and attachments, etc.
Suppliers can view and modify attachments depending on the document status and their permissions.
Suppliers can view and add comments as a way of collaborating with the customer.
P2P - P2P Configuration Set Up (Self-Description):
BuyerQuest is perhaps the most configurable P2P solution in the industry today.  BuyerQuest can be configured based on users, departments, commodities, roles, content groups, approval steps, delegated approvals, units of measure, custom fields, accounts, chart of accounts, invoice tolerances, receiving tolerances, budget periods, payment terms, as well as other facets. 
There is no limit to the number of configurations included with respect to fields and/or forms.  
BuyerQuest also offers "Solution within a Solution" configurability that supports both single and multiple chart of accounts/accounting structure.
P2P - Business Rules / Workflow (Self-Description):
BuyerQuest is powered by the industry's most robust workflow and rules engine which is native to the application.  BuyerQuest customers can create and enable diverse business rules and workflows based on things like Content Groups, Priority, Sequential or Parallel workflows, and a broad range of conditions, actions,  and exceptions.  For a more detailed review of our workflow capabilities, please see the attached documentation.</t>
  </si>
  <si>
    <t>P2P - Catalog Approvals (Self-Description):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atttributes, OEM data, Supporting product attachments, manuals, warranties, and even multimedia training of maintenance videos.
If needed, BuyerQuest also supports standard OCI &amp; cXML punchout methods.
P2P - Approval Process / Approval Engine (Self-Description):
BuyerQuest customers are empowered with a very powerful and dynamic workflow engine that offers extreme flexibility and process automation throughout the purchasing process.
Unlike some competitors, we offer exception based approvals so that any possible condition can either drive an approval or be an exception to an approval.
See attached documentation which articulates the various rules and conditions that BuyerQuest customers use to create and manage business rules and workflow.
P2P - Order Delivery / Communication (Self-Description):
BuyerQuest facilitates the collaboration process for purchase orders by making it simple and easy for buyers and suppliers to communicate.
Buyers and suppliers can administratively manage all aspects of order processing in the solution and all interactions are capture in an audit trail.  BuyerQuest also supports cXML and EDI transmission protocols for transacting with high document volume suppliers.  
P2P - Business Rules / Workflow (Self-Description):
BuyerQuest is powered by the industry's most robust workflow and rules engine which is native to the application.  BuyerQuest customers can create and enable diverse business rules and workflows based on things like Content Groups, Priority, Sequential or Parallel workflows, and a broad range of conditions, actions,  and exceptions.  For a more detailed review of our workflow capabilities, please see the attached documentation.</t>
  </si>
  <si>
    <t>Native Workflow Support
(REVISED)</t>
  </si>
  <si>
    <t>P2P - Catalog Approvals (Self-Description):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atttributes, OEM data, Supporting product attachments, manuals, warranties, and even multimedia training of maintenance videos.
If needed, BuyerQuest also supports standard OCI &amp; cXML punchout methods.
P2P - Approval Process / Approval Engine (Self-Description):
BuyerQuest customers are empowered with a very powerful and dynamic workflow engine that offers extrement flexibility and process automation throughout the purchasing process.
Unlike some competitors, we offer exception based approvals so that any possible condition can either drive an approval or be an exception to an approval.
See attached documentation which articualtes the various rules and conditions that BuyerQuest customers use to create and manage business rules and workflow.
P2P - Order Processing (buy-side) (Self-Description):
BuyerQuest enables attachments for purchase orders across a range of file formats.  BuyerQuest captures and federates access to all order response/acknowledgements, process changes/deletions, manage order status requests/responses.  Buyers and suppliers can administratively manage all aspects of order processing in the solution and all interactions are capture in an audit trail.  BuyerQuest also supports cXML and EDI transmission protocols for transacting with high document volume suppliers.  
P2P - Order Collaboration (buyer/supplier) (Self-Description):
The BuyerQuest Network Portal ("BQN") offers a powerful workflow capability that streamlines the communication and collaboration process throughout the PO life cycle.  
The Purchase Order detail page displays detailed information about a Purchase Order and allows the user to perform actions on it depending their role and the status of the PO.  The General Information section of the PO displays information like the PO #, creation date, the name of the requester, shipping information, etc.
The user can also perform actions like creating an ASN (Advance Shipping Notice), invoice or credit memo for the PO.
The user can view line level details of the PO like item information, line-level comments and attachments, etc.
The user can view and modify attachments depending on the role/permissions granted to them.
The user can view and add comments as a way of collaborating with the supplier/customer.
The user can view the history of activity for the PO.
Finally, the user can save a copy of the PO in the form of a PDF, if necessary.
BuyerQuest maintains an audit trail of every interaction between customer and supplier.
P2P - Order Processing (supply-side) (Self-Description):
Suppliers can perform actions like creating an ASN (Advance Shipping Notice), invoice or credit memo for the PO.
Suppliers can view line level details of the PO like item information, line-level comments and attachments, etc.
Suppliers can view and modify attachments depending on the document status and their permissions.
Suppliers can view and add comments as a way of collaborating with the customer.
P2P - P2P Configuration Set Up (Self-Description):
BuyerQuest is perhaps the most configurable P2P solution in the industry today.  BuyerQuest can be configured based on users, departments, commodities, roles, content groups, approval steps, delegated approvals, units of measure, custom fields, accounts, chart of accounts, invoice tolerances, receiving tolerances, budget periods, payment terms, as well as other facets. 
There is no limit to the number of configurations included with respect to fields and/or forms.  
BuyerQuest also offers "Solution within a Solution" configurability that supports both single and multiple chart of accounts/accounting structure.
P2P - Business Rules / Workflow (Self-Description):
BuyerQuest is powered by the industry's most robust workflow and rules engine which is native to the application.  BuyerQuest customers can create and enable diverse business rules and workflows based on things like Content Groups, Priority, Sequential or Parallel workflows, and a broad range of conditions, actions,  and exceptions.  For a more detailed review of our workflow capabilities, please see the attached documentation.</t>
  </si>
  <si>
    <t>P2P - Catalog Approvals (Self-Description):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atttributes, OEM data, Supporting product attachments, manuals, warranties, and even multimedia training of maintenance videos.
If needed, BuyerQuest also supports standard OCI &amp; cXML punchout methods.
P2P - Approval Process / Approval Engine (Self-Description):
BuyerQuest customers are empowered with a very powerful and dynamic workflow engine that offers extreme flexibility and process automation throughout the purchasing process.
Unlike some competitors, we offer exception based approvals so that any possible condition can either drive an approval or be an exception to an approval.
See attached documentation which articulates the various rules and conditions that BuyerQuest customers use to create and manage business rules and workflow.
P2P - Business Rules / Workflow (Self-Description):
BuyerQuest is powered by the industry's most robust workflow and rules engine which is native to the application.  BuyerQuest customers can create and enable diverse business rules and workflows based on things like Content Groups, Priority, Sequential or Parallel workflows, and a broad range of conditions, actions,  and exceptions.  For a more detailed review of our workflow capabilities, please see the attached documentation.</t>
  </si>
  <si>
    <t>Customizable Business Rules
(REVISED)</t>
  </si>
  <si>
    <t>Rule Sets / Groups
(REVISED)</t>
  </si>
  <si>
    <t>Visual Workflow Management
(REVISED)</t>
  </si>
  <si>
    <t>Approvals and Workflow
(REVISED)</t>
  </si>
  <si>
    <t>Email Approvals
(NEW)</t>
  </si>
  <si>
    <t>Workflow Cloning
(NEW)</t>
  </si>
  <si>
    <t>Single Sign On
(NEW)</t>
  </si>
  <si>
    <t>User Account Management
(NEW)</t>
  </si>
  <si>
    <t>Fine Grained Role Based Security
(NEW)</t>
  </si>
  <si>
    <t>View Filtering
(NEW)</t>
  </si>
  <si>
    <t>Portal Configurability 
(NEW)</t>
  </si>
  <si>
    <t>P2P - Supplier Information Management (Self-Description):
The BuyerQuest Network (BQN) is a supplier portal where supplier users can access and manage Supplier-side components of the Procure-to-Pay process, such as:
Catalog Management 
Document Management 
The Company's Profile, including Company Information and Company Users
Document Exchange Protocols (Email, cXML, EDI)
Please see attached for a detailed screenshot of the SIM fields in BuyerQuest</t>
  </si>
  <si>
    <t>Certificate Management
(REVISED)</t>
  </si>
  <si>
    <t>Insurance Certificate Management
(NEW)</t>
  </si>
  <si>
    <t>Profile Maintenance
(REVISED)</t>
  </si>
  <si>
    <t>Data Visibility
(NEW)</t>
  </si>
  <si>
    <t>Document Management
(REVISED)</t>
  </si>
  <si>
    <t>Template Cloning
(NEW)</t>
  </si>
  <si>
    <t>Approvals
(NEW)</t>
  </si>
  <si>
    <t>Independent Contractor Management
(REVISED)</t>
  </si>
  <si>
    <t xml:space="preserve">P2P - Supplier Onboarding (Self-Description):
The process of onboarding suppliers in the BuyerQuest Network ("BQN") portal is suprisingly easy.  BQN offers customers and their suppliers a wonderfully simple interface that is powered by a robust workflow engine that streamlines the collaboration necessary to efficiently manage your supplier relationships.
There are three aspects to BQN's supplier onboarding process:  
Supplier Information Management -  Suppliers enjoy an inuitive portal interface that allows them to easily manage their relevant profile information. (For more details, see below)
Supplier Catalog Management - BQN offers a powerful workflow engine that streamlines communication between category managers and suppliers throughout the catalog upload and maintenance process. (For more details, see below)
Supplier Communication Management - Suppliers can determine and manage the means and methods of communication and document exchange that best fits with their operating and delivery models (Email, sFTP, cXML, EDI, etc.)
BuyerQuest fully supports both our customers and their suppliers throughtout the entire Supplier Management process. </t>
  </si>
  <si>
    <t xml:space="preserve">P2P - Supplier Onboarding (Self-Description):
The process of onboarding suppliers in the BuyerQuest Network ("BQN") portal is surprisingly easy.  BQN offers customers and their suppliers a wonderfully simple interface that is powered by a robust workflow engine that streamlines the collaboration necessary to efficiently manage your supplier relationships.
There are three aspects to BQN's supplier onboarding process:  
Supplier Information Management -  Suppliers enjoy an intuitive portal interface that allows them to easily manage their relevant profile information. (For more details, see below)
Supplier Catalog Management - BQN offers a powerful workflow engine that streamlines communication between category managers and suppliers throughout the catalog upload and maintenance process. (For more details, see below)
Supplier Communication Management - Suppliers can determine and manage the means and methods of communication and document exchange that best fits with their operating and delivery models (Email, sFTP, cXML, EDI, etc.)
BuyerQuest fully supports both our customers and their suppliers throughout the entire Supplier Management process. </t>
  </si>
  <si>
    <t>Dynamic "Onboarding" Workflows
(REVISED)</t>
  </si>
  <si>
    <t>Survey Support
(REVISED)</t>
  </si>
  <si>
    <t>Template Library
(REVISED)</t>
  </si>
  <si>
    <t>P2P - Supplier Performance and Risk Management (Self-Description):
BuyerQuest is integrated with IBM Watson Supplier IQ and currently links our supplier ID to Watson's market intelligence data stream. BuyerQuest has several more integrations with IBM Watson planned for the coming quarters that will further enhance our customers' supplier perfromance and risk management capabilities.</t>
  </si>
  <si>
    <t>P2P - Supplier Performance and Risk Management (Self-Description):
BuyerQuest is integrated with IBM Watson Supplier IQ and currently links our supplier ID to Watson's market intelligence data stream. BuyerQuest has several more integrations with IBM Watson planned for the coming quarters that will further enhance our customers' supplier performance and risk management capabilities.</t>
  </si>
  <si>
    <t>Qualification Support
(REVISED)</t>
  </si>
  <si>
    <t>Best Practices Intelligence
(NEW)</t>
  </si>
  <si>
    <t>Category Intelligence
(NEW)</t>
  </si>
  <si>
    <t>Supplier Intelligence
(NEW)</t>
  </si>
  <si>
    <t>P2P - Catalog Creation / Onboarding (Self-Description):
The process of creating and loading a catalog in BuyerQuest is suprisingly easy.  BuyerQuest offers a wonderfully simple interface that is powered by a robust workflow engine that streamlines and automates the catlog loading (supply-side) and approval (buy-side) processes.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atttributes, OEM data, Supporting product attachments, manuals, warranties, and even multimedia training of maintenance videos.
BuyerQuest also supports standard OCI punchout methods.
P2P - Order Creation (Self-Description):
BuyerQuest creates Purchase Orders from approved requistions and presents them to the relevant users in a grid format which displays the list of POs to the end user with summary information like PO #, Request #, Requester, Supplier, Ordered Date/Time, Shipping Location, Status and Order Total.  The user can perform bulk actions in this screen by selecting multiple POs and using the 'Actions' menu to:
Resend: Sends the PO to the supplier again if they have not received it
Change: Change elements of the Purchase Order and resend.
Print: Prints the PO to a PDF file
Fully Receive: Creates a receipt for all the items in the PO
Cancel: Cancels the PO
Close: Closes the PO forcibly
Confirm: Confirms the PO (only applicable to POs for which Suppliers need to confirm)
P2P - Fulfillment (Self-Description):
BueyrQuest ASNs show information of all the Advance Shipment Notices in the system. It includes an assigned ASN Number, PO Number, Supplier (when applicable), date of shipment, expected delivery date, shipment carrier, and tracking number.
When using ASN, users can view the information for each order included on the general ASN page, but also may view each individual ASN (they may include multiple ASN Numbers for one PO, depending how shipment(s) was/were done. In addition to the information on the main page, users can view the address from where the order was shipped.
Currently, System does not support data entry screen for ASN.  All the ASNs are loaded via a data load transaction import program.</t>
  </si>
  <si>
    <t>P2P - Catalog Creation / Onboarding (Self-Description):
BuyerQuest handles content / catalogs differently (and more robustly) than any eProcurement provider in the world.
With e-commerce sales continuing to be a major part of retail buying, end users expect a similar buying experience when they do their purchasing at work. Users want to have an experience like they get at Amazon, Airbnb, Home Advisor, and Angie’s List, among others. That experience starts with a strong "search" capability and an overall process that occurs within a single site, i.e. without punching out to another site to complete the purchase. Procure to Pay (P2P) solutions have evolved over the last 20 years to keep up with the shift in user requirements. The 1st generation P2P solutions, however, relied on the Catalog Interchange Format (CIF) and/or “Punch-Out Model”, where the user leaves the main purchasing site to visit a vendor specific page. Among its many shortcomings, the punch-out model lacks the B2C shopping experience. 1st generation  versions of P2P technologies attempted to match the B2C Model, but fell short in one area or another.  
BuyerQuest offers a wonderfully simple interface that is powered by a robust workflow engine that streamlines and automates the catalog loading (supply-side) and approval (buy-side) processes.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attributes, OEM data, linked products, bundles, product attachments, manuals, warranties, and even multimedia training of maintenance videos.
BuyerQuest also supports standard OCI punchout methods.
P2P - Order Creation (Self-Description):
BuyerQuest creates Purchase Orders from approved requisitions and presents them to the relevant users in a grid format which displays the list of POs to the end user with summary information like PO #, Request #, Requester, Supplier, Ordered Date/Time, Shipping Location, Status and Order Total.  The user can perform bulk actions in this screen by selecting multiple POs and using the 'Actions' menu to:
Resend: Sends the PO to the supplier again if they have not received it
Change: Change elements of the Purchase Order and resend.
Print: Prints the PO to a PDF file
Fully Receive: Creates a receipt for all the items in the PO
Cancel: Cancels the PO
Close: Closes the PO forcibly
Confirm: Confirms the PO (only applicable to POs for which Suppliers need to confirm)
P2P - Fulfillment (Self-Description):
BuyerQuest ASNs show information of all the Advance Shipment Notices in the system. It includes an assigned ASN Number, PO Number, Supplier (when applicable), date of shipment, expected delivery date, shipment carrier, and tracking number.
When using ASN, users can view the information for each order included on the general ASN page, but also may view each individual ASN (they may include multiple ASN Numbers for one PO, depending how shipment(s) was/were done. In addition to the information on the main page, users can view the address from where the order was shipped.
Currently, System does not support data entry screen for ASN.  All the ASNs are loaded via a data load transaction import program.</t>
  </si>
  <si>
    <t>Knowledge Management
(REVISED)</t>
  </si>
  <si>
    <t xml:space="preserve">P2P - Catalog Creation / Onboarding (Self-Description):
The process of creating and loading a catalog in BuyerQuest is suprisingly easy.  BuyerQuest offers a wonderfully simple interface that is powered by a robust workflow engine that streamlines and automates the catlog loading (supply-side) and approval (buy-side) processes.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atttributes, OEM data, Supporting product attachments, manuals, warranties, and even multimedia training of maintenance videos.
BuyerQuest also supports standard OCI punchout methods.
P2P - Catalog Data Quality Control (Self-Description):
BuyerQuest automatically validates incoming content against buyer-defined rules and our workflow engine guides the supplier through the exception handling and re-submittal processes.
See attached documentation with respect to BuyerQuest Catalog Quality Standards.
P2P - Catalog Objects (Self-Description):
BuyerQuest offers the following Catalog Objects:
Common Fields
Additional Attrinutes
Custom Options
Bundles
Replacement Parts (+ Diagrams)
File Attachments (Multi-media)
Tiered Pricing
BuyerQuest also integrates Services Procurement and Non-Catalog Requests.
P2P - Search Engine (Self-Description):
BuyerQuest offers a customers broad and powerful search capabilities including  the ability to search on key words, enable federated search across different source content types simultaneously, parametric/filters such as company attributes, product attributes, categories, suppliers, price, flags. 
BuyerQuest also offers keyword and "type-ahead" suggestions,  multiple catalog search filters to refine results,  the ability to search based on contracted SKUs, inventory items, like/similar items, preferred items/suppliers, etc.. 
When you combine this idea of broad and powerful search capabilities as applied to a single storefront that - unlike competing solutions - contains ALL of our customers' contracts and content, this results in unmatched search capabiliteis within the procurement context.
P2P - Requisitioning Process (Self-Description):
BuyerQuest offers an intuitive and user-friendly mechanism to create and submit requisitions.
Once they have finished shooping and adding their Goods and/or Services to their shopping cart,  our customers take advantage of a single page checkout process that forms the basis of the requisition.  Shipping, deliver-to, need-by dates, accounting, and approval information can be defaulted at the enterprise level or manually configured depending on policy.  Users can review all relevant information and, where permissable, make changes to any of the presented fileds prior to submitting.  
BuyerQuest users can also quickly create requisitions using either our Quick Order form or any number of saves shopping lists or carts.
Creating and submitting requisitions typically takes less than 2 minutes and no user training is needed at all.
P2P - Shopping Cart / Checkout Process (Self-Description):
BuyerQuest offers rich functionality with respect to being able to both automate/default specific processes and data attributes throughtout the checkout process.  BuyerQuest customers enjoy full control over what users are able to do and, perhaps more importantly, not able to do during checkout.
BuyerQuest also offers "Collaborative Carts" which allows multiple people to view, edit, and otherwise collabroate on a single shopping cart.
P2P - Guided Buying (Self-Description):
BuyerQuest's guided buying approach in many ways reflects what you see in today's modern eCommerce storefront...Amazon being the best example. 
Because all content resides in one place, users are able to quickly search and shop across every available contracted Good or Service.  BuyerQuest enables rich image, description, attribute, and metadata  information that augment the shopping experience giving your users the information they need to make an informed purchasing decision.
As previosuly mentioned, our Content Group functionality acts as a powerful guided buying mechanism insofar as this fucntionality contextualizes the user experience from a branding, content, supplier, and pricing standpoint.  
Through our form-based requisition workflow, BuyerQuest brings structure and uniformity to Services and Non-Catalog requests and guides those requisitions into the same checkout and approval process workflows.
P2P - Robotics / AI / Machine Learning (Self-Description):
BuyerQuest has an integration partnership with IBM Watson that covers a broad range of Intelligent, Cognitive apps. BuyerQuest is currently integrated with IBM Watson Supplier IQ and has plans to deploy several more integrations in the first half of 2017. 
P2P - OCR / Scanners (Self-Description):
Buyerquest partners with Hyland Software (www.onbase.com) for all invoice imaging and paper based invoice capture.  Hyland has OCR capabilities within their imaging solution, however, Buyerquest has not leveraged Hyland's OCR functionality to-date
P2P - Personalization (Self-Description):
BuyerQuest offers our customers unparalled control of the various interfaces available to end users.  Through the use of our Content Group functionality, our customers can personalize what each and every user role can see and do.  Content groups determine how the interface is branded, what suppliers the user can see, as well as which product and service specific items and pricing that each specific user group can see.  </t>
  </si>
  <si>
    <t xml:space="preserve">P2P - Catalog Creation / Onboarding (Self-Description):
BuyerQuest handles content / catalogs differently (and more robustly) than any eProcurement provider in the world.
With e-commerce sales continuing to be a major part of retail buying, end users expect a similar buying experience when they do their purchasing at work. Users want to have an experience like they get at Amazon, Airbnb, Home Advisor, and Angie’s List, among others. That experience starts with a strong "search" capability and an overall process that occurs within a single site, i.e. without punching out to another site to complete the purchase. Procure to Pay (P2P) solutions have evolved over the last 20 years to keep up with the shift in user requirements. The 1st generation P2P solutions, however, relied on the Catalog Interchange Format (CIF) and/or “Punch-Out Model”, where the user leaves the main purchasing site to visit a vendor specific page. Among its many shortcomings, the punch-out model lacks the B2C shopping experience. 1st generation  versions of P2P technologies attempted to match the B2C Model, but fell short in one area or another.  
BuyerQuest offers a wonderfully simple interface that is powered by a robust workflow engine that streamlines and automates the catalog loading (supply-side) and approval (buy-side) processes.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attributes, OEM data, linked products, bundles, product attachments, manuals, warranties, and even multimedia training of maintenance videos.
BuyerQuest also supports standard OCI punchout methods.
P2P - Catalog Data Quality Control (Self-Description):
BuyerQuest automatically validates incoming content against buyer-defined rules and our workflow engine guides the supplier through the exception handling and re-submittal processes.
See attached documentation with respect to BuyerQuest Catalog Quality Standards.
P2P - Catalog Objects (Self-Description):
BuyerQuest offers the following Catalog Objects:
* Common Fields
* Additional Attributes - these attributes provide additional elements to "search" and "filter" - allows a B2C end user experience that Punchout solutions cannot replicate
* Custom Options
* Bundles
* Replacement Parts (+ Diagrams)
* File Attachments (Multi-media)
* Tiered Pricing
* Linked Products associated with items provides support for products requiring mandatory fees for assembly, staging, recycling, or other purpose associated with a product, as specified by the buying organization, a supplier, or a regulatory agency.  When an item is added to a cart that has a Linked Product associated with it, the Linked Product is also automatically added to the cart. 
BuyerQuest works with the supplier community to enable a B2C content experience that is efficient to manage.  For example, we have the ability for a supplier to easily upload multiple catalogs using a single file.  Support for multiple catalogs provides immediate benefit to suppliers with a convenient, simplified process, and offers the added advantage of fewer products to upload and manage in the system. 
BuyerQuest also integrates Services Procurement and Non-Catalog Requests.
P2P - Search Engine (Self-Description):
BuyerQuest offers a customers broad and powerful search capabilities including  the ability to search on key words, enable federated search across different source content types simultaneously, parametric/filters such as company attributes, product attributes, categories, suppliers, price, flags. 
BuyerQuest also offers keyword and "type-ahead" suggestions,  multiple catalog search filters to refine results,  the ability to search based on contracted SKUs, inventory items, like/similar items, preferred items/suppliers, etc.. 
When you combine this idea of broad and powerful search capabilities as applied to a single storefront that - unlike competing solutions - contains ALL of our customers' contracts and content, this results in unmatched search capabilities within the procurement context.
To make "search" work, the solution needs 3 things:
1. Rich Content - multiple images, many attributes beyond the traditional CIF attributes, configurable items, etc.
2. Contextual Search - ability to type ahead based on the search words and display items, suppliers and categories
3. Scalable Cloud - the ability to load and manage millions of sku's within the application (not relying on the punchout model)
P2P - Requisitioning Process (Self-Description):
BuyerQuest dramatically simplifies the end user shopping experience, creating a consumer-like buying environment that fully automates your corporate purchases. Buying begins with the search for the right product. BuyerQuest enables our customers employees to search across all supplier contracts and services within a single storefront. Unlike other procurement solutions, all supplier content resides in one place making it easy to search for and find what you need. BuyerQuest’s solutions ensure that each user sees the relevant results for their search, eliminating the time to find the right product.
Once they have finished shopping and adding their Goods and/or Services to their shopping cart,  our customers take advantage of a single page checkout process that forms the basis of the requisition.  Shipping, deliver-to, need-by dates, accounting, and approval information can be defaulted at the enterprise level or manually configured depending on policy.  Users can review all relevant information and, where permissible, make changes to any of the presented fields prior to submitting.  
Our ability to handle serious massive carts (think hundreds of line items) in a single cart is a differentiator for us. Some existing clients are  putting 100's of line item in a single cart to replenish all recurring purchases for a location.
BuyerQuest users can also quickly create requisitions using either our Quick Order form or any number of saves shopping lists or carts.
Creating and submitting requisitions typically takes less than 2 minutes and no user training is needed at all.
P2P - Shopping Cart / Checkout Process (Self-Description):
BuyerQuest supports all the base requirements that are outlined.  
BuyerQuest offers rich functionality with respect to being able to both automate/default specific processes and data attributes throughout the checkout process.  BuyerQuest customers enjoy full control over what users are able to do and, perhaps more importantly, not able to do during checkout.  For example, end users can setup multiple preferred accounting combinations that can be easily leveraged during the checkout process.
BuyerQuest also offers "Collaborative Carts" which allows multiple people to view, edit, and otherwise collaborate on a single shopping cart.
P2P - Guided Buying (Self-Description):
BuyerQuest's guided buying approach in many ways reflects what you see in today's modern eCommerce storefront...Amazon being the best example. 
BuyerQuest dramatically simplifies the end user shopping experience, creating a consumer-like buying environment that fully automates your corporate purchases. Buying begins with the search for the right product. BuyerQuest enables our customers employees to search across all supplier contracts and services within a single storefront. Unlike other procurement solutions, all supplier content resides in one place making it easy to search for and find what you need. BuyerQuest’s solutions ensure that each user sees the relevant results for their search, eliminating the time to find the right product. BuyerQuest enables rich image, description, attribute, and metadata  information that augment the shopping experience giving your users the information they need to make an informed purchasing decision.
As previously mentioned, our Content Group functionality acts as a powerful guided buying mechanism insofar as this functionality contextualizes the user experience from a branding, content, supplier, and pricing standpoint.  
Through our form-based requisition workflow, BuyerQuest brings structure and uniformity to Services and Non-Catalog requests and guides those requisitions into the same checkout and approval process workflows.
P2P - Personalization (Self-Description):
BuyerQuest offers our customers unparalleled control of the various interfaces available to end users.  Through the use of our Content Group functionality, our customers can personalize what each and every user role can see and do.  Content groups determine how the interface is branded, what suppliers the user can see, as well as which product and service specific items and pricing that each specific user group can see.  </t>
  </si>
  <si>
    <t>Bots (for RPA)
(REVISED)</t>
  </si>
  <si>
    <t>P2P - Catalog Creation / Onboarding (Self-Description):
The process of creating and loading a catalog in BuyerQuest is suprisingly easy.  BuyerQuest offers a wonderfully simple interface that is powered by a robust workflow engine that streamlines and automates the catlog loading (supply-side) and approval (buy-side) processes.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atttributes, OEM data, Supporting product attachments, manuals, warranties, and even multimedia training of maintenance videos.
BuyerQuest also supports standard OCI punchout methods.
P2P - Catalog Data Quality Control (Self-Description):
BuyerQuest automatically validates incoming content against buyer-defined rules and our workflow engine guides the supplier through the exception handling and re-submittal processes.
See attached documentation with respect to BuyerQuest Catalog Quality Standards.
P2P - Catalog Objects (Self-Description):
BuyerQuest offers the following Catalog Objects:
Common Fields
Additional Attrinutes
Custom Options
Bundles
Replacement Parts (+ Diagrams)
File Attachments (Multi-media)
Tiered Pricing
BuyerQuest also integrates Services Procurement and Non-Catalog Requests.
P2P - Search Engine (Self-Description):
BuyerQuest offers a customers broad and powerful search capabilities including  the ability to search on key words, enable federated search across different source content types simultaneously, parametric/filters such as company attributes, product attributes, categories, suppliers, price, flags. 
BuyerQuest also offers keyword and "type-ahead" suggestions,  multiple catalog search filters to refine results,  the ability to search based on contracted SKUs, inventory items, like/similar items, preferred items/suppliers, etc.. 
When you combine this idea of broad and powerful search capabilities as applied to a single storefront that - unlike competing solutions - contains ALL of our customers' contracts and content, this results in unmatched search capabiliteis within the procurement context.
P2P - Requisitioning Process (Self-Description):
BuyerQuest offers an intuitive and user-friendly mechanism to create and submit requisitions.
Once they have finished shooping and adding their Goods and/or Services to their shopping cart,  our customers take advantage of a single page checkout process that forms the basis of the requisition.  Shipping, deliver-to, need-by dates, accounting, and approval information can be defaulted at the enterprise level or manually configured depending on policy.  Users can review all relevant information and, where permissable, make changes to any of the presented fileds prior to submitting.  
BuyerQuest users can also quickly create requisitions using either our Quick Order form or any number of saves shopping lists or carts.
Creating and submitting requisitions typically takes less than 2 minutes and no user training is needed at all.
P2P - Shopping Cart / Checkout Process (Self-Description):
BuyerQuest offers rich functionality with respect to being able to both automate/default specific processes and data attributes throughtout the checkout process.  BuyerQuest customers enjoy full control over what users are able to do and, perhaps more importantly, not able to do during checkout.
BuyerQuest also offers "Collaborative Carts" which allows multiple people to view, edit, and otherwise collabroate on a single shopping cart.
P2P - Guided Buying (Self-Description):
BuyerQuest's guided buying approach in many ways reflects what you see in today's modern eCommerce storefront...Amazon being the best example. 
Because all content resides in one place, users are able to quickly search and shop across every available contracted Good or Service.  BuyerQuest enables rich image, description, attribute, and metadata  information that augment the shopping experience giving your users the information they need to make an informed purchasing decision.
As previosuly mentioned, our Content Group functionality acts as a powerful guided buying mechanism insofar as this fucntionality contextualizes the user experience from a branding, content, supplier, and pricing standpoint.  
Through our form-based requisition workflow, BuyerQuest brings structure and uniformity to Services and Non-Catalog requests and guides those requisitions into the same checkout and approval process workflows.
P2P - Intelligent Apps (Self-Description):
BuyerQuest is intergrated with IBM Watson for AI capabilities and this area will be a key area of expansion in 2017.
P2P - Conversational Systems (Self-Description):
Working with IBM Watson on various cognitive functions (some of which include voice-to-text and voice-to-action (within Buyerquest)</t>
  </si>
  <si>
    <t>P2P - Catalog Creation / Onboarding (Self-Description):
BuyerQuest handles content / catalogs differently (and more robustly) than any eProcurement provider in the world.
With e-commerce sales continuing to be a major part of retail buying, end users expect a similar buying experience when they do their purchasing at work. Users want to have an experience like they get at Amazon, Airbnb, Home Advisor, and Angie’s List, among others. That experience starts with a strong "search" capability and an overall process that occurs within a single site, i.e. without punching out to another site to complete the purchase. Procure to Pay (P2P) solutions have evolved over the last 20 years to keep up with the shift in user requirements. The 1st generation P2P solutions, however, relied on the Catalog Interchange Format (CIF) and/or “Punch-Out Model”, where the user leaves the main purchasing site to visit a vendor specific page. Among its many shortcomings, the punch-out model lacks the B2C shopping experience. 1st generation  versions of P2P technologies attempted to match the B2C Model, but fell short in one area or another.  
BuyerQuest offers a wonderfully simple interface that is powered by a robust workflow engine that streamlines and automates the catalog loading (supply-side) and approval (buy-side) processes.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attributes, OEM data, linked products, bundles, product attachments, manuals, warranties, and even multimedia training of maintenance videos.
BuyerQuest also supports standard OCI punchout methods.
P2P - Catalog Data Quality Control (Self-Description):
BuyerQuest automatically validates incoming content against buyer-defined rules and our workflow engine guides the supplier through the exception handling and re-submittal processes.
See attached documentation with respect to BuyerQuest Catalog Quality Standards.
P2P - Catalog Objects (Self-Description):
BuyerQuest offers the following Catalog Objects:
* Common Fields
* Additional Attributes - these attributes provide additional elements to "search" and "filter" - allows a B2C end user experience that Punchout solutions cannot replicate
* Custom Options
* Bundles
* Replacement Parts (+ Diagrams)
* File Attachments (Multi-media)
* Tiered Pricing
* Linked Products associated with items provides support for products requiring mandatory fees for assembly, staging, recycling, or other purpose associated with a product, as specified by the buying organization, a supplier, or a regulatory agency.  When an item is added to a cart that has a Linked Product associated with it, the Linked Product is also automatically added to the cart. 
BuyerQuest works with the supplier community to enable a B2C content experience that is efficient to manage.  For example, we have the ability for a supplier to easily upload multiple catalogs using a single file.  Support for multiple catalogs provides immediate benefit to suppliers with a convenient, simplified process, and offers the added advantage of fewer products to upload and manage in the system. 
BuyerQuest also integrates Services Procurement and Non-Catalog Requests.
P2P - Search Engine (Self-Description):
BuyerQuest offers a customers broad and powerful search capabilities including  the ability to search on key words, enable federated search across different source content types simultaneously, parametric/filters such as company attributes, product attributes, categories, suppliers, price, flags. 
BuyerQuest also offers keyword and "type-ahead" suggestions,  multiple catalog search filters to refine results,  the ability to search based on contracted SKUs, inventory items, like/similar items, preferred items/suppliers, etc.. 
When you combine this idea of broad and powerful search capabilities as applied to a single storefront that - unlike competing solutions - contains ALL of our customers' contracts and content, this results in unmatched search capabilities within the procurement context.
To make "search" work, the solution needs 3 things:
1. Rich Content - multiple images, many attributes beyond the traditional CIF attributes, configurable items, etc.
2. Contextual Search - ability to type ahead based on the search words and display items, suppliers and categories
3. Scalable Cloud - the ability to load and manage millions of sku's within the application (not relying on the punchout model)
P2P - Requisitioning Process (Self-Description):
BuyerQuest dramatically simplifies the end user shopping experience, creating a consumer-like buying environment that fully automates your corporate purchases. Buying begins with the search for the right product. BuyerQuest enables our customers employees to search across all supplier contracts and services within a single storefront. Unlike other procurement solutions, all supplier content resides in one place making it easy to search for and find what you need. BuyerQuest’s solutions ensure that each user sees the relevant results for their search, eliminating the time to find the right product.
Once they have finished shopping and adding their Goods and/or Services to their shopping cart,  our customers take advantage of a single page checkout process that forms the basis of the requisition.  Shipping, deliver-to, need-by dates, accounting, and approval information can be defaulted at the enterprise level or manually configured depending on policy.  Users can review all relevant information and, where permissible, make changes to any of the presented fields prior to submitting.  
Our ability to handle serious massive carts (think hundreds of line items) in a single cart is a differentiator for us. Some existing clients are  putting 100's of line item in a single cart to replenish all recurring purchases for a location.
BuyerQuest users can also quickly create requisitions using either our Quick Order form or any number of saves shopping lists or carts.
Creating and submitting requisitions typically takes less than 2 minutes and no user training is needed at all.
P2P - Shopping Cart / Checkout Process (Self-Description):
BuyerQuest supports all the base requirements that are outlined.  
BuyerQuest offers rich functionality with respect to being able to both automate/default specific processes and data attributes throughout the checkout process.  BuyerQuest customers enjoy full control over what users are able to do and, perhaps more importantly, not able to do during checkout.  For example, end users can setup multiple preferred accounting combinations that can be easily leveraged during the checkout process.
BuyerQuest also offers "Collaborative Carts" which allows multiple people to view, edit, and otherwise collaborate on a single shopping cart.
P2P - Guided Buying (Self-Description):
BuyerQuest's guided buying approach in many ways reflects what you see in today's modern eCommerce storefront...Amazon being the best example. 
BuyerQuest dramatically simplifies the end user shopping experience, creating a consumer-like buying environment that fully automates your corporate purchases. Buying begins with the search for the right product. BuyerQuest enables our customers employees to search across all supplier contracts and services within a single storefront. Unlike other procurement solutions, all supplier content resides in one place making it easy to search for and find what you need. BuyerQuest’s solutions ensure that each user sees the relevant results for their search, eliminating the time to find the right product. BuyerQuest enables rich image, description, attribute, and metadata  information that augment the shopping experience giving your users the information they need to make an informed purchasing decision.
As previously mentioned, our Content Group functionality acts as a powerful guided buying mechanism insofar as this functionality contextualizes the user experience from a branding, content, supplier, and pricing standpoint.  
Through our form-based requisition workflow, BuyerQuest brings structure and uniformity to Services and Non-Catalog requests and guides those requisitions into the same checkout and approval process workflows.
P2P - Intelligent Apps (Self-Description):
BuyerQuest is intergrated with IBM Watson for AI capabilities</t>
  </si>
  <si>
    <t>Bots ("Chat Bots" -  Conversational Systems)
(REVISED)</t>
  </si>
  <si>
    <t>Machine Learning (algorithms)
(REVISED)</t>
  </si>
  <si>
    <t>External Library Support
(NEW)</t>
  </si>
  <si>
    <t>AI
(REVISED)</t>
  </si>
  <si>
    <t>P2P - Catalog Creation / Onboarding (Self-Description):
The process of creating and loading a catalog in BuyerQuest is suprisingly easy.  BuyerQuest offers a wonderfully simple interface that is powered by a robust workflow engine that streamlines and automates the catlog loading (supply-side) and approval (buy-side) processes.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atttributes, OEM data, Supporting product attachments, manuals, warranties, and even multimedia training of maintenance videos.
BuyerQuest also supports standard OCI punchout methods.
P2P - Catalog Data Quality Control (Self-Description):
BuyerQuest automatically validates incoming content against buyer-defined rules and our workflow engine guides the supplier through the exception handling and re-submittal processes.
See attached documentation with respect to BuyerQuest Catalog Quality Standards.
P2P - Catalog Objects (Self-Description):
BuyerQuest offers the following Catalog Objects:
Common Fields
Additional Attrinutes
Custom Options
Bundles
Replacement Parts (+ Diagrams)
File Attachments (Multi-media)
Tiered Pricing
BuyerQuest also integrates Services Procurement and Non-Catalog Requests.
P2P - Requisitioning Process (Self-Description):
BuyerQuest offers an intuitive and user-friendly mechanism to create and submit requisitions.
Once they have finished shooping and adding their Goods and/or Services to their shopping cart,  our customers take advantage of a single page checkout process that forms the basis of the requisition.  Shipping, deliver-to, need-by dates, accounting, and approval information can be defaulted at the enterprise level or manually configured depending on policy.  Users can review all relevant information and, where permissable, make changes to any of the presented fileds prior to submitting.  
BuyerQuest users can also quickly create requisitions using either our Quick Order form or any number of saves shopping lists or carts.
Creating and submitting requisitions typically takes less than 2 minutes and no user training is needed at all.
P2P - Shopping Cart / Checkout Process (Self-Description):
BuyerQuest offers rich functionality with respect to being able to both automate/default specific processes and data attributes throughtout the checkout process.  BuyerQuest customers enjoy full control over what users are able to do and, perhaps more importantly, not able to do during checkout.
BuyerQuest also offers "Collaborative Carts" which allows multiple people to view, edit, and otherwise collabroate on a single shopping cart.
P2P - Guided Buying (Self-Description):
BuyerQuest's guided buying approach in many ways reflects what you see in today's modern eCommerce storefront...Amazon being the best example. 
Because all content resides in one place, users are able to quickly search and shop across every available contracted Good or Service.  BuyerQuest enables rich image, description, attribute, and metadata  information that augment the shopping experience giving your users the information they need to make an informed purchasing decision.
As previosuly mentioned, our Content Group functionality acts as a powerful guided buying mechanism insofar as this fucntionality contextualizes the user experience from a branding, content, supplier, and pricing standpoint.  
Through our form-based requisition workflow, BuyerQuest brings structure and uniformity to Services and Non-Catalog requests and guides those requisitions into the same checkout and approval process workflows.</t>
  </si>
  <si>
    <t>P2P - Catalog Creation / Onboarding (Self-Description):
BuyerQuest handles content / catalogs differently (and more robustly) than any eProcurement provider in the world.
With e-commerce sales continuing to be a major part of retail buying, end users expect a similar buying experience when they do their purchasing at work. Users want to have an experience like they get at Amazon, Airbnb, Home Advisor, and Angie’s List, among others. That experience starts with a strong "search" capability and an overall process that occurs within a single site, i.e. without punching out to another site to complete the purchase. Procure to Pay (P2P) solutions have evolved over the last 20 years to keep up with the shift in user requirements. The 1st generation P2P solutions, however, relied on the Catalog Interchange Format (CIF) and/or “Punch-Out Model”, where the user leaves the main purchasing site to visit a vendor specific page. Among its many shortcomings, the punch-out model lacks the B2C shopping experience. 1st generation  versions of P2P technologies attempted to match the B2C Model, but fell short in one area or another.  
BuyerQuest offers a wonderfully simple interface that is powered by a robust workflow engine that streamlines and automates the catalog loading (supply-side) and approval (buy-side) processes.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attributes, OEM data, linked products, bundles, product attachments, manuals, warranties, and even multimedia training of maintenance videos.
BuyerQuest also supports standard OCI punchout methods.
P2P - Catalog Data Quality Control (Self-Description):
BuyerQuest automatically validates incoming content against buyer-defined rules and our workflow engine guides the supplier through the exception handling and re-submittal processes.
See attached documentation with respect to BuyerQuest Catalog Quality Standards.
P2P - Catalog Objects (Self-Description):
BuyerQuest offers the following Catalog Objects:
* Common Fields
* Additional Attributes - these attributes provide additional elements to "search" and "filter" - allows a B2C end user experience that Punchout solutions cannot replicate
* Custom Options
* Bundles
* Replacement Parts (+ Diagrams)
* File Attachments (Multi-media)
* Tiered Pricing
* Linked Products associated with items provides support for products requiring mandatory fees for assembly, staging, recycling, or other purpose associated with a product, as specified by the buying organization, a supplier, or a regulatory agency.  When an item is added to a cart that has a Linked Product associated with it, the Linked Product is also automatically added to the cart. 
BuyerQuest works with the supplier community to enable a B2C content experience that is efficient to manage.  For example, we have the ability for a supplier to easily upload multiple catalogs using a single file.  Support for multiple catalogs provides immediate benefit to suppliers with a convenient, simplified process, and offers the added advantage of fewer products to upload and manage in the system. 
BuyerQuest also integrates Services Procurement and Non-Catalog Requests.
P2P - Requisitioning Process (Self-Description):
BuyerQuest dramatically simplifies the end user shopping experience, creating a consumer-like buying environment that fully automates your corporate purchases. Buying begins with the search for the right product. BuyerQuest enables our customers employees to search across all supplier contracts and services within a single storefront. Unlike other procurement solutions, all supplier content resides in one place making it easy to search for and find what you need. BuyerQuest’s solutions ensure that each user sees the relevant results for their search, eliminating the time to find the right product.
Once they have finished shopping and adding their Goods and/or Services to their shopping cart,  our customers take advantage of a single page checkout process that forms the basis of the requisition.  Shipping, deliver-to, need-by dates, accounting, and approval information can be defaulted at the enterprise level or manually configured depending on policy.  Users can review all relevant information and, where permissible, make changes to any of the presented fields prior to submitting.  
Our ability to handle serious massive carts (think hundreds of line items) in a single cart is a differentiator for us. Some existing clients are  putting 100's of line item in a single cart to replenish all recurring purchases for a location.
BuyerQuest users can also quickly create requisitions using either our Quick Order form or any number of saves shopping lists or carts.
Creating and submitting requisitions typically takes less than 2 minutes and no user training is needed at all.
P2P - Shopping Cart / Checkout Process (Self-Description):
BuyerQuest supports all the base requirements that are outlined.  
BuyerQuest offers rich functionality with respect to being able to both automate/default specific processes and data attributes throughout the checkout process.  BuyerQuest customers enjoy full control over what users are able to do and, perhaps more importantly, not able to do during checkout.  For example, end users can setup multiple preferred accounting combinations that can be easily leveraged during the checkout process.
BuyerQuest also offers "Collaborative Carts" which allows multiple people to view, edit, and otherwise collaborate on a single shopping cart.
P2P - Guided Buying (Self-Description):
BuyerQuest's guided buying approach in many ways reflects what you see in today's modern eCommerce storefront...Amazon being the best example. 
BuyerQuest dramatically simplifies the end user shopping experience, creating a consumer-like buying environment that fully automates your corporate purchases. Buying begins with the search for the right product. BuyerQuest enables our customers employees to search across all supplier contracts and services within a single storefront. Unlike other procurement solutions, all supplier content resides in one place making it easy to search for and find what you need. BuyerQuest’s solutions ensure that each user sees the relevant results for their search, eliminating the time to find the right product. BuyerQuest enables rich image, description, attribute, and metadata  information that augment the shopping experience giving your users the information they need to make an informed purchasing decision.
As previously mentioned, our Content Group functionality acts as a powerful guided buying mechanism insofar as this functionality contextualizes the user experience from a branding, content, supplier, and pricing standpoint.  
Through our form-based requisition workflow, BuyerQuest brings structure and uniformity to Services and Non-Catalog requests and guides those requisitions into the same checkout and approval process workflows.</t>
  </si>
  <si>
    <t>Machine Learning Use Cases (Cognitive Systems examples)
(REVISED)</t>
  </si>
  <si>
    <t>Architecture
(NEW)</t>
  </si>
  <si>
    <t>Software Stack
(NEW)</t>
  </si>
  <si>
    <t>Scripting Language (PaaS)
(NEW)</t>
  </si>
  <si>
    <t>Application Support (PaaS)
(NEW)</t>
  </si>
  <si>
    <t>P2P - On-Premise Software Option (Self-Description):
Buyerquest can support OnPremise software for Public Sector clients.  That said, Buyerquest's GTM strategy is to sell &amp; support our cloud / SaaS solution. 
P2P - On-Premise Software Option (Self-Description):
Not supported
P2P - On-Premise Software Option (Self-Description):
Not currently supported</t>
  </si>
  <si>
    <t>On-Premise Software Option
(REVISED)</t>
  </si>
  <si>
    <t>P2P - Cloud (Self-Description):
BuyerQuest is deployed in a multi-tennat model run on virtualized servers in the Amazon AWS platform.  The hostig is within a public cloud with all parts of the infrastructure contained within multple VPNs except for the publically facing load balancers and global CDN delivery via CloudFront.  The application auto-scales based on client demand via detection of busy CPU, load average, requests, etc.  Servers and services are containerized with various tools.  The stack consists of many open components and also commercial IaaS solutions.  The details of the stack, solutions utilized, etc cannot be shared due to SOC II Type II compliance.  It can be said that BuyerQuest runs an extremely modern stack and continues to improve the stack as needed to ensure application performance.   
Hybrid cloud is also supported.  Customer base is 100% public cloud multi-tenant.</t>
  </si>
  <si>
    <t>P2P - Cloud (Self-Description):
BuyerQuest is deployed in a multi-tenant model run on virtualized servers in the Amazon AWS platform.  The hosting is within a public cloud with all parts of the infrastructure contained within multiple VPNs except for the publically facing load balancers and global CDN delivery via CloudFront.  The application auto-scales based on client demand via detection of busy CPU, load average, requests, etc.  Servers and services are containerized with various tools.  The stack consists of many open components and also commercial IaaS solutions.  The details of the stack, solutions utilized, etc cannot be shared due to SOC II Type II compliance.  It can be said that BuyerQuest runs an extremely modern stack and continues to improve the stack as needed to ensure application performance.   
Hybrid cloud is also supported.  Customer base is 100% public cloud multi-tenant.</t>
  </si>
  <si>
    <t>SaaS/Cloud
(REVISED)</t>
  </si>
  <si>
    <t>Geographic Deployments (IaaS)
(NEW)</t>
  </si>
  <si>
    <t>Iaas EcoSystem (Open Stack) [e.g. Rackspace, etc.]
(NEW)</t>
  </si>
  <si>
    <t>IaaS Ecosystem (AWS)
(NEW)</t>
  </si>
  <si>
    <t>IaaS Ecosystem (Microsoft Azure)
(NEW)</t>
  </si>
  <si>
    <t>IaaS Ecosystem (Google)
(NEW)</t>
  </si>
  <si>
    <t>Dynamic Scaling / Computation (IaaS)
(NEW)</t>
  </si>
  <si>
    <t>Dynamic Data Segmentation (IaaS) 
(NEW)</t>
  </si>
  <si>
    <t>Data-as-a-Service (DaaS/IaaS)
(NEW)</t>
  </si>
  <si>
    <t>Security (Standards)
(NEW)</t>
  </si>
  <si>
    <t>e-Signatures
(NEW)</t>
  </si>
  <si>
    <t>P2P - Profiles (Self-Description):
As described above in the previous 2 questions, BuyerQuest customers use "Content Group" and "Home Page Widget" adminsitrative controls to mass customize the solution tagreting specific user demographics.</t>
  </si>
  <si>
    <t>P2P - Profiles (Self-Description):
BuyerQuest customers use "Content Group" and "Home Page Widget" administrative controls to mass customize the solution targeting specific user demographics.  For example, we have clients like Disney that has multiple brands (i.e. Theme Parks, ESPN, etc.) that have different look and feel for the end users that are in those specific brands.  The solution adapts to who they are when logging in and displays the right information.</t>
  </si>
  <si>
    <t>Fine Grained Role/Data/Action Based Security
(REVISED)</t>
  </si>
  <si>
    <t xml:space="preserve">P2P - Big Data (Self-Description):
BuyerQuest employs Big Data tools and methodologies in two meaningful ways:
With respect to catalogs and content, BuyerQuest employs Big Data tools to host, manage, process, and validate extremely large sets of data.  In some cases, BuyerQuest customers are hosting several million SKUs and items for their end users.  BuyerQuest is uniquely capable of not only hosting and managing such extraordinarily large data sets, but of delivering this content "in-memory" to the end user.  
With respect to analytics, BuyerQuest maintains an audit trail of every single interaction that takes place anywhere in the solution at any time and makes this information avaiable for search, analytics, and reporting. </t>
  </si>
  <si>
    <t xml:space="preserve">P2P - Big Data (Self-Description):
BuyerQuest employs Big Data tools and methodologies in two meaningful ways:
With respect to catalogs and content, BuyerQuest employs Big Data tools to host, manage, process, and validate extremely large sets of data.  In some cases, BuyerQuest customers are hosting several million SKUs and items for their end users.  BuyerQuest is uniquely capable of not only hosting and managing such extraordinarily large data sets, but of delivering this content "in-memory" to the end user.  
With respect to analytics, BuyerQuest maintains an audit trail of every single interaction that takes place anywhere in the solution at any time and makes this information available for search, analytics, and reporting. </t>
  </si>
  <si>
    <t>Big Data Processing
(REVISED)</t>
  </si>
  <si>
    <t>Data Models
(NEW)</t>
  </si>
  <si>
    <t>Model Extensibility
(NEW)</t>
  </si>
  <si>
    <t>Taxonomy Support
(NEW)</t>
  </si>
  <si>
    <t>P2P - Catalog Creation / Onboarding (Self-Description):
The process of creating and loading a catalog in BuyerQuest is suprisingly easy.  BuyerQuest offers a wonderfully simple interface that is powered by a robust workflow engine that streamlines and automates the catlog loading (supply-side) and approval (buy-side) processes.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atttributes, OEM data, Supporting product attachments, manuals, warranties, and even multimedia training of maintenance videos.
BuyerQuest also supports standard OCI punchout methods.</t>
  </si>
  <si>
    <t>P2P - Catalog Creation / Onboarding (Self-Description):
BuyerQuest handles content / catalogs differently (and more robustly) than any eProcurement provider in the world.
With e-commerce sales continuing to be a major part of retail buying, end users expect a similar buying experience when they do their purchasing at work. Users want to have an experience like they get at Amazon, Airbnb, Home Advisor, and Angie’s List, among others. That experience starts with a strong "search" capability and an overall process that occurs within a single site, i.e. without punching out to another site to complete the purchase. Procure to Pay (P2P) solutions have evolved over the last 20 years to keep up with the shift in user requirements. The 1st generation P2P solutions, however, relied on the Catalog Interchange Format (CIF) and/or “Punch-Out Model”, where the user leaves the main purchasing site to visit a vendor specific page. Among its many shortcomings, the punch-out model lacks the B2C shopping experience. 1st generation  versions of P2P technologies attempted to match the B2C Model, but fell short in one area or another.  
BuyerQuest offers a wonderfully simple interface that is powered by a robust workflow engine that streamlines and automates the catalog loading (supply-side) and approval (buy-side) processes.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attributes, OEM data, linked products, bundles, product attachments, manuals, warranties, and even multimedia training of maintenance videos.
BuyerQuest also supports standard OCI punchout methods.</t>
  </si>
  <si>
    <t>Data Loading
(REVISED)</t>
  </si>
  <si>
    <t>MS-Excel Support
(NEW)</t>
  </si>
  <si>
    <t>Data Cleansing
(REVISED)</t>
  </si>
  <si>
    <t>Data Harmonization
(REVISED)</t>
  </si>
  <si>
    <t>Data Enrichment
(REVISED)</t>
  </si>
  <si>
    <t>Data Management
(REVISED)</t>
  </si>
  <si>
    <t>Auto Data Verification 
(REVISED)</t>
  </si>
  <si>
    <t>AR/Auto Detection of Missing / Needed / Erroneous Data
(REVISED)</t>
  </si>
  <si>
    <t>MDM Capability
(NEW)</t>
  </si>
  <si>
    <t>Message Logging
(NEW)</t>
  </si>
  <si>
    <t>Sandboxing
(NEW)</t>
  </si>
  <si>
    <t>Unstructured Data Management
(REVISED)</t>
  </si>
  <si>
    <t>Metadata Extraction
(NEW)</t>
  </si>
  <si>
    <t>Media Management
(REVISED)</t>
  </si>
  <si>
    <t>Archival Management
(REVISED)</t>
  </si>
  <si>
    <t>P2P - Catalog Mobility (Self-Description):
Catlogs can be viewed and approved via mobile - but not uploaded or otherwise managed by suppliers via mobile.
P2P - Mobility (Self-Description):
BuyerQuest is built using a Responsive Design framework.  This ensures that all of our software features and functionlity works on any platform, on any browser, on any device, anywhere in the world, any time.
P2P - PO Mobility (Self-Description):
BuyerQuest is built using a Responsive Design framework.  This ensures that all of our software features and functionlity works on any platform, on any browser, on any device, anywhere in the world, any time.
P2P - Receiving Mobility (Self-Description):
BuyerQuest is built using a Responsive Design framework.  This ensures that all of our software features and functionlity works on any platform, on any browser, on any device, anywhere in the world, any time.
P2P - Mobile (Self-Description):
BuyerQuest is built using a Responsive Design framework.  This ensures that all of our software features and functionlity works on any platform, on any browser, on any device, anywhere in the world, any time.
Today, roughly 30% of platform interactions are on mobile devices (phones + tablets).</t>
  </si>
  <si>
    <t>P2P - Catalog Mobility (Self-Description):
The BuyerQuest platform is built with a responsive design so you can use all capabilities across different devices.  The suppliers or buyers will use the device that is best suited for the tasks.  For example, approving content via a mobile device is appropriate but loading large catalog content would not be best done on a mobile device.
P2P - Mobility (Self-Description):
BuyerQuest is built using a Responsive Design framework.  This ensures that all of our software features and functionality works on any platform, on any browser, on any device, anywhere in the world, any time.
P2P - PO Mobility (Self-Description):
BuyerQuest is built using a Responsive Design framework.  This ensures that all of our software features and functionality works on any platform, on any browser, on any device, anywhere in the world, any time.
P2P - Receiving Mobility (Self-Description):
BuyerQuest is built using a Responsive Design framework.  This ensures that all of our software features and functionality works on any platform, on any browser, on any device, anywhere in the world, any time.
P2P - Mobile (Self-Description):
BuyerQuest is built using a Responsive Design framework.  This ensures that all of our software features and functionality works on any platform, on any browser, on any device, anywhere in the world, any time.
Today, roughly 30% of platform interactions are on mobile devices (phones + tablets).</t>
  </si>
  <si>
    <t>Mobile Support
(REVISED)</t>
  </si>
  <si>
    <t>Advanced Mobile Support
(NEW)</t>
  </si>
  <si>
    <t>P2P - OCR / Scanners (Self-Description):
Buyerquest partners with Hyland Software (www.onbase.com) for all invoice imaging and paper based invoice capture.  Hyland has OCR capabilities within their imaging solution, however, Buyerquest has not leveraged Hyland's OCR functionality to-date</t>
  </si>
  <si>
    <t>OCR
(REVISED)</t>
  </si>
  <si>
    <t>Virtual Assistant / chatbot
(NEW)</t>
  </si>
  <si>
    <t>P2P - Intelligent Apps (Self-Description):
BuyerQuest is intergrated with IBM Watson for AI capabilities and this area will be a key area of expansion in 2017.</t>
  </si>
  <si>
    <t>P2P - Intelligent Apps (Self-Description):
BuyerQuest is intergrated with IBM Watson for AI capabilities</t>
  </si>
  <si>
    <t>Intelligent Apps (i.e., use of AI techniques like machine learning within the native app or partner apps)
(REVISED)</t>
  </si>
  <si>
    <t>P2P - Block chain (Self-Description):
Not currently supported</t>
  </si>
  <si>
    <t>Block Chain
(REVISED)</t>
  </si>
  <si>
    <t xml:space="preserve">P2P - Internet of Things (IoT) (Self-Description):
BuyerQuest has utilized connected devices across different use cases within our customer base.  The best IoT example is the usage of connected "vending machines" that contain inventoried items in factory / production envrionments.  These devices update the BuyerQuest cluod in real time and users are able to see currrent inventory from the application.  This reduced spend for items already in stock and allows for instant delivery for users. </t>
  </si>
  <si>
    <t xml:space="preserve">P2P - Internet of Things (IoT) (Self-Description):
BuyerQuest has utilized connected devices across different use cases within our customer base.  The best IoT example is the usage of connected "vending machines" that contain inventoried items in factory / production environments.  These devices update the BuyerQuest cloud in real time and users are able to see current inventory from the application.  This reduced spend for items already in stock and allows for instant delivery for users. </t>
  </si>
  <si>
    <t>IoT
(REVISED)</t>
  </si>
  <si>
    <t>RoadMap
(NEW)</t>
  </si>
  <si>
    <t>Integration Platform-as-a-Service (IPaaS)
(NEW)</t>
  </si>
  <si>
    <t>P2P - Ability to Connect to Multiple Supplier/Business Networks (Self-Description):
We can connect with any 3rd party network provider or EDI hubs.  BuyerQuest supports cXML and EDI protocols with respect to these 3rd party providers.  BuyerQuest has estabished partnerships with Taulia and IBM Sterling.
P2P - Open Standards (Self-Description):
BuyerQuest utilizes open standards wherever possible for data coming into and out of the platform and also within communication between aspects of the internal platform. Open standards for documents include cXML and EDI with additional standards utilized for catalog data files. Open APIs allowing for co-development and extension of the platform are currently under development and will be released in 2017. BuyerQuest is ERP agnostic but has integrated with all major ERP systems using various methods.</t>
  </si>
  <si>
    <t>P2P - Ability to Connect to Multiple Supplier/Business Networks (Self-Description):
We can connect with any 3rd party network provider or EDI hubs.  BuyerQuest supports cXML and EDI protocols with respect to these 3rd party providers.  BuyerQuest has established partnerships with Taulia and IBM Sterling.</t>
  </si>
  <si>
    <t>Open Integration Standards Support
(REVISED)</t>
  </si>
  <si>
    <t>P2P - Internet Shopping / Catalog Visibility (Self-Description):
Buyerquest does not support web-crawling or screenscraping.  We think this technology is flawed, doesn't scale, and is not supplier (or user) friendly.  Buyerquest is working with IBM Watson to gather market pricing information and additional catalog specific information from 3rd party sites.
P2P - Third-Party Content (Self-Description):
We support this capability via punchout.  BuyerQuest comes fully integrated with an Amazon Business punch out.
P2P - Systems Integration (Self-Description):
BuyerQuest employs a Micro-Services architecture that makes integrations fast and painless.   BuyerQuest integrates with a wide variety of 3rd party systems, including but no limited to:  SAP-SRM, SAP-ECC, SAP-Ariba, Oracle, Oracle iProcurement, PeopleSoft, JDE, Great Plains, Various Mainframe systems, Netsuite, Workday, Fieldglass, IQNavigator, IBM Sterling, IBM Watson
P2P - Preferred Supplier Management (Self-Description):
BuyerQuest offers the ability to customize supplier attributes which can serve to differentiate specific suppliers from each other based on a business-defined attribute.  In this case, BuyerQuest customers create a supplier attribute named "Preferred Supplier".  This attribute is carried within the supplier record and can be utlized for search and filtering.
P2P - Extensibility (Self-Description):
BuyerQuest integrates with Vertex for Tax &amp; IBM Sterling Commerce Network for country specific compliance around ordering (and invoicing).
P2P - Services Procurement Integration (Self-Description):
BuyerQuest employs a MicroServices architecture that enables integration with 3rd party systems like contingent labor systems.  BuyerQuest has  established integrations with Fieldglass and IQNavigator.
P2P - International Trade and Logistics (Self-Description):
BuyerQuest supports tax integration with Vertex and can support additional integrations with 3rd party logistics firms utilizng our cXML protols.
P2P - Fulfillment (Self-Description):
BueyrQuest ASNs show information of all the Advance Shipment Notices in the system. It includes an assigned ASN Number, PO Number, Supplier (when applicable), date of shipment, expected delivery date, shipment carrier, and tracking number.
When using ASN, users can view the information for each order included on the general ASN page, but also may view each individual ASN (they may include multiple ASN Numbers for one PO, depending how shipment(s) was/were done. In addition to the information on the main page, users can view the address from where the order was shipped.
Currently, System does not support data entry screen for ASN.  All the ASNs are loaded via a data load transaction import program.
P2P - Receiving Integration (Self-Description):
BuyerQuest supports both centralized and decentralized (desktop) receiving.   As part of our product roadmap, Buyerquest will be extending our barcode scanning functionality to further automate the receiving process.
P2P - International Trade and Logistics (Self-Description):
Not currently supported.
P2P - Ability to Connect to Multiple Supplier/Business Networks (Self-Description):
We can connect with any 3rd party network provider or EDI hubs.  BuyerQuest supports cXML and EDI protocols with respect to these 3rd party providers.  BuyerQuest has estabished partnerships with Taulia and IBM Sterling.
P2P - Integrations (Self-Description):
BuyerQuest offers a one-instance-to-many-ERP model for our customers.    BuyerQuest customers can configure our solution to mix and match modules and diverse ERP intergations.  A practical example of this is a QSR client that uses our MarketPlace functionality sitting on top of Oracle iProcurement for its corporate owned entities and our P2P portal functionality across its franchise owned entities - both using the same single instance of BuyerQuest.</t>
  </si>
  <si>
    <t>P2P - Third-Party Content (Self-Description):
We support this capability via punchout.  
Procure to Pay (P2P) solutions have evolved over the last 20 years to keep up with the shift in user requirements. The 1st generation P2P solutions, however, relied on the Catalog Interchange Format (CIF) and/or “Punch-Out Model”, where the user leaves the main purchasing site to visit a vendor specific page. Among its many shortcomings, the punch-out model lacks the B2C shopping experience. 1st generation  versions of P2P technologies attempted to match the B2C Model, but fell short in one area or another.  
BuyerQuest comes fully integrated with an Amazon Business via punch-out.
P2P - Preferred Supplier Management (Self-Description):
BuyerQuest offers the ability to customize supplier attributes which can serve to differentiate specific suppliers from each other based on a business-defined attribute.  In this case, BuyerQuest customers create a supplier attribute named "Preferred Supplier".  This attribute is carried within the supplier record and can be utilized for search and filtering.
P2P - Services Procurement Integration (Self-Description):
BuyerQuest employs a MicroServices architecture that enables integration with 3rd party systems like contingent labor systems.  BuyerQuest has established integrations with Fieldglass and IQNavigator.
P2P - Fulfillment (Self-Description):
BuyerQuest ASNs show information of all the Advance Shipment Notices in the system. It includes an assigned ASN Number, PO Number, Supplier (when applicable), date of shipment, expected delivery date, shipment carrier, and tracking number.
When using ASN, users can view the information for each order included on the general ASN page, but also may view each individual ASN (they may include multiple ASN Numbers for one PO, depending how shipment(s) was/were done. In addition to the information on the main page, users can view the address from where the order was shipped.
Currently, System does not support data entry screen for ASN.  All the ASNs are loaded via a data load transaction import program.
P2P - Ability to Connect to Multiple Supplier/Business Networks (Self-Description):
We can connect with any 3rd party network provider or EDI hubs.  BuyerQuest supports cXML and EDI protocols with respect to these 3rd party providers.  BuyerQuest has established partnerships with Taulia and IBM Sterling.
P2P - Integrations (Self-Description):
BuyerQuest offers a one-instance-to-many-ERP model for our customers.    BuyerQuest customers can configure our solution to mix and match modules and diverse ERP integrations.  A practical example of this is a QSR client that uses our MarketPlace functionality sitting on top of Oracle iProcurement for its corporate owned entities and our P2P portal functionality across its franchise owned entities - both using the same single instance of BuyerQuest.</t>
  </si>
  <si>
    <t>APIs
(REVISED)</t>
  </si>
  <si>
    <t>P2P - Systems Integration (Self-Description):
BuyerQuest employs a Micro-Services architecture that makes integrations fast and painless.   BuyerQuest integrates with a wide variety of 3rd party systems, including but no limited to:  SAP-SRM, SAP-ECC, SAP-Ariba, Oracle, Oracle iProcurement, PeopleSoft, JDE, Great Plains, Various Mainframe systems, Netsuite, Workday, Fieldglass, IQNavigator, IBM Sterling, IBM Watson
P2P - Preferred Supplier Management (Self-Description):
BuyerQuest offers the ability to customize supplier attributes which can serve to differentiate specific suppliers from each other based on a business-defined attribute.  In this case, BuyerQuest customers create a supplier attribute named "Preferred Supplier".  This attribute is carried within the supplier record and can be utlized for search and filtering.
P2P - Requisitioning Budget Checking Process (Self-Description):
BuyerQuest recognizes that budgets are maintained, managed, and tracked within the ERP.  For that reason, BuyerQuest  recommends (and fully supports) real-time budget checks during the P2P process.  (typically, the budget check occurs within the requision creation process at either the time of line item accounting validation or during the checkout process (once all line items have been created).   BuyerQuest  also supports budget checking during the PO process, Invoice process, and Invioice reconciliation process.   BuyerQuest  also supports dynamic business logic around budget checks. (i.e. If requisition line item exceeds availalble budget for specific cost center, alert user of the budget overage (or stop requisition from submission).
P2P - Requisitioning Inventory Checking Process (Self-Description):
 BuyerQuest provides visibility into inventory.   BuyerQuest currently integrates with MRO Vending machines, Tool Cribs, and Warehouse Management systems.   We certainly would not consider  BuyerQuest to be an inventory management system, rather we typically integrate with our customers legacy inventory systems.  That said,  BuyerQuest does have some basic functionality to enable customers to manage an 'Onsite Store'.  Typically,  BuyerQuest customers use the Onsite Store capabilities for refurbished IT Equipment, used furniture, or Onsite supply room.  Within  BuyerQuest, customers can adjust inventory, and replenish via min / max business rules.     BuyerQuest search logic can also be leveraged to promote Onsite (or inventoried) items within Search results.
P2P - Extensibility (Self-Description):
BuyerQuest integrates with Vertex for Tax &amp; IBM Sterling Commerce Network for country specific compliance around ordering (and invoicing).
P2P - Services Procurement Integration (Self-Description):
BuyerQuest employs a MicroServices architecture that enables integration with 3rd party systems like contingent labor systems.  BuyerQuest has  established integrations with Fieldglass and IQNavigator.
P2P - International Trade and Logistics (Self-Description):
BuyerQuest supports tax integration with Vertex and can support additional integrations with 3rd party logistics firms utilizng our cXML protols.
P2P - Receiving Integration (Self-Description):
BuyerQuest supports both centralized and decentralized (desktop) receiving.   As part of our product roadmap, Buyerquest will be extending our barcode scanning functionality to further automate the receiving process.
P2P - International Trade and Logistics (Self-Description):
Not currently supported.
P2P - Supplier Information Management (Self-Description):
The BuyerQuest Network (BQN) is a supplier portal where supplier users can access and manage Supplier-side components of the Procure-to-Pay process, such as:
Catalog Management 
Document Management 
The Company's Profile, including Company Information and Company Users
Document Exchange Protocols (Email, cXML, EDI)
Please see attached for a detailed screenshot of the SIM fields in BuyerQuest
P2P - Supplier Performance and Risk Management (Self-Description):
BuyerQuest is integrated with IBM Watson Supplier IQ and currently links our supplier ID to Watson's market intelligence data stream. BuyerQuest has several more integrations with IBM Watson planned for the coming quarters that will further enhance our customers' supplier perfromance and risk management capabilities.
P2P - Integrations (Self-Description):
BuyerQuest offers a one-instance-to-many-ERP model for our customers.    BuyerQuest customers can configure our solution to mix and match modules and diverse ERP intergations.  A practical example of this is a QSR client that uses our MarketPlace functionality sitting on top of Oracle iProcurement for its corporate owned entities and our P2P portal functionality across its franchise owned entities - both using the same single instance of BuyerQuest.</t>
  </si>
  <si>
    <t>P2P - Preferred Supplier Management (Self-Description):
BuyerQuest offers the ability to customize supplier attributes which can serve to differentiate specific suppliers from each other based on a business-defined attribute.  In this case, BuyerQuest customers create a supplier attribute named "Preferred Supplier".  This attribute is carried within the supplier record and can be utilized for search and filtering.
P2P - Requisitioning Budget Checking Process (Self-Description):
BuyerQuest recognizes that budgets are maintained, managed, and tracked within the ERP.  For that reason, BuyerQuest  recommends (and fully supports) real-time budget checks during the P2P process.  (typically, the budget check occurs within the requisition creation process at either the time of line item accounting validation or during the checkout process (once all line items have been created).   BuyerQuest  also supports budget checking during the PO process, Invoice process, and Invoice reconciliation process.   BuyerQuest  also supports dynamic business logic around budget checks. (i.e. If requisition line item exceeds available budget for specific cost center, alert user of the budget overage (or stop requisition from submission).
P2P - Services Procurement Integration (Self-Description):
BuyerQuest employs a MicroServices architecture that enables integration with 3rd party systems like contingent labor systems.  BuyerQuest has established integrations with Fieldglass and IQNavigator.
P2P - Supplier Performance and Risk Management (Self-Description):
BuyerQuest is integrated with IBM Watson Supplier IQ and currently links our supplier ID to Watson's market intelligence data stream. BuyerQuest has several more integrations with IBM Watson planned for the coming quarters that will further enhance our customers' supplier performance and risk management capabilities.
P2P - Integrations (Self-Description):
BuyerQuest offers a one-instance-to-many-ERP model for our customers.    BuyerQuest customers can configure our solution to mix and match modules and diverse ERP integrations.  A practical example of this is a QSR client that uses our MarketPlace functionality sitting on top of Oracle iProcurement for its corporate owned entities and our P2P portal functionality across its franchise owned entities - both using the same single instance of BuyerQuest.</t>
  </si>
  <si>
    <t>ERP/MRP
(REVISED)</t>
  </si>
  <si>
    <t>P2P - Systems Integration (Self-Description):
BuyerQuest employs a Micro-Services architecture that makes integrations fast and painless.   BuyerQuest integrates with a wide variety of 3rd party systems, including but no limited to:  SAP-SRM, SAP-ECC, SAP-Ariba, Oracle, Oracle iProcurement, PeopleSoft, JDE, Great Plains, Various Mainframe systems, Netsuite, Workday, Fieldglass, IQNavigator, IBM Sterling, IBM Watson
P2P - Preferred Supplier Management (Self-Description):
BuyerQuest offers the ability to customize supplier attributes which can serve to differentiate specific suppliers from each other based on a business-defined attribute.  In this case, BuyerQuest customers create a supplier attribute named "Preferred Supplier".  This attribute is carried within the supplier record and can be utlized for search and filtering.
P2P - Extensibility (Self-Description):
BuyerQuest integrates with Vertex for Tax &amp; IBM Sterling Commerce Network for country specific compliance around ordering (and invoicing).
P2P - Services Procurement Integration (Self-Description):
BuyerQuest employs a MicroServices architecture that enables integration with 3rd party systems like contingent labor systems.  BuyerQuest has  established integrations with Fieldglass and IQNavigator.
P2P - International Trade and Logistics (Self-Description):
BuyerQuest supports tax integration with Vertex and can support additional integrations with 3rd party logistics firms utilizng our cXML protols.
P2P - Receiving Integration (Self-Description):
BuyerQuest supports both centralized and decentralized (desktop) receiving.   As part of our product roadmap, Buyerquest will be extending our barcode scanning functionality to further automate the receiving process.
P2P - International Trade and Logistics (Self-Description):
Not currently supported.
P2P - Supplier Information Management (Self-Description):
The BuyerQuest Network (BQN) is a supplier portal where supplier users can access and manage Supplier-side components of the Procure-to-Pay process, such as:
Catalog Management 
Document Management 
The Company's Profile, including Company Information and Company Users
Document Exchange Protocols (Email, cXML, EDI)
Please see attached for a detailed screenshot of the SIM fields in BuyerQuest
P2P - Supplier Performance and Risk Management (Self-Description):
BuyerQuest is integrated with IBM Watson Supplier IQ and currently links our supplier ID to Watson's market intelligence data stream. BuyerQuest has several more integrations with IBM Watson planned for the coming quarters that will further enhance our customers' supplier perfromance and risk management capabilities.
P2P - Ability to Connect to Multiple Supplier/Business Networks (Self-Description):
We can connect with any 3rd party network provider or EDI hubs.  BuyerQuest supports cXML and EDI protocols with respect to these 3rd party providers.  BuyerQuest has estabished partnerships with Taulia and IBM Sterling.
P2P - Integrations (Self-Description):
BuyerQuest offers a one-instance-to-many-ERP model for our customers.    BuyerQuest customers can configure our solution to mix and match modules and diverse ERP intergations.  A practical example of this is a QSR client that uses our MarketPlace functionality sitting on top of Oracle iProcurement for its corporate owned entities and our P2P portal functionality across its franchise owned entities - both using the same single instance of BuyerQuest.</t>
  </si>
  <si>
    <t>P2P - Preferred Supplier Management (Self-Description):
BuyerQuest offers the ability to customize supplier attributes which can serve to differentiate specific suppliers from each other based on a business-defined attribute.  In this case, BuyerQuest customers create a supplier attribute named "Preferred Supplier".  This attribute is carried within the supplier record and can be utilized for search and filtering.
P2P - Services Procurement Integration (Self-Description):
BuyerQuest employs a MicroServices architecture that enables integration with 3rd party systems like contingent labor systems.  BuyerQuest has established integrations with Fieldglass and IQNavigator.
P2P - Supplier Performance and Risk Management (Self-Description):
BuyerQuest is integrated with IBM Watson Supplier IQ and currently links our supplier ID to Watson's market intelligence data stream. BuyerQuest has several more integrations with IBM Watson planned for the coming quarters that will further enhance our customers' supplier performance and risk management capabilities.
P2P - Ability to Connect to Multiple Supplier/Business Networks (Self-Description):
We can connect with any 3rd party network provider or EDI hubs.  BuyerQuest supports cXML and EDI protocols with respect to these 3rd party providers.  BuyerQuest has established partnerships with Taulia and IBM Sterling.
P2P - Integrations (Self-Description):
BuyerQuest offers a one-instance-to-many-ERP model for our customers.    BuyerQuest customers can configure our solution to mix and match modules and diverse ERP integrations.  A practical example of this is a QSR client that uses our MarketPlace functionality sitting on top of Oracle iProcurement for its corporate owned entities and our P2P portal functionality across its franchise owned entities - both using the same single instance of BuyerQuest.</t>
  </si>
  <si>
    <t>S2P / P2P
(REVISED)</t>
  </si>
  <si>
    <t>P2P - Integrations (Self-Description):
BuyerQuest offers a one-instance-to-many-ERP model for our customers.    BuyerQuest customers can configure our solution to mix and match modules and diverse ERP intergations.  A practical example of this is a QSR client that uses our MarketPlace functionality sitting on top of Oracle iProcurement for its corporate owned entities and our P2P portal functionality across its franchise owned entities - both using the same single instance of BuyerQuest.</t>
  </si>
  <si>
    <t>P2P - Integrations (Self-Description):
BuyerQuest offers a one-instance-to-many-ERP model for our customers.    BuyerQuest customers can configure our solution to mix and match modules and diverse ERP integrations.  A practical example of this is a QSR client that uses our MarketPlace functionality sitting on top of Oracle iProcurement for its corporate owned entities and our P2P portal functionality across its franchise owned entities - both using the same single instance of BuyerQuest.</t>
  </si>
  <si>
    <t>3rd Party BI Integrations
(REVISED)</t>
  </si>
  <si>
    <t>P2P - Guided Buying (Self-Description):
BuyerQuest's guided buying approach in many ways reflects what you see in today's modern eCommerce storefront...Amazon being the best example. 
Because all content resides in one place, users are able to quickly search and shop across every available contracted Good or Service.  BuyerQuest enables rich image, description, attribute, and metadata  information that augment the shopping experience giving your users the information they need to make an informed purchasing decision.
As previosuly mentioned, our Content Group functionality acts as a powerful guided buying mechanism insofar as this fucntionality contextualizes the user experience from a branding, content, supplier, and pricing standpoint.  
Through our form-based requisition workflow, BuyerQuest brings structure and uniformity to Services and Non-Catalog requests and guides those requisitions into the same checkout and approval process workflows.
P2P - Supplier Information Management (Self-Description):
The BuyerQuest Network (BQN) is a supplier portal where supplier users can access and manage Supplier-side components of the Procure-to-Pay process, such as:
Catalog Management 
Document Management 
The Company's Profile, including Company Information and Company Users
Document Exchange Protocols (Email, cXML, EDI)
Please see attached for a detailed screenshot of the SIM fields in BuyerQuest
P2P - Supplier Performance and Risk Management (Self-Description):
BuyerQuest is integrated with IBM Watson Supplier IQ and currently links our supplier ID to Watson's market intelligence data stream. BuyerQuest has several more integrations with IBM Watson planned for the coming quarters that will further enhance our customers' supplier perfromance and risk management capabilities.
P2P - Ability to Connect to Multiple Supplier/Business Networks (Self-Description):
We can connect with any 3rd party network provider or EDI hubs.  BuyerQuest supports cXML and EDI protocols with respect to these 3rd party providers.  BuyerQuest has estabished partnerships with Taulia and IBM Sterling.
P2P - Integrations (Self-Description):
BuyerQuest offers a one-instance-to-many-ERP model for our customers.    BuyerQuest customers can configure our solution to mix and match modules and diverse ERP intergations.  A practical example of this is a QSR client that uses our MarketPlace functionality sitting on top of Oracle iProcurement for its corporate owned entities and our P2P portal functionality across its franchise owned entities - both using the same single instance of BuyerQuest.</t>
  </si>
  <si>
    <t>P2P - Guided Buying (Self-Description):
BuyerQuest's guided buying approach in many ways reflects what you see in today's modern eCommerce storefront...Amazon being the best example. 
BuyerQuest dramatically simplifies the end user shopping experience, creating a consumer-like buying environment that fully automates your corporate purchases. Buying begins with the search for the right product. BuyerQuest enables our customers employees to search across all supplier contracts and services within a single storefront. Unlike other procurement solutions, all supplier content resides in one place making it easy to search for and find what you need. BuyerQuest’s solutions ensure that each user sees the relevant results for their search, eliminating the time to find the right product. BuyerQuest enables rich image, description, attribute, and metadata  information that augment the shopping experience giving your users the information they need to make an informed purchasing decision.
As previously mentioned, our Content Group functionality acts as a powerful guided buying mechanism insofar as this functionality contextualizes the user experience from a branding, content, supplier, and pricing standpoint.  
Through our form-based requisition workflow, BuyerQuest brings structure and uniformity to Services and Non-Catalog requests and guides those requisitions into the same checkout and approval process workflows.
P2P - Supplier Performance and Risk Management (Self-Description):
BuyerQuest is integrated with IBM Watson Supplier IQ and currently links our supplier ID to Watson's market intelligence data stream. BuyerQuest has several more integrations with IBM Watson planned for the coming quarters that will further enhance our customers' supplier performance and risk management capabilities.
P2P - Ability to Connect to Multiple Supplier/Business Networks (Self-Description):
We can connect with any 3rd party network provider or EDI hubs.  BuyerQuest supports cXML and EDI protocols with respect to these 3rd party providers.  BuyerQuest has established partnerships with Taulia and IBM Sterling.
P2P - Integrations (Self-Description):
BuyerQuest offers a one-instance-to-many-ERP model for our customers.    BuyerQuest customers can configure our solution to mix and match modules and diverse ERP integrations.  A practical example of this is a QSR client that uses our MarketPlace functionality sitting on top of Oracle iProcurement for its corporate owned entities and our P2P portal functionality across its franchise owned entities - both using the same single instance of BuyerQuest.</t>
  </si>
  <si>
    <t>Risk Management Integration Types
(REVISED)</t>
  </si>
  <si>
    <t>Risk Management Integration Methods
(NEW)</t>
  </si>
  <si>
    <t>P2P - Supplier Information Management (Self-Description):
The BuyerQuest Network (BQN) is a supplier portal where supplier users can access and manage Supplier-side components of the Procure-to-Pay process, such as:
Catalog Management 
Document Management 
The Company's Profile, including Company Information and Company Users
Document Exchange Protocols (Email, cXML, EDI)
Please see attached for a detailed screenshot of the SIM fields in BuyerQuest
P2P - Supplier Performance and Risk Management (Self-Description):
BuyerQuest is integrated with IBM Watson Supplier IQ and currently links our supplier ID to Watson's market intelligence data stream. BuyerQuest has several more integrations with IBM Watson planned for the coming quarters that will further enhance our customers' supplier perfromance and risk management capabilities.
P2P - Integrations (Self-Description):
BuyerQuest offers a one-instance-to-many-ERP model for our customers.    BuyerQuest customers can configure our solution to mix and match modules and diverse ERP intergations.  A practical example of this is a QSR client that uses our MarketPlace functionality sitting on top of Oracle iProcurement for its corporate owned entities and our P2P portal functionality across its franchise owned entities - both using the same single instance of BuyerQuest.</t>
  </si>
  <si>
    <t>P2P - Supplier Performance and Risk Management (Self-Description):
BuyerQuest is integrated with IBM Watson Supplier IQ and currently links our supplier ID to Watson's market intelligence data stream. BuyerQuest has several more integrations with IBM Watson planned for the coming quarters that will further enhance our customers' supplier performance and risk management capabilities.
P2P - Integrations (Self-Description):
BuyerQuest offers a one-instance-to-many-ERP model for our customers.    BuyerQuest customers can configure our solution to mix and match modules and diverse ERP integrations.  A practical example of this is a QSR client that uses our MarketPlace functionality sitting on top of Oracle iProcurement for its corporate owned entities and our P2P portal functionality across its franchise owned entities - both using the same single instance of BuyerQuest.</t>
  </si>
  <si>
    <t>Supplier Verification Integrations
(REVISED)</t>
  </si>
  <si>
    <t>P2P - Systems Integration (Self-Description):
BuyerQuest employs a Micro-Services architecture that makes integrations fast and painless.   BuyerQuest integrates with a wide variety of 3rd party systems, including but no limited to:  SAP-SRM, SAP-ECC, SAP-Ariba, Oracle, Oracle iProcurement, PeopleSoft, JDE, Great Plains, Various Mainframe systems, Netsuite, Workday, Fieldglass, IQNavigator, IBM Sterling, IBM Watson
P2P - Preferred Supplier Management (Self-Description):
BuyerQuest offers the ability to customize supplier attributes which can serve to differentiate specific suppliers from each other based on a business-defined attribute.  In this case, BuyerQuest customers create a supplier attribute named "Preferred Supplier".  This attribute is carried within the supplier record and can be utlized for search and filtering.
P2P - Sourcing Integration (Self-Description):
BuyerQuest supports Request for Quote Collaboration with suppliers though our Webforms and Workflow modules.
Please see attached documentation with respect to our RFQs capabilities.
P2P - Extensibility (Self-Description):
BuyerQuest integrates with Vertex for Tax &amp; IBM Sterling Commerce Network for country specific compliance around ordering (and invoicing).
P2P - Services Procurement Integration (Self-Description):
BuyerQuest employs a MicroServices architecture that enables integration with 3rd party systems like contingent labor systems.  BuyerQuest has  established integrations with Fieldglass and IQNavigator.
P2P - International Trade and Logistics (Self-Description):
BuyerQuest supports tax integration with Vertex and can support additional integrations with 3rd party logistics firms utilizng our cXML protols.
P2P - Fulfillment (Self-Description):
BueyrQuest ASNs show information of all the Advance Shipment Notices in the system. It includes an assigned ASN Number, PO Number, Supplier (when applicable), date of shipment, expected delivery date, shipment carrier, and tracking number.
When using ASN, users can view the information for each order included on the general ASN page, but also may view each individual ASN (they may include multiple ASN Numbers for one PO, depending how shipment(s) was/were done. In addition to the information on the main page, users can view the address from where the order was shipped.
Currently, System does not support data entry screen for ASN.  All the ASNs are loaded via a data load transaction import program.
P2P - Receiving Integration (Self-Description):
BuyerQuest supports both centralized and decentralized (desktop) receiving.   As part of our product roadmap, Buyerquest will be extending our barcode scanning functionality to further automate the receiving process.
P2P - International Trade and Logistics (Self-Description):
Not currently supported.
P2P - Supplier Information Management (Self-Description):
The BuyerQuest Network (BQN) is a supplier portal where supplier users can access and manage Supplier-side components of the Procure-to-Pay process, such as:
Catalog Management 
Document Management 
The Company's Profile, including Company Information and Company Users
Document Exchange Protocols (Email, cXML, EDI)
Please see attached for a detailed screenshot of the SIM fields in BuyerQuest
P2P - Supplier Performance and Risk Management (Self-Description):
BuyerQuest is integrated with IBM Watson Supplier IQ and currently links our supplier ID to Watson's market intelligence data stream. BuyerQuest has several more integrations with IBM Watson planned for the coming quarters that will further enhance our customers' supplier perfromance and risk management capabilities.
P2P - Ability to Connect to Multiple Supplier/Business Networks (Self-Description):
We can connect with any 3rd party network provider or EDI hubs.  BuyerQuest supports cXML and EDI protocols with respect to these 3rd party providers.  BuyerQuest has estabished partnerships with Taulia and IBM Sterling.
P2P - Integrations (Self-Description):
BuyerQuest offers a one-instance-to-many-ERP model for our customers.    BuyerQuest customers can configure our solution to mix and match modules and diverse ERP intergations.  A practical example of this is a QSR client that uses our MarketPlace functionality sitting on top of Oracle iProcurement for its corporate owned entities and our P2P portal functionality across its franchise owned entities - both using the same single instance of BuyerQuest.</t>
  </si>
  <si>
    <t>P2P - Preferred Supplier Management (Self-Description):
BuyerQuest offers the ability to customize supplier attributes which can serve to differentiate specific suppliers from each other based on a business-defined attribute.  In this case, BuyerQuest customers create a supplier attribute named "Preferred Supplier".  This attribute is carried within the supplier record and can be utilized for search and filtering.
P2P - Services Procurement Integration (Self-Description):
BuyerQuest employs a MicroServices architecture that enables integration with 3rd party systems like contingent labor systems.  BuyerQuest has established integrations with Fieldglass and IQNavigator.
P2P - Fulfillment (Self-Description):
BuyerQuest ASNs show information of all the Advance Shipment Notices in the system. It includes an assigned ASN Number, PO Number, Supplier (when applicable), date of shipment, expected delivery date, shipment carrier, and tracking number.
When using ASN, users can view the information for each order included on the general ASN page, but also may view each individual ASN (they may include multiple ASN Numbers for one PO, depending how shipment(s) was/were done. In addition to the information on the main page, users can view the address from where the order was shipped.
Currently, System does not support data entry screen for ASN.  All the ASNs are loaded via a data load transaction import program.
P2P - Supplier Performance and Risk Management (Self-Description):
BuyerQuest is integrated with IBM Watson Supplier IQ and currently links our supplier ID to Watson's market intelligence data stream. BuyerQuest has several more integrations with IBM Watson planned for the coming quarters that will further enhance our customers' supplier performance and risk management capabilities.
P2P - Ability to Connect to Multiple Supplier/Business Networks (Self-Description):
We can connect with any 3rd party network provider or EDI hubs.  BuyerQuest supports cXML and EDI protocols with respect to these 3rd party providers.  BuyerQuest has established partnerships with Taulia and IBM Sterling.
P2P - Integrations (Self-Description):
BuyerQuest offers a one-instance-to-many-ERP model for our customers.    BuyerQuest customers can configure our solution to mix and match modules and diverse ERP integrations.  A practical example of this is a QSR client that uses our MarketPlace functionality sitting on top of Oracle iProcurement for its corporate owned entities and our P2P portal functionality across its franchise owned entities - both using the same single instance of BuyerQuest.</t>
  </si>
  <si>
    <t>Other Integrations
(REVISED)</t>
  </si>
  <si>
    <t>Certified Integrations
(NEW)</t>
  </si>
  <si>
    <t>(S)FTP
(REVISED)</t>
  </si>
  <si>
    <t>Post-Deployment Integration Capability
(NEW)</t>
  </si>
  <si>
    <t>P2P - Customizations (Self-Description):
Customizations are evil and should be avoided at all costs.</t>
  </si>
  <si>
    <t>Customization
(REVISED)</t>
  </si>
  <si>
    <t>P2P - Order Processing (buy-side) (Self-Description):
BuyerQuest enables attachments for purchase orders across a range of file formats.  BuyerQuest captures and federates access to all order response/acknowledgements, process changes/deletions, manage order status requests/responses.  Buyers and suppliers can administratively manage all aspects of order processing in the solution and all interactions are capture in an audit trail.  BuyerQuest also supports cXML and EDI transmission protocols for transacting with high document volume suppliers.  
P2P - Order Delivery / Communication (Self-Description):
BuyerQuest faciitates the collaboration process for purchase orders by making it simple and easy for buyers and suppliers to communicate.
Buyers and suppliers can administratively manage all aspects of order processing in the solution and all interactions are capture in an audit trail.  BuyerQuest also supports cXML and EDI transmission protocols for transacting with high document volume suppliers.  
P2P - Order Collaboration (buyer/supplier) (Self-Description):
The BuyerQuest Network Portal ("BQN") offers a powerful workflow capability that streamlines the communication and collaboration process throughout the PO life cycle.  
The Purchase Order detail page displays detailed information about a Purchase Order and allows the user to perform actions on it depending their role and the status of the PO.  The General Information section of the PO displays information like the PO #, creation date, the name of the requester, shipping information, etc.
The user can also perform actions like creating an ASN (Advance Shipping Notice), invoice or credit memo for the PO.
The user can view line level details of the PO like item information, line-level comments and attachments, etc.
The user can view and modify attachments depending on the role/permissions granted to them.
The user can view and add comments as a way of collaborating with the supplier/customer.
The user can view the history of activity for the PO.
Finally, the user can save a copy of the PO in the form of a PDF, if necessary.
BuyerQuest maintains an audit trail of every interaction between customer and supplier.
P2P - Order Processing (supply-side) (Self-Description):
Suppliers can perform actions like creating an ASN (Advance Shipping Notice), invoice or credit memo for the PO.
Suppliers can view line level details of the PO like item information, line-level comments and attachments, etc.
Suppliers can view and modify attachments depending on the document status and their permissions.
Suppliers can view and add comments as a way of collaborating with the customer.
P2P - Order Management (Self-Description):
BQN allows the user to perform actions on POs depending their role and the status of the PO.
The General Information section of the PO displays information like the PO #, creation date, the name of the requester, shipping information, etc.
The user can also perform actions like creating an ASN (Advance Shipping Notice), invoice or credit memo for the PO.
The user can view line level details of the PO like item information, line-level comments and attachments, etc.
The user can view and modify attachments depending on the role/permissions granted to them.
The user can view and add comments as a way of collaborating with the customer.
The user can view the history of activity for the PO.
Finally, the user can save a copy of the PO in the form of a PDF, if necessary.</t>
  </si>
  <si>
    <t xml:space="preserve">P2P - Order Delivery / Communication (Self-Description):
BuyerQuest facilitates the collaboration process for purchase orders by making it simple and easy for buyers and suppliers to communicate.
Buyers and suppliers can administratively manage all aspects of order processing in the solution and all interactions are capture in an audit trail.  BuyerQuest also supports cXML and EDI transmission protocols for transacting with high document volume suppliers.  </t>
  </si>
  <si>
    <t>Collaboration (Basic)
(REVISED)</t>
  </si>
  <si>
    <t>Collaboration (Advanced)
(REVISED)</t>
  </si>
  <si>
    <t>Screen Sharing
(NEW)</t>
  </si>
  <si>
    <t>P2P - Non-Catalog / Services Requisitions (Self-Description):
BuyerQuest is uniquely capable of combining catalog items, non-catalog items, and Services requests in one instance and in one workflow.
Using a combination of our powerful workflow engine and our dynamic webform capabilities, BuyerQuest offers customers the ability to capture any type of non-catalog item and access more than 100 Service category templates.
For non-catalog items, BuyerQuest offers smart Non-Catalog request forms that capture relevant information from the requestor and channels that request to the appropriate buyer within the procurement team for sorucing activity.  This enable procurement teams to quickly bring rogue spend under management,
For Services items, BuyerQuest customers are able to leverage and expand on over 100 Service category templates that allow the user to toggle between T&amp;M, FIxed Fee and any other number of engagement types.
P2P - Repetitive Requisitions (Self-Description):
BuyerQuest offers a few different options for highly repetitive requisitions.  
The "Quick Order" pad offers users the ability to quickly key in SKUs and expedite a requisition workflow.  
BuyerQuest also offers "Saved Shopping Carts" and "Saved Shopping Lists" which allows users to quickly create and edit a requisition for items that have been previously identified.
BuyerQuest also offers "Collaborative Carts" which allows multiple people to view, edit, and otherwise collabroate on a single shopping cart.</t>
  </si>
  <si>
    <t>P2P - Non-Catalog / Services Requisitions (Self-Description):
BuyerQuest dramatically simplifies the end user shopping experience, creating a consumer-like buying environment that fully automates your corporate purchases. Buying begins with the search for the right product. BuyerQuest enables our customers employees to search across all supplier contracts and services within a single storefront. 
BuyerQuest is uniquely capable of combining catalog items, non-catalog items, and Services requests in one instance and in one workflow.
Using a combination of our powerful workflow engine and our dynamic webform capabilities, BuyerQuest offers customers the ability to capture any type of non-catalog item and access more than 100 Service category templates.
For non-catalog items, BuyerQuest offers smart Non-Catalog request forms that capture relevant information from the requestor and channels that request to the appropriate buyer within the procurement team for sourcing activity.  This enable procurement teams to quickly bring rogue spend under management,
For Services items, BuyerQuest customers are able to leverage and expand on over 100 Service category templates that allow the user to toggle between T&amp;M, FIxed Fee and any other number of engagement types.
P2P - Repetitive Requisitions (Self-Description):
BuyerQuest offers a few different options for highly repetitive requisitions.  
The "Quick Order" pad offers users the ability to quickly key in SKUs and expedite a requisition workflow.  
BuyerQuest also offers "Saved Shopping Carts" and "Saved Shopping Lists" which allows users to quickly create and edit a requisition for items that have been previously identified.
Our ability to handle serious massive carts (think hundreds of line items) in a single cart is a differentiator for us. Some existing clients are  putting 100's of line item in a single cart to replenish all recurring purchases for a location.
BuyerQuest also offers "Collaborative Carts" which allows multiple people to view, edit, and otherwise collaborate on a single shopping cart.</t>
  </si>
  <si>
    <t>Form Support
(REVISED)</t>
  </si>
  <si>
    <t>Excel Support
(NEW)</t>
  </si>
  <si>
    <t>Independent Contract Worker (ICW) Management
(NEW)</t>
  </si>
  <si>
    <t>Temporary Staffing Management
(NEW)</t>
  </si>
  <si>
    <t>Services/SOW Management
(NEW)</t>
  </si>
  <si>
    <t>Preferred Supplier Status
(NEW)</t>
  </si>
  <si>
    <t>Blocked/Blacklisted Suppliers
(NEW)</t>
  </si>
  <si>
    <t>Internal Issue Identification
(NEW)</t>
  </si>
  <si>
    <t>External Issue Identification
(NEW)</t>
  </si>
  <si>
    <t>Potential Issue Monitoring - Internal
(NEW)</t>
  </si>
  <si>
    <t>Potential Issue Monitoring - External
(NEW)</t>
  </si>
  <si>
    <t>Dispute Identification
(NEW)</t>
  </si>
  <si>
    <t>Plan Creation
(NEW)</t>
  </si>
  <si>
    <t>Collaborative Plan Development
(NEW)</t>
  </si>
  <si>
    <t>Template Support
(NEW)</t>
  </si>
  <si>
    <t>Template Library
(NEW)</t>
  </si>
  <si>
    <t>Monitoring
(NEW)</t>
  </si>
  <si>
    <t>Post-Mortem Evaluation
(NEW)</t>
  </si>
  <si>
    <t>Alerts and Status Updates
(NEW)</t>
  </si>
  <si>
    <t>Resolution Mechanisms
(NEW)</t>
  </si>
  <si>
    <t>Impact Assessment
(NEW)</t>
  </si>
  <si>
    <t>Risk Prioritization
(NEW)</t>
  </si>
  <si>
    <t>What-If Analysis
(NEW)</t>
  </si>
  <si>
    <t>Custom Plan Creation
(NEW)</t>
  </si>
  <si>
    <t>Execution Monitoring
(NEW)</t>
  </si>
  <si>
    <t>Numeric Models
(NEW)</t>
  </si>
  <si>
    <t>Semantic Models
(NEW)</t>
  </si>
  <si>
    <t>Sentiment Models
(NEW)</t>
  </si>
  <si>
    <t>Evolutionary Models
(NEW)</t>
  </si>
  <si>
    <t>Internal KPI Monitoring
(NEW)</t>
  </si>
  <si>
    <t>Financial Monitoring
(NEW)</t>
  </si>
  <si>
    <t>Government Status Monitoring
(NEW)</t>
  </si>
  <si>
    <t>Regulatory Monitoring
(NEW)</t>
  </si>
  <si>
    <t>Tariff Monitoring
(NEW)</t>
  </si>
  <si>
    <t>Legal / Civil Suit Monitoring
(NEW)</t>
  </si>
  <si>
    <t>News Monitoring
(NEW)</t>
  </si>
  <si>
    <t>Social Media Monitoring
(NEW)</t>
  </si>
  <si>
    <t>Cyber Monitoring
(NEW)</t>
  </si>
  <si>
    <t>Alerts / Notifications
(NEW)</t>
  </si>
  <si>
    <t>Financial Compliance
(NEW)</t>
  </si>
  <si>
    <t>Anti-Human Trafficking Compliance
(NEW)</t>
  </si>
  <si>
    <t>Restricted / Hazardous Material
(NEW)</t>
  </si>
  <si>
    <t>Environmental Compliance
(NEW)</t>
  </si>
  <si>
    <t>Anti-Bribery / Corruption
(NEW)</t>
  </si>
  <si>
    <t>Privacy and Information Security
(NEW)</t>
  </si>
  <si>
    <t>Conflict Minerals
(NEW)</t>
  </si>
  <si>
    <t>Labour Standards
(NEW)</t>
  </si>
  <si>
    <t>P2P - Supplier Information Management (Self-Description):
The BuyerQuest Network (BQN) is a supplier portal where supplier users can access and manage Supplier-side components of the Procure-to-Pay process, such as:
Catalog Management 
Document Management 
The Company's Profile, including Company Information and Company Users
Document Exchange Protocols (Email, cXML, EDI)
Please see attached for a detailed screenshot of the SIM fields in BuyerQuest
P2P - Supplier Performance and Risk Management (Self-Description):
BuyerQuest is integrated with IBM Watson Supplier IQ and currently links our supplier ID to Watson's market intelligence data stream. BuyerQuest has several more integrations with IBM Watson planned for the coming quarters that will further enhance our customers' supplier perfromance and risk management capabilities.</t>
  </si>
  <si>
    <t>3rd Party Risk Feeds
(REVISED)</t>
  </si>
  <si>
    <t>Depth of Supplier Search (internal supplier database only)
(NEW)</t>
  </si>
  <si>
    <t>Depth of Supplier Search — internal + vendor supplier network
(NEW)</t>
  </si>
  <si>
    <t>Depth of Supplier Search — third-party networks / marketplaces
(NEW)</t>
  </si>
  <si>
    <t>Certification / Attribution Support
(NEW)</t>
  </si>
  <si>
    <t>Categorization / Tagging
(NEW)</t>
  </si>
  <si>
    <t>Invitation / Campaign Management
(NEW)</t>
  </si>
  <si>
    <t>Registration Management
(NEW)</t>
  </si>
  <si>
    <t>Supplier Profile Management
(NEW)</t>
  </si>
  <si>
    <t>Supplier Profile Extensibility
(NEW)</t>
  </si>
  <si>
    <t>Exposed Elements
(NEW)</t>
  </si>
  <si>
    <t>Self Registration
(NEW)</t>
  </si>
  <si>
    <t>Survey Management 
(NEW)</t>
  </si>
  <si>
    <t>360-Degree Scorecards
(NEW)</t>
  </si>
  <si>
    <t>Corrective Action Management
(NEW)</t>
  </si>
  <si>
    <t>Supplier Initiated Issues
(NEW)</t>
  </si>
  <si>
    <t>Negotiation Management
(NEW)</t>
  </si>
  <si>
    <t>P2P - Consulting / Change Management (Self-Description):
BuyerQuest partners with a number of System Integration and Management Consulting partners for professional services, strategy, implementation, and program execution.  Approved partners include IBM GBS, IBM IPS, KPMG, Ernst &amp; Young, Deloitte, CGN Global, RiseNow, and SpendSource Australia among others.</t>
  </si>
  <si>
    <t>Breadth of Implementation Services
(REVISED)</t>
  </si>
  <si>
    <t>Depth of Services Capabilities
(REVISED)</t>
  </si>
  <si>
    <t>P2P - Data Management Services (Self-Description):
BuyerQuest offers considerable data management capabilities to our customers through our practice of combining legacy spend data, real-time transaction data, advanced behavioral analytics, and customer support data and metrics into one holistic view in the form of BuyerQuest analytics.  BuyerQuest partners IBM Emptoris for upstream spend classification and analysis.
P2P - Consulting / Change Management (Self-Description):
BuyerQuest partners with a number of System Integration and Management Consulting partners for professional services, strategy, implementation, and program execution.  Approved partners include IBM GBS, IBM IPS, KPMG, Ernst &amp; Young, Deloitte, CGN Global, RiseNow, and SpendSource Australia among others.</t>
  </si>
  <si>
    <t>Analytics Services
(REVISED)</t>
  </si>
  <si>
    <t>P2P - Data Management Services (Self-Description):
BuyerQuest offers considerable data management capabilities to our customers through our practice of combining legacy spend data, real-time transaction data, advanced behavioral analytics, and customer support data and metrics into one holistic view in the form of BuyerQuest analytics.  BuyerQuest partners IBM Emptoris for upstream spend classification and analysis.
P2P - Managed Services / Co-Sourcing / Outsourcing (Self-Description):
BuyerQuest has an established parternship with IBM Procurement Services ("IPS") which is IBM's Procurement BPO organization.</t>
  </si>
  <si>
    <t>P2P - Managed Services / Co-Sourcing / Outsourcing (Self-Description):
BuyerQuest has an established partnership with IBM Procurement Services ("IPS") which is IBM's Procurement BPO organization and Genpact.</t>
  </si>
  <si>
    <t>Data Management Services
(REVISED)</t>
  </si>
  <si>
    <t>Systems Integration Services
(NEW)</t>
  </si>
  <si>
    <t>Training and Knowledge Transfer
(NEW)</t>
  </si>
  <si>
    <t>Maintenance/Support Services
(NEW)</t>
  </si>
  <si>
    <t>Benchmarking Services
(NEW)</t>
  </si>
  <si>
    <t>Business Consulting Services
(NEW)</t>
  </si>
  <si>
    <t>P2P - Managed Services / Co-Sourcing / Outsourcing (Self-Description):
BuyerQuest has an established parternship with IBM Procurement Services ("IPS") which is IBM's Procurement BPO organization.</t>
  </si>
  <si>
    <t>Outsourcing and Managed Services
(REVISED)</t>
  </si>
  <si>
    <t>Co-Innovation Services
(NEW)</t>
  </si>
  <si>
    <t>Service Delivery Innovation
(NEW)</t>
  </si>
  <si>
    <t>Spend / Opportunity Analysis
(REVISED)</t>
  </si>
  <si>
    <t>Spend ETL / Cleansing / Classification / Categorization
(NEW)</t>
  </si>
  <si>
    <t>Spend Data Management Services
(NEW)</t>
  </si>
  <si>
    <t>Supplier Development &amp; Innovation Management
(NEW)</t>
  </si>
  <si>
    <t>P2P - Supplier Onboarding (Self-Description):
The process of onboarding suppliers in the BuyerQuest Network ("BQN") portal is suprisingly easy.  BQN offers customers and their suppliers a wonderfully simple interface that is powered by a robust workflow engine that streamlines the collaboration necessary to efficiently manage your supplier relationships.
There are three aspects to BQN's supplier onboarding process:  
Supplier Information Management -  Suppliers enjoy an inuitive portal interface that allows them to easily manage their relevant profile information. (For more details, see below)
Supplier Catalog Management - BQN offers a powerful workflow engine that streamlines communication between category managers and suppliers throughout the catalog upload and maintenance process. (For more details, see below)
Supplier Communication Management - Suppliers can determine and manage the means and methods of communication and document exchange that best fits with their operating and delivery models (Email, sFTP, cXML, EDI, etc.)
BuyerQuest fully supports both our customers and their suppliers throughtout the entire Supplier Management process. 
P2P - Managed Services / Co-Sourcing / Outsourcing (Self-Description):
BuyerQuest has an established parternship with IBM Procurement Services ("IPS") which is IBM's Procurement BPO organization.</t>
  </si>
  <si>
    <t>P2P - Supplier Onboarding (Self-Description):
The process of onboarding suppliers in the BuyerQuest Network ("BQN") portal is surprisingly easy.  BQN offers customers and their suppliers a wonderfully simple interface that is powered by a robust workflow engine that streamlines the collaboration necessary to efficiently manage your supplier relationships.
There are three aspects to BQN's supplier onboarding process:  
Supplier Information Management -  Suppliers enjoy an intuitive portal interface that allows them to easily manage their relevant profile information. (For more details, see below)
Supplier Catalog Management - BQN offers a powerful workflow engine that streamlines communication between category managers and suppliers throughout the catalog upload and maintenance process. (For more details, see below)
Supplier Communication Management - Suppliers can determine and manage the means and methods of communication and document exchange that best fits with their operating and delivery models (Email, sFTP, cXML, EDI, etc.)
BuyerQuest fully supports both our customers and their suppliers throughout the entire Supplier Management process. 
P2P - Managed Services / Co-Sourcing / Outsourcing (Self-Description):
BuyerQuest has an established partnership with IBM Procurement Services ("IPS") which is IBM's Procurement BPO organization and Genpact.</t>
  </si>
  <si>
    <t>Supplier Onboarding Services
(REVISED)</t>
  </si>
  <si>
    <t>Supplier Management Services
(REVISED)</t>
  </si>
  <si>
    <t>Supply Market Intelligence Services
(NEW)</t>
  </si>
  <si>
    <t>Performance Based Contracting
(NEW)</t>
  </si>
  <si>
    <t>Sourcing Events (managed RFX/Auction/Optimization)
(NEW)</t>
  </si>
  <si>
    <t>Category Management Services (category-specific)
(REVISED)</t>
  </si>
  <si>
    <t>Supply Risk Management
(NEW)</t>
  </si>
  <si>
    <t>Arbitrary Categorization in Spend Analysis
(NEW)</t>
  </si>
  <si>
    <t>Trend Analysis and Demand Forecasting
(NEW)</t>
  </si>
  <si>
    <t>Category Benchmarks
(NEW)</t>
  </si>
  <si>
    <t>Tracking / Scorecard Integration
(NEW)</t>
  </si>
  <si>
    <t>Category Sourcing Plans/Templates
(NEW)</t>
  </si>
  <si>
    <t>CATEGORY AUTOMATION
(NEW)</t>
  </si>
  <si>
    <t>Prescriptive Analytics
(NEW)</t>
  </si>
  <si>
    <t>Permissive Analytics
(NEW)</t>
  </si>
  <si>
    <t>Sourcing Strategy Definition
(NEW)</t>
  </si>
  <si>
    <t>Sourcing Process
(NEW)</t>
  </si>
  <si>
    <t>SOURCING PROCESS AUTOMATION
(NEW)</t>
  </si>
  <si>
    <t>Project Integration
(NEW)</t>
  </si>
  <si>
    <t>System Assisted Opportunity Identification
(NEW)</t>
  </si>
  <si>
    <t>Assisted Sourcing Roadmap
(NEW)</t>
  </si>
  <si>
    <t>Basic Should Cost Modelling
(NEW)</t>
  </si>
  <si>
    <t>Market Data Feeds
(NEW)</t>
  </si>
  <si>
    <t>Bill of Material Support
(NEW)</t>
  </si>
  <si>
    <t>Cost Driver Identification
(NEW)</t>
  </si>
  <si>
    <t>Templates
(NEW)</t>
  </si>
  <si>
    <t>Demand Support
(NEW)</t>
  </si>
  <si>
    <t>UX
(NEW)</t>
  </si>
  <si>
    <t>Creation Methodology
(NEW)</t>
  </si>
  <si>
    <t>Category
(NEW)</t>
  </si>
  <si>
    <t>Industry
(NEW)</t>
  </si>
  <si>
    <t>Weighting
(NEW)</t>
  </si>
  <si>
    <t>Optimization Backed
(NEW)</t>
  </si>
  <si>
    <t>Multi-Party
(NEW)</t>
  </si>
  <si>
    <t>Advanced Scoring
(NEW)</t>
  </si>
  <si>
    <t>Bulk Upload and Association
(NEW)</t>
  </si>
  <si>
    <t>CAD/CAM Visualization Support
(NEW)</t>
  </si>
  <si>
    <t>ERP Integration (for Sourcing)
(NEW)</t>
  </si>
  <si>
    <t>Multi-SKU Mapping
(NEW)</t>
  </si>
  <si>
    <t>Automatic Supplier Identification
(NEW)</t>
  </si>
  <si>
    <t>… from SIM
(NEW)</t>
  </si>
  <si>
    <t>… from Supplier Network
(NEW)</t>
  </si>
  <si>
    <t>Bidding
(NEW)</t>
  </si>
  <si>
    <t>Open, Blind, or Closed
(NEW)</t>
  </si>
  <si>
    <t>Multiple Offers Per Line
(NEW)</t>
  </si>
  <si>
    <t>Rapid Execution
(NEW)</t>
  </si>
  <si>
    <t>Alternate Offer Comparison Matrix
(NEW)</t>
  </si>
  <si>
    <t>Multi-Party Support
(NEW)</t>
  </si>
  <si>
    <t>Each Field Single or Multi-User Rank
(NEW)</t>
  </si>
  <si>
    <t>Side-by-Side Comparison
(NEW)</t>
  </si>
  <si>
    <t>Pause, Edit, Re-Issue
(NEW)</t>
  </si>
  <si>
    <t>Multi-Round Support
(NEW)</t>
  </si>
  <si>
    <t>Automation
(NEW)</t>
  </si>
  <si>
    <t>Blending
(NEW)</t>
  </si>
  <si>
    <t>Linking
(NEW)</t>
  </si>
  <si>
    <t>Automation Roadmap
(NEW)</t>
  </si>
  <si>
    <t>Out-of-the-Box Auction Formats
(NEW)</t>
  </si>
  <si>
    <t>Configuration Options
(NEW)</t>
  </si>
  <si>
    <t>Saved Market Baskets
(NEW)</t>
  </si>
  <si>
    <t>RFX Integration
(NEW)</t>
  </si>
  <si>
    <t>Real-Time Control Mechanisms
(NEW)</t>
  </si>
  <si>
    <t>Proxy Support
(NEW)</t>
  </si>
  <si>
    <t>Messaging
(NEW)</t>
  </si>
  <si>
    <t>Real-Time Monitoring
(NEW)</t>
  </si>
  <si>
    <t>Integrated Optimization Capability
(NEW)</t>
  </si>
  <si>
    <t>Automatic Supplier Identification/Invitation
(NEW)</t>
  </si>
  <si>
    <t>Auction Automation
(NEW)</t>
  </si>
  <si>
    <t>Solid Mathematical Foundations
(NEW)</t>
  </si>
  <si>
    <t>True Cost Modelling
(NEW)</t>
  </si>
  <si>
    <t>What If? Capability
(NEW)</t>
  </si>
  <si>
    <t>Out-of-the-Box
(NEW)</t>
  </si>
  <si>
    <t>Scenario Comparison
(NEW)</t>
  </si>
  <si>
    <t>Model Templates
(NEW)</t>
  </si>
  <si>
    <t>RFX/Auction Integration
(NEW)</t>
  </si>
  <si>
    <t>Scalability
(NEW)</t>
  </si>
  <si>
    <t>Optimization UX
(NEW)</t>
  </si>
  <si>
    <t>Capacity
(NEW)</t>
  </si>
  <si>
    <t>Allocation
(NEW)</t>
  </si>
  <si>
    <t>Risk Mitigation
(NEW)</t>
  </si>
  <si>
    <t>Qualitative
(NEW)</t>
  </si>
  <si>
    <t>Constraint Relaxation
(NEW)</t>
  </si>
  <si>
    <t>Sensitivity Analysis
(NEW)</t>
  </si>
  <si>
    <t>Hard Constraint Identification
(NEW)</t>
  </si>
  <si>
    <t>Soft Constraint Support
(NEW)</t>
  </si>
  <si>
    <t>Custom Freight Models
(NEW)</t>
  </si>
  <si>
    <t>Modal Cost Models
(NEW)</t>
  </si>
  <si>
    <t>Freight Rate Databases
(NEW)</t>
  </si>
  <si>
    <t>Built-in Freight Category Support
(NEW)</t>
  </si>
  <si>
    <t>Specialized What-if Scenarios for Supply Base Optimization
(NEW)</t>
  </si>
  <si>
    <t>ETL for Key Metrics
(NEW)</t>
  </si>
  <si>
    <t>RFX/Survey Integration
(NEW)</t>
  </si>
  <si>
    <t>Scorecards
(NEW)</t>
  </si>
  <si>
    <t>Out-of-the-Box Scorecards
(NEW)</t>
  </si>
  <si>
    <t>Finance Integration
(NEW)</t>
  </si>
  <si>
    <t>Demand Management
(NEW)</t>
  </si>
  <si>
    <t>Unique Execution Management Capabilities
(NEW)</t>
  </si>
  <si>
    <t>Execution Management Roadmap
(NEW)</t>
  </si>
  <si>
    <t>Award Export
(NEW)</t>
  </si>
  <si>
    <t>Agreement Support
(NEW)</t>
  </si>
  <si>
    <t>Clause Support
(NEW)</t>
  </si>
  <si>
    <t>Word Integration
(NEW)</t>
  </si>
  <si>
    <t>Excel Integration
(NEW)</t>
  </si>
  <si>
    <t>Metadata Support
(NEW)</t>
  </si>
  <si>
    <t>Supplier (Pre) Registration
(NEW)</t>
  </si>
  <si>
    <t>Self-Registration
(NEW)</t>
  </si>
  <si>
    <t>On-Boarding Automation
(NEW)</t>
  </si>
  <si>
    <t>Integrated Off-Line Reach Out (phone, fax)
(NEW)</t>
  </si>
  <si>
    <t>Auto Document Identification &amp; Verification
(NEW)</t>
  </si>
  <si>
    <t>Entity Core Data
(NEW)</t>
  </si>
  <si>
    <t>Financial Data / ACH Integration
(NEW)</t>
  </si>
  <si>
    <t>Certificates / Insurance
(NEW)</t>
  </si>
  <si>
    <t>Ratings &amp; Preferred Suppliers
(NEW)</t>
  </si>
  <si>
    <t>Supplier Information (industry codes)
(NEW)</t>
  </si>
  <si>
    <t>Product / Service Information (e.g., UNSPSC)
(NEW)</t>
  </si>
  <si>
    <t>Monitoring-Thresholds
(NEW)</t>
  </si>
  <si>
    <t>Monitoring-Recency
(NEW)</t>
  </si>
  <si>
    <t>Integrations
(NEW)</t>
  </si>
  <si>
    <t>Network Data Model
(NEW)</t>
  </si>
  <si>
    <t>Multi-Tier
(NEW)</t>
  </si>
  <si>
    <t>SIM / SPM / SRM Configurability - Finance
(NEW)</t>
  </si>
  <si>
    <t>SIM / SPM / SRM Configurability - Forms
(NEW)</t>
  </si>
  <si>
    <t>SIM / SPM / SRM Configurability - Process Support
(NEW)</t>
  </si>
  <si>
    <t>SPM / SRM UX
(NEW)</t>
  </si>
  <si>
    <t>Challenge Definition
(NEW)</t>
  </si>
  <si>
    <t>Challenge Management
(NEW)</t>
  </si>
  <si>
    <t>Unsolicited Idea Management
(NEW)</t>
  </si>
  <si>
    <t>Review and Decision Support
(NEW)</t>
  </si>
  <si>
    <t>Supplier UX
(NEW)</t>
  </si>
  <si>
    <t>Product Management
(NEW)</t>
  </si>
  <si>
    <t>BoM Management
(NEW)</t>
  </si>
  <si>
    <t>Innovation Integration
(NEW)</t>
  </si>
  <si>
    <t>Process Management
(NEW)</t>
  </si>
  <si>
    <t>Integration Capability
(NEW)</t>
  </si>
  <si>
    <t>Out-of-the-Box Metric Reports
(NEW)</t>
  </si>
  <si>
    <t>Out-of-the-Box Trend Reports
(NEW)</t>
  </si>
  <si>
    <t>Out-of-the-Box Risk Reports
(NEW)</t>
  </si>
  <si>
    <t>Arbitrary Dimensions in Rules
(NEW)</t>
  </si>
  <si>
    <t>Rules Set Conflict Detection
(NEW)</t>
  </si>
  <si>
    <t>Rule Re-Ordering
(NEW)</t>
  </si>
  <si>
    <t>Rule/Knowledge Model Editor
(NEW)</t>
  </si>
  <si>
    <t>Multi-Source Cross-Joins
(NEW)</t>
  </si>
  <si>
    <t>Classification / Categorization - UX
(NEW)</t>
  </si>
  <si>
    <t>Classification / Categorization - Manual Support
(NEW)</t>
  </si>
  <si>
    <t>Query Capability
(NEW)</t>
  </si>
  <si>
    <t>Classification / Categorization - AI Support
(NEW)</t>
  </si>
  <si>
    <t>Classification / Categorization - Hybrid
(NEW)</t>
  </si>
  <si>
    <t>Knowledge Models
(NEW)</t>
  </si>
  <si>
    <t>Collaboration
(NEW)</t>
  </si>
  <si>
    <t>Cube Capability
(NEW)</t>
  </si>
  <si>
    <t>Formula / Derived Dimension Support
(NEW)</t>
  </si>
  <si>
    <t>Outlier Identification
(NEW)</t>
  </si>
  <si>
    <t>Statistical Analysis / Frequency Mapping
(NEW)</t>
  </si>
  <si>
    <t>Sliding Time-Scale
(NEW)</t>
  </si>
  <si>
    <t>Filter Support
(NEW)</t>
  </si>
  <si>
    <t>Predictive Analytics
(NEW)</t>
  </si>
  <si>
    <t>Semantic Capabilities
(NEW)</t>
  </si>
  <si>
    <t>Benchmarks
(NEW)</t>
  </si>
  <si>
    <t>Company/Function/Group Configuration
(NEW)</t>
  </si>
  <si>
    <t>Cost Avoidance / Opportunity Program Management
(NEW)</t>
  </si>
  <si>
    <t>Out-of-the-Box Sourcing Support
(NEW)</t>
  </si>
  <si>
    <t>Out-of-the-Box Procurement Support
(NEW)</t>
  </si>
  <si>
    <t>Out-of-the-Box Travel &amp; Expense Support
(NEW)</t>
  </si>
  <si>
    <t>Out-of-the-Box Finance Support
(NEW)</t>
  </si>
  <si>
    <t>Out-of-the-Box Product (Lifecycle) Support
(NEW)</t>
  </si>
  <si>
    <t>Out-of-the-Box Services Support
(NEW)</t>
  </si>
  <si>
    <t>Out-of-the-Box CWM Support
(NEW)</t>
  </si>
  <si>
    <t>Out-of-the-Box Logistics Support
(NEW)</t>
  </si>
  <si>
    <t>Out-of-the-Box Inventory/MRO Support
(NEW)</t>
  </si>
  <si>
    <t>Out-of-the-Box Supplier Analysis Support
(NEW)</t>
  </si>
  <si>
    <t>Out-of-the-Box Risk Management Support
(NEW)</t>
  </si>
  <si>
    <t>Enterprise Contracts Support (beyond buy-side)
(NEW)</t>
  </si>
  <si>
    <t>Richness of Contract Level Data Modeled
(NEW)</t>
  </si>
  <si>
    <t>Templates (From Contracts, Sourcing)
(NEW)</t>
  </si>
  <si>
    <t>Clauses (From Contracts, Sourcing)
(NEW)</t>
  </si>
  <si>
    <t>Performance Specifications and Deliverables
(NEW)</t>
  </si>
  <si>
    <t>Obligations
(NEW)</t>
  </si>
  <si>
    <t>File Attachments
(NEW)</t>
  </si>
  <si>
    <t>Document Linking and Integration
(NEW)</t>
  </si>
  <si>
    <t>Version Control (From Contracts, Sourcing)
(NEW)</t>
  </si>
  <si>
    <t>Pricing
(NEW)</t>
  </si>
  <si>
    <t>Categories
(NEW)</t>
  </si>
  <si>
    <t>General Risk
(NEW)</t>
  </si>
  <si>
    <t>Commodity Risk
(NEW)</t>
  </si>
  <si>
    <t>Supplier / Partner
(NEW)</t>
  </si>
  <si>
    <t>Regulatory Compliance
(NEW)</t>
  </si>
  <si>
    <t>Financials
(NEW)</t>
  </si>
  <si>
    <t>Projects
(NEW)</t>
  </si>
  <si>
    <t>Assets
(NEW)</t>
  </si>
  <si>
    <t>Contract Action, Renewals
(NEW)</t>
  </si>
  <si>
    <t>Contract Expiration (non-renewal)
(NEW)</t>
  </si>
  <si>
    <t>Status Updates
(NEW)</t>
  </si>
  <si>
    <t>Search / Discovery
(NEW)</t>
  </si>
  <si>
    <t>Legacy Contract Upload / Conversion
(NEW)</t>
  </si>
  <si>
    <t>Clause Extraction, Classification, and Harmonization
(NEW)</t>
  </si>
  <si>
    <t>Contract Import from other systems (e.g., eSourcing, P2P, etc.)
(NEW)</t>
  </si>
  <si>
    <t>Ability to Manage Counter-Party Originated Contracts
(NEW)</t>
  </si>
  <si>
    <t>Amendments
(NEW)</t>
  </si>
  <si>
    <t>Microsoft Word Integration and Interface
(NEW)</t>
  </si>
  <si>
    <t>Sub-Contracting Support
(NEW)</t>
  </si>
  <si>
    <t>"Guided Contracting" (e.g., user questionnaires)
(NEW)</t>
  </si>
  <si>
    <t>Contract Implementation
(NEW)</t>
  </si>
  <si>
    <t>Compliance Management
(NEW)</t>
  </si>
  <si>
    <t>Financial Management
(NEW)</t>
  </si>
  <si>
    <t>Corrective Action &amp; Conflict Resolution
(NEW)</t>
  </si>
  <si>
    <t>Contracting Reports and Analytics
(NEW)</t>
  </si>
  <si>
    <t>Contract / Commercial Performance Analysis
(NEW)</t>
  </si>
  <si>
    <t>Knowledge Beyond Technology Applications
(NEW)</t>
  </si>
  <si>
    <t>Community Knowledge and "Collective Intelligence"
(NEW)</t>
  </si>
  <si>
    <t>Value Creation Methodology and Approach
(NEW)</t>
  </si>
  <si>
    <t>Supplier ePRO Invitation Support
(REVISED)</t>
  </si>
  <si>
    <t>Supplier e-Catalog Registration Support
(REVISED)</t>
  </si>
  <si>
    <t>Model Support
(REVISED)</t>
  </si>
  <si>
    <t>Data Structure Support
(REVISED)</t>
  </si>
  <si>
    <t>Item Profile Support
(REVISED)</t>
  </si>
  <si>
    <t>Buying Policy Configuration
(REVISED)</t>
  </si>
  <si>
    <t>External Catalog Support
(REVISED)</t>
  </si>
  <si>
    <t>P2P - Catalog Contracts (Self-Description):
This is an active strategic initiative as our software supports a model such as this.  Stay tuned for more news soon!</t>
  </si>
  <si>
    <t>P2P - Catalog Contracts (Self-Description):
BuyerQuest is currently working on a new solution offering (BQXchange) that will incorporate pre-configured content from a select group of suppliers.</t>
  </si>
  <si>
    <t>Access Configuration
(REVISED)</t>
  </si>
  <si>
    <t>Process Uniqueness
(REVISED)</t>
  </si>
  <si>
    <t>P2P - Catalog Objects (Self-Description):
BuyerQuest offers the following Catalog Objects:
Common Fields
Additional Attrinutes
Custom Options
Bundles
Replacement Parts (+ Diagrams)
File Attachments (Multi-media)
Tiered Pricing
BuyerQuest also integrates Services Procurement and Non-Catalog Requests.</t>
  </si>
  <si>
    <t>P2P - Catalog Objects (Self-Description):
BuyerQuest offers the following Catalog Objects:
* Common Fields
* Additional Attributes - these attributes provide additional elements to "search" and "filter" - allows a B2C end user experience that Punchout solutions cannot replicate
* Custom Options
* Bundles
* Replacement Parts (+ Diagrams)
* File Attachments (Multi-media)
* Tiered Pricing
* Linked Products associated with items provides support for products requiring mandatory fees for assembly, staging, recycling, or other purpose associated with a product, as specified by the buying organization, a supplier, or a regulatory agency.  When an item is added to a cart that has a Linked Product associated with it, the Linked Product is also automatically added to the cart. 
BuyerQuest works with the supplier community to enable a B2C content experience that is efficient to manage.  For example, we have the ability for a supplier to easily upload multiple catalogs using a single file.  Support for multiple catalogs provides immediate benefit to suppliers with a convenient, simplified process, and offers the added advantage of fewer products to upload and manage in the system. 
BuyerQuest also integrates Services Procurement and Non-Catalog Requests.</t>
  </si>
  <si>
    <t>Purchasing Model Support
(REVISED)</t>
  </si>
  <si>
    <t>Linkage Support
(REVISED)</t>
  </si>
  <si>
    <t>Object Model Uniqueness
(REVISED)</t>
  </si>
  <si>
    <t>P2P - Catalog Data Quality Control (Self-Description):
BuyerQuest automatically validates incoming content against buyer-defined rules and our workflow engine guides the supplier through the exception handling and re-submittal processes.
See attached documentation with respect to BuyerQuest Catalog Quality Standards.</t>
  </si>
  <si>
    <t>Classification Capabilities
(REVISED)</t>
  </si>
  <si>
    <t>Mapping Process
(REVISED)</t>
  </si>
  <si>
    <t>Unit Conversion
(REVISED)</t>
  </si>
  <si>
    <t>Real Time Price Support
(REVISED)</t>
  </si>
  <si>
    <t>ML / AI Support
(REVISED)</t>
  </si>
  <si>
    <t>Quality Control Process Uniqueness
(REVISED)</t>
  </si>
  <si>
    <t>P2P - Catalog Approvals (Self-Description):
BuyerQuest automatically validates incoming content against buyer-defined rules and our workflow engine guides the supplier through the exception handling and re-submittal processes.
Catalogs can be uploaded in XLS and CSV templated formats as well as consumed via various web service or sFTP protocols.
BuyerQuest catalog formats support rich item and detail information, atttributes, OEM data, Supporting product attachments, manuals, warranties, and even multimedia training of maintenance videos.
If needed, BuyerQuest also supports standard OCI &amp; cXML punchout methods.</t>
  </si>
  <si>
    <t>P2P - Catalog Maintenance (Self-Description):
BuyerQuest Self-Service Catalog Management provides best-in-class capture, comparison, approval, promotion and maintenance of catalog data. 
The BuyerQuest system provides the Supplier with a Dashboard to review statistics on their catalogs, including a graphical view, as well as chart-organized information related to Catalog Management, including best sellers, etc. 
The BuyerQuest Network (BQN) provides the Supplier with a way to upload, modify and manage catalogs, at any time, with no impact on performance. The system provides Suppliers with success and failure notifications regarding catalog import.</t>
  </si>
  <si>
    <t>P2P - Catalog Mobility (Self-Description):
Catlogs can be viewed and approved via mobile - but not uploaded or otherwise managed by suppliers via mobile.</t>
  </si>
  <si>
    <t>P2P - Catalog Mobility (Self-Description):
The BuyerQuest platform is built with a responsive design so you can use all capabilities across different devices.  The suppliers or buyers will use the device that is best suited for the tasks.  For example, approving content via a mobile device is appropriate but loading large catalog content would not be best done on a mobile device.</t>
  </si>
  <si>
    <t>P2P - Catalog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in maintained in an audit trail that our customers can analyze and reporot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t>
  </si>
  <si>
    <t xml:space="preserve">P2P - Catalog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is maintained in an audit trail that our customers can analyze and report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Additionally, BuyerQuest looks at B2C metrics to quantify the user's experience will ensure high levels of engagement. Some metrics include: 
NET PROMOTER SCORE TRACKING - Engage end users by asking a single question in order to determine overall solution NPS. User may provide comments and user’s activity is tracked at time of submission in order to understand and improve on any negative scores. 
BOUNCE RATE - Bounce rates indicate users who visited a page and did not interact. A high bounce rate could mean that the user was confused and likely switched to an off-contract method to buy. BuyerQuest’s familiar, B2C style shopping interface dramatically reduces bounce rates. 
PAGES PER SESSION - How many pages on the site is the user visiting? The higher the number of pages, the more engaged the user is and more likely they will use the platform to purchase. Using BuyerQuest’s search capabilities, users look at 4x’s the number of pages. 
SESSION DURATION - How much time is the user spending on the site. Much like pages/ session, the longer the duration, the more engaged the user is. Typical BuyerQuest users stay on the site 3x’s longer when using search, increasing the likelihood of an on-contract purchase. </t>
  </si>
  <si>
    <t>P2P - Internet Shopping / Catalog Visibility (Self-Description):
Buyerquest does not support web-crawling or screenscraping.  We think this technology is flawed, doesn't scale, and is not supplier (or user) friendly.  Buyerquest is working with IBM Watson to gather market pricing information and additional catalog specific information from 3rd party sites.</t>
  </si>
  <si>
    <t>P2P - Catalog Roadmap (Self-Description):
BuyerQuest continues to work closely with IBM Watson to bring even more advanced cognitive capabilities to the content / catalog management process.</t>
  </si>
  <si>
    <t>P2P - Catalog Roadmap (Self-Description):
BuyerQuest continues to evolve the buying experience by interacting with both buyers and suppliers.  Based on this market feedback, the solution will continue to improve the personalized user experience, streamline the supplier catalog management process and broaden the category coverage.</t>
  </si>
  <si>
    <t>P2P - Requisitioning Set Up (Self-Description):
BuyerQuest offers multiple paths to creating a requisition.  When a user submits a shopping cart, BuyerQuest launched a single page check-out which captures all of the required information necessary to execute a requisition.  Our customers can choose to default information like accounting codes, cost center information, and approval hierarchies.  Our customers can also allow ueser to make edits or adjustments at both the header and line level.   
Users can also use Saved Shopping List templates to create a requisition.   Users can also complete a "Quick Order" form which instantly validates any SKUs and quickly kicks off the single page checkout.</t>
  </si>
  <si>
    <t>P2P - Requisitioning Set Up (Self-Description):
BuyerQuest dramatically simplifies the end user shopping experience, creating a consumer-like buying environment that fully automates your corporate purchases. Buying begins with the search for the right product. BuyerQuest enables our customers employees to search across all supplier contracts and services within a single storefront. Unlike other procurement solutions, all supplier content resides in one place making it easy to search for and find what you need. BuyerQuest’s solutions ensure that each user sees the relevant results for their search, eliminating the time to  find the right product.
BuyerQuest offers multiple paths to creating a requisition.  When a user submits a shopping cart, BuyerQuest launched a single page check-out which captures all of the required information necessary to execute a requisition.  Our customers can choose to default information like accounting codes, cost center information, and approval hierarchies.  Our customers can also allow ueser to make edits or adjustments at both the header and line level.   
To simplify the buying experience, users can also use Saved Shopping List templates to create a requisition and/or a  "Quick Order" form which instantly validates any SKUs and quickly kicks off the single page checkout.</t>
  </si>
  <si>
    <t>Default Configurations
(REVISED)</t>
  </si>
  <si>
    <t>Implementation Support
(REVISED)</t>
  </si>
  <si>
    <t>Unique Requisitioning Setup Capabilities
(REVISED)</t>
  </si>
  <si>
    <t>Multi-Profile Support
(REVISED)</t>
  </si>
  <si>
    <t>Profile Maintenance Capability
(REVISED)</t>
  </si>
  <si>
    <t xml:space="preserve">P2P - Marketplace User Interface (Self-Description):
BuyerQuest offers our customers unparalled control of the various interfaces available to end users.  Through the use of our Content Group functionality, our customers can personalize what each and every user role can see and do.  Content groups determine how the interface is branded, what suppliers the user can see, as well as which product and service specific items and pricing that each specific user group can see.  </t>
  </si>
  <si>
    <t xml:space="preserve">P2P - Marketplace User Interface (Self-Description):
BuyerQuest revolutionizes enterprise procurement by offering a technology that leverages the best components of the consumer buying experience in combination with best in class controls and workflows critical to enterprise procurement.
BuyerQuest offers our customers unparalleled control of the various interfaces available to end users.  Through the use of our Content Group functionality, our customers can personalize what each and every user role can see and do.  Content groups determine how the interface is branded, what suppliers the user can see, as well as which product and service specific items and pricing that each specific user group can see.  </t>
  </si>
  <si>
    <t>Personalization Capability
(REVISED)</t>
  </si>
  <si>
    <t>UI Optimization
(REVISED)</t>
  </si>
  <si>
    <t>UI Uniqueness
(REVISED)</t>
  </si>
  <si>
    <t>P2P - Search Engine (Self-Description):
BuyerQuest offers a customers broad and powerful search capabilities including  the ability to search on key words, enable federated search across different source content types simultaneously, parametric/filters such as company attributes, product attributes, categories, suppliers, price, flags. 
BuyerQuest also offers keyword and "type-ahead" suggestions,  multiple catalog search filters to refine results,  the ability to search based on contracted SKUs, inventory items, like/similar items, preferred items/suppliers, etc.. 
When you combine this idea of broad and powerful search capabilities as applied to a single storefront that - unlike competing solutions - contains ALL of our customers' contracts and content, this results in unmatched search capabiliteis within the procurement context.</t>
  </si>
  <si>
    <t>P2P - Search Engine (Self-Description):
BuyerQuest offers a customers broad and powerful search capabilities including  the ability to search on key words, enable federated search across different source content types simultaneously, parametric/filters such as company attributes, product attributes, categories, suppliers, price, flags. 
BuyerQuest also offers keyword and "type-ahead" suggestions,  multiple catalog search filters to refine results,  the ability to search based on contracted SKUs, inventory items, like/similar items, preferred items/suppliers, etc.. 
When you combine this idea of broad and powerful search capabilities as applied to a single storefront that - unlike competing solutions - contains ALL of our customers' contracts and content, this results in unmatched search capabilities within the procurement context.
To make "search" work, the solution needs 3 things:
1. Rich Content - multiple images, many attributes beyond the traditional CIF attributes, configurable items, etc.
2. Contextual Search - ability to type ahead based on the search words and display items, suppliers and categories
3. Scalable Cloud - the ability to load and manage millions of sku's within the application (not relying on the punchout model)</t>
  </si>
  <si>
    <t>Advanced Search Capabilities
(REVISED)</t>
  </si>
  <si>
    <t>Integrated Search Capability
(REVISED)</t>
  </si>
  <si>
    <t>Form Search Support
(REVISED)</t>
  </si>
  <si>
    <t>Faceted Search Support
(REVISED)</t>
  </si>
  <si>
    <t>Null Result Handling
(REVISED)</t>
  </si>
  <si>
    <t>ML / AI Capabilities
(REVISED)</t>
  </si>
  <si>
    <t>Unique Search Capabilities
(REVISED)</t>
  </si>
  <si>
    <t>P2P - Third-Party Content (Self-Description):
We support this capability via punchout.  BuyerQuest comes fully integrated with an Amazon Business punch out.</t>
  </si>
  <si>
    <t>P2P - Third-Party Content (Self-Description):
We support this capability via punchout.  
Procure to Pay (P2P) solutions have evolved over the last 20 years to keep up with the shift in user requirements. The 1st generation P2P solutions, however, relied on the Catalog Interchange Format (CIF) and/or “Punch-Out Model”, where the user leaves the main purchasing site to visit a vendor specific page. Among its many shortcomings, the punch-out model lacks the B2C shopping experience. 1st generation  versions of P2P technologies attempted to match the B2C Model, but fell short in one area or another.  
BuyerQuest comes fully integrated with an Amazon Business via punch-out.</t>
  </si>
  <si>
    <t>Third-Party Content Support
(REVISED)</t>
  </si>
  <si>
    <t>Business Rule Support
(REVISED)</t>
  </si>
  <si>
    <t>User Profile Support
(REVISED)</t>
  </si>
  <si>
    <t>Content Support Uniqueness
(REVISED)</t>
  </si>
  <si>
    <t xml:space="preserve">P2P - Requisitioning Process (Self-Description):
BuyerQuest offers an intuitive and user-friendly mechanism to create and submit requisitions.
Once they have finished shooping and adding their Goods and/or Services to their shopping cart,  our customers take advantage of a single page checkout process that forms the basis of the requisition.  Shipping, deliver-to, need-by dates, accounting, and approval information can be defaulted at the enterprise level or manually configured depending on policy.  Users can review all relevant information and, where permissable, make changes to any of the presented fileds prior to submitting.  
BuyerQuest users can also quickly create requisitions using either our Quick Order form or any number of saves shopping lists or carts.
Creating and submitting requisitions typically takes less than 2 minutes and no user training is needed at all.
</t>
  </si>
  <si>
    <t xml:space="preserve">P2P - Requisitioning Process (Self-Description):
BuyerQuest dramatically simplifies the end user shopping experience, creating a consumer-like buying environment that fully automates your corporate purchases. Buying begins with the search for the right product. BuyerQuest enables our customers employees to search across all supplier contracts and services within a single storefront. Unlike other procurement solutions, all supplier content resides in one place making it easy to search for and find what you need. BuyerQuest’s solutions ensure that each user sees the relevant results for their search, eliminating the time to find the right product.
Once they have finished shopping and adding their Goods and/or Services to their shopping cart,  our customers take advantage of a single page checkout process that forms the basis of the requisition.  Shipping, deliver-to, need-by dates, accounting, and approval information can be defaulted at the enterprise level or manually configured depending on policy.  Users can review all relevant information and, where permissible, make changes to any of the presented fields prior to submitting.  
Our ability to handle serious massive carts (think hundreds of line items) in a single cart is a differentiator for us. Some existing clients are  putting 100's of line item in a single cart to replenish all recurring purchases for a location.
BuyerQuest users can also quickly create requisitions using either our Quick Order form or any number of saves shopping lists or carts.
Creating and submitting requisitions typically takes less than 2 minutes and no user training is needed at all.
</t>
  </si>
  <si>
    <t>Cross-Application Requisition Support
(REVISED)</t>
  </si>
  <si>
    <t>e-Form Requisition Support
(REVISED)</t>
  </si>
  <si>
    <t>Bundle Requisition Support
(REVISED)</t>
  </si>
  <si>
    <t>Shopping List Support
(REVISED)</t>
  </si>
  <si>
    <t>Non-Catalog Item Support
(REVISED)</t>
  </si>
  <si>
    <t>SOW/Contingent Labour Requisitioning Support
(REVISED)</t>
  </si>
  <si>
    <t>Project-Based Requisitioning
(REVISED)</t>
  </si>
  <si>
    <t>Recurring Requisition Support
(REVISED)</t>
  </si>
  <si>
    <t>Asset Tracking and Tooling Requisition Support
(REVISED)</t>
  </si>
  <si>
    <t>VMI Support
(REVISED)</t>
  </si>
  <si>
    <t>Requisitioning Process Support Uniqueness
(REVISED)</t>
  </si>
  <si>
    <t>P2P - Sourcing Integration (Self-Description):
BuyerQuest supports Request for Quote Collaboration with suppliers though our Webforms and Workflow modules.
Please see attached documentation with respect to our RFQs capabilities.</t>
  </si>
  <si>
    <t>S2C Integration
(REVISED)</t>
  </si>
  <si>
    <t>Event Instantiation from Requisition
(REVISED)</t>
  </si>
  <si>
    <t>Sourcing Platform Integration
(REVISED)</t>
  </si>
  <si>
    <t>Direct Material Requisition Support
(NEW)</t>
  </si>
  <si>
    <t>Compliance Capabilities
(NEW)</t>
  </si>
  <si>
    <t>Stakeholder Collaboration
(NEW)</t>
  </si>
  <si>
    <t>Supplier Collaboration
(NEW)</t>
  </si>
  <si>
    <t>Unique Process
(NEW)</t>
  </si>
  <si>
    <t>P2P - Guided Buying (Self-Description):
BuyerQuest's guided buying approach in many ways reflects what you see in today's modern eCommerce storefront...Amazon being the best example. 
Because all content resides in one place, users are able to quickly search and shop across every available contracted Good or Service.  BuyerQuest enables rich image, description, attribute, and metadata  information that augment the shopping experience giving your users the information they need to make an informed purchasing decision.
As previosuly mentioned, our Content Group functionality acts as a powerful guided buying mechanism insofar as this fucntionality contextualizes the user experience from a branding, content, supplier, and pricing standpoint.  
Through our form-based requisition workflow, BuyerQuest brings structure and uniformity to Services and Non-Catalog requests and guides those requisitions into the same checkout and approval process workflows.</t>
  </si>
  <si>
    <t>P2P - Guided Buying (Self-Description):
BuyerQuest's guided buying approach in many ways reflects what you see in today's modern eCommerce storefront...Amazon being the best example. 
BuyerQuest dramatically simplifies the end user shopping experience, creating a consumer-like buying environment that fully automates your corporate purchases. Buying begins with the search for the right product. BuyerQuest enables our customers employees to search across all supplier contracts and services within a single storefront. Unlike other procurement solutions, all supplier content resides in one place making it easy to search for and find what you need. BuyerQuest’s solutions ensure that each user sees the relevant results for their search, eliminating the time to find the right product. BuyerQuest enables rich image, description, attribute, and metadata  information that augment the shopping experience giving your users the information they need to make an informed purchasing decision.
As previously mentioned, our Content Group functionality acts as a powerful guided buying mechanism insofar as this functionality contextualizes the user experience from a branding, content, supplier, and pricing standpoint.  
Through our form-based requisition workflow, BuyerQuest brings structure and uniformity to Services and Non-Catalog requests and guides those requisitions into the same checkout and approval process workflows.</t>
  </si>
  <si>
    <t>Guided Buying Philosophy
(REVISED)</t>
  </si>
  <si>
    <t>Rule Configuration
(REVISED)</t>
  </si>
  <si>
    <t>Policy Support
(REVISED)</t>
  </si>
  <si>
    <t>Preferred Supplier Support
(REVISED)</t>
  </si>
  <si>
    <t>Analytics Integration
(REVISED)</t>
  </si>
  <si>
    <t>Real-time Collaboration
(REVISED)</t>
  </si>
  <si>
    <t>Integrated Search Results
(REVISED)</t>
  </si>
  <si>
    <t>Unique Guided Buying Process
(REVISED)</t>
  </si>
  <si>
    <t>P2P - Help &amp; Support (Self-Description):
BuyerQuest offers rich detail and attributes with respect to every product or services.  The product detail and attribute information also includes support for  PDF (manuals and diagrams), multimedia videos, long and short descriptions, as well as meta data fields and hyperlinks (if applicable).</t>
  </si>
  <si>
    <t>P2P - Help &amp; Support (Self-Description):
BuyerQuest has both a Buyer and Supplier community to provide solution feedback.  There is a BuyerQuest community portal that allows different user types (Buyers, Suppliers, Prospects, Analysts, etc.) access different levels of solution content.  Additionally, the application has the ability to provide access to different types of content to assist the buying process.  If needed, the buying organization can contact BuyerQuest support.</t>
  </si>
  <si>
    <t>Support Mechanisms
(REVISED)</t>
  </si>
  <si>
    <t>User Community
(REVISED)</t>
  </si>
  <si>
    <t>P2P - Shopping Cart / Checkout Process (Self-Description):
BuyerQuest offers rich functionality with respect to being able to both automate/default specific processes and data attributes throughtout the checkout process.  BuyerQuest customers enjoy full control over what users are able to do and, perhaps more importantly, not able to do during checkout.
BuyerQuest also offers "Collaborative Carts" which allows multiple people to view, edit, and otherwise collabroate on a single shopping cart.</t>
  </si>
  <si>
    <t>P2P - Shopping Cart / Checkout Process (Self-Description):
BuyerQuest supports all the base requirements that are outlined.  
BuyerQuest offers rich functionality with respect to being able to both automate/default specific processes and data attributes throughout the checkout process.  BuyerQuest customers enjoy full control over what users are able to do and, perhaps more importantly, not able to do during checkout.  For example, end users can setup multiple preferred accounting combinations that can be easily leveraged during the checkout process.
BuyerQuest also offers "Collaborative Carts" which allows multiple people to view, edit, and otherwise collaborate on a single shopping cart.</t>
  </si>
  <si>
    <t>Checkout Administration
(REVISED)</t>
  </si>
  <si>
    <t>Cart Support in the Requisition Process
(REVISED)</t>
  </si>
  <si>
    <t>Split Item Support
(REVISED)</t>
  </si>
  <si>
    <t>Tax Rate Support
(REVISED)</t>
  </si>
  <si>
    <t>Variable Stop Control
(REVISED)</t>
  </si>
  <si>
    <t>Stakeholder Collaboration
(REVISED)</t>
  </si>
  <si>
    <t>Shopping Cart Persistence
(REVISED)</t>
  </si>
  <si>
    <t>Unique Cart Capabilities
(REVISED)</t>
  </si>
  <si>
    <t>P2P - Requisitioning Budget Checking Process (Self-Description):
BuyerQuest recognizes that budgets are maintained, managed, and tracked within the ERP.  For that reason, BuyerQuest  recommends (and fully supports) real-time budget checks during the P2P process.  (typically, the budget check occurs within the requision creation process at either the time of line item accounting validation or during the checkout process (once all line items have been created).   BuyerQuest  also supports budget checking during the PO process, Invoice process, and Invioice reconciliation process.   BuyerQuest  also supports dynamic business logic around budget checks. (i.e. If requisition line item exceeds availalble budget for specific cost center, alert user of the budget overage (or stop requisition from submission).</t>
  </si>
  <si>
    <t>P2P - Requisitioning Budget Checking Process (Self-Description):
BuyerQuest recognizes that budgets are maintained, managed, and tracked within the ERP.  For that reason, BuyerQuest  recommends (and fully supports) real-time budget checks during the P2P process.  (typically, the budget check occurs within the requisition creation process at either the time of line item accounting validation or during the checkout process (once all line items have been created).   BuyerQuest  also supports budget checking during the PO process, Invoice process, and Invoice reconciliation process.   BuyerQuest  also supports dynamic business logic around budget checks. (i.e. If requisition line item exceeds available budget for specific cost center, alert user of the budget overage (or stop requisition from submission).</t>
  </si>
  <si>
    <t>P2P - Requisitioning Inventory Checking Process (Self-Description):
 BuyerQuest provides visibility into inventory.   BuyerQuest currently integrates with MRO Vending machines, Tool Cribs, and Warehouse Management systems.   We certainly would not consider  BuyerQuest to be an inventory management system, rather we typically integrate with our customers legacy inventory systems.  That said,  BuyerQuest does have some basic functionality to enable customers to manage an 'Onsite Store'.  Typically,  BuyerQuest customers use the Onsite Store capabilities for refurbished IT Equipment, used furniture, or Onsite supply room.  Within  BuyerQuest, customers can adjust inventory, and replenish via min / max business rules.     BuyerQuest search logic can also be leveraged to promote Onsite (or inventoried) items within Search results.</t>
  </si>
  <si>
    <t>Inventory Check Support
(REVISED)</t>
  </si>
  <si>
    <t>Inventory Management Support
(REVISED)</t>
  </si>
  <si>
    <t>P2P - Approval Process / Approval Engine (Self-Description):
BuyerQuest customers are empowered with a very powerful and dynamic workflow engine that offers extrement flexibility and process automation throughout the purchasing process.
Unlike some competitors, we offer exception based approvals so that any possible condition can either drive an approval or be an exception to an approval.
See attached documentation which articualtes the various rules and conditions that BuyerQuest customers use to create and manage business rules and workflow.</t>
  </si>
  <si>
    <t>P2P - Approval Process / Approval Engine (Self-Description):
BuyerQuest customers are empowered with a very powerful and dynamic workflow engine that offers extreme flexibility and process automation throughout the purchasing process.
Unlike some competitors, we offer exception based approvals so that any possible condition can either drive an approval or be an exception to an approval.
See attached documentation which articulates the various rules and conditions that BuyerQuest customers use to create and manage business rules and workflow.</t>
  </si>
  <si>
    <t>Line Item Approval
(REVISED)</t>
  </si>
  <si>
    <t>Executive Overrides
(REVISED)</t>
  </si>
  <si>
    <t>Automatic Blocks
(REVISED)</t>
  </si>
  <si>
    <t>Unique Approval Capabilities
(REVISED)</t>
  </si>
  <si>
    <t>P2P - Mobility (Self-Description):
BuyerQuest is built using a Responsive Design framework.  This ensures that all of our software features and functionlity works on any platform, on any browser, on any device, anywhere in the world, any time.</t>
  </si>
  <si>
    <t>P2P - Mobility (Self-Description):
BuyerQuest is built using a Responsive Design framework.  This ensures that all of our software features and functionality works on any platform, on any browser, on any device, anywhere in the world, any time.</t>
  </si>
  <si>
    <t>P2P -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in maintained in an audit trail that our customers can analyze and reporot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t>
  </si>
  <si>
    <t xml:space="preserve">P2P -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is maintained in an audit trail that our customers can analyze and report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Additionally, BuyerQuest looks at B2C metrics to quantify the user's experience will ensure high levels of engagement. Some metrics include: 
NET PROMOTER SCORE TRACKING - Engage end users by asking a single question in order to determine overall solution NPS. User may provide comments and user’s activity is tracked at time of submission in order to understand and improve on any negative scores. 
BOUNCE RATE - Bounce rates indicate users who visited a page and did not interact. A high bounce rate could mean that the user was confused and likely switched to an off-contract method to buy. BuyerQuest’s familiar, B2C style shopping interface dramatically reduces bounce rates. 
PAGES PER SESSION - How many pages on the site is the user visiting? The higher the number of pages, the more engaged the user is and more likely they will use the platform to purchase. Using BuyerQuest’s search capabilities, users look at 4x’s the number of pages. 
SESSION DURATION - How much time is the user spending on the site. Much like pages/ session, the longer the duration, the more engaged the user is. Typical BuyerQuest users stay on the site 3x’s longer when using search, increasing the likelihood of an on-contract purchase. </t>
  </si>
  <si>
    <t>P2P - Requisition Roadmap (Self-Description):
BuyerQuest's ability to support complex (and dynamic) requisition requirements (within our core product) is unparalleled.  We ask SpendMatters to spend time reviewing this.   Whether it's data capture, collaboration with internal team members, collaboration with suppliers, or workflow, BuyerQuest supports eProcurement (requisitioning) like no other.</t>
  </si>
  <si>
    <t>P2P - Requisition Roadmap (Self-Description):
BuyerQuest's ability to support complex (and dynamic) requisition requirements (within our core product) is unparalleled.  Whether it's data capture, collaboration with internal team members, collaboration with suppliers, or workflow, BuyerQuest supports eProcurement (requisitioning) like no other.  One feature area to note is based on our QSR customer needs, we will be incorporating B2C type capturing of Credit Card payment information during the req/ordering process.</t>
  </si>
  <si>
    <t>P2P - Order Setup (Self-Description):
BuyerQuest offers customers the ability to easily set-up and manage the purchase order process
PO Creation: A PO is generated in BuyerQuest with its own unique PO reference number after its associated Request is fully approved.  Sent to Suppliers: Depending on how each supplier is configured to recieve POs in the system, suppliers will be sent their purchase orders via cXML, email, or other methods that are tied with third party partners.  Received by Supplier: The period between BuyerQuest sending the PO and suppliers receiving the PO should be rather short. The system can also be configured to ask suppliers to send a PO confirmation back to the system, either as an option or as a required step.  Shipped and Fulfilled by Supplier: Once suppliers receive a PO, they will then begin the process of fullfilling the order and shipping out items or performing services. BuyerQuest allows suppliers the option to create Advance Ship Notices (ASNs) to send back to the system, confirming that shipments have gone out and providing carrier tracking numbers back to the requestor.</t>
  </si>
  <si>
    <t>P2P - Order Setup (Self-Description):
BuyerQuest offers customers the ability to easily set-up and manage the purchase order process
PO Creation: A PO is generated in BuyerQuest with its own unique PO reference number after its associated Request is fully approved.  Sent to Suppliers: Depending on how each supplier is configured to receive POs in the system, suppliers will be sent their purchase orders via cXML, email, or other methods that are tied with third party partners.  Received by Supplier: The period between BuyerQuest sending the PO and suppliers receiving the PO should be rather short. The system can also be configured to ask suppliers to send a PO confirmation back to the system, either as an option or as a required step.  Shipped and Fulfilled by Supplier: Once suppliers receive a PO, they will then begin the process of fulfilling the order and shipping out items or performing services. BuyerQuest allows suppliers the option to create Advance Ship Notices (ASNs) to send back to the system, confirming that shipments have gone out and providing carrier tracking numbers back to the requestor.</t>
  </si>
  <si>
    <t>Unique Order Configurations
(REVISED)</t>
  </si>
  <si>
    <t>P2P - Order Creation (Self-Description):
BuyerQuest creates Purchase Orders from approved requistions and presents them to the relevant users in a grid format which displays the list of POs to the end user with summary information like PO #, Request #, Requester, Supplier, Ordered Date/Time, Shipping Location, Status and Order Total.  The user can perform bulk actions in this screen by selecting multiple POs and using the 'Actions' menu to:
Resend: Sends the PO to the supplier again if they have not received it
Change: Change elements of the Purchase Order and resend.
Print: Prints the PO to a PDF file
Fully Receive: Creates a receipt for all the items in the PO
Cancel: Cancels the PO
Close: Closes the PO forcibly
Confirm: Confirms the PO (only applicable to POs for which Suppliers need to confirm)</t>
  </si>
  <si>
    <t>P2P - Order Creation (Self-Description):
BuyerQuest creates Purchase Orders from approved requisitions and presents them to the relevant users in a grid format which displays the list of POs to the end user with summary information like PO #, Request #, Requester, Supplier, Ordered Date/Time, Shipping Location, Status and Order Total.  The user can perform bulk actions in this screen by selecting multiple POs and using the 'Actions' menu to:
Resend: Sends the PO to the supplier again if they have not received it
Change: Change elements of the Purchase Order and resend.
Print: Prints the PO to a PDF file
Fully Receive: Creates a receipt for all the items in the PO
Cancel: Cancels the PO
Close: Closes the PO forcibly
Confirm: Confirms the PO (only applicable to POs for which Suppliers need to confirm)</t>
  </si>
  <si>
    <t>Raw PO Creation
(REVISED)</t>
  </si>
  <si>
    <t>Multi-Requisition Support
(REVISED)</t>
  </si>
  <si>
    <t>Automatic PO Creation
(REVISED)</t>
  </si>
  <si>
    <t>Reverse Flip Creation
(REVISED)</t>
  </si>
  <si>
    <t>Validation Rules
(REVISED)</t>
  </si>
  <si>
    <t>External PO Support
(REVISED)</t>
  </si>
  <si>
    <t>Inventory Pick-List Support
(REVISED)</t>
  </si>
  <si>
    <t>Unique Order Creation Support
(REVISED)</t>
  </si>
  <si>
    <t>P2P - Contract Compliance (Self-Description):
While Buyerquest does not support Contract authoring, Buyerquest does support a Contract Compliance file that is actionable from both a procurement and invoice perspective.   Business rules can be drawn around the interaction between req's, PO's, and invoices (as they relate to the associated contract compliance file).</t>
  </si>
  <si>
    <t xml:space="preserve">P2P - Order Processing (buy-side) (Self-Description):
BuyerQuest enables attachments for purchase orders across a range of file formats.  BuyerQuest captures and federates access to all order response/acknowledgements, process changes/deletions, manage order status requests/responses.  Buyers and suppliers can administratively manage all aspects of order processing in the solution and all interactions are capture in an audit trail.  BuyerQuest also supports cXML and EDI transmission protocols for transacting with high document volume suppliers.  </t>
  </si>
  <si>
    <t>Secure Attachments
(REVISED)</t>
  </si>
  <si>
    <t>Electronic Receiving
(REVISED)</t>
  </si>
  <si>
    <t>ERP/MRP Support
(REVISED)</t>
  </si>
  <si>
    <t>Change Support
(REVISED)</t>
  </si>
  <si>
    <t>Unique Processing Capability
(REVISED)</t>
  </si>
  <si>
    <t xml:space="preserve">P2P - Order Delivery / Communication (Self-Description):
BuyerQuest faciitates the collaboration process for purchase orders by making it simple and easy for buyers and suppliers to communicate.
Buyers and suppliers can administratively manage all aspects of order processing in the solution and all interactions are capture in an audit trail.  BuyerQuest also supports cXML and EDI transmission protocols for transacting with high document volume suppliers.  </t>
  </si>
  <si>
    <t>P2P - Order Collaboration (buyer/supplier) (Self-Description):
The BuyerQuest Network Portal ("BQN") offers a powerful workflow capability that streamlines the communication and collaboration process throughout the PO life cycle.  
The Purchase Order detail page displays detailed information about a Purchase Order and allows the user to perform actions on it depending their role and the status of the PO.  The General Information section of the PO displays information like the PO #, creation date, the name of the requester, shipping information, etc.
The user can also perform actions like creating an ASN (Advance Shipping Notice), invoice or credit memo for the PO.
The user can view line level details of the PO like item information, line-level comments and attachments, etc.
The user can view and modify attachments depending on the role/permissions granted to them.
The user can view and add comments as a way of collaborating with the supplier/customer.
The user can view the history of activity for the PO.
Finally, the user can save a copy of the PO in the form of a PDF, if necessary.
BuyerQuest maintains an audit trail of every interaction between customer and supplier.</t>
  </si>
  <si>
    <t>P2P - Order Processing (supply-side) (Self-Description):
Suppliers can perform actions like creating an ASN (Advance Shipping Notice), invoice or credit memo for the PO.
Suppliers can view line level details of the PO like item information, line-level comments and attachments, etc.
Suppliers can view and modify attachments depending on the document status and their permissions.
Suppliers can view and add comments as a way of collaborating with the customer.</t>
  </si>
  <si>
    <t>PO Modification
(REVISED)</t>
  </si>
  <si>
    <t>Line Item Processing
(REVISED)</t>
  </si>
  <si>
    <t>PO Portal Support
(REVISED)</t>
  </si>
  <si>
    <t>P2P - PO Mobility (Self-Description):
BuyerQuest is built using a Responsive Design framework.  This ensures that all of our software features and functionlity works on any platform, on any browser, on any device, anywhere in the world, any time.</t>
  </si>
  <si>
    <t>P2P - PO Mobility (Self-Description):
BuyerQuest is built using a Responsive Design framework.  This ensures that all of our software features and functionality works on any platform, on any browser, on any device, anywhere in the world, any time.</t>
  </si>
  <si>
    <t>P2P - PO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in maintained in an audit trail that our customers can analyze and reporot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t>
  </si>
  <si>
    <t xml:space="preserve">P2P - PO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is maintained in an audit trail that our customers can analyze and report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Additionally, BuyerQuest looks at B2C metrics to quantify the user's experience will ensure high levels of engagement. Some metrics include: 
NET PROMOTER SCORE TRACKING - Engage end users by asking a single question in order to determine overall solution NPS. User may provide comments and user’s activity is tracked at time of submission in order to understand and improve on any negative scores. 
BOUNCE RATE - Bounce rates indicate users who visited a page and did not interact. A high bounce rate could mean that the user was confused and likely switched to an off-contract method to buy. BuyerQuest’s familiar, B2C style shopping interface dramatically reduces bounce rates. 
PAGES PER SESSION - How many pages on the site is the user visiting? The higher the number of pages, the more engaged the user is and more likely they will use the platform to purchase. Using BuyerQuest’s search capabilities, users look at 4x’s the number of pages. 
SESSION DURATION - How much time is the user spending on the site. Much like pages/ session, the longer the duration, the more engaged the user is. Typical BuyerQuest users stay on the site 3x’s longer when using search, increasing the likelihood of an on-contract purchase. </t>
  </si>
  <si>
    <t>P2P - PO Roadmap (Self-Description):
We view PO transmission as fairly 'tablestakes' functionality.   We support all of the major methods to transmit and track PO's (via email, cXML, EDI, and Supplier Network).  As part of the product roadmap, we will be adding some additional logic to the PO process to allow for non-native PO's to be treated the same (or differently, based on config) within Buyerquest.   We will also be extending the Change PO process to allow for greater configurability and control.</t>
  </si>
  <si>
    <t>P2P - PO Roadmap (Self-Description):
We support all of the major methods to transmit and track PO's (via email, cXML, EDI, and Supplier Network).  As part of the product roadmap, we will be adding some additional logic to the PO process to allow for non-native PO's to be treated the same (or differently, based on config) within Buyerquest.   We will also be extending the Change PO process to allow for greater configurability and control.</t>
  </si>
  <si>
    <t>P2P - Receiving Setup (Self-Description):
BuyerQuest users can receive both centrally and decentrally as well as both manually and automatically. and subsequent workflows and notifications can be established based on certain, pre-identified conditions.
BuyerQuest users self-manage their receiving rules and tolerances by configuring these three elements:  Rule Information, Conditions, and Actions.  BuyerQuest offers step by step instructions for setting up receiving in our Product Documentation center.</t>
  </si>
  <si>
    <t>P2P - Receiving Setup (Self-Description):
BuyerQuest users can receive both centrally and decentrally as well as both manually and automatically.  The subsequent workflows and notifications can be established based on certain, pre-identified conditions.
BuyerQuest users self-manage their receiving rules and tolerances by configuring these three elements:  Rule Information, Conditions, and Actions.  BuyerQuest offers step by step instructions for setting up receiving in our Product Documentation center.</t>
  </si>
  <si>
    <t>P2P - Fulfillment (Self-Description):
BueyrQuest ASNs show information of all the Advance Shipment Notices in the system. It includes an assigned ASN Number, PO Number, Supplier (when applicable), date of shipment, expected delivery date, shipment carrier, and tracking number.
When using ASN, users can view the information for each order included on the general ASN page, but also may view each individual ASN (they may include multiple ASN Numbers for one PO, depending how shipment(s) was/were done. In addition to the information on the main page, users can view the address from where the order was shipped.
Currently, System does not support data entry screen for ASN.  All the ASNs are loaded via a data load transaction import program.</t>
  </si>
  <si>
    <t>P2P - Fulfillment (Self-Description):
BuyerQuest ASNs show information of all the Advance Shipment Notices in the system. It includes an assigned ASN Number, PO Number, Supplier (when applicable), date of shipment, expected delivery date, shipment carrier, and tracking number.
When using ASN, users can view the information for each order included on the general ASN page, but also may view each individual ASN (they may include multiple ASN Numbers for one PO, depending how shipment(s) was/were done. In addition to the information on the main page, users can view the address from where the order was shipped.
Currently, System does not support data entry screen for ASN.  All the ASNs are loaded via a data load transaction import program.</t>
  </si>
  <si>
    <t>Bill of Lading Support
(REVISED)</t>
  </si>
  <si>
    <t xml:space="preserve">P2P - Receiving Process (Self-Description):
BuyerQuest users can receive both centrally and decentrally as well as both manually and automatically. 
BuyerQuest supports desktop, centralized, and hybrid receiving models,  receiving with inspection capability (returns management), flexible matching rules and asset receipting. 
BuyerQuest offers additional options for backing out receipts, asset tracking configuration, and location based receiving, </t>
  </si>
  <si>
    <t>Receiving Process Configuration
(REVISED)</t>
  </si>
  <si>
    <t>Matching Rules
(REVISED)</t>
  </si>
  <si>
    <t>Receiving Models
(REVISED)</t>
  </si>
  <si>
    <t>Scanning Technology Support
(REVISED)</t>
  </si>
  <si>
    <t>Unique Receiving Capabilities
(REVISED)</t>
  </si>
  <si>
    <t>P2P - Receiving Mobility (Self-Description):
BuyerQuest is built using a Responsive Design framework.  This ensures that all of our software features and functionlity works on any platform, on any browser, on any device, anywhere in the world, any time.</t>
  </si>
  <si>
    <t>P2P - Receiving Mobility (Self-Description):
BuyerQuest is built using a Responsive Design framework.  This ensures that all of our software features and functionality works on any platform, on any browser, on any device, anywhere in the world, any time.</t>
  </si>
  <si>
    <t>P2P - Receiving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in maintained in an audit trail that our customers can analyze and reporot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t>
  </si>
  <si>
    <t xml:space="preserve">P2P - Receiving Analytics (Self-Description):
BuyerQuest's analytics philosophy is to combine transactional data with rich behavioral intelligence to present a multi-dimensional view of spend patterns.  Behavioral intelligence includes information with respect to buyer activity within the application, browser/platform information, search with (and without) results, as well as specific product or service performance by a whole range of dimensions.  Every interaction that occurs within the BuyerQuest solution is maintained in an audit trail that our customers can analyze and report from.  BuyerQuest's analytics dashboards provides dozens of reports and metrics that can be used to better understand how your goods and services are performing against your procurement strategy as well as how you processes and workflows are impacting and/or improving the end user experience.
Additionally, BuyerQuest looks at B2C metrics to quantify the user's experience will ensure high levels of engagement. Some metrics include: 
NET PROMOTER SCORE TRACKING - Engage end users by asking a single question in order to determine overall solution NPS. User may provide comments and user’s activity is tracked at time of submission in order to understand and improve on any negative scores. 
BOUNCE RATE - Bounce rates indicate users who visited a page and did not interact. A high bounce rate could mean that the user was confused and likely switched to an off-contract method to buy. BuyerQuest’s familiar, B2C style shopping interface dramatically reduces bounce rates. 
PAGES PER SESSION - How many pages on the site is the user visiting? The higher the number of pages, the more engaged the user is and more likely they will use the platform to purchase. Using BuyerQuest’s search capabilities, users look at 4x’s the number of pages. 
SESSION DURATION - How much time is the user spending on the site. Much like pages/ session, the longer the duration, the more engaged the user is. Typical BuyerQuest users stay on the site 3x’s longer when using search, increasing the likelihood of an on-contract purchase. </t>
  </si>
  <si>
    <t>P2P - Receiving Roadmap (Self-Description):
BuyerQuest supports both centralized and decentralized (desktop) receiving.   As part of our product roadmap, BuyerQuest will be extending our barcode scanning functionality to further automate the receiving process.</t>
  </si>
  <si>
    <t>Default Invoice Configurations
(NEW)</t>
  </si>
  <si>
    <t>Implementation Support
(NEW)</t>
  </si>
  <si>
    <t>Unique Invoice Configuration Capabilities
(NEW)</t>
  </si>
  <si>
    <t>Supplier eInvoicing Invitation Support
(NEW)</t>
  </si>
  <si>
    <t>Supplier e-Invoicing Registration Support
(NEW)</t>
  </si>
  <si>
    <t>Breadth of Invoice Capture
(NEW)</t>
  </si>
  <si>
    <t>Paper Invoice Support
(NEW)</t>
  </si>
  <si>
    <t>Email Submission Support
(NEW)</t>
  </si>
  <si>
    <t>Invoice Creation Support
(NEW)</t>
  </si>
  <si>
    <t>Portal Support
(NEW)</t>
  </si>
  <si>
    <t>Third Party Management Support
(NEW)</t>
  </si>
  <si>
    <t>OCR Support
(NEW)</t>
  </si>
  <si>
    <t>Third Party Solution Support
(NEW)</t>
  </si>
  <si>
    <t>ML / AI Support
(NEW)</t>
  </si>
  <si>
    <t>Unique Invoice Capture Capabilities
(NEW)</t>
  </si>
  <si>
    <t>Recurring Invoice Support
(NEW)</t>
  </si>
  <si>
    <t>SOW Invoice Support
(NEW)</t>
  </si>
  <si>
    <t>Unique Service Invoice Support
(NEW)</t>
  </si>
  <si>
    <t>Post-Audit e-Invoicing Compliance
(NEW)</t>
  </si>
  <si>
    <t>Clearance e-Invoicing Compliance
(NEW)</t>
  </si>
  <si>
    <t>Full Global e-Invoicing Compliance
(NEW)</t>
  </si>
  <si>
    <t>e-Invoice Archival
(NEW)</t>
  </si>
  <si>
    <t>Tax Compliance Support
(NEW)</t>
  </si>
  <si>
    <t>Trade Regulation Support
(NEW)</t>
  </si>
  <si>
    <t>Specific Country Experience
(NEW)</t>
  </si>
  <si>
    <t>Invoicing Audit Support
(NEW)</t>
  </si>
  <si>
    <t>Unique Invoice Compliance Support
(NEW)</t>
  </si>
  <si>
    <t>Auto m-way Match
(NEW)</t>
  </si>
  <si>
    <t>Payment Plan Support
(NEW)</t>
  </si>
  <si>
    <t>Business Rule Validation 
(NEW)</t>
  </si>
  <si>
    <t>Tax Rule Validation
(NEW)</t>
  </si>
  <si>
    <t>Commercial Rule Validation
(NEW)</t>
  </si>
  <si>
    <t>Regulatory Rule Validation
(NEW)</t>
  </si>
  <si>
    <t>Automated Approval Capability
(NEW)</t>
  </si>
  <si>
    <t>Approval Archiving
(NEW)</t>
  </si>
  <si>
    <t>Unique Validation Capabilities
(NEW)</t>
  </si>
  <si>
    <t>Invoice Collaboration Capabilities
(NEW)</t>
  </si>
  <si>
    <t>Dispute Resolution Capabilities
(NEW)</t>
  </si>
  <si>
    <t>Asynchronous Messaging Support
(NEW)</t>
  </si>
  <si>
    <t>Communication Archival and Auditing
(NEW)</t>
  </si>
  <si>
    <t>Out-of-the-Box Third Party Order System Support
(NEW)</t>
  </si>
  <si>
    <t>AP Integration Support
(NEW)</t>
  </si>
  <si>
    <t>E-Invoicing &amp; Supplier Network Support
(NEW)</t>
  </si>
  <si>
    <t>Value Add Platform Integration Support
(NEW)</t>
  </si>
  <si>
    <t>AR Integration Support
(NEW)</t>
  </si>
  <si>
    <t>Unique Integration Capabilities
(NEW)</t>
  </si>
  <si>
    <t>Mobility Support
(NEW)</t>
  </si>
  <si>
    <t>Analytics Integration
(NEW)</t>
  </si>
  <si>
    <t>Invoice Processing Roadmap
(NEW)</t>
  </si>
  <si>
    <t>Range of Payment System Integrations
(NEW)</t>
  </si>
  <si>
    <t>Supported Payment Solutions
(NEW)</t>
  </si>
  <si>
    <t>Payment Partnerships
(NEW)</t>
  </si>
  <si>
    <t>Payment Status Visibility
(NEW)</t>
  </si>
  <si>
    <t>Multi-Currency Support
(NEW)</t>
  </si>
  <si>
    <t>Payment Play Support
(NEW)</t>
  </si>
  <si>
    <t>Advance Payment Support
(NEW)</t>
  </si>
  <si>
    <t>AML/KYC Standard Support
(NEW)</t>
  </si>
  <si>
    <t>Unique Payment Capabilities
(NEW)</t>
  </si>
  <si>
    <t>P-Card Payment Support
(NEW)</t>
  </si>
  <si>
    <t>P-Card Program Support
(NEW)</t>
  </si>
  <si>
    <t>P-Card Reconciliation Capability
(NEW)</t>
  </si>
  <si>
    <t>Unique P-Card Capabilities
(NEW)</t>
  </si>
  <si>
    <t>On-Demand Financing Programs
(NEW)</t>
  </si>
  <si>
    <t>Dynamic Discounting Program
(NEW)</t>
  </si>
  <si>
    <t>Document Visibility
(NEW)</t>
  </si>
  <si>
    <t>Discount Schemes
(NEW)</t>
  </si>
  <si>
    <t>Payee Information
(NEW)</t>
  </si>
  <si>
    <t>Collaboration Capabilities
(NEW)</t>
  </si>
  <si>
    <t>Credit &amp; Debit Processes
(NEW)</t>
  </si>
  <si>
    <t>Geographic Coverage
(NEW)</t>
  </si>
  <si>
    <t>Information Collection
(NEW)</t>
  </si>
  <si>
    <t>Funding Partnerships
(NEW)</t>
  </si>
  <si>
    <t>Integrated VAT Support
(NEW)</t>
  </si>
  <si>
    <t>Third Party Technology
(NEW)</t>
  </si>
  <si>
    <t>Cash Planning Support
(NEW)</t>
  </si>
  <si>
    <t>Working Capital Support
(NEW)</t>
  </si>
  <si>
    <t>AI/ML Capabilities
(NEW)</t>
  </si>
  <si>
    <t>Unique Financing Capabilities
(NEW)</t>
  </si>
  <si>
    <t>Financing Roadmap
(NEW)</t>
  </si>
  <si>
    <t>Variable Fund Source Support
(NEW)</t>
  </si>
  <si>
    <t>Automated Funder Selection
(NEW)</t>
  </si>
  <si>
    <t>SPV Support
(NEW)</t>
  </si>
  <si>
    <t>Dual Method Support
(NEW)</t>
  </si>
  <si>
    <t>Variable Rule-Based Offers
(NEW)</t>
  </si>
  <si>
    <t>Purchase Order Financing
(NEW)</t>
  </si>
  <si>
    <t>Working Capital Approach
(NEW)</t>
  </si>
  <si>
    <t>Dynamic Discuonting Programs
(NEW)</t>
  </si>
  <si>
    <t>Dynamic Discounting Structures
(NEW)</t>
  </si>
  <si>
    <t>Dynamic Discounting Operation
(NEW)</t>
  </si>
  <si>
    <t>Discount Calculations
(NEW)</t>
  </si>
  <si>
    <t>Buyer Discounting Control
(NEW)</t>
  </si>
  <si>
    <t>Global VAT Compliance
(NEW)</t>
  </si>
  <si>
    <t>Supply Chain Financing Programs
(NEW)</t>
  </si>
  <si>
    <t>Supply Chain Finance Structures
(NEW)</t>
  </si>
  <si>
    <t>Multiple Fund Source Support
(NEW)</t>
  </si>
  <si>
    <t>Supplier's Fund Source Visibility
(NEW)</t>
  </si>
  <si>
    <t>Inter-Subsidiary Financing Support
(NEW)</t>
  </si>
  <si>
    <t>Syndication Support
(NEW)</t>
  </si>
  <si>
    <t>AML/KYC Facilitation Support
(NEW)</t>
  </si>
  <si>
    <t>KYC Process Depth
(NEW)</t>
  </si>
  <si>
    <t>Repository Support
(NEW)</t>
  </si>
  <si>
    <t>Third Party Data Source Integration
(NEW)</t>
  </si>
  <si>
    <t>BuyerQuest</t>
  </si>
  <si>
    <t>Kyle Muskoff, VP Product, kyle.muskoff@buyerquest.com, 614.657.3093</t>
  </si>
  <si>
    <t xml:space="preserve">BuyerQuest continues to focus on the Global landscape, supporting 80 different languages and all modern currencies.  The main product line for our internation customers is the 'Marketplace', which is fully supported in all countries - our P2P international capabilities continue to expand, with active pursuits in Australia, India, and China. </t>
  </si>
  <si>
    <t>BuyerQuest has always been the leader in User Experience and continues to make that a priority. Whether a Shopper, Supplier, or Power User, the interface is simple and familiar, limiting the change management required to use the platform. 
BuyerQuest is now using AI and Machine Learning to make the overall process even more efficient, bringing the 'user experience' to a whole new level.</t>
  </si>
  <si>
    <t>NOTE: The BuyerQuest world-class user experience will not allow users to be 'locked in a Procurement dungeon', however we do continue to make strides in our ability to leverage AI to make the User experience more efficient.</t>
  </si>
  <si>
    <t>Cloud-based, SaaS environment with monthly releases that are available to our customers on-demand.</t>
  </si>
  <si>
    <t>BuyerQuest is actively working with Alexa to provide voice-activated ordering and status checking capability.</t>
  </si>
  <si>
    <t>BuyerQuest continues to expand its Machine Learning capability - specifically focusing on handsfree operation and overall providing a more efficient ordering experience.  We expect in the next few years that the majority of ordering will be done without the need to do complex searches and BuyerQuest continues to be at the front of this.</t>
  </si>
  <si>
    <t>BuyerQuest is one of the few providers who can support multiple ERPs hitting the same marketplace at the same time - even across different organizations.</t>
  </si>
  <si>
    <t>BuyerQuest partners with ConnXus to provide a seamless solution for both risk management and diversity spend.</t>
  </si>
  <si>
    <t xml:space="preserve"> McDonald's Corporation, Ronald McDonald House Charities, Kimberly Clark Corporation, Saudi Aramco Corporation, Kiewit Corporation, KinderCare Corporation, Giant Eagle Corporation, Steelcase Corporation, IBM, Palm Beach County School District, The Walt Disney Corporation, United Airlines, Chick-fil-a, Southern Company, CBS, The Downer Group, Crown Source, UroGPO and others</t>
  </si>
  <si>
    <t>BuyerQuest has seamlessly integrated with most major ERP and MRP providers as well as a host of other procurement-related systems.  BuyerQuest subscribes to the concept of an integration-first framework and supports a set of standard protocols for data export and consumption.</t>
  </si>
  <si>
    <t>I would be interested in learning more how P2P providers are using screensharing in their applications.</t>
  </si>
  <si>
    <t>BuyerQuest has a full CMS platform built in and clients leverage for all types of purposes consistent with a modern browsing experience.</t>
  </si>
  <si>
    <t>BuyerQuest provides flexibility to input both the meta information for a table as well as the data itself.</t>
  </si>
  <si>
    <t xml:space="preserve">BuyerQuest partners with GoodData for BI, which provides a modern BI experience and interface. </t>
  </si>
  <si>
    <t>BuyerQuest provides a UAT environment for client users to access, as needed.</t>
  </si>
  <si>
    <t>Our system integrates with GoodData, which has machine learning capability.</t>
  </si>
  <si>
    <t>BuyerQuest provides a UAT environment for client users to leverage, as needed.</t>
  </si>
  <si>
    <t>BuyerQuest founders originally started a Procurement consulting firm (Nitor) and then the need for a better technology solution came from that.  Our roots in consulting has always been a strength for us.</t>
  </si>
  <si>
    <t>Besides our own internal team, which is large enough to handle our clients implementation needs, we also are partnered with a few SI firms - with KPMG most recently launching a successful project at Chick-fil-A</t>
  </si>
  <si>
    <t>Between our internal service team and partners, we have a wide service offering around BI, however we find that most clients are not mature enough in their procurement processes to take full advantage.</t>
  </si>
  <si>
    <t>As the first one-stop-shop eProcurement provider in the marketplace, BuyerQuest has built a full suite of tools to help ensure that Supplier data is as clean and accurate as possible.</t>
  </si>
  <si>
    <t xml:space="preserve">BuyerQuest typically provides the full implementation services for our clients, though we do partner with SI when there is a commercial need.  No matter who does the initial implementation, the BuyerQuest Support Team </t>
  </si>
  <si>
    <t>BuyerQuest continues to lead in the ability to consume and display Supplier Catalog data, including: Bundles, Kits, Linked Items, Related Items, Up sell/Cross Sell items, and much more.</t>
  </si>
  <si>
    <t>Besides the standard capability around Tiered Pricing and Price Lists (different pricing per user), BuyerQuest also offers a set of configurable 'Cart Rules' that allow Buyers to setup complex buying policies for shoppers.</t>
  </si>
  <si>
    <t>GPOs are one of the fastest growing sectors of BuyerQuest clients.  Our ability to offer a shared marketplace with private financials is a true differentiator.  GPOs can either load their negoitated contract pricing directly or they can now leverage the Contracts module that BuyerQuest offers.</t>
  </si>
  <si>
    <t xml:space="preserve">BuyerQuest was architected with high configurability, allowing for maximum access control around both functionality, catalog content, and pricing. </t>
  </si>
  <si>
    <t>BuyerQuest is the only P2P vendor that can consume and display millions of SKUs, with different Price Lists, and different filtered views for myriad sets of users.</t>
  </si>
  <si>
    <t>BuyerQuest also offers 'subscription' ordering, where users can have requisitions created for them automatically on a regular basis.</t>
  </si>
  <si>
    <t>Through the use of Linked Products, Related products, Cross-sells and HTML-based long description, there are many ways for suppliers and administrators to link Products &amp; Services together.</t>
  </si>
  <si>
    <t>BuyerQuest differentiates itself from other vendors with both the scale of products/services that it can handle as well as the highly configurable nature of how it can display products and relationships.</t>
  </si>
  <si>
    <t>BuyerQuest leverages ML during the import of the catalogs to verify and validate their contents, as well as during the display of Products where we find 'similar products' for automatic comparisons.</t>
  </si>
  <si>
    <t>BuyerQuest offers a world-class validation tool that provides immediate feedback to suppliers on their data quality.  We also have a Supplier Enablement team that works with suppliers to continously improve their content.</t>
  </si>
  <si>
    <t>BuyerQuest offers non-catalog web form purchasing where users can quickly add the items that they need.</t>
  </si>
  <si>
    <t>BuyerQuest is the most configurable P2P system available in the market - we are the only provider to offer a 'shared marketplace, private financials' architecture - which is all business enabled.</t>
  </si>
  <si>
    <t>BuyerQuest has always been the leader in UX and is now leveraging ML capabilities to make the overall requisitioning experience even more efficient.</t>
  </si>
  <si>
    <t>BuyerQuest leverages the latest in SOLR/Lucene capabilities and continues to provide more tooling to make the search experience even more accurate and efficient.</t>
  </si>
  <si>
    <t>Products, Services, Bundles, Kits, and other types are all included in the same search results.</t>
  </si>
  <si>
    <t>BuyerQuest leverages ML capability to either redirect the user to the recommended search terms or to suggest terms that they may have been trying to access.</t>
  </si>
  <si>
    <t>Please see above - BuyerQuest is the only platform that can support millions of SKUs and Services in a single search engine.</t>
  </si>
  <si>
    <t xml:space="preserve">BuyerQuest uses ML to predict what users might want to purchase next to help make the overall processing more efficient.  </t>
  </si>
  <si>
    <t>BuyerQuest provides a real-time chat bot that can be 'manned' by the Procurement team</t>
  </si>
  <si>
    <t>BuyerQuest offers 'BQCommunity' which is powered by MindTouch and is a resource tool for our end users and administrators.</t>
  </si>
  <si>
    <t>See earlier comments - BuyerQuest also supports 'assigning carts' where a user can assign the cart to go to a 'power user'.</t>
  </si>
  <si>
    <t>As an example, Kimberly Clark imports billions of dollars in PO's that are jointly managed in BuyerQuest and their SAP ERP.</t>
  </si>
  <si>
    <t>BuyerQuest offers BQ Community as a one-stop forum for all Product related information.  Within this, BQ has webinars and other interactive training guides for shoppers, suppliers, and administrators.  BuyerQuest also has a seamless implementation-support team, so there is no 'hand-off' from pre to post implementation.</t>
  </si>
  <si>
    <t>BuyerQuest offers a standard SLA and Support Model for our customers but also differentiates itself with our 'Premium Support' offering. Because of the unique nature of our platform, where 'eMarketing' skills are required to make it perform optimally, we directly offer these services as we find that many clients do not have the proper in-house resources to perform this work correctly.</t>
  </si>
  <si>
    <t xml:space="preserve">BuyerQuest hosts a Product Advisory Forum every quarter where we bring together our clients to discuss Product related ideas as well as look to help them benchmark with each other.  </t>
  </si>
  <si>
    <t>For more broad consulting services, we typically recommend leveraging the services of our SI partners, including KPMG and RiseNow.  We also work with a variety of other partners as the situation warrants.</t>
  </si>
  <si>
    <t>We are actively pursuing opportunities with BPO providers (including GenPact) where BuyerQuest is the underlying technology and the BPO provider provides the services.</t>
  </si>
  <si>
    <t>BuyerQuest hosts a Product Advisory Forum every quarter where we bring together our clients to discuss Product related ideas as well as look to help them benchmark with each other.  More than 50% of our new features come from discussions/requests from our client resources.</t>
  </si>
  <si>
    <t>Please see notes above about Premium Support and Product Advisory Forum - we pride ourselves on our differentiated relationship with clients.</t>
  </si>
  <si>
    <t>Through the Premium Support Team, BuyerQuest offers 'white glove' service with respect to supplier on-boarding.  We go above and beyond, working with the suppliers to ensure that they are displaying the best content possible and making the most out of the available tools.</t>
  </si>
  <si>
    <t>BuyerQuest partners with GoodData to provide the BI/Analytics module to our platform.  It is seamlessly integrated using SSO, so that users are not aware that they are leveraging another system.  GoodData has a proprietary NoSQL Database (LDM) that they utilize to provide state-of-the-art analytical operations.</t>
  </si>
  <si>
    <t>BuyerQuest BI (GoodData) allows for both report-specific and dashboard-level filters that can be individually applied or saved and shared among users.</t>
  </si>
  <si>
    <t>BuyerQuest BI (GoodData) provides a myriad of options for dashboard and report subscription services, where users can have canned reports emailed to them on a regular basis or can have pre-filtered reports sent to them.</t>
  </si>
  <si>
    <t>While the BuyerQuest BI module is seamlessly integrated to the overall solution, it is currently focused on providing direct reporting information versus 'during a particular action'.  BuyerQuest continues to look for ways to embed, as an example, Budgeting is now displayed as an embedded graph on the shopping cart page.</t>
  </si>
  <si>
    <t>BuyerQuest allows for the collection of a P-Card, Credit Card, etc during the requistion process, which will then be charged automatically upon a corresponding invoice being approved.</t>
  </si>
  <si>
    <t>BuyerQuest follows all common standards associated with providing privacy to our end users.</t>
  </si>
  <si>
    <t>BuyerQuest is actively implementing projects in APAC and is partnering with companies like Tradeshift to provide even more global growth capabilities.</t>
  </si>
  <si>
    <t>BuyerQuest was designed mobile first and a big part of this is being able to efficiently create and approve a requisition.  Approvers have a single-click from their email that can either approve or deny a request without having to log in directly.</t>
  </si>
  <si>
    <t>BuyerQuest has a world-class rules engine available for Requistion workflow, invoicing workflow, and reconciliation.  Each rule can be copied and edited as necessary, but also BQ offers 'table lookup' where a single rule can drive hundreds of different outcomes, based on the inputs.</t>
  </si>
  <si>
    <t>Currently suppliers log in directly to the platform.  SSO is supported for client users.</t>
  </si>
  <si>
    <t>Suppliers can manage their own profile and their users within the BQ Supplier Portal.</t>
  </si>
  <si>
    <t>BuyerQuest is a highly configurable system that allows for very discrete controls at the user level, including suppliers.</t>
  </si>
  <si>
    <t>Suppliers have much of the same ability to adjust their interface as the client useres do, including adjusting languages, currencies, viewing reports, and accessing widgets.</t>
  </si>
  <si>
    <t>Buyers can choose what data they want to share with the Suppliers from both a transactional standpoint as well as a SIM standpoint.</t>
  </si>
  <si>
    <t>BuyerQuest leverages the most modern technologies - including MongoDB and CloverETL, sitting on the AWS Cloud servers.  It also partners with GoodData to provide world-class BI capabiliities.  BuyerQuest also leverages technologies like NewRelic to ensure that our systems are performing at their max efficiency.</t>
  </si>
  <si>
    <t>BuyerQuest CMS fully supports JavaScript capabilities within the platforms, and we even have clients who are using this to call external Supplier APIs.</t>
  </si>
  <si>
    <t>BuyerQuest has a set of APIs that are available for external integration.  It has not been our business model to-date to promote the creation of these apps to extend our product line.</t>
  </si>
  <si>
    <t>Our system is built on the AWS cloud which has reach across the entire world.  We are actively working with customers in North America, South America, APAC, and Europe.</t>
  </si>
  <si>
    <t>Our system has both a set of available APIs and allows for exporting of batch data to data warehouses.</t>
  </si>
  <si>
    <t>BuyerQuest can be configured to allow the user to punchout to a site for e-signature.</t>
  </si>
  <si>
    <t>BuyerQuest was architected to be configurable and extensible - it has the capability to consume millions of SKUs and their unique attributes but is also expandable to allow client-specific data to be loaded and managed.</t>
  </si>
  <si>
    <t>BuyerQuest supports a client-loaded taxonomy that can be at any number of levels needed.</t>
  </si>
  <si>
    <t>BuyerQuest supports both batch imports and exports from Excel and CSV based files.</t>
  </si>
  <si>
    <t>BuyerQuest acts as the MDM for many of our customers, especially those who do not have an ERP-based footprint.  This is true for both Catalog data, but also User and Location data.</t>
  </si>
  <si>
    <t>BuyerQuest has enterprise-level logging capability and logs all transactions that occur within its system.</t>
  </si>
  <si>
    <t>BuyerQuest is built on a responsive framework, making it fully usable on a mobile platform but we have not expanded to include taking advantage of more advanced mobile capabilities.</t>
  </si>
  <si>
    <t>BuyerQuest partners with 3rd party chat systems to provide a seamless chat experience within our platform.</t>
  </si>
  <si>
    <t>BuyerQuest continues to expand its ecosystem of partners to allow for transparent integration across all systems.</t>
  </si>
  <si>
    <t>SAP, Oracle</t>
  </si>
  <si>
    <t>BuyerQuest is defined as a configurable system where most features/functions can be turned on and off as needed.  This includes any API-driven integrations that may be released.</t>
  </si>
  <si>
    <t>BuyerQuest is highly configurable - allowing the view of a user to be limited by Supplier, Category, Projects, and features/functionality.</t>
  </si>
  <si>
    <t>BuyerQuest focuses mostly on indirect spend but does have the capability to support component diagrams, bundled materials, and other features that are typical in direct purchasing.</t>
  </si>
  <si>
    <t>BuyerQuest has built-in contract compliance with its catalog model and is actively extending its capabilities around contract management.</t>
  </si>
  <si>
    <t>BuyerQuest offers a number of collaboration tools, including collaborative carts, collaborative RFQs, and the ability to message internal users and suppliers directly.</t>
  </si>
  <si>
    <t>P2P - Receiving Process (Self-Description):
BuyerQuest users can receive both centrally and decentrally as well as both manually and automatically. 
BuyerQuest supports desktop, centralized, and hybrid receiving models,  receiving with inspection capability (returns management), flexible matching rules and asset receipting. 
BuyerQuest offers additional options for backing out receipts, asset tracking configuration, and location based receiving.</t>
  </si>
  <si>
    <t>Keeping for now your self-score, but we Need a specific answer to the question</t>
  </si>
  <si>
    <t>Standard against peers</t>
  </si>
  <si>
    <t>Score based on previous demos. Need more specific information to score more accurate</t>
  </si>
  <si>
    <t>Need more specifics</t>
  </si>
  <si>
    <t>P2P - Supplier Information Management (Self-Description):
The BuyerQuest Network (BQN) is a supplier portal where supplier users can access and manage Supplier-side components of the Procure-to-Pay process, such as:
Catalog Management_x000B_
Document Management_x000B_
The Company's Profile, including Company Information and Company Users
Document Exchange Protocols (Email, cXML, EDI)
Please see attached for a detailed screenshot of the SIM fields in BuyerQuest</t>
  </si>
  <si>
    <t>based omn your answer you don`t supported for now</t>
  </si>
  <si>
    <t>keeping a 3, but need specifci information to score it more accurate</t>
  </si>
  <si>
    <t>Keeping the selfscore for now, but Need to see it on a demo</t>
  </si>
  <si>
    <t>Need more examples of num 3 besides vending machines</t>
  </si>
  <si>
    <t>Similar to other vendors roadmaps</t>
  </si>
  <si>
    <t>Need specific PaaS information</t>
  </si>
  <si>
    <t>Need more specfici information to score it more accurate</t>
  </si>
  <si>
    <t>looks like a 2, but please give us more information around GPS capablities and other advanced access configurations</t>
  </si>
  <si>
    <t>Need more information for num 3</t>
  </si>
  <si>
    <t>The concept of this requeriment is teh ability to surf through the web and purchase</t>
  </si>
  <si>
    <t>Need specifics for next quarter</t>
  </si>
  <si>
    <t>Please describe num 3 more expliciit</t>
  </si>
  <si>
    <t>Need spècific information of num 2 and 3</t>
  </si>
  <si>
    <t>Need specific information of the requirement</t>
  </si>
  <si>
    <t>Need demo to understand the extent of the capability</t>
  </si>
  <si>
    <t>is this contract compliacne for direct? Need demo</t>
  </si>
  <si>
    <t>Is this direct material collaboration?, need demo</t>
  </si>
  <si>
    <t>Is this for direct material stakeholders? Need demo</t>
  </si>
  <si>
    <t>This requirement is specific to handle direct material purchasing. need demo</t>
  </si>
  <si>
    <t>Need specific for next quarter roadmap</t>
  </si>
  <si>
    <t>Nreed specific information of num 2</t>
  </si>
  <si>
    <t>Need specific informaiton to score .Current information dont`mention any answer to the requirement</t>
  </si>
  <si>
    <t>Benchmark Average</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</si>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</sst>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6">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sz val="12"/>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b/>
      <sz val="14"/>
      <color rgb="FF000000"/>
      <name val="Calibri"/>
      <family val="2"/>
    </font>
    <font>
      <sz val="10"/>
      <color rgb="FF000000"/>
      <name val="Arial"/>
      <family val="2"/>
    </font>
    <font>
      <b/>
      <sz val="14"/>
      <color rgb="FF000000"/>
      <name val="Calibri (Body)_x0000_"/>
    </font>
    <font>
      <sz val="14"/>
      <color theme="1"/>
      <name val="Calibri"/>
      <family val="2"/>
      <scheme val="minor"/>
    </font>
    <font>
      <b/>
      <sz val="11"/>
      <color theme="1"/>
      <name val="Calibri"/>
      <family val="2"/>
      <scheme val="minor"/>
    </font>
    <font>
      <b/>
      <sz val="14"/>
      <color theme="1"/>
      <name val="Calibri"/>
      <family val="2"/>
    </font>
    <font>
      <sz val="11"/>
      <color theme="1"/>
      <name val="Calibri"/>
      <family val="2"/>
      <scheme val="minor"/>
    </font>
    <font>
      <b/>
      <sz val="16"/>
      <color rgb="FF000000"/>
      <name val="Calibri"/>
      <family val="2"/>
    </font>
    <font>
      <b/>
      <sz val="14"/>
      <color rgb="FF000000"/>
      <name val="Calibri"/>
      <family val="2"/>
      <scheme val="minor"/>
    </font>
    <font>
      <b/>
      <sz val="18"/>
      <color theme="1"/>
      <name val="Calibri"/>
      <family val="2"/>
      <scheme val="minor"/>
    </font>
    <font>
      <b/>
      <sz val="11"/>
      <color rgb="FF000000"/>
      <name val="Calibri"/>
      <family val="2"/>
      <scheme val="minor"/>
    </font>
    <font>
      <b/>
      <sz val="11"/>
      <color theme="1"/>
      <name val="Calibri"/>
      <family val="2"/>
    </font>
    <font>
      <b/>
      <sz val="12"/>
      <color rgb="FF000000"/>
      <name val="Calibri"/>
      <family val="2"/>
      <scheme val="minor"/>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u/>
      <sz val="14"/>
      <color theme="1"/>
      <name val="Calibri"/>
      <family val="2"/>
      <scheme val="minor"/>
    </font>
    <font>
      <u/>
      <sz val="12"/>
      <color theme="1"/>
      <name val="Calibri"/>
      <family val="2"/>
      <scheme val="minor"/>
    </font>
    <font>
      <u/>
      <sz val="12"/>
      <color theme="10"/>
      <name val="Calibri"/>
      <family val="2"/>
      <scheme val="minor"/>
    </font>
    <font>
      <b/>
      <sz val="16"/>
      <color rgb="FFFF0000"/>
      <name val="Calibri"/>
      <family val="2"/>
      <scheme val="minor"/>
    </font>
    <font>
      <b/>
      <sz val="12"/>
      <name val="Calibri (Body)_x0000_"/>
    </font>
    <font>
      <b/>
      <u/>
      <sz val="12"/>
      <color theme="10"/>
      <name val="Calibri"/>
      <family val="2"/>
      <scheme val="minor"/>
    </font>
    <font>
      <b/>
      <sz val="12"/>
      <color rgb="FFFF0000"/>
      <name val="Calibri"/>
      <family val="2"/>
    </font>
    <font>
      <i/>
      <sz val="12"/>
      <color rgb="FF0070C0"/>
      <name val="Calibri (Body)_x0000_"/>
    </font>
    <font>
      <u/>
      <sz val="12"/>
      <color theme="11"/>
      <name val="Calibri"/>
      <family val="2"/>
      <scheme val="minor"/>
    </font>
  </fonts>
  <fills count="28">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rgb="FFFFC000"/>
        <bgColor indexed="64"/>
      </patternFill>
    </fill>
    <fill>
      <patternFill patternType="solid">
        <fgColor theme="8" tint="0.79995117038483843"/>
        <bgColor indexed="64"/>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5" tint="0.7999816888943144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29">
    <xf numFmtId="0" fontId="0" fillId="0" borderId="0"/>
    <xf numFmtId="0" fontId="9" fillId="0" borderId="0"/>
    <xf numFmtId="0" fontId="29"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cellStyleXfs>
  <cellXfs count="124">
    <xf numFmtId="0" fontId="0" fillId="0" borderId="0" xfId="0"/>
    <xf numFmtId="0" fontId="0" fillId="0" borderId="0" xfId="0"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0" xfId="0" applyAlignment="1">
      <alignment vertical="center" wrapText="1"/>
    </xf>
    <xf numFmtId="0" fontId="0" fillId="0" borderId="1" xfId="0" applyBorder="1" applyAlignment="1">
      <alignment horizontal="left" vertical="center" wrapText="1"/>
    </xf>
    <xf numFmtId="0" fontId="5" fillId="0" borderId="1" xfId="0" applyFont="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0" fillId="0" borderId="0" xfId="0" applyAlignment="1" applyProtection="1">
      <alignment vertical="center" wrapText="1"/>
      <protection locked="0"/>
    </xf>
    <xf numFmtId="0" fontId="6" fillId="18" borderId="1"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left" vertical="center" wrapText="1"/>
      <protection locked="0"/>
    </xf>
    <xf numFmtId="0" fontId="3" fillId="3" borderId="1" xfId="0" applyFont="1" applyFill="1" applyBorder="1" applyAlignment="1" applyProtection="1">
      <alignment horizontal="left" vertical="center" wrapText="1"/>
      <protection locked="0"/>
    </xf>
    <xf numFmtId="0" fontId="2" fillId="4" borderId="1" xfId="0" applyFont="1" applyFill="1" applyBorder="1" applyAlignment="1" applyProtection="1">
      <alignment horizontal="left" vertical="center" wrapText="1"/>
      <protection locked="0"/>
    </xf>
    <xf numFmtId="0" fontId="0" fillId="0" borderId="0" xfId="0" applyAlignment="1">
      <alignment horizontal="center" vertical="center" wrapText="1"/>
    </xf>
    <xf numFmtId="0" fontId="0" fillId="0" borderId="1" xfId="0" applyBorder="1" applyAlignment="1">
      <alignment wrapText="1"/>
    </xf>
    <xf numFmtId="0" fontId="0" fillId="0" borderId="1" xfId="0" applyBorder="1" applyAlignment="1">
      <alignment horizontal="left" vertical="top" wrapText="1"/>
    </xf>
    <xf numFmtId="0" fontId="0" fillId="0" borderId="1" xfId="0" applyBorder="1"/>
    <xf numFmtId="0" fontId="14" fillId="3" borderId="1" xfId="0" applyFont="1" applyFill="1" applyBorder="1" applyAlignment="1" applyProtection="1">
      <alignment horizontal="center" vertical="center" wrapText="1"/>
      <protection locked="0"/>
    </xf>
    <xf numFmtId="0" fontId="15" fillId="2" borderId="1" xfId="0" applyFont="1" applyFill="1" applyBorder="1" applyAlignment="1">
      <alignment horizontal="center" vertical="center" wrapText="1"/>
    </xf>
    <xf numFmtId="0" fontId="12" fillId="9" borderId="1" xfId="0" applyFont="1" applyFill="1" applyBorder="1" applyAlignment="1">
      <alignment horizontal="left" vertical="center" wrapText="1"/>
    </xf>
    <xf numFmtId="0" fontId="14" fillId="0" borderId="0" xfId="0" applyFont="1" applyAlignment="1">
      <alignment vertical="center" wrapText="1"/>
    </xf>
    <xf numFmtId="0" fontId="18" fillId="5" borderId="1" xfId="0" applyFont="1" applyFill="1" applyBorder="1" applyAlignment="1">
      <alignment horizontal="left" vertical="center" wrapText="1"/>
    </xf>
    <xf numFmtId="0" fontId="14" fillId="6" borderId="1" xfId="0" applyFont="1" applyFill="1" applyBorder="1" applyAlignment="1">
      <alignment horizontal="left" vertical="center" wrapText="1"/>
    </xf>
    <xf numFmtId="164" fontId="0" fillId="0" borderId="1" xfId="0" applyNumberFormat="1" applyBorder="1" applyAlignment="1">
      <alignment horizontal="center" vertical="center" wrapText="1"/>
    </xf>
    <xf numFmtId="164" fontId="14" fillId="0" borderId="1" xfId="0" applyNumberFormat="1" applyFont="1" applyBorder="1" applyAlignment="1">
      <alignment horizontal="center" vertical="center" wrapText="1"/>
    </xf>
    <xf numFmtId="0" fontId="14" fillId="7" borderId="1" xfId="0" applyFont="1" applyFill="1" applyBorder="1" applyAlignment="1">
      <alignment horizontal="left" vertical="center" wrapText="1"/>
    </xf>
    <xf numFmtId="0" fontId="14" fillId="8" borderId="1" xfId="0" applyFont="1" applyFill="1" applyBorder="1" applyAlignment="1">
      <alignment horizontal="left" vertical="center" wrapText="1"/>
    </xf>
    <xf numFmtId="0" fontId="12" fillId="12" borderId="1" xfId="0" applyFont="1" applyFill="1" applyBorder="1" applyAlignment="1">
      <alignment horizontal="right" vertical="center" wrapText="1"/>
    </xf>
    <xf numFmtId="0" fontId="12" fillId="9"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7" fillId="6"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16" borderId="1" xfId="0" applyFont="1" applyFill="1" applyBorder="1" applyAlignment="1">
      <alignment horizontal="center" vertical="center" wrapText="1"/>
    </xf>
    <xf numFmtId="0" fontId="11" fillId="0" borderId="0" xfId="0" applyFont="1" applyAlignment="1">
      <alignment vertical="center" wrapText="1"/>
    </xf>
    <xf numFmtId="0" fontId="0" fillId="0" borderId="4" xfId="0" applyBorder="1" applyAlignment="1">
      <alignment vertical="center" wrapText="1"/>
    </xf>
    <xf numFmtId="0" fontId="14" fillId="0" borderId="4" xfId="0" applyFont="1" applyBorder="1" applyAlignment="1">
      <alignment vertical="center" wrapText="1"/>
    </xf>
    <xf numFmtId="0" fontId="0" fillId="0" borderId="1" xfId="0" applyBorder="1" applyAlignment="1">
      <alignment horizontal="center" vertical="center" wrapText="1"/>
    </xf>
    <xf numFmtId="0" fontId="0" fillId="17" borderId="1" xfId="0" applyFill="1" applyBorder="1" applyAlignment="1">
      <alignment horizontal="center" vertical="center" wrapText="1"/>
    </xf>
    <xf numFmtId="0" fontId="14" fillId="0" borderId="1" xfId="0" applyFont="1" applyBorder="1" applyAlignment="1">
      <alignment vertical="center" wrapText="1"/>
    </xf>
    <xf numFmtId="0" fontId="17" fillId="7" borderId="1" xfId="0" applyFont="1" applyFill="1" applyBorder="1" applyAlignment="1">
      <alignment horizontal="center" vertical="center" wrapText="1"/>
    </xf>
    <xf numFmtId="0" fontId="0" fillId="10" borderId="1" xfId="0" applyFill="1" applyBorder="1" applyAlignment="1">
      <alignment vertical="center" wrapText="1"/>
    </xf>
    <xf numFmtId="0" fontId="17" fillId="8" borderId="1" xfId="0" applyFont="1" applyFill="1" applyBorder="1" applyAlignment="1">
      <alignment horizontal="center" vertical="center" wrapText="1"/>
    </xf>
    <xf numFmtId="0" fontId="1" fillId="0" borderId="0" xfId="0" applyFont="1" applyAlignment="1">
      <alignment horizontal="center" vertical="center" wrapText="1"/>
    </xf>
    <xf numFmtId="0" fontId="8" fillId="15" borderId="2" xfId="0" applyFont="1" applyFill="1" applyBorder="1" applyAlignment="1">
      <alignment horizontal="center" vertical="center" wrapText="1"/>
    </xf>
    <xf numFmtId="0" fontId="16" fillId="15" borderId="2" xfId="0" applyFont="1" applyFill="1" applyBorder="1" applyAlignment="1">
      <alignment horizontal="center" vertical="center" wrapText="1"/>
    </xf>
    <xf numFmtId="0" fontId="0" fillId="0" borderId="4" xfId="0" applyBorder="1" applyAlignment="1">
      <alignment horizontal="center" vertical="center" wrapText="1"/>
    </xf>
    <xf numFmtId="0" fontId="19" fillId="14" borderId="1" xfId="0" applyFont="1" applyFill="1" applyBorder="1" applyAlignment="1">
      <alignment horizontal="center" vertical="center" wrapText="1"/>
    </xf>
    <xf numFmtId="0" fontId="13" fillId="13" borderId="1" xfId="0" applyFont="1" applyFill="1" applyBorder="1" applyAlignment="1">
      <alignment horizontal="center" vertical="center" wrapText="1"/>
    </xf>
    <xf numFmtId="0" fontId="13" fillId="20" borderId="1" xfId="0" applyFont="1" applyFill="1" applyBorder="1" applyAlignment="1">
      <alignment horizontal="center" vertical="center" wrapText="1"/>
    </xf>
    <xf numFmtId="164" fontId="12" fillId="12" borderId="1" xfId="0" applyNumberFormat="1" applyFont="1" applyFill="1" applyBorder="1" applyAlignment="1">
      <alignment horizontal="center" vertical="center" wrapText="1"/>
    </xf>
    <xf numFmtId="164" fontId="1" fillId="12" borderId="1" xfId="0" applyNumberFormat="1" applyFont="1" applyFill="1" applyBorder="1" applyAlignment="1">
      <alignment horizontal="center" vertical="center" wrapText="1"/>
    </xf>
    <xf numFmtId="0" fontId="5" fillId="10" borderId="1" xfId="0" applyFont="1" applyFill="1" applyBorder="1" applyAlignment="1">
      <alignment horizontal="center" vertical="center" wrapText="1"/>
    </xf>
    <xf numFmtId="0" fontId="0" fillId="19" borderId="1" xfId="0" applyFill="1" applyBorder="1" applyAlignment="1">
      <alignment horizontal="center" vertical="center" wrapText="1"/>
    </xf>
    <xf numFmtId="0" fontId="0" fillId="0" borderId="0" xfId="0" applyAlignment="1">
      <alignment horizontal="center"/>
    </xf>
    <xf numFmtId="0" fontId="5" fillId="21" borderId="1" xfId="0" applyFont="1" applyFill="1" applyBorder="1" applyAlignment="1">
      <alignment horizontal="center" vertical="center" wrapText="1"/>
    </xf>
    <xf numFmtId="0" fontId="5" fillId="22" borderId="1" xfId="0" applyFont="1" applyFill="1" applyBorder="1" applyAlignment="1">
      <alignment horizontal="center" vertical="center" wrapText="1"/>
    </xf>
    <xf numFmtId="0" fontId="0" fillId="23" borderId="1" xfId="0" applyFill="1" applyBorder="1" applyAlignment="1" applyProtection="1">
      <alignment horizontal="center" vertical="center" wrapText="1"/>
      <protection locked="0"/>
    </xf>
    <xf numFmtId="0" fontId="0" fillId="23" borderId="1" xfId="0" applyFill="1" applyBorder="1" applyAlignment="1" applyProtection="1">
      <alignment horizontal="lef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0" borderId="0" xfId="0" applyProtection="1">
      <protection locked="0"/>
    </xf>
    <xf numFmtId="0" fontId="2" fillId="0" borderId="1" xfId="0" applyFont="1" applyBorder="1" applyAlignment="1" applyProtection="1">
      <alignment horizontal="left" vertical="center" wrapText="1"/>
      <protection locked="0"/>
    </xf>
    <xf numFmtId="0" fontId="3" fillId="0" borderId="1" xfId="0" applyFont="1" applyBorder="1" applyAlignment="1" applyProtection="1">
      <alignment horizontal="left" vertical="center" wrapText="1"/>
      <protection locked="0"/>
    </xf>
    <xf numFmtId="0" fontId="4" fillId="0" borderId="1" xfId="0" applyFont="1" applyBorder="1" applyAlignment="1">
      <alignment vertical="center" wrapText="1"/>
    </xf>
    <xf numFmtId="0" fontId="10" fillId="24" borderId="1" xfId="0" applyFont="1" applyFill="1" applyBorder="1" applyAlignment="1">
      <alignment horizontal="center" vertical="center" wrapText="1"/>
    </xf>
    <xf numFmtId="0" fontId="20" fillId="25" borderId="1" xfId="0" applyFont="1" applyFill="1" applyBorder="1" applyAlignment="1">
      <alignment horizontal="center" vertical="center" wrapText="1"/>
    </xf>
    <xf numFmtId="0" fontId="10" fillId="15" borderId="1" xfId="0" applyFont="1" applyFill="1" applyBorder="1" applyAlignment="1">
      <alignment horizontal="center" vertical="center" wrapText="1"/>
    </xf>
    <xf numFmtId="0" fontId="21" fillId="15"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0" fillId="0" borderId="0" xfId="0" applyAlignment="1">
      <alignment wrapText="1"/>
    </xf>
    <xf numFmtId="0" fontId="0" fillId="26" borderId="0" xfId="0" applyFill="1" applyAlignment="1">
      <alignment wrapText="1"/>
    </xf>
    <xf numFmtId="0" fontId="1" fillId="3" borderId="2" xfId="0" applyFont="1" applyFill="1" applyBorder="1" applyAlignment="1">
      <alignment vertical="center" wrapText="1"/>
    </xf>
    <xf numFmtId="0" fontId="1" fillId="3" borderId="8" xfId="0" applyFont="1" applyFill="1" applyBorder="1" applyAlignment="1">
      <alignment vertical="center" wrapText="1"/>
    </xf>
    <xf numFmtId="0" fontId="0" fillId="0" borderId="7" xfId="0" applyBorder="1" applyAlignment="1">
      <alignment vertical="center" wrapText="1"/>
    </xf>
    <xf numFmtId="0" fontId="24" fillId="0" borderId="1" xfId="0" applyFont="1" applyBorder="1" applyAlignment="1">
      <alignment vertical="center" wrapText="1"/>
    </xf>
    <xf numFmtId="0" fontId="6" fillId="17" borderId="8" xfId="0" applyFont="1" applyFill="1" applyBorder="1" applyAlignment="1">
      <alignment horizontal="center" vertical="center"/>
    </xf>
    <xf numFmtId="0" fontId="1" fillId="14" borderId="8" xfId="0" applyFont="1" applyFill="1" applyBorder="1" applyAlignment="1">
      <alignment horizontal="center" vertical="center" wrapText="1"/>
    </xf>
    <xf numFmtId="0" fontId="1" fillId="13" borderId="8" xfId="0" applyFont="1" applyFill="1" applyBorder="1" applyAlignment="1">
      <alignment horizontal="center" vertical="center" wrapText="1"/>
    </xf>
    <xf numFmtId="0" fontId="1" fillId="20" borderId="8"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17" borderId="8" xfId="0" applyFont="1" applyFill="1" applyBorder="1" applyAlignment="1">
      <alignment horizontal="center" vertical="center" wrapText="1"/>
    </xf>
    <xf numFmtId="0" fontId="25" fillId="27" borderId="8" xfId="0" applyFont="1" applyFill="1" applyBorder="1" applyAlignment="1">
      <alignment horizontal="center" vertical="center" wrapText="1"/>
    </xf>
    <xf numFmtId="0" fontId="26" fillId="22" borderId="8" xfId="0" applyFont="1" applyFill="1" applyBorder="1" applyAlignment="1">
      <alignment horizontal="left" vertical="center"/>
    </xf>
    <xf numFmtId="2" fontId="17" fillId="22" borderId="8" xfId="0" applyNumberFormat="1" applyFont="1" applyFill="1" applyBorder="1" applyAlignment="1">
      <alignment horizontal="center" vertical="center"/>
    </xf>
    <xf numFmtId="0" fontId="27" fillId="18" borderId="8" xfId="0" applyFont="1" applyFill="1" applyBorder="1" applyAlignment="1">
      <alignment vertical="center" wrapText="1"/>
    </xf>
    <xf numFmtId="2" fontId="5" fillId="18" borderId="8" xfId="0" applyNumberFormat="1" applyFont="1" applyFill="1" applyBorder="1" applyAlignment="1">
      <alignment horizontal="center" vertical="center" wrapText="1"/>
    </xf>
    <xf numFmtId="0" fontId="28" fillId="3" borderId="8" xfId="0" applyFont="1" applyFill="1" applyBorder="1" applyAlignment="1">
      <alignment vertical="center" wrapText="1"/>
    </xf>
    <xf numFmtId="2" fontId="0" fillId="3" borderId="8" xfId="0" applyNumberFormat="1" applyFill="1" applyBorder="1" applyAlignment="1">
      <alignment horizontal="center" vertical="center" wrapText="1"/>
    </xf>
    <xf numFmtId="0" fontId="26" fillId="22" borderId="8" xfId="0" applyFont="1" applyFill="1" applyBorder="1" applyAlignment="1">
      <alignment vertical="center"/>
    </xf>
    <xf numFmtId="0" fontId="1" fillId="0" borderId="0" xfId="0" applyFont="1" applyAlignment="1">
      <alignment vertical="center" wrapText="1"/>
    </xf>
    <xf numFmtId="0" fontId="30" fillId="9" borderId="9" xfId="0" applyFont="1" applyFill="1" applyBorder="1" applyAlignment="1">
      <alignment vertical="center" wrapText="1"/>
    </xf>
    <xf numFmtId="0" fontId="29" fillId="0" borderId="1" xfId="2" applyBorder="1" applyAlignment="1">
      <alignment vertical="center" wrapText="1"/>
    </xf>
    <xf numFmtId="0" fontId="7" fillId="0" borderId="0" xfId="0" applyFont="1" applyAlignment="1">
      <alignment vertical="center" wrapText="1"/>
    </xf>
    <xf numFmtId="0" fontId="4" fillId="11" borderId="2" xfId="0" applyFont="1" applyFill="1" applyBorder="1" applyAlignment="1">
      <alignment vertical="center" wrapText="1"/>
    </xf>
    <xf numFmtId="0" fontId="4" fillId="11" borderId="8" xfId="0" applyFont="1" applyFill="1" applyBorder="1" applyAlignment="1">
      <alignment vertical="center" wrapText="1"/>
    </xf>
    <xf numFmtId="0" fontId="0" fillId="0" borderId="8" xfId="0" applyBorder="1" applyAlignment="1">
      <alignment vertical="center" wrapText="1"/>
    </xf>
    <xf numFmtId="0" fontId="0" fillId="19" borderId="1" xfId="0" applyFill="1" applyBorder="1" applyAlignment="1" applyProtection="1">
      <alignment vertical="center" wrapText="1"/>
      <protection locked="0"/>
    </xf>
    <xf numFmtId="0" fontId="0" fillId="9" borderId="1" xfId="0" applyFill="1" applyBorder="1" applyAlignment="1">
      <alignment vertical="center" wrapText="1"/>
    </xf>
    <xf numFmtId="0" fontId="0" fillId="10" borderId="1" xfId="0" applyFill="1" applyBorder="1" applyAlignment="1">
      <alignment horizontal="center" vertical="center" wrapText="1"/>
    </xf>
    <xf numFmtId="0" fontId="0" fillId="26" borderId="0" xfId="0" applyFill="1" applyAlignment="1" applyProtection="1">
      <alignment wrapText="1"/>
      <protection locked="0"/>
    </xf>
    <xf numFmtId="0" fontId="0" fillId="0" borderId="0" xfId="0" applyAlignment="1" applyProtection="1">
      <alignment wrapText="1"/>
      <protection locked="0"/>
    </xf>
    <xf numFmtId="0" fontId="0" fillId="0" borderId="8" xfId="0" applyBorder="1" applyAlignment="1">
      <alignment horizontal="left" vertical="center" wrapText="1"/>
    </xf>
    <xf numFmtId="0" fontId="4" fillId="11" borderId="8" xfId="0" applyFont="1" applyFill="1"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5" fillId="18" borderId="1" xfId="0" applyFont="1" applyFill="1" applyBorder="1" applyAlignment="1">
      <alignment horizontal="center" vertical="center" wrapText="1"/>
    </xf>
    <xf numFmtId="0" fontId="0" fillId="8" borderId="5" xfId="0" applyFill="1" applyBorder="1" applyAlignment="1">
      <alignment horizontal="center" vertical="center" wrapText="1"/>
    </xf>
    <xf numFmtId="0" fontId="0" fillId="8" borderId="6" xfId="0" applyFill="1" applyBorder="1" applyAlignment="1">
      <alignment horizontal="center" vertical="center" wrapText="1"/>
    </xf>
    <xf numFmtId="0" fontId="0" fillId="8" borderId="7" xfId="0" applyFill="1" applyBorder="1" applyAlignment="1">
      <alignment horizontal="center" vertical="center" wrapText="1"/>
    </xf>
    <xf numFmtId="0" fontId="23" fillId="22" borderId="8" xfId="0" applyFont="1" applyFill="1" applyBorder="1" applyAlignment="1">
      <alignment horizontal="center" vertical="center" wrapText="1"/>
    </xf>
    <xf numFmtId="0" fontId="5" fillId="18" borderId="4" xfId="0" applyFont="1" applyFill="1" applyBorder="1" applyAlignment="1">
      <alignment horizontal="center" vertical="center" wrapText="1"/>
    </xf>
    <xf numFmtId="0" fontId="5" fillId="18" borderId="2"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4" xfId="0" applyFont="1" applyFill="1" applyBorder="1" applyAlignment="1">
      <alignment horizontal="center" vertical="center" wrapText="1"/>
    </xf>
  </cellXfs>
  <cellStyles count="2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Hyperlink" xfId="2" builtinId="8"/>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D4BB615F-D8E9-F747-9C5E-A445D09992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O32"/>
  <sheetViews>
    <sheetView workbookViewId="0">
      <selection activeCell="B3" sqref="B3"/>
    </sheetView>
  </sheetViews>
  <sheetFormatPr baseColWidth="10" defaultColWidth="10.83203125" defaultRowHeight="16"/>
  <cols>
    <col min="1" max="2" width="100.83203125" style="4" customWidth="1"/>
    <col min="3" max="16384" width="10.83203125" style="4"/>
  </cols>
  <sheetData>
    <row r="1" spans="1:15" ht="17">
      <c r="A1" s="3" t="s">
        <v>274</v>
      </c>
      <c r="B1" s="3" t="s">
        <v>3045</v>
      </c>
    </row>
    <row r="2" spans="1:15" ht="17">
      <c r="A2" s="3" t="s">
        <v>275</v>
      </c>
      <c r="B2" s="3" t="s">
        <v>3046</v>
      </c>
    </row>
    <row r="3" spans="1:15">
      <c r="A3" s="93"/>
      <c r="B3" s="93"/>
    </row>
    <row r="4" spans="1:15" s="96" customFormat="1" ht="22">
      <c r="A4" s="94" t="s">
        <v>2230</v>
      </c>
      <c r="B4" s="95" t="s">
        <v>2231</v>
      </c>
      <c r="C4" s="4"/>
      <c r="D4" s="4"/>
      <c r="E4" s="4"/>
      <c r="F4" s="4"/>
      <c r="G4" s="4"/>
      <c r="H4" s="4"/>
      <c r="I4" s="4"/>
      <c r="J4" s="4"/>
      <c r="K4" s="4"/>
      <c r="L4" s="4"/>
      <c r="M4" s="4"/>
      <c r="N4" s="4"/>
      <c r="O4" s="4"/>
    </row>
    <row r="6" spans="1:15" ht="17">
      <c r="A6" s="97" t="s">
        <v>2232</v>
      </c>
      <c r="B6" s="98" t="s">
        <v>2233</v>
      </c>
    </row>
    <row r="7" spans="1:15" ht="356">
      <c r="A7" s="99" t="s">
        <v>2234</v>
      </c>
      <c r="B7" s="99" t="s">
        <v>2235</v>
      </c>
    </row>
    <row r="8" spans="1:15" ht="85">
      <c r="A8" s="99" t="s">
        <v>2236</v>
      </c>
      <c r="B8" s="99" t="s">
        <v>2237</v>
      </c>
    </row>
    <row r="10" spans="1:15">
      <c r="A10" s="106" t="s">
        <v>2238</v>
      </c>
      <c r="B10" s="106"/>
    </row>
    <row r="11" spans="1:15" ht="78" customHeight="1">
      <c r="A11" s="107" t="s">
        <v>2239</v>
      </c>
      <c r="B11" s="108"/>
    </row>
    <row r="12" spans="1:15" ht="92" customHeight="1">
      <c r="A12" s="105" t="s">
        <v>2240</v>
      </c>
      <c r="B12" s="105"/>
    </row>
    <row r="13" spans="1:15">
      <c r="A13" s="105" t="s">
        <v>2241</v>
      </c>
      <c r="B13" s="105"/>
    </row>
    <row r="14" spans="1:15">
      <c r="A14" s="105" t="s">
        <v>2242</v>
      </c>
      <c r="B14" s="105"/>
    </row>
    <row r="15" spans="1:15">
      <c r="A15" s="105" t="s">
        <v>2243</v>
      </c>
      <c r="B15" s="105"/>
    </row>
    <row r="16" spans="1:15">
      <c r="A16" s="105" t="s">
        <v>2244</v>
      </c>
      <c r="B16" s="105"/>
    </row>
    <row r="17" spans="1:2">
      <c r="A17" s="105" t="s">
        <v>2245</v>
      </c>
      <c r="B17" s="105"/>
    </row>
    <row r="18" spans="1:2">
      <c r="A18" s="105" t="s">
        <v>2246</v>
      </c>
      <c r="B18" s="105"/>
    </row>
    <row r="19" spans="1:2">
      <c r="A19" s="105" t="s">
        <v>2247</v>
      </c>
      <c r="B19" s="105"/>
    </row>
    <row r="20" spans="1:2">
      <c r="A20" s="105" t="s">
        <v>2248</v>
      </c>
      <c r="B20" s="105"/>
    </row>
    <row r="22" spans="1:2" ht="17">
      <c r="A22" s="98" t="s">
        <v>2249</v>
      </c>
    </row>
    <row r="23" spans="1:2" ht="17">
      <c r="A23" s="99" t="s">
        <v>2250</v>
      </c>
    </row>
    <row r="24" spans="1:2" ht="17">
      <c r="A24" s="99" t="s">
        <v>2251</v>
      </c>
    </row>
    <row r="25" spans="1:2" ht="17">
      <c r="A25" s="99" t="s">
        <v>2252</v>
      </c>
    </row>
    <row r="26" spans="1:2" ht="17">
      <c r="A26" s="99" t="s">
        <v>2253</v>
      </c>
    </row>
    <row r="27" spans="1:2" ht="17">
      <c r="A27" s="99" t="s">
        <v>2254</v>
      </c>
    </row>
    <row r="28" spans="1:2" ht="34">
      <c r="A28" s="99" t="s">
        <v>2255</v>
      </c>
    </row>
    <row r="30" spans="1:2" ht="17">
      <c r="A30" s="98" t="s">
        <v>27</v>
      </c>
    </row>
    <row r="31" spans="1:2" ht="170">
      <c r="A31" s="99" t="s">
        <v>2256</v>
      </c>
    </row>
    <row r="32" spans="1:2" ht="153">
      <c r="A32" s="99" t="s">
        <v>2257</v>
      </c>
    </row>
  </sheetData>
  <mergeCells count="11">
    <mergeCell ref="A16:B16"/>
    <mergeCell ref="A17:B17"/>
    <mergeCell ref="A18:B18"/>
    <mergeCell ref="A19:B19"/>
    <mergeCell ref="A20:B20"/>
    <mergeCell ref="A15:B15"/>
    <mergeCell ref="A10:B10"/>
    <mergeCell ref="A11:B11"/>
    <mergeCell ref="A12:B12"/>
    <mergeCell ref="A13:B13"/>
    <mergeCell ref="A14:B14"/>
  </mergeCells>
  <hyperlinks>
    <hyperlink ref="B4" r:id="rId1" xr:uid="{00000000-0004-0000-0000-000000000000}"/>
  </hyperlinks>
  <pageMargins left="0.7" right="0.7" top="0.75" bottom="0.75" header="0.3" footer="0.3"/>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K484"/>
  <sheetViews>
    <sheetView workbookViewId="0">
      <pane ySplit="1" topLeftCell="A2" activePane="bottomLeft" state="frozenSplit"/>
      <selection pane="bottomLeft" activeCell="B1" sqref="B1"/>
    </sheetView>
  </sheetViews>
  <sheetFormatPr baseColWidth="10" defaultRowHeight="16"/>
  <cols>
    <col min="1" max="1" width="37.6640625" style="4" bestFit="1" customWidth="1"/>
    <col min="2" max="5" width="18.5" style="56" customWidth="1"/>
    <col min="6" max="8" width="0" hidden="1" customWidth="1"/>
  </cols>
  <sheetData>
    <row r="1" spans="1:11" ht="45">
      <c r="A1" s="79" t="s">
        <v>2223</v>
      </c>
      <c r="B1" s="80" t="s">
        <v>3161</v>
      </c>
      <c r="C1" s="81" t="s">
        <v>3163</v>
      </c>
      <c r="D1" s="82" t="s">
        <v>393</v>
      </c>
      <c r="E1" s="81" t="s">
        <v>390</v>
      </c>
      <c r="F1" s="1" t="s">
        <v>2224</v>
      </c>
      <c r="G1" s="1" t="s">
        <v>2225</v>
      </c>
      <c r="H1" s="1" t="s">
        <v>2226</v>
      </c>
      <c r="I1" s="83" t="s">
        <v>2227</v>
      </c>
      <c r="J1" s="84" t="s">
        <v>2228</v>
      </c>
      <c r="K1" s="85" t="s">
        <v>2229</v>
      </c>
    </row>
    <row r="2" spans="1:11" ht="24">
      <c r="A2" s="86" t="s">
        <v>462</v>
      </c>
      <c r="B2" s="87">
        <v>1.8593324645577296</v>
      </c>
      <c r="C2" s="87">
        <v>1.9883720930232558</v>
      </c>
      <c r="D2" s="87">
        <f>IF(ISNUMBER(AVERAGE(RFI!Z4:Z219)),AVERAGE(RFI!Z4:Z219),"-")</f>
        <v>2.248062015503876</v>
      </c>
      <c r="E2" s="87">
        <f>IF(ISNUMBER(AVERAGE(RFI!AA4:AA219)),AVERAGE(RFI!AA4:AA219),"-")</f>
        <v>1.9883720930232558</v>
      </c>
      <c r="F2">
        <v>4</v>
      </c>
      <c r="G2">
        <f>F2</f>
        <v>4</v>
      </c>
      <c r="H2">
        <v>219</v>
      </c>
      <c r="K2">
        <f>SUM(J3:J21)</f>
        <v>149</v>
      </c>
    </row>
    <row r="3" spans="1:11" ht="20">
      <c r="A3" s="88" t="s">
        <v>66</v>
      </c>
      <c r="B3" s="89">
        <v>2.1548353909465021</v>
      </c>
      <c r="C3" s="89">
        <v>2.2592592592592591</v>
      </c>
      <c r="D3" s="89">
        <f>IF(ISNUMBER(AVERAGE(RFI!Z5:Z42)),AVERAGE(RFI!Z5:Z42),"-")</f>
        <v>2.3333333333333335</v>
      </c>
      <c r="E3" s="89">
        <f>IF(ISNUMBER(AVERAGE(RFI!AA5:AA42)),AVERAGE(RFI!AA5:AA42),"-")</f>
        <v>2.2592592592592591</v>
      </c>
      <c r="F3">
        <v>5</v>
      </c>
      <c r="G3">
        <f t="shared" ref="G3:G66" si="0">F3</f>
        <v>5</v>
      </c>
      <c r="H3">
        <v>42</v>
      </c>
      <c r="J3">
        <f>SUM(I4:I7)</f>
        <v>27</v>
      </c>
    </row>
    <row r="4" spans="1:11" ht="17">
      <c r="A4" s="90" t="s">
        <v>463</v>
      </c>
      <c r="B4" s="91">
        <v>2.414351851851853</v>
      </c>
      <c r="C4" s="91">
        <v>2.3333333333333335</v>
      </c>
      <c r="D4" s="91">
        <f>IF(ISNUMBER(AVERAGE(RFI!Z6:Z12)),AVERAGE(RFI!Z6:Z12),"-")</f>
        <v>2.6666666666666665</v>
      </c>
      <c r="E4" s="91">
        <f>IF(ISNUMBER(AVERAGE(RFI!AA6:AA12)),AVERAGE(RFI!AA6:AA12),"-")</f>
        <v>2.3333333333333335</v>
      </c>
      <c r="F4">
        <v>6</v>
      </c>
      <c r="G4">
        <f t="shared" si="0"/>
        <v>6</v>
      </c>
      <c r="H4">
        <v>12</v>
      </c>
      <c r="I4">
        <v>6</v>
      </c>
    </row>
    <row r="5" spans="1:11" ht="17">
      <c r="A5" s="90" t="s">
        <v>482</v>
      </c>
      <c r="B5" s="91">
        <v>2.3361111111111112</v>
      </c>
      <c r="C5" s="91">
        <v>2.4</v>
      </c>
      <c r="D5" s="91">
        <f>IF(ISNUMBER(AVERAGE(RFI!Z15:Z20)),AVERAGE(RFI!Z15:Z20),"-")</f>
        <v>2.4</v>
      </c>
      <c r="E5" s="91">
        <f>IF(ISNUMBER(AVERAGE(RFI!AA15:AA20)),AVERAGE(RFI!AA15:AA20),"-")</f>
        <v>2.4</v>
      </c>
      <c r="F5">
        <v>15</v>
      </c>
      <c r="G5">
        <f t="shared" si="0"/>
        <v>15</v>
      </c>
      <c r="H5">
        <v>20</v>
      </c>
      <c r="I5">
        <v>5</v>
      </c>
    </row>
    <row r="6" spans="1:11" ht="17">
      <c r="A6" s="90" t="s">
        <v>497</v>
      </c>
      <c r="B6" s="91">
        <v>2.0472222222222221</v>
      </c>
      <c r="C6" s="91">
        <v>2</v>
      </c>
      <c r="D6" s="91">
        <f>IF(ISNUMBER(AVERAGE(RFI!Z23:Z28)),AVERAGE(RFI!Z23:Z28),"-")</f>
        <v>2</v>
      </c>
      <c r="E6" s="91">
        <f>IF(ISNUMBER(AVERAGE(RFI!AA23:AA28)),AVERAGE(RFI!AA23:AA28),"-")</f>
        <v>2</v>
      </c>
      <c r="F6">
        <v>23</v>
      </c>
      <c r="G6">
        <f t="shared" si="0"/>
        <v>23</v>
      </c>
      <c r="H6">
        <v>28</v>
      </c>
      <c r="I6">
        <v>5</v>
      </c>
    </row>
    <row r="7" spans="1:11" ht="17">
      <c r="A7" s="90" t="s">
        <v>513</v>
      </c>
      <c r="B7" s="91">
        <v>1.9797979797979797</v>
      </c>
      <c r="C7" s="91">
        <v>2.2727272727272729</v>
      </c>
      <c r="D7" s="91">
        <f>IF(ISNUMBER(AVERAGE(RFI!Z31:Z42)),AVERAGE(RFI!Z31:Z42),"-")</f>
        <v>2.2727272727272729</v>
      </c>
      <c r="E7" s="91">
        <f>IF(ISNUMBER(AVERAGE(RFI!AA31:AA42)),AVERAGE(RFI!AA31:AA42),"-")</f>
        <v>2.2727272727272729</v>
      </c>
      <c r="F7">
        <v>31</v>
      </c>
      <c r="G7">
        <f t="shared" si="0"/>
        <v>31</v>
      </c>
      <c r="H7">
        <v>42</v>
      </c>
      <c r="I7">
        <v>11</v>
      </c>
    </row>
    <row r="8" spans="1:11" ht="20">
      <c r="A8" s="88" t="s">
        <v>37</v>
      </c>
      <c r="B8" s="89">
        <v>1.9019439144064327</v>
      </c>
      <c r="C8" s="89">
        <v>2.0227272727272729</v>
      </c>
      <c r="D8" s="89">
        <f>IF(ISNUMBER(AVERAGE(RFI!Z45:Z88)),AVERAGE(RFI!Z45:Z88),"-")</f>
        <v>2.5454545454545454</v>
      </c>
      <c r="E8" s="89">
        <f>IF(ISNUMBER(AVERAGE(RFI!AA45:AA88)),AVERAGE(RFI!AA45:AA88),"-")</f>
        <v>2.0227272727272729</v>
      </c>
      <c r="F8">
        <v>45</v>
      </c>
      <c r="G8">
        <f t="shared" si="0"/>
        <v>45</v>
      </c>
      <c r="H8">
        <v>88</v>
      </c>
      <c r="J8">
        <f>SUM(I9:I13)</f>
        <v>30</v>
      </c>
    </row>
    <row r="9" spans="1:11" ht="17">
      <c r="A9" s="90" t="s">
        <v>542</v>
      </c>
      <c r="B9" s="91">
        <v>1.9325396825396832</v>
      </c>
      <c r="C9" s="91">
        <v>1.3571428571428572</v>
      </c>
      <c r="D9" s="91">
        <f>IF(ISNUMBER(AVERAGE(RFI!Z46:Z53)),AVERAGE(RFI!Z46:Z53),"-")</f>
        <v>2.4285714285714284</v>
      </c>
      <c r="E9" s="91">
        <f>IF(ISNUMBER(AVERAGE(RFI!AA46:AA53)),AVERAGE(RFI!AA46:AA53),"-")</f>
        <v>1.3571428571428572</v>
      </c>
      <c r="F9">
        <v>46</v>
      </c>
      <c r="G9">
        <f t="shared" si="0"/>
        <v>46</v>
      </c>
      <c r="H9">
        <v>53</v>
      </c>
      <c r="I9">
        <v>7</v>
      </c>
    </row>
    <row r="10" spans="1:11" ht="17">
      <c r="A10" s="90" t="s">
        <v>562</v>
      </c>
      <c r="B10" s="91">
        <v>1.712037037037037</v>
      </c>
      <c r="C10" s="91">
        <v>2</v>
      </c>
      <c r="D10" s="91">
        <f>IF(ISNUMBER(AVERAGE(RFI!Z56:Z62)),AVERAGE(RFI!Z56:Z62),"-")</f>
        <v>2.6666666666666665</v>
      </c>
      <c r="E10" s="91">
        <f>IF(ISNUMBER(AVERAGE(RFI!AA56:AA62)),AVERAGE(RFI!AA56:AA62),"-")</f>
        <v>2</v>
      </c>
      <c r="F10">
        <v>56</v>
      </c>
      <c r="G10">
        <f t="shared" si="0"/>
        <v>56</v>
      </c>
      <c r="H10">
        <v>62</v>
      </c>
      <c r="I10">
        <v>6</v>
      </c>
    </row>
    <row r="11" spans="1:11" ht="17">
      <c r="A11" s="90" t="s">
        <v>102</v>
      </c>
      <c r="B11" s="91">
        <v>2.1138888888888889</v>
      </c>
      <c r="C11" s="91">
        <v>2.4</v>
      </c>
      <c r="D11" s="91">
        <f>IF(ISNUMBER(AVERAGE(RFI!Z65:Z70)),AVERAGE(RFI!Z65:Z70),"-")</f>
        <v>2.6</v>
      </c>
      <c r="E11" s="91">
        <f>IF(ISNUMBER(AVERAGE(RFI!AA65:AA70)),AVERAGE(RFI!AA65:AA70),"-")</f>
        <v>2.4</v>
      </c>
      <c r="F11">
        <v>65</v>
      </c>
      <c r="G11">
        <f t="shared" si="0"/>
        <v>65</v>
      </c>
      <c r="H11">
        <v>70</v>
      </c>
      <c r="I11">
        <v>5</v>
      </c>
    </row>
    <row r="12" spans="1:11" ht="17" hidden="1">
      <c r="A12" s="90" t="s">
        <v>593</v>
      </c>
      <c r="B12" s="91">
        <v>1.5999999999999999</v>
      </c>
      <c r="C12" s="91" t="s">
        <v>257</v>
      </c>
      <c r="D12" s="91" t="str">
        <f>IF(ISNUMBER(AVERAGE(RFI!Z73:Z78)),AVERAGE(RFI!Z73:Z78),"-")</f>
        <v>-</v>
      </c>
      <c r="E12" s="91" t="str">
        <f>IF(ISNUMBER(AVERAGE(RFI!AA73:AA78)),AVERAGE(RFI!AA73:AA78),"-")</f>
        <v>-</v>
      </c>
      <c r="F12">
        <v>73</v>
      </c>
      <c r="G12">
        <f t="shared" si="0"/>
        <v>73</v>
      </c>
      <c r="H12">
        <v>78</v>
      </c>
      <c r="I12">
        <v>5</v>
      </c>
    </row>
    <row r="13" spans="1:11" ht="17">
      <c r="A13" s="90" t="s">
        <v>605</v>
      </c>
      <c r="B13" s="91">
        <v>1.9953703703703702</v>
      </c>
      <c r="C13" s="91">
        <v>2.4285714285714284</v>
      </c>
      <c r="D13" s="91">
        <f>IF(ISNUMBER(AVERAGE(RFI!Z81:Z88)),AVERAGE(RFI!Z81:Z88),"-")</f>
        <v>2.5714285714285716</v>
      </c>
      <c r="E13" s="91">
        <f>IF(ISNUMBER(AVERAGE(RFI!AA81:AA88)),AVERAGE(RFI!AA81:AA88),"-")</f>
        <v>2.4285714285714284</v>
      </c>
      <c r="F13">
        <v>81</v>
      </c>
      <c r="G13">
        <f t="shared" si="0"/>
        <v>81</v>
      </c>
      <c r="H13">
        <v>88</v>
      </c>
      <c r="I13">
        <v>7</v>
      </c>
    </row>
    <row r="14" spans="1:11" ht="20">
      <c r="A14" s="88" t="s">
        <v>624</v>
      </c>
      <c r="B14" s="89">
        <v>1.6055555555555558</v>
      </c>
      <c r="C14" s="89">
        <v>1.625</v>
      </c>
      <c r="D14" s="89">
        <f>IF(ISNUMBER(AVERAGE(RFI!Z91:Z108)),AVERAGE(RFI!Z91:Z108),"-")</f>
        <v>1.625</v>
      </c>
      <c r="E14" s="89">
        <f>IF(ISNUMBER(AVERAGE(RFI!AA91:AA108)),AVERAGE(RFI!AA91:AA108),"-")</f>
        <v>1.625</v>
      </c>
      <c r="F14">
        <v>91</v>
      </c>
      <c r="G14">
        <f t="shared" si="0"/>
        <v>91</v>
      </c>
      <c r="H14">
        <v>108</v>
      </c>
      <c r="J14">
        <f>SUM(I15:I17)</f>
        <v>10</v>
      </c>
    </row>
    <row r="15" spans="1:11" ht="17">
      <c r="A15" s="90" t="s">
        <v>625</v>
      </c>
      <c r="B15" s="91">
        <v>1.5781249999999998</v>
      </c>
      <c r="C15" s="91">
        <v>1.6</v>
      </c>
      <c r="D15" s="91">
        <f>IF(ISNUMBER(AVERAGE(RFI!Z92:Z97)),AVERAGE(RFI!Z92:Z97),"-")</f>
        <v>1.6</v>
      </c>
      <c r="E15" s="91">
        <f>IF(ISNUMBER(AVERAGE(RFI!AA92:AA97)),AVERAGE(RFI!AA92:AA97),"-")</f>
        <v>1.6</v>
      </c>
      <c r="F15">
        <v>92</v>
      </c>
      <c r="G15">
        <f t="shared" si="0"/>
        <v>92</v>
      </c>
      <c r="H15">
        <v>97</v>
      </c>
      <c r="I15">
        <v>5</v>
      </c>
    </row>
    <row r="16" spans="1:11" ht="17" hidden="1">
      <c r="A16" s="90" t="s">
        <v>640</v>
      </c>
      <c r="B16" s="91">
        <v>1.3076923076923077</v>
      </c>
      <c r="C16" s="91" t="s">
        <v>257</v>
      </c>
      <c r="D16" s="91" t="str">
        <f>IF(ISNUMBER(AVERAGE(RFI!Z100:Z102)),AVERAGE(RFI!Z100:Z102),"-")</f>
        <v>-</v>
      </c>
      <c r="E16" s="91" t="str">
        <f>IF(ISNUMBER(AVERAGE(RFI!AA100:AA102)),AVERAGE(RFI!AA100:AA102),"-")</f>
        <v>-</v>
      </c>
      <c r="F16">
        <v>100</v>
      </c>
      <c r="G16">
        <f t="shared" si="0"/>
        <v>100</v>
      </c>
      <c r="H16">
        <v>102</v>
      </c>
      <c r="I16">
        <v>2</v>
      </c>
    </row>
    <row r="17" spans="1:11" ht="17">
      <c r="A17" s="90" t="s">
        <v>646</v>
      </c>
      <c r="B17" s="91">
        <v>1.5885416666666663</v>
      </c>
      <c r="C17" s="91">
        <v>1.6666666666666667</v>
      </c>
      <c r="D17" s="91">
        <f>IF(ISNUMBER(AVERAGE(RFI!Z105:Z108)),AVERAGE(RFI!Z105:Z108),"-")</f>
        <v>1.6666666666666667</v>
      </c>
      <c r="E17" s="91">
        <f>IF(ISNUMBER(AVERAGE(RFI!AA105:AA108)),AVERAGE(RFI!AA105:AA108),"-")</f>
        <v>1.6666666666666667</v>
      </c>
      <c r="F17">
        <v>105</v>
      </c>
      <c r="G17">
        <f t="shared" si="0"/>
        <v>105</v>
      </c>
      <c r="H17">
        <v>108</v>
      </c>
      <c r="I17">
        <v>3</v>
      </c>
    </row>
    <row r="18" spans="1:11" ht="20" hidden="1">
      <c r="A18" s="88" t="s">
        <v>30</v>
      </c>
      <c r="B18" s="89">
        <v>1.6431818181818185</v>
      </c>
      <c r="C18" s="89" t="s">
        <v>257</v>
      </c>
      <c r="D18" s="89" t="str">
        <f>IF(ISNUMBER(AVERAGE(RFI!Z111:Z125)),AVERAGE(RFI!Z111:Z125),"-")</f>
        <v>-</v>
      </c>
      <c r="E18" s="89" t="str">
        <f>IF(ISNUMBER(AVERAGE(RFI!AA111:AA125)),AVERAGE(RFI!AA111:AA125),"-")</f>
        <v>-</v>
      </c>
      <c r="F18">
        <v>111</v>
      </c>
      <c r="G18">
        <f t="shared" si="0"/>
        <v>111</v>
      </c>
      <c r="H18">
        <v>125</v>
      </c>
      <c r="J18">
        <f>SUM(I19:I20)</f>
        <v>10</v>
      </c>
    </row>
    <row r="19" spans="1:11" ht="17" hidden="1">
      <c r="A19" s="90" t="s">
        <v>86</v>
      </c>
      <c r="B19" s="91">
        <v>1.6461038961038961</v>
      </c>
      <c r="C19" s="91" t="s">
        <v>257</v>
      </c>
      <c r="D19" s="91" t="str">
        <f>IF(ISNUMBER(AVERAGE(RFI!Z112:Z119)),AVERAGE(RFI!Z112:Z119),"-")</f>
        <v>-</v>
      </c>
      <c r="E19" s="91" t="str">
        <f>IF(ISNUMBER(AVERAGE(RFI!AA112:AA119)),AVERAGE(RFI!AA112:AA119),"-")</f>
        <v>-</v>
      </c>
      <c r="F19">
        <v>112</v>
      </c>
      <c r="G19">
        <f t="shared" si="0"/>
        <v>112</v>
      </c>
      <c r="H19">
        <v>119</v>
      </c>
      <c r="I19">
        <v>7</v>
      </c>
    </row>
    <row r="20" spans="1:11" ht="17" hidden="1">
      <c r="A20" s="90" t="s">
        <v>672</v>
      </c>
      <c r="B20" s="91">
        <v>1.6363636363636365</v>
      </c>
      <c r="C20" s="91" t="s">
        <v>257</v>
      </c>
      <c r="D20" s="91" t="str">
        <f>IF(ISNUMBER(AVERAGE(RFI!Z122:Z125)),AVERAGE(RFI!Z122:Z125),"-")</f>
        <v>-</v>
      </c>
      <c r="E20" s="91" t="str">
        <f>IF(ISNUMBER(AVERAGE(RFI!AA122:AA125)),AVERAGE(RFI!AA122:AA125),"-")</f>
        <v>-</v>
      </c>
      <c r="F20">
        <v>122</v>
      </c>
      <c r="G20">
        <f t="shared" si="0"/>
        <v>122</v>
      </c>
      <c r="H20">
        <v>125</v>
      </c>
      <c r="I20">
        <v>3</v>
      </c>
    </row>
    <row r="21" spans="1:11" ht="20">
      <c r="A21" s="88" t="s">
        <v>38</v>
      </c>
      <c r="B21" s="89">
        <v>1.7734873276157215</v>
      </c>
      <c r="C21" s="89">
        <v>1.9166666666666667</v>
      </c>
      <c r="D21" s="89">
        <f>IF(ISNUMBER(AVERAGE(RFI!Z128:Z219)),AVERAGE(RFI!Z128:Z219),"-")</f>
        <v>2.1944444444444446</v>
      </c>
      <c r="E21" s="89">
        <f>IF(ISNUMBER(AVERAGE(RFI!AA128:AA219)),AVERAGE(RFI!AA128:AA219),"-")</f>
        <v>1.9166666666666667</v>
      </c>
      <c r="F21">
        <v>128</v>
      </c>
      <c r="G21">
        <f t="shared" si="0"/>
        <v>128</v>
      </c>
      <c r="H21">
        <v>219</v>
      </c>
      <c r="J21">
        <f>SUM(I22:I28)</f>
        <v>72</v>
      </c>
    </row>
    <row r="22" spans="1:11" ht="17">
      <c r="A22" s="90" t="s">
        <v>679</v>
      </c>
      <c r="B22" s="91">
        <v>1.4292328042328046</v>
      </c>
      <c r="C22" s="91">
        <v>1.5714285714285714</v>
      </c>
      <c r="D22" s="91">
        <f>IF(ISNUMBER(AVERAGE(RFI!Z129:Z136)),AVERAGE(RFI!Z129:Z136),"-")</f>
        <v>1.8571428571428572</v>
      </c>
      <c r="E22" s="91">
        <f>IF(ISNUMBER(AVERAGE(RFI!AA129:AA136)),AVERAGE(RFI!AA129:AA136),"-")</f>
        <v>1.5714285714285714</v>
      </c>
      <c r="F22">
        <v>129</v>
      </c>
      <c r="G22">
        <f t="shared" si="0"/>
        <v>129</v>
      </c>
      <c r="H22">
        <v>136</v>
      </c>
      <c r="I22">
        <v>7</v>
      </c>
    </row>
    <row r="23" spans="1:11" ht="17">
      <c r="A23" s="90" t="s">
        <v>700</v>
      </c>
      <c r="B23" s="91">
        <v>1.9750233426704011</v>
      </c>
      <c r="C23" s="91">
        <v>2.0294117647058822</v>
      </c>
      <c r="D23" s="91">
        <f>IF(ISNUMBER(AVERAGE(RFI!Z139:Z156)),AVERAGE(RFI!Z139:Z156),"-")</f>
        <v>2.2941176470588234</v>
      </c>
      <c r="E23" s="91">
        <f>IF(ISNUMBER(AVERAGE(RFI!AA139:AA156)),AVERAGE(RFI!AA139:AA156),"-")</f>
        <v>2.0294117647058822</v>
      </c>
      <c r="F23">
        <v>139</v>
      </c>
      <c r="G23">
        <f t="shared" si="0"/>
        <v>139</v>
      </c>
      <c r="H23">
        <v>156</v>
      </c>
      <c r="I23">
        <v>17</v>
      </c>
    </row>
    <row r="24" spans="1:11" ht="17">
      <c r="A24" s="90" t="s">
        <v>482</v>
      </c>
      <c r="B24" s="91">
        <v>1.9546296296296299</v>
      </c>
      <c r="C24" s="91">
        <v>2.0666666666666669</v>
      </c>
      <c r="D24" s="91">
        <f>IF(ISNUMBER(AVERAGE(RFI!Z159:Z174)),AVERAGE(RFI!Z159:Z174),"-")</f>
        <v>2.1333333333333333</v>
      </c>
      <c r="E24" s="91">
        <f>IF(ISNUMBER(AVERAGE(RFI!AA159:AA174)),AVERAGE(RFI!AA159:AA174),"-")</f>
        <v>2.0666666666666669</v>
      </c>
      <c r="F24">
        <v>159</v>
      </c>
      <c r="G24">
        <f t="shared" si="0"/>
        <v>159</v>
      </c>
      <c r="H24">
        <v>174</v>
      </c>
      <c r="I24">
        <v>15</v>
      </c>
    </row>
    <row r="25" spans="1:11" ht="17">
      <c r="A25" s="90" t="s">
        <v>640</v>
      </c>
      <c r="B25" s="91">
        <v>1.4583333333333333</v>
      </c>
      <c r="C25" s="91">
        <v>1.8</v>
      </c>
      <c r="D25" s="91">
        <f>IF(ISNUMBER(AVERAGE(RFI!Z177:Z182)),AVERAGE(RFI!Z177:Z182),"-")</f>
        <v>1.8</v>
      </c>
      <c r="E25" s="91">
        <f>IF(ISNUMBER(AVERAGE(RFI!AA177:AA182)),AVERAGE(RFI!AA177:AA182),"-")</f>
        <v>1.8</v>
      </c>
      <c r="F25">
        <v>177</v>
      </c>
      <c r="G25">
        <f t="shared" si="0"/>
        <v>177</v>
      </c>
      <c r="H25">
        <v>182</v>
      </c>
      <c r="I25">
        <v>5</v>
      </c>
    </row>
    <row r="26" spans="1:11" ht="17">
      <c r="A26" s="90" t="s">
        <v>795</v>
      </c>
      <c r="B26" s="91">
        <v>1.3142361111111112</v>
      </c>
      <c r="C26" s="91">
        <v>1.75</v>
      </c>
      <c r="D26" s="91">
        <f>IF(ISNUMBER(AVERAGE(RFI!Z185:Z193)),AVERAGE(RFI!Z185:Z193),"-")</f>
        <v>2.25</v>
      </c>
      <c r="E26" s="91">
        <f>IF(ISNUMBER(AVERAGE(RFI!AA185:AA193)),AVERAGE(RFI!AA185:AA193),"-")</f>
        <v>1.75</v>
      </c>
      <c r="F26">
        <v>185</v>
      </c>
      <c r="G26">
        <f t="shared" si="0"/>
        <v>185</v>
      </c>
      <c r="H26">
        <v>193</v>
      </c>
      <c r="I26">
        <v>8</v>
      </c>
    </row>
    <row r="27" spans="1:11" ht="17">
      <c r="A27" s="90" t="s">
        <v>816</v>
      </c>
      <c r="B27" s="91">
        <v>1.9109686609686609</v>
      </c>
      <c r="C27" s="91">
        <v>2.1153846153846154</v>
      </c>
      <c r="D27" s="91">
        <f>IF(ISNUMBER(AVERAGE(RFI!Z196:Z209)),AVERAGE(RFI!Z196:Z209),"-")</f>
        <v>2.6153846153846154</v>
      </c>
      <c r="E27" s="91">
        <f>IF(ISNUMBER(AVERAGE(RFI!AA196:AA209)),AVERAGE(RFI!AA196:AA209),"-")</f>
        <v>2.1153846153846154</v>
      </c>
      <c r="F27">
        <v>196</v>
      </c>
      <c r="G27">
        <f t="shared" si="0"/>
        <v>196</v>
      </c>
      <c r="H27">
        <v>209</v>
      </c>
      <c r="I27">
        <v>13</v>
      </c>
    </row>
    <row r="28" spans="1:11" ht="17">
      <c r="A28" s="90" t="s">
        <v>851</v>
      </c>
      <c r="B28" s="91">
        <v>1.7361111111111112</v>
      </c>
      <c r="C28" s="91">
        <v>1.5714285714285714</v>
      </c>
      <c r="D28" s="91">
        <f>IF(ISNUMBER(AVERAGE(RFI!Z212:Z219)),AVERAGE(RFI!Z212:Z219),"-")</f>
        <v>1.8571428571428572</v>
      </c>
      <c r="E28" s="91">
        <f>IF(ISNUMBER(AVERAGE(RFI!AA212:AA219)),AVERAGE(RFI!AA212:AA219),"-")</f>
        <v>1.5714285714285714</v>
      </c>
      <c r="F28">
        <v>212</v>
      </c>
      <c r="G28">
        <f t="shared" si="0"/>
        <v>212</v>
      </c>
      <c r="H28">
        <v>219</v>
      </c>
      <c r="I28">
        <v>7</v>
      </c>
    </row>
    <row r="29" spans="1:11" ht="24" hidden="1">
      <c r="A29" s="92" t="s">
        <v>871</v>
      </c>
      <c r="B29" s="87">
        <v>1.3635328825586182</v>
      </c>
      <c r="C29" s="87" t="s">
        <v>257</v>
      </c>
      <c r="D29" s="87" t="str">
        <f>IF(ISNUMBER(AVERAGE(RFI!Z222:Z345)),AVERAGE(RFI!Z222:Z345),"-")</f>
        <v>-</v>
      </c>
      <c r="E29" s="87" t="str">
        <f>IF(ISNUMBER(AVERAGE(RFI!AA222:AA345)),AVERAGE(RFI!AA222:AA345),"-")</f>
        <v>-</v>
      </c>
      <c r="F29">
        <v>222</v>
      </c>
      <c r="G29">
        <f t="shared" si="0"/>
        <v>222</v>
      </c>
      <c r="H29">
        <v>345</v>
      </c>
      <c r="K29">
        <f>SUM(J30:J48)</f>
        <v>65</v>
      </c>
    </row>
    <row r="30" spans="1:11" ht="40" hidden="1">
      <c r="A30" s="88" t="s">
        <v>872</v>
      </c>
      <c r="B30" s="89">
        <v>1.3431372549019605</v>
      </c>
      <c r="C30" s="89" t="s">
        <v>257</v>
      </c>
      <c r="D30" s="89" t="str">
        <f>IF(ISNUMBER(AVERAGE(RFI!Z223:Z227)),AVERAGE(RFI!Z223:Z227),"-")</f>
        <v>-</v>
      </c>
      <c r="E30" s="89" t="str">
        <f>IF(ISNUMBER(AVERAGE(RFI!AA223:AA227)),AVERAGE(RFI!AA223:AA227),"-")</f>
        <v>-</v>
      </c>
      <c r="F30">
        <v>223</v>
      </c>
      <c r="G30">
        <f t="shared" si="0"/>
        <v>223</v>
      </c>
      <c r="H30">
        <v>227</v>
      </c>
      <c r="J30">
        <f>SUM(I31)</f>
        <v>3</v>
      </c>
    </row>
    <row r="31" spans="1:11" ht="17" hidden="1">
      <c r="A31" s="90" t="s">
        <v>873</v>
      </c>
      <c r="B31" s="91">
        <v>1.3431372549019605</v>
      </c>
      <c r="C31" s="91" t="s">
        <v>257</v>
      </c>
      <c r="D31" s="91" t="str">
        <f>IF(ISNUMBER(AVERAGE(RFI!Z224:Z227)),AVERAGE(RFI!Z224:Z227),"-")</f>
        <v>-</v>
      </c>
      <c r="E31" s="91" t="str">
        <f>IF(ISNUMBER(AVERAGE(RFI!AA224:AA227)),AVERAGE(RFI!AA224:AA227),"-")</f>
        <v>-</v>
      </c>
      <c r="F31">
        <v>224</v>
      </c>
      <c r="G31">
        <f t="shared" si="0"/>
        <v>224</v>
      </c>
      <c r="H31">
        <v>227</v>
      </c>
      <c r="I31">
        <v>3</v>
      </c>
    </row>
    <row r="32" spans="1:11" ht="20" hidden="1">
      <c r="A32" s="88" t="s">
        <v>880</v>
      </c>
      <c r="B32" s="89">
        <v>2.1029411764705883</v>
      </c>
      <c r="C32" s="89" t="s">
        <v>257</v>
      </c>
      <c r="D32" s="89" t="str">
        <f>IF(ISNUMBER(AVERAGE(RFI!Z230:Z233)),AVERAGE(RFI!Z230:Z233),"-")</f>
        <v>-</v>
      </c>
      <c r="E32" s="89" t="str">
        <f>IF(ISNUMBER(AVERAGE(RFI!AA230:AA233)),AVERAGE(RFI!AA230:AA233),"-")</f>
        <v>-</v>
      </c>
      <c r="F32">
        <v>230</v>
      </c>
      <c r="G32">
        <f t="shared" si="0"/>
        <v>230</v>
      </c>
      <c r="H32">
        <v>233</v>
      </c>
      <c r="J32">
        <f>SUM(I33)</f>
        <v>2</v>
      </c>
    </row>
    <row r="33" spans="1:10" ht="17" hidden="1">
      <c r="A33" s="90" t="s">
        <v>881</v>
      </c>
      <c r="B33" s="91">
        <v>2.1029411764705883</v>
      </c>
      <c r="C33" s="91" t="s">
        <v>257</v>
      </c>
      <c r="D33" s="91" t="str">
        <f>IF(ISNUMBER(AVERAGE(RFI!Z231:Z233)),AVERAGE(RFI!Z231:Z233),"-")</f>
        <v>-</v>
      </c>
      <c r="E33" s="91" t="str">
        <f>IF(ISNUMBER(AVERAGE(RFI!AA231:AA233)),AVERAGE(RFI!AA231:AA233),"-")</f>
        <v>-</v>
      </c>
      <c r="F33">
        <v>231</v>
      </c>
      <c r="G33">
        <f t="shared" si="0"/>
        <v>231</v>
      </c>
      <c r="H33">
        <v>233</v>
      </c>
      <c r="I33">
        <v>2</v>
      </c>
    </row>
    <row r="34" spans="1:10" ht="20" hidden="1">
      <c r="A34" s="88" t="s">
        <v>886</v>
      </c>
      <c r="B34" s="89">
        <v>1.4355203619909498</v>
      </c>
      <c r="C34" s="89" t="s">
        <v>257</v>
      </c>
      <c r="D34" s="89" t="str">
        <f>IF(ISNUMBER(AVERAGE(RFI!Z236:Z253)),AVERAGE(RFI!Z236:Z253),"-")</f>
        <v>-</v>
      </c>
      <c r="E34" s="89" t="str">
        <f>IF(ISNUMBER(AVERAGE(RFI!AA236:AA253)),AVERAGE(RFI!AA236:AA253),"-")</f>
        <v>-</v>
      </c>
      <c r="F34">
        <v>236</v>
      </c>
      <c r="G34">
        <f t="shared" si="0"/>
        <v>236</v>
      </c>
      <c r="H34">
        <v>253</v>
      </c>
      <c r="J34">
        <f>SUM(I35:I36)</f>
        <v>13</v>
      </c>
    </row>
    <row r="35" spans="1:10" ht="17" hidden="1">
      <c r="A35" s="90" t="s">
        <v>887</v>
      </c>
      <c r="B35" s="91">
        <v>1.5235294117647058</v>
      </c>
      <c r="C35" s="91" t="s">
        <v>257</v>
      </c>
      <c r="D35" s="91" t="str">
        <f>IF(ISNUMBER(AVERAGE(RFI!Z237:Z242)),AVERAGE(RFI!Z237:Z242),"-")</f>
        <v>-</v>
      </c>
      <c r="E35" s="91" t="str">
        <f>IF(ISNUMBER(AVERAGE(RFI!AA237:AA242)),AVERAGE(RFI!AA237:AA242),"-")</f>
        <v>-</v>
      </c>
      <c r="F35">
        <v>237</v>
      </c>
      <c r="G35">
        <f t="shared" si="0"/>
        <v>237</v>
      </c>
      <c r="H35">
        <v>242</v>
      </c>
      <c r="I35">
        <v>5</v>
      </c>
    </row>
    <row r="36" spans="1:10" ht="17" hidden="1">
      <c r="A36" s="90" t="s">
        <v>901</v>
      </c>
      <c r="B36" s="91">
        <v>1.3786764705882355</v>
      </c>
      <c r="C36" s="91" t="s">
        <v>257</v>
      </c>
      <c r="D36" s="91" t="str">
        <f>IF(ISNUMBER(AVERAGE(RFI!Z245:Z253)),AVERAGE(RFI!Z245:Z253),"-")</f>
        <v>-</v>
      </c>
      <c r="E36" s="91" t="str">
        <f>IF(ISNUMBER(AVERAGE(RFI!AA245:AA253)),AVERAGE(RFI!AA245:AA253),"-")</f>
        <v>-</v>
      </c>
      <c r="F36">
        <v>245</v>
      </c>
      <c r="G36">
        <f t="shared" si="0"/>
        <v>245</v>
      </c>
      <c r="H36">
        <v>253</v>
      </c>
      <c r="I36">
        <v>8</v>
      </c>
    </row>
    <row r="37" spans="1:10" ht="20" hidden="1">
      <c r="A37" s="88" t="s">
        <v>923</v>
      </c>
      <c r="B37" s="89">
        <v>1.0603641456582633</v>
      </c>
      <c r="C37" s="89" t="s">
        <v>257</v>
      </c>
      <c r="D37" s="89" t="str">
        <f>IF(ISNUMBER(AVERAGE(RFI!Z256:Z302)),AVERAGE(RFI!Z256:Z302),"-")</f>
        <v>-</v>
      </c>
      <c r="E37" s="89" t="str">
        <f>IF(ISNUMBER(AVERAGE(RFI!AA256:AA302)),AVERAGE(RFI!AA256:AA302),"-")</f>
        <v>-</v>
      </c>
      <c r="F37">
        <v>256</v>
      </c>
      <c r="G37">
        <f t="shared" si="0"/>
        <v>256</v>
      </c>
      <c r="H37">
        <v>302</v>
      </c>
      <c r="J37">
        <f>SUM(I38:I43)</f>
        <v>30</v>
      </c>
    </row>
    <row r="38" spans="1:10" ht="17" hidden="1">
      <c r="A38" s="90" t="s">
        <v>924</v>
      </c>
      <c r="B38" s="91">
        <v>1.0294117647058825</v>
      </c>
      <c r="C38" s="91" t="s">
        <v>257</v>
      </c>
      <c r="D38" s="91" t="str">
        <f>IF(ISNUMBER(AVERAGE(RFI!Z257:Z260)),AVERAGE(RFI!Z257:Z260),"-")</f>
        <v>-</v>
      </c>
      <c r="E38" s="91" t="str">
        <f>IF(ISNUMBER(AVERAGE(RFI!AA257:AA260)),AVERAGE(RFI!AA257:AA260),"-")</f>
        <v>-</v>
      </c>
      <c r="F38">
        <v>257</v>
      </c>
      <c r="G38">
        <f t="shared" si="0"/>
        <v>257</v>
      </c>
      <c r="H38">
        <v>260</v>
      </c>
      <c r="I38">
        <v>3</v>
      </c>
    </row>
    <row r="39" spans="1:10" ht="17" hidden="1">
      <c r="A39" s="90" t="s">
        <v>931</v>
      </c>
      <c r="B39" s="91">
        <v>0.96323529411764708</v>
      </c>
      <c r="C39" s="91" t="s">
        <v>257</v>
      </c>
      <c r="D39" s="91" t="str">
        <f>IF(ISNUMBER(AVERAGE(RFI!Z263:Z267)),AVERAGE(RFI!Z263:Z267),"-")</f>
        <v>-</v>
      </c>
      <c r="E39" s="91" t="str">
        <f>IF(ISNUMBER(AVERAGE(RFI!AA263:AA267)),AVERAGE(RFI!AA263:AA267),"-")</f>
        <v>-</v>
      </c>
      <c r="F39">
        <v>263</v>
      </c>
      <c r="G39">
        <f t="shared" si="0"/>
        <v>263</v>
      </c>
      <c r="H39">
        <v>267</v>
      </c>
      <c r="I39">
        <v>4</v>
      </c>
    </row>
    <row r="40" spans="1:10" ht="17" hidden="1">
      <c r="A40" s="90" t="s">
        <v>941</v>
      </c>
      <c r="B40" s="91">
        <v>0.80147058823529416</v>
      </c>
      <c r="C40" s="91" t="s">
        <v>257</v>
      </c>
      <c r="D40" s="91" t="str">
        <f>IF(ISNUMBER(AVERAGE(RFI!Z270:Z274)),AVERAGE(RFI!Z270:Z274),"-")</f>
        <v>-</v>
      </c>
      <c r="E40" s="91" t="str">
        <f>IF(ISNUMBER(AVERAGE(RFI!AA270:AA274)),AVERAGE(RFI!AA270:AA274),"-")</f>
        <v>-</v>
      </c>
      <c r="F40">
        <v>270</v>
      </c>
      <c r="G40">
        <f t="shared" si="0"/>
        <v>270</v>
      </c>
      <c r="H40">
        <v>274</v>
      </c>
      <c r="I40">
        <v>4</v>
      </c>
    </row>
    <row r="41" spans="1:10" ht="17" hidden="1">
      <c r="A41" s="90" t="s">
        <v>951</v>
      </c>
      <c r="B41" s="91">
        <v>0.98529411764705888</v>
      </c>
      <c r="C41" s="91" t="s">
        <v>257</v>
      </c>
      <c r="D41" s="91" t="str">
        <f>IF(ISNUMBER(AVERAGE(RFI!Z277:Z287)),AVERAGE(RFI!Z277:Z287),"-")</f>
        <v>-</v>
      </c>
      <c r="E41" s="91" t="str">
        <f>IF(ISNUMBER(AVERAGE(RFI!AA277:AA287)),AVERAGE(RFI!AA277:AA287),"-")</f>
        <v>-</v>
      </c>
      <c r="F41">
        <v>277</v>
      </c>
      <c r="G41">
        <f t="shared" si="0"/>
        <v>277</v>
      </c>
      <c r="H41">
        <v>287</v>
      </c>
      <c r="I41">
        <v>10</v>
      </c>
    </row>
    <row r="42" spans="1:10" ht="17" hidden="1">
      <c r="A42" s="90" t="s">
        <v>975</v>
      </c>
      <c r="B42" s="91">
        <v>1.3515625</v>
      </c>
      <c r="C42" s="91" t="s">
        <v>257</v>
      </c>
      <c r="D42" s="91" t="str">
        <f>IF(ISNUMBER(AVERAGE(RFI!Z290:Z298)),AVERAGE(RFI!Z290:Z298),"-")</f>
        <v>-</v>
      </c>
      <c r="E42" s="91" t="str">
        <f>IF(ISNUMBER(AVERAGE(RFI!AA290:AA298)),AVERAGE(RFI!AA290:AA298),"-")</f>
        <v>-</v>
      </c>
      <c r="F42">
        <v>290</v>
      </c>
      <c r="G42">
        <f t="shared" si="0"/>
        <v>290</v>
      </c>
      <c r="H42">
        <v>298</v>
      </c>
      <c r="I42">
        <v>8</v>
      </c>
    </row>
    <row r="43" spans="1:10" ht="17" hidden="1">
      <c r="A43" s="90" t="s">
        <v>992</v>
      </c>
      <c r="B43" s="91">
        <v>1.65625</v>
      </c>
      <c r="C43" s="91" t="s">
        <v>257</v>
      </c>
      <c r="D43" s="91" t="str">
        <f>IF(ISNUMBER(AVERAGE(RFI!Z301:Z302)),AVERAGE(RFI!Z301:Z302),"-")</f>
        <v>-</v>
      </c>
      <c r="E43" s="91" t="str">
        <f>IF(ISNUMBER(AVERAGE(RFI!AA301:AA302)),AVERAGE(RFI!AA301:AA302),"-")</f>
        <v>-</v>
      </c>
      <c r="F43">
        <v>301</v>
      </c>
      <c r="G43">
        <f t="shared" si="0"/>
        <v>301</v>
      </c>
      <c r="H43">
        <v>302</v>
      </c>
      <c r="I43">
        <v>1</v>
      </c>
    </row>
    <row r="44" spans="1:10" ht="20" hidden="1">
      <c r="A44" s="88" t="s">
        <v>86</v>
      </c>
      <c r="B44" s="89">
        <v>1.8627450980392157</v>
      </c>
      <c r="C44" s="89" t="s">
        <v>257</v>
      </c>
      <c r="D44" s="89" t="str">
        <f>IF(ISNUMBER(AVERAGE(RFI!Z305:Z321)),AVERAGE(RFI!Z305:Z321),"-")</f>
        <v>-</v>
      </c>
      <c r="E44" s="89" t="str">
        <f>IF(ISNUMBER(AVERAGE(RFI!AA305:AA321)),AVERAGE(RFI!AA305:AA321),"-")</f>
        <v>-</v>
      </c>
      <c r="F44">
        <v>305</v>
      </c>
      <c r="G44">
        <f t="shared" si="0"/>
        <v>305</v>
      </c>
      <c r="H44">
        <v>321</v>
      </c>
      <c r="J44">
        <f>SUM(I45:I47)</f>
        <v>9</v>
      </c>
    </row>
    <row r="45" spans="1:10" ht="17" hidden="1">
      <c r="A45" s="90" t="s">
        <v>996</v>
      </c>
      <c r="B45" s="91">
        <v>1.4823529411764707</v>
      </c>
      <c r="C45" s="91" t="s">
        <v>257</v>
      </c>
      <c r="D45" s="91" t="str">
        <f>IF(ISNUMBER(AVERAGE(RFI!Z306:Z311)),AVERAGE(RFI!Z306:Z311),"-")</f>
        <v>-</v>
      </c>
      <c r="E45" s="91" t="str">
        <f>IF(ISNUMBER(AVERAGE(RFI!AA306:AA311)),AVERAGE(RFI!AA306:AA311),"-")</f>
        <v>-</v>
      </c>
      <c r="F45">
        <v>306</v>
      </c>
      <c r="G45">
        <f t="shared" si="0"/>
        <v>306</v>
      </c>
      <c r="H45">
        <v>311</v>
      </c>
      <c r="I45">
        <v>5</v>
      </c>
    </row>
    <row r="46" spans="1:10" ht="17" hidden="1">
      <c r="A46" s="90" t="s">
        <v>1009</v>
      </c>
      <c r="B46" s="91">
        <v>2.2205882352941178</v>
      </c>
      <c r="C46" s="91" t="s">
        <v>257</v>
      </c>
      <c r="D46" s="91" t="str">
        <f>IF(ISNUMBER(AVERAGE(RFI!Z314:Z316)),AVERAGE(RFI!Z314:Z316),"-")</f>
        <v>-</v>
      </c>
      <c r="E46" s="91" t="str">
        <f>IF(ISNUMBER(AVERAGE(RFI!AA314:AA316)),AVERAGE(RFI!AA314:AA316),"-")</f>
        <v>-</v>
      </c>
      <c r="F46">
        <v>314</v>
      </c>
      <c r="G46">
        <f t="shared" si="0"/>
        <v>314</v>
      </c>
      <c r="H46">
        <v>316</v>
      </c>
      <c r="I46">
        <v>2</v>
      </c>
    </row>
    <row r="47" spans="1:10" ht="17" hidden="1">
      <c r="A47" s="90" t="s">
        <v>1016</v>
      </c>
      <c r="B47" s="91">
        <v>2.4558823529411766</v>
      </c>
      <c r="C47" s="91" t="s">
        <v>257</v>
      </c>
      <c r="D47" s="91" t="str">
        <f>IF(ISNUMBER(AVERAGE(RFI!Z319:Z321)),AVERAGE(RFI!Z319:Z321),"-")</f>
        <v>-</v>
      </c>
      <c r="E47" s="91" t="str">
        <f>IF(ISNUMBER(AVERAGE(RFI!AA319:AA321)),AVERAGE(RFI!AA319:AA321),"-")</f>
        <v>-</v>
      </c>
      <c r="F47">
        <v>319</v>
      </c>
      <c r="G47">
        <f t="shared" si="0"/>
        <v>319</v>
      </c>
      <c r="H47">
        <v>321</v>
      </c>
      <c r="I47">
        <v>2</v>
      </c>
    </row>
    <row r="48" spans="1:10" ht="20" hidden="1">
      <c r="A48" s="88" t="s">
        <v>624</v>
      </c>
      <c r="B48" s="89">
        <v>1.5919117647058822</v>
      </c>
      <c r="C48" s="89" t="s">
        <v>257</v>
      </c>
      <c r="D48" s="89" t="str">
        <f>IF(ISNUMBER(AVERAGE(RFI!Z324:Z345)),AVERAGE(RFI!Z324:Z345),"-")</f>
        <v>-</v>
      </c>
      <c r="E48" s="89" t="str">
        <f>IF(ISNUMBER(AVERAGE(RFI!AA324:AA345)),AVERAGE(RFI!AA324:AA345),"-")</f>
        <v>-</v>
      </c>
      <c r="F48">
        <v>324</v>
      </c>
      <c r="G48">
        <f t="shared" si="0"/>
        <v>324</v>
      </c>
      <c r="H48">
        <v>345</v>
      </c>
      <c r="J48">
        <f>SUM(I49:I53)</f>
        <v>8</v>
      </c>
    </row>
    <row r="49" spans="1:11" ht="17" hidden="1">
      <c r="A49" s="90" t="s">
        <v>119</v>
      </c>
      <c r="B49" s="91">
        <v>1.9705882352941178</v>
      </c>
      <c r="C49" s="91" t="s">
        <v>257</v>
      </c>
      <c r="D49" s="91" t="str">
        <f>IF(ISNUMBER(AVERAGE(RFI!Z325:Z326)),AVERAGE(RFI!Z325:Z326),"-")</f>
        <v>-</v>
      </c>
      <c r="E49" s="91" t="str">
        <f>IF(ISNUMBER(AVERAGE(RFI!AA325:AA326)),AVERAGE(RFI!AA325:AA326),"-")</f>
        <v>-</v>
      </c>
      <c r="F49">
        <v>325</v>
      </c>
      <c r="G49">
        <f t="shared" si="0"/>
        <v>325</v>
      </c>
      <c r="H49">
        <v>326</v>
      </c>
      <c r="I49">
        <v>1</v>
      </c>
    </row>
    <row r="50" spans="1:11" ht="17" hidden="1">
      <c r="A50" s="90" t="s">
        <v>646</v>
      </c>
      <c r="B50" s="91">
        <v>2.0147058823529411</v>
      </c>
      <c r="C50" s="91" t="s">
        <v>257</v>
      </c>
      <c r="D50" s="91" t="str">
        <f>IF(ISNUMBER(AVERAGE(RFI!Z329:Z331)),AVERAGE(RFI!Z329:Z331),"-")</f>
        <v>-</v>
      </c>
      <c r="E50" s="91" t="str">
        <f>IF(ISNUMBER(AVERAGE(RFI!AA329:AA331)),AVERAGE(RFI!AA329:AA331),"-")</f>
        <v>-</v>
      </c>
      <c r="F50">
        <v>329</v>
      </c>
      <c r="G50">
        <f t="shared" si="0"/>
        <v>329</v>
      </c>
      <c r="H50">
        <v>331</v>
      </c>
      <c r="I50">
        <v>2</v>
      </c>
    </row>
    <row r="51" spans="1:11" ht="17" hidden="1">
      <c r="A51" s="90" t="s">
        <v>880</v>
      </c>
      <c r="B51" s="91">
        <v>0.94117647058823528</v>
      </c>
      <c r="C51" s="91" t="s">
        <v>257</v>
      </c>
      <c r="D51" s="91" t="str">
        <f>IF(ISNUMBER(AVERAGE(RFI!Z334:Z335)),AVERAGE(RFI!Z334:Z335),"-")</f>
        <v>-</v>
      </c>
      <c r="E51" s="91" t="str">
        <f>IF(ISNUMBER(AVERAGE(RFI!AA334:AA335)),AVERAGE(RFI!AA334:AA335),"-")</f>
        <v>-</v>
      </c>
      <c r="F51">
        <v>334</v>
      </c>
      <c r="G51">
        <f t="shared" si="0"/>
        <v>334</v>
      </c>
      <c r="H51">
        <v>335</v>
      </c>
      <c r="I51">
        <v>1</v>
      </c>
    </row>
    <row r="52" spans="1:11" ht="17" hidden="1">
      <c r="A52" s="90" t="s">
        <v>886</v>
      </c>
      <c r="B52" s="91">
        <v>1.4215686274509807</v>
      </c>
      <c r="C52" s="91" t="s">
        <v>257</v>
      </c>
      <c r="D52" s="91" t="str">
        <f>IF(ISNUMBER(AVERAGE(RFI!Z338:Z341)),AVERAGE(RFI!Z338:Z341),"-")</f>
        <v>-</v>
      </c>
      <c r="E52" s="91" t="str">
        <f>IF(ISNUMBER(AVERAGE(RFI!AA338:AA341)),AVERAGE(RFI!AA338:AA341),"-")</f>
        <v>-</v>
      </c>
      <c r="F52">
        <v>338</v>
      </c>
      <c r="G52">
        <f t="shared" si="0"/>
        <v>338</v>
      </c>
      <c r="H52">
        <v>341</v>
      </c>
      <c r="I52">
        <v>3</v>
      </c>
    </row>
    <row r="53" spans="1:11" ht="17" hidden="1">
      <c r="A53" s="90" t="s">
        <v>624</v>
      </c>
      <c r="B53" s="91">
        <v>1.5294117647058822</v>
      </c>
      <c r="C53" s="91" t="s">
        <v>257</v>
      </c>
      <c r="D53" s="91" t="str">
        <f>IF(ISNUMBER(AVERAGE(RFI!Z344:Z345)),AVERAGE(RFI!Z344:Z345),"-")</f>
        <v>-</v>
      </c>
      <c r="E53" s="91" t="str">
        <f>IF(ISNUMBER(AVERAGE(RFI!AA344:AA345)),AVERAGE(RFI!AA344:AA345),"-")</f>
        <v>-</v>
      </c>
      <c r="F53">
        <v>344</v>
      </c>
      <c r="G53">
        <f t="shared" si="0"/>
        <v>344</v>
      </c>
      <c r="H53">
        <v>345</v>
      </c>
      <c r="I53">
        <v>1</v>
      </c>
    </row>
    <row r="54" spans="1:11" ht="24">
      <c r="A54" s="92" t="s">
        <v>1042</v>
      </c>
      <c r="B54" s="87">
        <v>2.2579125450502264</v>
      </c>
      <c r="C54" s="87">
        <v>2.5714285714285716</v>
      </c>
      <c r="D54" s="87">
        <f>IF(ISNUMBER(AVERAGE(RFI!Z348:Z380)),AVERAGE(RFI!Z348:Z380),"-")</f>
        <v>3.5</v>
      </c>
      <c r="E54" s="87">
        <f>IF(ISNUMBER(AVERAGE(RFI!AA348:AA380)),AVERAGE(RFI!AA348:AA380),"-")</f>
        <v>2.5714285714285716</v>
      </c>
      <c r="F54">
        <v>348</v>
      </c>
      <c r="G54">
        <f t="shared" si="0"/>
        <v>348</v>
      </c>
      <c r="H54">
        <v>380</v>
      </c>
      <c r="K54">
        <f>SUM(J55:J57)</f>
        <v>23</v>
      </c>
    </row>
    <row r="55" spans="1:11" ht="20">
      <c r="A55" s="88" t="s">
        <v>1043</v>
      </c>
      <c r="B55" s="89">
        <v>2.2895218816271448</v>
      </c>
      <c r="C55" s="89">
        <v>2.5714285714285716</v>
      </c>
      <c r="D55" s="89">
        <f>IF(ISNUMBER(AVERAGE(RFI!Z349:Z368)),AVERAGE(RFI!Z349:Z368),"-")</f>
        <v>3.5</v>
      </c>
      <c r="E55" s="89">
        <f>IF(ISNUMBER(AVERAGE(RFI!AA349:AA368)),AVERAGE(RFI!AA349:AA368),"-")</f>
        <v>2.5714285714285716</v>
      </c>
      <c r="F55">
        <v>349</v>
      </c>
      <c r="G55">
        <f t="shared" si="0"/>
        <v>349</v>
      </c>
      <c r="H55">
        <v>368</v>
      </c>
      <c r="J55">
        <v>19</v>
      </c>
    </row>
    <row r="56" spans="1:11" ht="20" hidden="1">
      <c r="A56" s="88" t="s">
        <v>1071</v>
      </c>
      <c r="B56" s="89">
        <v>1.5961538461538463</v>
      </c>
      <c r="C56" s="89" t="s">
        <v>257</v>
      </c>
      <c r="D56" s="89" t="str">
        <f>IF(ISNUMBER(AVERAGE(RFI!Z371:Z372)),AVERAGE(RFI!Z371:Z372),"-")</f>
        <v>-</v>
      </c>
      <c r="E56" s="89" t="str">
        <f>IF(ISNUMBER(AVERAGE(RFI!AA371:AA372)),AVERAGE(RFI!AA371:AA372),"-")</f>
        <v>-</v>
      </c>
      <c r="F56">
        <v>371</v>
      </c>
      <c r="G56">
        <f t="shared" si="0"/>
        <v>371</v>
      </c>
      <c r="H56">
        <v>372</v>
      </c>
      <c r="J56">
        <v>1</v>
      </c>
    </row>
    <row r="57" spans="1:11" ht="20" hidden="1">
      <c r="A57" s="88" t="s">
        <v>1073</v>
      </c>
      <c r="B57" s="89">
        <v>1.7941176470588238</v>
      </c>
      <c r="C57" s="89" t="s">
        <v>257</v>
      </c>
      <c r="D57" s="89" t="str">
        <f>IF(ISNUMBER(AVERAGE(RFI!Z375:Z378)),AVERAGE(RFI!Z375:Z378),"-")</f>
        <v>-</v>
      </c>
      <c r="E57" s="89" t="str">
        <f>IF(ISNUMBER(AVERAGE(RFI!AA375:AA378)),AVERAGE(RFI!AA375:AA378),"-")</f>
        <v>-</v>
      </c>
      <c r="F57">
        <v>375</v>
      </c>
      <c r="G57">
        <f t="shared" si="0"/>
        <v>375</v>
      </c>
      <c r="H57">
        <v>378</v>
      </c>
      <c r="J57">
        <v>3</v>
      </c>
    </row>
    <row r="58" spans="1:11" ht="24" hidden="1">
      <c r="A58" s="92" t="s">
        <v>1079</v>
      </c>
      <c r="B58" s="87">
        <v>1.8357155681375863</v>
      </c>
      <c r="C58" s="87" t="s">
        <v>257</v>
      </c>
      <c r="D58" s="87" t="str">
        <f>IF(ISNUMBER(AVERAGE(RFI!Z381:Z516)),AVERAGE(RFI!Z381:Z516),"-")</f>
        <v>-</v>
      </c>
      <c r="E58" s="87" t="str">
        <f>IF(ISNUMBER(AVERAGE(RFI!AA381:AA516)),AVERAGE(RFI!AA381:AA516),"-")</f>
        <v>-</v>
      </c>
      <c r="F58">
        <v>381</v>
      </c>
      <c r="G58">
        <f t="shared" si="0"/>
        <v>381</v>
      </c>
      <c r="H58">
        <v>516</v>
      </c>
      <c r="K58">
        <f>SUM(J59:J73)</f>
        <v>99</v>
      </c>
    </row>
    <row r="59" spans="1:11" ht="20" hidden="1">
      <c r="A59" s="88" t="s">
        <v>1080</v>
      </c>
      <c r="B59" s="89">
        <v>1.8637390387390389</v>
      </c>
      <c r="C59" s="89" t="s">
        <v>257</v>
      </c>
      <c r="D59" s="89" t="str">
        <f>IF(ISNUMBER(AVERAGE(RFI!Z382:Z407)),AVERAGE(RFI!Z382:Z407),"-")</f>
        <v>-</v>
      </c>
      <c r="E59" s="89" t="str">
        <f>IF(ISNUMBER(AVERAGE(RFI!AA382:AA407)),AVERAGE(RFI!AA382:AA407),"-")</f>
        <v>-</v>
      </c>
      <c r="F59">
        <v>382</v>
      </c>
      <c r="G59">
        <f t="shared" si="0"/>
        <v>382</v>
      </c>
      <c r="H59">
        <v>407</v>
      </c>
      <c r="J59">
        <f>SUM(I60:I61)</f>
        <v>21</v>
      </c>
    </row>
    <row r="60" spans="1:11" ht="17" hidden="1">
      <c r="A60" s="90" t="s">
        <v>1081</v>
      </c>
      <c r="B60" s="91">
        <v>1.9130036630036631</v>
      </c>
      <c r="C60" s="91" t="s">
        <v>257</v>
      </c>
      <c r="D60" s="91" t="str">
        <f>IF(ISNUMBER(AVERAGE(RFI!Z383:Z397)),AVERAGE(RFI!Z383:Z397),"-")</f>
        <v>-</v>
      </c>
      <c r="E60" s="91" t="str">
        <f>IF(ISNUMBER(AVERAGE(RFI!AA383:AA397)),AVERAGE(RFI!AA383:AA397),"-")</f>
        <v>-</v>
      </c>
      <c r="F60">
        <v>383</v>
      </c>
      <c r="G60">
        <f t="shared" si="0"/>
        <v>383</v>
      </c>
      <c r="H60">
        <v>397</v>
      </c>
      <c r="I60">
        <v>14</v>
      </c>
    </row>
    <row r="61" spans="1:11" ht="17" hidden="1">
      <c r="A61" s="90" t="s">
        <v>1120</v>
      </c>
      <c r="B61" s="91">
        <v>1.7445054945054943</v>
      </c>
      <c r="C61" s="91" t="s">
        <v>257</v>
      </c>
      <c r="D61" s="91" t="str">
        <f>IF(ISNUMBER(AVERAGE(RFI!Z400:Z407)),AVERAGE(RFI!Z400:Z407),"-")</f>
        <v>-</v>
      </c>
      <c r="E61" s="91" t="str">
        <f>IF(ISNUMBER(AVERAGE(RFI!AA400:AA407)),AVERAGE(RFI!AA400:AA407),"-")</f>
        <v>-</v>
      </c>
      <c r="F61">
        <v>400</v>
      </c>
      <c r="G61">
        <f t="shared" si="0"/>
        <v>400</v>
      </c>
      <c r="H61">
        <v>407</v>
      </c>
      <c r="I61">
        <v>7</v>
      </c>
    </row>
    <row r="62" spans="1:11" ht="20" hidden="1">
      <c r="A62" s="88" t="s">
        <v>1140</v>
      </c>
      <c r="B62" s="89">
        <v>2.2376698644781063</v>
      </c>
      <c r="C62" s="89" t="s">
        <v>257</v>
      </c>
      <c r="D62" s="89" t="str">
        <f>IF(ISNUMBER(AVERAGE(RFI!Z410:Z462)),AVERAGE(RFI!Z410:Z462),"-")</f>
        <v>-</v>
      </c>
      <c r="E62" s="89" t="str">
        <f>IF(ISNUMBER(AVERAGE(RFI!AA410:AA462)),AVERAGE(RFI!AA410:AA462),"-")</f>
        <v>-</v>
      </c>
      <c r="F62">
        <v>410</v>
      </c>
      <c r="G62">
        <f t="shared" si="0"/>
        <v>410</v>
      </c>
      <c r="H62">
        <v>462</v>
      </c>
      <c r="J62">
        <f>SUM(I63:I66)</f>
        <v>42</v>
      </c>
    </row>
    <row r="63" spans="1:11" ht="17" hidden="1">
      <c r="A63" s="90" t="s">
        <v>1141</v>
      </c>
      <c r="B63" s="91">
        <v>2.3528083028083029</v>
      </c>
      <c r="C63" s="91" t="s">
        <v>257</v>
      </c>
      <c r="D63" s="91" t="str">
        <f>IF(ISNUMBER(AVERAGE(RFI!Z411:Z432)),AVERAGE(RFI!Z411:Z432),"-")</f>
        <v>-</v>
      </c>
      <c r="E63" s="91" t="str">
        <f>IF(ISNUMBER(AVERAGE(RFI!AA411:AA432)),AVERAGE(RFI!AA411:AA432),"-")</f>
        <v>-</v>
      </c>
      <c r="F63">
        <v>411</v>
      </c>
      <c r="G63">
        <f t="shared" si="0"/>
        <v>411</v>
      </c>
      <c r="H63">
        <v>432</v>
      </c>
      <c r="I63">
        <v>21</v>
      </c>
    </row>
    <row r="64" spans="1:11" ht="17" hidden="1">
      <c r="A64" s="90" t="s">
        <v>1203</v>
      </c>
      <c r="B64" s="91">
        <v>2.4487179487179485</v>
      </c>
      <c r="C64" s="91" t="s">
        <v>257</v>
      </c>
      <c r="D64" s="91" t="str">
        <f>IF(ISNUMBER(AVERAGE(RFI!Z435:Z439)),AVERAGE(RFI!Z435:Z439),"-")</f>
        <v>-</v>
      </c>
      <c r="E64" s="91" t="str">
        <f>IF(ISNUMBER(AVERAGE(RFI!AA435:AA439)),AVERAGE(RFI!AA435:AA439),"-")</f>
        <v>-</v>
      </c>
      <c r="F64">
        <v>435</v>
      </c>
      <c r="G64">
        <f t="shared" si="0"/>
        <v>435</v>
      </c>
      <c r="H64">
        <v>439</v>
      </c>
      <c r="I64">
        <v>4</v>
      </c>
    </row>
    <row r="65" spans="1:11" ht="17" hidden="1">
      <c r="A65" s="90" t="s">
        <v>1216</v>
      </c>
      <c r="B65" s="91">
        <v>2.0410256410256413</v>
      </c>
      <c r="C65" s="91" t="s">
        <v>257</v>
      </c>
      <c r="D65" s="91" t="str">
        <f>IF(ISNUMBER(AVERAGE(RFI!Z442:Z448)),AVERAGE(RFI!Z442:Z448),"-")</f>
        <v>-</v>
      </c>
      <c r="E65" s="91" t="str">
        <f>IF(ISNUMBER(AVERAGE(RFI!AA442:AA448)),AVERAGE(RFI!AA442:AA448),"-")</f>
        <v>-</v>
      </c>
      <c r="F65">
        <v>442</v>
      </c>
      <c r="G65">
        <f t="shared" si="0"/>
        <v>442</v>
      </c>
      <c r="H65">
        <v>448</v>
      </c>
      <c r="I65">
        <v>6</v>
      </c>
    </row>
    <row r="66" spans="1:11" ht="17" hidden="1">
      <c r="A66" s="90" t="s">
        <v>1231</v>
      </c>
      <c r="B66" s="91">
        <v>2.0192307692307692</v>
      </c>
      <c r="C66" s="91" t="s">
        <v>257</v>
      </c>
      <c r="D66" s="91" t="str">
        <f>IF(ISNUMBER(AVERAGE(RFI!Z451:Z462)),AVERAGE(RFI!Z451:Z462),"-")</f>
        <v>-</v>
      </c>
      <c r="E66" s="91" t="str">
        <f>IF(ISNUMBER(AVERAGE(RFI!AA451:AA462)),AVERAGE(RFI!AA451:AA462),"-")</f>
        <v>-</v>
      </c>
      <c r="F66">
        <v>451</v>
      </c>
      <c r="G66">
        <f t="shared" si="0"/>
        <v>451</v>
      </c>
      <c r="H66">
        <v>462</v>
      </c>
      <c r="I66">
        <v>11</v>
      </c>
    </row>
    <row r="67" spans="1:11" ht="20" hidden="1">
      <c r="A67" s="88" t="s">
        <v>1263</v>
      </c>
      <c r="B67" s="89">
        <v>1.0642690642690644</v>
      </c>
      <c r="C67" s="89" t="s">
        <v>257</v>
      </c>
      <c r="D67" s="89" t="str">
        <f>IF(ISNUMBER(AVERAGE(RFI!Z465:Z494)),AVERAGE(RFI!Z465:Z494),"-")</f>
        <v>-</v>
      </c>
      <c r="E67" s="89" t="str">
        <f>IF(ISNUMBER(AVERAGE(RFI!AA465:AA494)),AVERAGE(RFI!AA465:AA494),"-")</f>
        <v>-</v>
      </c>
      <c r="F67">
        <v>465</v>
      </c>
      <c r="G67">
        <f t="shared" ref="G67:G167" si="1">F67</f>
        <v>465</v>
      </c>
      <c r="H67">
        <v>494</v>
      </c>
      <c r="J67">
        <f>SUM(I68:I70)</f>
        <v>22</v>
      </c>
    </row>
    <row r="68" spans="1:11" ht="17" hidden="1">
      <c r="A68" s="90" t="s">
        <v>1264</v>
      </c>
      <c r="B68" s="91">
        <v>1.3685897435897434</v>
      </c>
      <c r="C68" s="91" t="s">
        <v>257</v>
      </c>
      <c r="D68" s="91" t="str">
        <f>IF(ISNUMBER(AVERAGE(RFI!Z466:Z475)),AVERAGE(RFI!Z466:Z475),"-")</f>
        <v>-</v>
      </c>
      <c r="E68" s="91" t="str">
        <f>IF(ISNUMBER(AVERAGE(RFI!AA466:AA475)),AVERAGE(RFI!AA466:AA475),"-")</f>
        <v>-</v>
      </c>
      <c r="F68">
        <v>466</v>
      </c>
      <c r="G68">
        <f t="shared" si="1"/>
        <v>466</v>
      </c>
      <c r="H68">
        <v>475</v>
      </c>
      <c r="I68">
        <v>9</v>
      </c>
    </row>
    <row r="69" spans="1:11" ht="17" hidden="1">
      <c r="A69" s="90" t="s">
        <v>1291</v>
      </c>
      <c r="B69" s="91">
        <v>0.88782051282051277</v>
      </c>
      <c r="C69" s="91" t="s">
        <v>257</v>
      </c>
      <c r="D69" s="91" t="str">
        <f>IF(ISNUMBER(AVERAGE(RFI!Z478:Z486)),AVERAGE(RFI!Z478:Z486),"-")</f>
        <v>-</v>
      </c>
      <c r="E69" s="91" t="str">
        <f>IF(ISNUMBER(AVERAGE(RFI!AA478:AA486)),AVERAGE(RFI!AA478:AA486),"-")</f>
        <v>-</v>
      </c>
      <c r="F69">
        <v>478</v>
      </c>
      <c r="G69">
        <f t="shared" si="1"/>
        <v>478</v>
      </c>
      <c r="H69">
        <v>486</v>
      </c>
      <c r="I69">
        <v>8</v>
      </c>
    </row>
    <row r="70" spans="1:11" ht="17" hidden="1">
      <c r="A70" s="90" t="s">
        <v>1317</v>
      </c>
      <c r="B70" s="91">
        <v>0.76666666666666661</v>
      </c>
      <c r="C70" s="91" t="s">
        <v>257</v>
      </c>
      <c r="D70" s="91" t="str">
        <f>IF(ISNUMBER(AVERAGE(RFI!Z489:Z494)),AVERAGE(RFI!Z489:Z494),"-")</f>
        <v>-</v>
      </c>
      <c r="E70" s="91" t="str">
        <f>IF(ISNUMBER(AVERAGE(RFI!AA489:AA494)),AVERAGE(RFI!AA489:AA494),"-")</f>
        <v>-</v>
      </c>
      <c r="F70">
        <v>489</v>
      </c>
      <c r="G70">
        <f t="shared" si="1"/>
        <v>489</v>
      </c>
      <c r="H70">
        <v>494</v>
      </c>
      <c r="I70">
        <v>5</v>
      </c>
    </row>
    <row r="71" spans="1:11" ht="20" hidden="1">
      <c r="A71" s="88" t="s">
        <v>880</v>
      </c>
      <c r="B71" s="89">
        <v>1.7811813186813186</v>
      </c>
      <c r="C71" s="89" t="s">
        <v>257</v>
      </c>
      <c r="D71" s="89" t="str">
        <f>IF(ISNUMBER(AVERAGE(RFI!Z497:Z506)),AVERAGE(RFI!Z497:Z506),"-")</f>
        <v>-</v>
      </c>
      <c r="E71" s="89" t="str">
        <f>IF(ISNUMBER(AVERAGE(RFI!AA497:AA506)),AVERAGE(RFI!AA497:AA506),"-")</f>
        <v>-</v>
      </c>
      <c r="F71">
        <v>497</v>
      </c>
      <c r="G71">
        <f t="shared" si="1"/>
        <v>497</v>
      </c>
      <c r="H71">
        <v>506</v>
      </c>
      <c r="J71">
        <f>SUM(I72)</f>
        <v>8</v>
      </c>
    </row>
    <row r="72" spans="1:11" ht="17" hidden="1">
      <c r="A72" s="90" t="s">
        <v>1329</v>
      </c>
      <c r="B72" s="91">
        <v>1.7811813186813186</v>
      </c>
      <c r="C72" s="91" t="s">
        <v>257</v>
      </c>
      <c r="D72" s="91" t="str">
        <f>IF(ISNUMBER(AVERAGE(RFI!Z498:Z506)),AVERAGE(RFI!Z498:Z506),"-")</f>
        <v>-</v>
      </c>
      <c r="E72" s="91" t="str">
        <f>IF(ISNUMBER(AVERAGE(RFI!AA498:AA506)),AVERAGE(RFI!AA498:AA506),"-")</f>
        <v>-</v>
      </c>
      <c r="F72">
        <v>498</v>
      </c>
      <c r="G72">
        <f t="shared" si="1"/>
        <v>498</v>
      </c>
      <c r="H72">
        <v>506</v>
      </c>
      <c r="I72">
        <v>8</v>
      </c>
    </row>
    <row r="73" spans="1:11" ht="20" hidden="1">
      <c r="A73" s="88" t="s">
        <v>1351</v>
      </c>
      <c r="B73" s="89">
        <v>1.5972222222222223</v>
      </c>
      <c r="C73" s="89" t="s">
        <v>257</v>
      </c>
      <c r="D73" s="89" t="str">
        <f>IF(ISNUMBER(AVERAGE(RFI!Z509:Z516)),AVERAGE(RFI!Z509:Z516),"-")</f>
        <v>-</v>
      </c>
      <c r="E73" s="89" t="str">
        <f>IF(ISNUMBER(AVERAGE(RFI!AA509:AA516)),AVERAGE(RFI!AA509:AA516),"-")</f>
        <v>-</v>
      </c>
      <c r="F73">
        <v>509</v>
      </c>
      <c r="G73">
        <f t="shared" si="1"/>
        <v>509</v>
      </c>
      <c r="H73">
        <v>516</v>
      </c>
      <c r="J73">
        <f>SUM(I74)</f>
        <v>6</v>
      </c>
    </row>
    <row r="74" spans="1:11" ht="17" hidden="1">
      <c r="A74" s="90" t="s">
        <v>1329</v>
      </c>
      <c r="B74" s="91">
        <v>1.5972222222222223</v>
      </c>
      <c r="C74" s="91" t="s">
        <v>257</v>
      </c>
      <c r="D74" s="91" t="str">
        <f>IF(ISNUMBER(AVERAGE(RFI!Z510:Z516)),AVERAGE(RFI!Z510:Z516),"-")</f>
        <v>-</v>
      </c>
      <c r="E74" s="91" t="str">
        <f>IF(ISNUMBER(AVERAGE(RFI!AA510:AA516)),AVERAGE(RFI!AA510:AA516),"-")</f>
        <v>-</v>
      </c>
      <c r="F74">
        <v>510</v>
      </c>
      <c r="G74">
        <f t="shared" si="1"/>
        <v>510</v>
      </c>
      <c r="H74">
        <v>516</v>
      </c>
      <c r="I74">
        <v>6</v>
      </c>
    </row>
    <row r="75" spans="1:11" ht="24" hidden="1">
      <c r="A75" s="92" t="s">
        <v>30</v>
      </c>
      <c r="B75" s="87">
        <v>2.035889355742297</v>
      </c>
      <c r="C75" s="87" t="s">
        <v>257</v>
      </c>
      <c r="D75" s="87" t="str">
        <f>IF(ISNUMBER(AVERAGE(RFI!Z519:Z565)),AVERAGE(RFI!Z519:Z565),"-")</f>
        <v>-</v>
      </c>
      <c r="E75" s="87" t="str">
        <f>IF(ISNUMBER(AVERAGE(RFI!AA519:AA565)),AVERAGE(RFI!AA519:AA565),"-")</f>
        <v>-</v>
      </c>
      <c r="F75">
        <v>519</v>
      </c>
      <c r="G75">
        <f t="shared" si="1"/>
        <v>519</v>
      </c>
      <c r="H75">
        <v>565</v>
      </c>
      <c r="K75">
        <f>SUM(J76:J77)</f>
        <v>35</v>
      </c>
    </row>
    <row r="76" spans="1:11" ht="20" hidden="1">
      <c r="A76" s="88" t="s">
        <v>1364</v>
      </c>
      <c r="B76" s="89">
        <v>2.0324675324675323</v>
      </c>
      <c r="C76" s="89" t="s">
        <v>257</v>
      </c>
      <c r="D76" s="89" t="str">
        <f>IF(ISNUMBER(AVERAGE(RFI!Z520:Z541)),AVERAGE(RFI!Z520:Z541),"-")</f>
        <v>-</v>
      </c>
      <c r="E76" s="89" t="str">
        <f>IF(ISNUMBER(AVERAGE(RFI!AA520:AA541)),AVERAGE(RFI!AA520:AA541),"-")</f>
        <v>-</v>
      </c>
      <c r="F76">
        <v>520</v>
      </c>
      <c r="G76">
        <f t="shared" si="1"/>
        <v>520</v>
      </c>
      <c r="H76">
        <v>541</v>
      </c>
      <c r="J76">
        <v>21</v>
      </c>
    </row>
    <row r="77" spans="1:11" ht="20" hidden="1">
      <c r="A77" s="88" t="s">
        <v>30</v>
      </c>
      <c r="B77" s="89">
        <v>1.9159798534798533</v>
      </c>
      <c r="C77" s="89" t="s">
        <v>257</v>
      </c>
      <c r="D77" s="89" t="str">
        <f>IF(ISNUMBER(AVERAGE(RFI!Z544:Z565)),AVERAGE(RFI!Z544:Z565),"-")</f>
        <v>-</v>
      </c>
      <c r="E77" s="89" t="str">
        <f>IF(ISNUMBER(AVERAGE(RFI!AA544:AA565)),AVERAGE(RFI!AA544:AA565),"-")</f>
        <v>-</v>
      </c>
      <c r="F77">
        <v>544</v>
      </c>
      <c r="G77">
        <f t="shared" si="1"/>
        <v>544</v>
      </c>
      <c r="H77">
        <v>565</v>
      </c>
      <c r="J77">
        <f>SUM(I78:I80)</f>
        <v>14</v>
      </c>
    </row>
    <row r="78" spans="1:11" ht="17" hidden="1">
      <c r="A78" s="90" t="s">
        <v>1420</v>
      </c>
      <c r="B78" s="91">
        <v>1.8909090909090907</v>
      </c>
      <c r="C78" s="91" t="s">
        <v>257</v>
      </c>
      <c r="D78" s="91" t="str">
        <f>IF(ISNUMBER(AVERAGE(RFI!Z545:Z550)),AVERAGE(RFI!Z545:Z550),"-")</f>
        <v>-</v>
      </c>
      <c r="E78" s="91" t="str">
        <f>IF(ISNUMBER(AVERAGE(RFI!AA545:AA550)),AVERAGE(RFI!AA545:AA550),"-")</f>
        <v>-</v>
      </c>
      <c r="F78">
        <v>545</v>
      </c>
      <c r="G78">
        <f t="shared" si="1"/>
        <v>545</v>
      </c>
      <c r="H78">
        <v>550</v>
      </c>
      <c r="I78">
        <v>5</v>
      </c>
    </row>
    <row r="79" spans="1:11" ht="17" hidden="1">
      <c r="A79" s="90" t="s">
        <v>1434</v>
      </c>
      <c r="B79" s="91">
        <v>1.8250000000000002</v>
      </c>
      <c r="C79" s="91" t="s">
        <v>257</v>
      </c>
      <c r="D79" s="91" t="str">
        <f>IF(ISNUMBER(AVERAGE(RFI!Z553:Z558)),AVERAGE(RFI!Z553:Z558),"-")</f>
        <v>-</v>
      </c>
      <c r="E79" s="91" t="str">
        <f>IF(ISNUMBER(AVERAGE(RFI!AA553:AA558)),AVERAGE(RFI!AA553:AA558),"-")</f>
        <v>-</v>
      </c>
      <c r="F79">
        <v>553</v>
      </c>
      <c r="G79">
        <f t="shared" si="1"/>
        <v>553</v>
      </c>
      <c r="H79">
        <v>558</v>
      </c>
      <c r="I79">
        <v>5</v>
      </c>
    </row>
    <row r="80" spans="1:11" ht="17" hidden="1">
      <c r="A80" s="90" t="s">
        <v>1449</v>
      </c>
      <c r="B80" s="91">
        <v>1.8409090909090908</v>
      </c>
      <c r="C80" s="91" t="s">
        <v>257</v>
      </c>
      <c r="D80" s="91" t="str">
        <f>IF(ISNUMBER(AVERAGE(RFI!Z561:Z565)),AVERAGE(RFI!Z561:Z565),"-")</f>
        <v>-</v>
      </c>
      <c r="E80" s="91" t="str">
        <f>IF(ISNUMBER(AVERAGE(RFI!AA561:AA565)),AVERAGE(RFI!AA561:AA565),"-")</f>
        <v>-</v>
      </c>
      <c r="F80">
        <v>561</v>
      </c>
      <c r="G80">
        <f t="shared" si="1"/>
        <v>561</v>
      </c>
      <c r="H80">
        <v>565</v>
      </c>
      <c r="I80">
        <v>4</v>
      </c>
    </row>
    <row r="81" spans="1:11" ht="24" hidden="1">
      <c r="A81" s="92" t="s">
        <v>1459</v>
      </c>
      <c r="B81" s="87">
        <v>1.8836221369643831</v>
      </c>
      <c r="C81" s="87" t="s">
        <v>257</v>
      </c>
      <c r="D81" s="87" t="str">
        <f>IF(ISNUMBER(AVERAGE(RFI!Z568:Z614)),AVERAGE(RFI!Z568:Z614),"-")</f>
        <v>-</v>
      </c>
      <c r="E81" s="87" t="str">
        <f>IF(ISNUMBER(AVERAGE(RFI!AA568:AA614)),AVERAGE(RFI!AA568:AA614),"-")</f>
        <v>-</v>
      </c>
      <c r="F81">
        <v>568</v>
      </c>
      <c r="G81">
        <f t="shared" si="1"/>
        <v>568</v>
      </c>
      <c r="H81">
        <v>614</v>
      </c>
      <c r="K81">
        <f>SUM(J82:J83)</f>
        <v>36</v>
      </c>
    </row>
    <row r="82" spans="1:11" ht="20" hidden="1">
      <c r="A82" s="88" t="s">
        <v>1460</v>
      </c>
      <c r="B82" s="89">
        <v>2.0252525252525251</v>
      </c>
      <c r="C82" s="89" t="s">
        <v>257</v>
      </c>
      <c r="D82" s="89" t="str">
        <f>IF(ISNUMBER(AVERAGE(RFI!Z569:Z587)),AVERAGE(RFI!Z569:Z587),"-")</f>
        <v>-</v>
      </c>
      <c r="E82" s="89" t="str">
        <f>IF(ISNUMBER(AVERAGE(RFI!AA569:AA587)),AVERAGE(RFI!AA569:AA587),"-")</f>
        <v>-</v>
      </c>
      <c r="F82">
        <v>569</v>
      </c>
      <c r="G82">
        <f t="shared" si="1"/>
        <v>569</v>
      </c>
      <c r="H82">
        <v>587</v>
      </c>
      <c r="J82">
        <v>18</v>
      </c>
    </row>
    <row r="83" spans="1:11" ht="20" hidden="1">
      <c r="A83" s="88" t="s">
        <v>1511</v>
      </c>
      <c r="B83" s="89">
        <v>1.7388755980861248</v>
      </c>
      <c r="C83" s="89" t="s">
        <v>257</v>
      </c>
      <c r="D83" s="89" t="str">
        <f>IF(ISNUMBER(AVERAGE(RFI!Z590:Z614)),AVERAGE(RFI!Z590:Z614),"-")</f>
        <v>-</v>
      </c>
      <c r="E83" s="89" t="str">
        <f>IF(ISNUMBER(AVERAGE(RFI!AA590:AA614)),AVERAGE(RFI!AA590:AA614),"-")</f>
        <v>-</v>
      </c>
      <c r="F83">
        <v>590</v>
      </c>
      <c r="G83">
        <f t="shared" si="1"/>
        <v>590</v>
      </c>
      <c r="H83">
        <v>614</v>
      </c>
      <c r="J83">
        <f>SUM(I84:I85)</f>
        <v>18</v>
      </c>
    </row>
    <row r="84" spans="1:11" ht="17" hidden="1">
      <c r="A84" s="90" t="s">
        <v>1512</v>
      </c>
      <c r="B84" s="91">
        <v>1.8715909090909093</v>
      </c>
      <c r="C84" s="91" t="s">
        <v>257</v>
      </c>
      <c r="D84" s="91" t="str">
        <f>IF(ISNUMBER(AVERAGE(RFI!Z591:Z600)),AVERAGE(RFI!Z591:Z600),"-")</f>
        <v>-</v>
      </c>
      <c r="E84" s="91" t="str">
        <f>IF(ISNUMBER(AVERAGE(RFI!AA591:AA600)),AVERAGE(RFI!AA591:AA600),"-")</f>
        <v>-</v>
      </c>
      <c r="F84">
        <v>591</v>
      </c>
      <c r="G84">
        <f t="shared" si="1"/>
        <v>591</v>
      </c>
      <c r="H84">
        <v>600</v>
      </c>
      <c r="I84">
        <v>7</v>
      </c>
    </row>
    <row r="85" spans="1:11" ht="17" hidden="1">
      <c r="A85" s="90" t="s">
        <v>1532</v>
      </c>
      <c r="B85" s="91">
        <v>1.6818181818181819</v>
      </c>
      <c r="C85" s="91" t="s">
        <v>257</v>
      </c>
      <c r="D85" s="91" t="str">
        <f>IF(ISNUMBER(AVERAGE(RFI!Z603:Z614)),AVERAGE(RFI!Z603:Z614),"-")</f>
        <v>-</v>
      </c>
      <c r="E85" s="91" t="str">
        <f>IF(ISNUMBER(AVERAGE(RFI!AA603:AA614)),AVERAGE(RFI!AA603:AA614),"-")</f>
        <v>-</v>
      </c>
      <c r="F85">
        <v>603</v>
      </c>
      <c r="G85">
        <f t="shared" si="1"/>
        <v>603</v>
      </c>
      <c r="H85">
        <v>614</v>
      </c>
      <c r="I85">
        <v>11</v>
      </c>
    </row>
    <row r="86" spans="1:11" ht="24" hidden="1">
      <c r="A86" s="92" t="s">
        <v>31</v>
      </c>
      <c r="B86" s="87">
        <v>2.684498834498835</v>
      </c>
      <c r="C86" s="87" t="s">
        <v>257</v>
      </c>
      <c r="D86" s="87" t="str">
        <f>IF(ISNUMBER(AVERAGE(RFI!Z617:Z685)),AVERAGE(RFI!Z617:Z685),"-")</f>
        <v>-</v>
      </c>
      <c r="E86" s="87" t="str">
        <f>IF(ISNUMBER(AVERAGE(RFI!AA617:AA685)),AVERAGE(RFI!AA617:AA685),"-")</f>
        <v>-</v>
      </c>
      <c r="F86">
        <v>617</v>
      </c>
      <c r="G86">
        <f t="shared" si="1"/>
        <v>617</v>
      </c>
      <c r="H86">
        <v>685</v>
      </c>
      <c r="K86">
        <f>SUM(J87:J95)</f>
        <v>39</v>
      </c>
    </row>
    <row r="87" spans="1:11" ht="20" hidden="1">
      <c r="A87" s="88" t="s">
        <v>1566</v>
      </c>
      <c r="B87" s="89">
        <v>2.8236111111111106</v>
      </c>
      <c r="C87" s="89" t="s">
        <v>257</v>
      </c>
      <c r="D87" s="89" t="str">
        <f>IF(ISNUMBER(AVERAGE(RFI!Z618:Z642)),AVERAGE(RFI!Z618:Z642),"-")</f>
        <v>-</v>
      </c>
      <c r="E87" s="89" t="str">
        <f>IF(ISNUMBER(AVERAGE(RFI!AA618:AA642)),AVERAGE(RFI!AA618:AA642),"-")</f>
        <v>-</v>
      </c>
      <c r="F87">
        <v>618</v>
      </c>
      <c r="G87">
        <f t="shared" si="1"/>
        <v>618</v>
      </c>
      <c r="H87">
        <v>642</v>
      </c>
      <c r="J87">
        <f>SUM(I88:I89)</f>
        <v>18</v>
      </c>
    </row>
    <row r="88" spans="1:11" ht="17" hidden="1">
      <c r="A88" s="90" t="s">
        <v>1567</v>
      </c>
      <c r="B88" s="91">
        <v>2.9750000000000001</v>
      </c>
      <c r="C88" s="91" t="s">
        <v>257</v>
      </c>
      <c r="D88" s="91" t="str">
        <f>IF(ISNUMBER(AVERAGE(RFI!Z619:Z630)),AVERAGE(RFI!Z619:Z630),"-")</f>
        <v>-</v>
      </c>
      <c r="E88" s="91" t="str">
        <f>IF(ISNUMBER(AVERAGE(RFI!AA619:AA630)),AVERAGE(RFI!AA619:AA630),"-")</f>
        <v>-</v>
      </c>
      <c r="F88">
        <v>619</v>
      </c>
      <c r="G88">
        <f t="shared" si="1"/>
        <v>619</v>
      </c>
      <c r="H88">
        <v>630</v>
      </c>
      <c r="I88">
        <v>9</v>
      </c>
    </row>
    <row r="89" spans="1:11" ht="17" hidden="1">
      <c r="A89" s="90" t="s">
        <v>1595</v>
      </c>
      <c r="B89" s="91">
        <v>2.6722222222222221</v>
      </c>
      <c r="C89" s="91" t="s">
        <v>257</v>
      </c>
      <c r="D89" s="91" t="str">
        <f>IF(ISNUMBER(AVERAGE(RFI!Z633:Z642)),AVERAGE(RFI!Z633:Z642),"-")</f>
        <v>-</v>
      </c>
      <c r="E89" s="91" t="str">
        <f>IF(ISNUMBER(AVERAGE(RFI!AA633:AA642)),AVERAGE(RFI!AA633:AA642),"-")</f>
        <v>-</v>
      </c>
      <c r="F89">
        <v>633</v>
      </c>
      <c r="G89">
        <f t="shared" si="1"/>
        <v>633</v>
      </c>
      <c r="H89">
        <v>642</v>
      </c>
      <c r="I89">
        <v>9</v>
      </c>
    </row>
    <row r="90" spans="1:11" ht="20" hidden="1">
      <c r="A90" s="88" t="s">
        <v>1623</v>
      </c>
      <c r="B90" s="89">
        <v>2.6812499999999999</v>
      </c>
      <c r="C90" s="89" t="s">
        <v>257</v>
      </c>
      <c r="D90" s="89" t="str">
        <f>IF(ISNUMBER(AVERAGE(RFI!Z645:Z673)),AVERAGE(RFI!Z645:Z673),"-")</f>
        <v>-</v>
      </c>
      <c r="E90" s="89" t="str">
        <f>IF(ISNUMBER(AVERAGE(RFI!AA645:AA673)),AVERAGE(RFI!AA645:AA673),"-")</f>
        <v>-</v>
      </c>
      <c r="F90">
        <v>645</v>
      </c>
      <c r="G90">
        <f t="shared" si="1"/>
        <v>645</v>
      </c>
      <c r="H90">
        <v>673</v>
      </c>
      <c r="J90">
        <f>SUM(I91:I94)</f>
        <v>16</v>
      </c>
    </row>
    <row r="91" spans="1:11" ht="17" hidden="1">
      <c r="A91" s="90" t="s">
        <v>1624</v>
      </c>
      <c r="B91" s="91">
        <v>2.8703703703703707</v>
      </c>
      <c r="C91" s="91" t="s">
        <v>257</v>
      </c>
      <c r="D91" s="91" t="str">
        <f>IF(ISNUMBER(AVERAGE(RFI!Z646:Z649)),AVERAGE(RFI!Z646:Z649),"-")</f>
        <v>-</v>
      </c>
      <c r="E91" s="91" t="str">
        <f>IF(ISNUMBER(AVERAGE(RFI!AA646:AA649)),AVERAGE(RFI!AA646:AA649),"-")</f>
        <v>-</v>
      </c>
      <c r="F91">
        <v>646</v>
      </c>
      <c r="G91">
        <f t="shared" si="1"/>
        <v>646</v>
      </c>
      <c r="H91">
        <v>649</v>
      </c>
      <c r="I91">
        <v>3</v>
      </c>
    </row>
    <row r="92" spans="1:11" ht="17" hidden="1">
      <c r="A92" s="90" t="s">
        <v>1634</v>
      </c>
      <c r="B92" s="91">
        <v>2.4444444444444446</v>
      </c>
      <c r="C92" s="91" t="s">
        <v>257</v>
      </c>
      <c r="D92" s="91" t="str">
        <f>IF(ISNUMBER(AVERAGE(RFI!Z652:Z659)),AVERAGE(RFI!Z652:Z659),"-")</f>
        <v>-</v>
      </c>
      <c r="E92" s="91" t="str">
        <f>IF(ISNUMBER(AVERAGE(RFI!AA652:AA659)),AVERAGE(RFI!AA652:AA659),"-")</f>
        <v>-</v>
      </c>
      <c r="F92">
        <v>652</v>
      </c>
      <c r="G92">
        <f t="shared" si="1"/>
        <v>652</v>
      </c>
      <c r="H92">
        <v>659</v>
      </c>
      <c r="I92">
        <v>6</v>
      </c>
    </row>
    <row r="93" spans="1:11" ht="17" hidden="1">
      <c r="A93" s="90" t="s">
        <v>1653</v>
      </c>
      <c r="B93" s="91">
        <v>2.8583333333333334</v>
      </c>
      <c r="C93" s="91" t="s">
        <v>257</v>
      </c>
      <c r="D93" s="91" t="str">
        <f>IF(ISNUMBER(AVERAGE(RFI!Z662:Z667)),AVERAGE(RFI!Z662:Z667),"-")</f>
        <v>-</v>
      </c>
      <c r="E93" s="91" t="str">
        <f>IF(ISNUMBER(AVERAGE(RFI!AA662:AA667)),AVERAGE(RFI!AA662:AA667),"-")</f>
        <v>-</v>
      </c>
      <c r="F93">
        <v>662</v>
      </c>
      <c r="G93">
        <f t="shared" si="1"/>
        <v>662</v>
      </c>
      <c r="H93">
        <v>667</v>
      </c>
      <c r="I93">
        <v>4</v>
      </c>
    </row>
    <row r="94" spans="1:11" ht="17" hidden="1">
      <c r="A94" s="90" t="s">
        <v>1666</v>
      </c>
      <c r="B94" s="91">
        <v>2.7666666666666666</v>
      </c>
      <c r="C94" s="91" t="s">
        <v>257</v>
      </c>
      <c r="D94" s="91" t="str">
        <f>IF(ISNUMBER(AVERAGE(RFI!Z670:Z673)),AVERAGE(RFI!Z670:Z673),"-")</f>
        <v>-</v>
      </c>
      <c r="E94" s="91" t="str">
        <f>IF(ISNUMBER(AVERAGE(RFI!AA670:AA673)),AVERAGE(RFI!AA670:AA673),"-")</f>
        <v>-</v>
      </c>
      <c r="F94">
        <v>670</v>
      </c>
      <c r="G94">
        <f t="shared" si="1"/>
        <v>670</v>
      </c>
      <c r="H94">
        <v>673</v>
      </c>
      <c r="I94">
        <v>3</v>
      </c>
    </row>
    <row r="95" spans="1:11" ht="20" hidden="1">
      <c r="A95" s="88" t="s">
        <v>66</v>
      </c>
      <c r="B95" s="89">
        <v>2.3400000000000003</v>
      </c>
      <c r="C95" s="89" t="s">
        <v>257</v>
      </c>
      <c r="D95" s="89" t="str">
        <f>IF(ISNUMBER(AVERAGE(RFI!Z676:Z685)),AVERAGE(RFI!Z676:Z685),"-")</f>
        <v>-</v>
      </c>
      <c r="E95" s="89" t="str">
        <f>IF(ISNUMBER(AVERAGE(RFI!AA676:AA685)),AVERAGE(RFI!AA676:AA685),"-")</f>
        <v>-</v>
      </c>
      <c r="F95">
        <v>676</v>
      </c>
      <c r="G95">
        <f t="shared" si="1"/>
        <v>676</v>
      </c>
      <c r="H95">
        <v>685</v>
      </c>
      <c r="J95">
        <f>SUM(I96:I97)</f>
        <v>5</v>
      </c>
    </row>
    <row r="96" spans="1:11" ht="17" hidden="1">
      <c r="A96" s="90" t="s">
        <v>1675</v>
      </c>
      <c r="B96" s="91">
        <v>3.0750000000000002</v>
      </c>
      <c r="C96" s="91" t="s">
        <v>257</v>
      </c>
      <c r="D96" s="91" t="str">
        <f>IF(ISNUMBER(AVERAGE(RFI!Z677:Z679)),AVERAGE(RFI!Z677:Z679),"-")</f>
        <v>-</v>
      </c>
      <c r="E96" s="91" t="str">
        <f>IF(ISNUMBER(AVERAGE(RFI!AA677:AA679)),AVERAGE(RFI!AA677:AA679),"-")</f>
        <v>-</v>
      </c>
      <c r="F96">
        <v>677</v>
      </c>
      <c r="G96">
        <f t="shared" si="1"/>
        <v>677</v>
      </c>
      <c r="H96">
        <v>679</v>
      </c>
      <c r="I96">
        <v>2</v>
      </c>
    </row>
    <row r="97" spans="1:11" ht="17" hidden="1">
      <c r="A97" s="90" t="s">
        <v>1681</v>
      </c>
      <c r="B97" s="91">
        <v>1.75</v>
      </c>
      <c r="C97" s="91" t="s">
        <v>257</v>
      </c>
      <c r="D97" s="91" t="str">
        <f>IF(ISNUMBER(AVERAGE(RFI!Z682:Z685)),AVERAGE(RFI!Z682:Z685),"-")</f>
        <v>-</v>
      </c>
      <c r="E97" s="91" t="str">
        <f>IF(ISNUMBER(AVERAGE(RFI!AA682:AA685)),AVERAGE(RFI!AA682:AA685),"-")</f>
        <v>-</v>
      </c>
      <c r="F97">
        <v>682</v>
      </c>
      <c r="G97">
        <f t="shared" si="1"/>
        <v>682</v>
      </c>
      <c r="H97">
        <v>685</v>
      </c>
      <c r="I97">
        <v>3</v>
      </c>
    </row>
    <row r="98" spans="1:11" ht="24">
      <c r="A98" s="92" t="s">
        <v>23</v>
      </c>
      <c r="B98" s="87">
        <v>2.1696496378939125</v>
      </c>
      <c r="C98" s="87">
        <v>2.053435114503817</v>
      </c>
      <c r="D98" s="87">
        <f>IF(ISNUMBER(AVERAGE(RFI!Z688:Z947)),AVERAGE(RFI!Z688:Z947),"-")</f>
        <v>2.8091603053435112</v>
      </c>
      <c r="E98" s="87">
        <f>IF(ISNUMBER(AVERAGE(RFI!AA688:AA947)),AVERAGE(RFI!AA688:AA947),"-")</f>
        <v>2.053435114503817</v>
      </c>
      <c r="F98">
        <v>688</v>
      </c>
      <c r="G98">
        <f t="shared" si="1"/>
        <v>688</v>
      </c>
      <c r="H98">
        <v>947</v>
      </c>
      <c r="K98">
        <f>SUM(J99:J138)</f>
        <v>131</v>
      </c>
    </row>
    <row r="99" spans="1:11" ht="20">
      <c r="A99" s="88" t="s">
        <v>1689</v>
      </c>
      <c r="B99" s="89">
        <v>2.2680000000000002</v>
      </c>
      <c r="C99" s="89">
        <v>2.4</v>
      </c>
      <c r="D99" s="89">
        <f>IF(ISNUMBER(AVERAGE(RFI!Z689:Z739)),AVERAGE(RFI!Z689:Z739),"-")</f>
        <v>2.96</v>
      </c>
      <c r="E99" s="89">
        <f>IF(ISNUMBER(AVERAGE(RFI!AA689:AA739)),AVERAGE(RFI!AA689:AA739),"-")</f>
        <v>2.4</v>
      </c>
      <c r="F99">
        <v>689</v>
      </c>
      <c r="G99">
        <f t="shared" si="1"/>
        <v>689</v>
      </c>
      <c r="H99">
        <v>739</v>
      </c>
      <c r="J99">
        <f>SUM(I100:I108)</f>
        <v>25</v>
      </c>
    </row>
    <row r="100" spans="1:11" ht="17">
      <c r="A100" s="90" t="s">
        <v>229</v>
      </c>
      <c r="B100" s="91">
        <v>2.3566666666666665</v>
      </c>
      <c r="C100" s="91">
        <v>2.65</v>
      </c>
      <c r="D100" s="91">
        <f>IF(ISNUMBER(AVERAGE(RFI!Z690:Z700)),AVERAGE(RFI!Z690:Z700),"-")</f>
        <v>3.1</v>
      </c>
      <c r="E100" s="91">
        <f>IF(ISNUMBER(AVERAGE(RFI!AA690:AA700)),AVERAGE(RFI!AA690:AA700),"-")</f>
        <v>2.65</v>
      </c>
      <c r="F100">
        <v>690</v>
      </c>
      <c r="G100">
        <f t="shared" si="1"/>
        <v>690</v>
      </c>
      <c r="H100">
        <v>700</v>
      </c>
      <c r="I100">
        <v>10</v>
      </c>
    </row>
    <row r="101" spans="1:11" ht="17">
      <c r="A101" s="90" t="s">
        <v>230</v>
      </c>
      <c r="B101" s="91">
        <v>2.3333333333333335</v>
      </c>
      <c r="C101" s="91">
        <v>3</v>
      </c>
      <c r="D101" s="91">
        <f>IF(ISNUMBER(AVERAGE(RFI!Z703:Z706)),AVERAGE(RFI!Z703:Z706),"-")</f>
        <v>3.6666666666666665</v>
      </c>
      <c r="E101" s="91">
        <f>IF(ISNUMBER(AVERAGE(RFI!AA703:AA706)),AVERAGE(RFI!AA703:AA706),"-")</f>
        <v>3</v>
      </c>
      <c r="F101">
        <v>703</v>
      </c>
      <c r="G101">
        <f t="shared" si="1"/>
        <v>703</v>
      </c>
      <c r="H101">
        <v>706</v>
      </c>
      <c r="I101">
        <v>3</v>
      </c>
    </row>
    <row r="102" spans="1:11" ht="17">
      <c r="A102" s="90" t="s">
        <v>42</v>
      </c>
      <c r="B102" s="91">
        <v>2.1944444444444442</v>
      </c>
      <c r="C102" s="91">
        <v>2.1666666666666665</v>
      </c>
      <c r="D102" s="91">
        <f>IF(ISNUMBER(AVERAGE(RFI!Z709:Z715)),AVERAGE(RFI!Z709:Z715),"-")</f>
        <v>2.3333333333333335</v>
      </c>
      <c r="E102" s="91">
        <f>IF(ISNUMBER(AVERAGE(RFI!AA709:AA715)),AVERAGE(RFI!AA709:AA715),"-")</f>
        <v>2.1666666666666665</v>
      </c>
      <c r="F102">
        <v>709</v>
      </c>
      <c r="G102">
        <f t="shared" si="1"/>
        <v>709</v>
      </c>
      <c r="H102">
        <v>715</v>
      </c>
      <c r="I102">
        <v>6</v>
      </c>
    </row>
    <row r="103" spans="1:11" ht="17">
      <c r="A103" s="90" t="s">
        <v>1731</v>
      </c>
      <c r="B103" s="91">
        <v>2.5</v>
      </c>
      <c r="C103" s="91">
        <v>3</v>
      </c>
      <c r="D103" s="91">
        <f>IF(ISNUMBER(AVERAGE(RFI!Z718:Z719)),AVERAGE(RFI!Z718:Z719),"-")</f>
        <v>4</v>
      </c>
      <c r="E103" s="91">
        <f>IF(ISNUMBER(AVERAGE(RFI!AA718:AA719)),AVERAGE(RFI!AA718:AA719),"-")</f>
        <v>3</v>
      </c>
      <c r="F103">
        <v>718</v>
      </c>
      <c r="G103">
        <f t="shared" si="1"/>
        <v>718</v>
      </c>
      <c r="H103">
        <v>719</v>
      </c>
      <c r="I103">
        <v>1</v>
      </c>
    </row>
    <row r="104" spans="1:11" ht="17">
      <c r="A104" s="90" t="s">
        <v>231</v>
      </c>
      <c r="B104" s="91">
        <v>2.3333333333333335</v>
      </c>
      <c r="C104" s="91">
        <v>3</v>
      </c>
      <c r="D104" s="91">
        <f>IF(ISNUMBER(AVERAGE(RFI!Z722:Z723)),AVERAGE(RFI!Z722:Z723),"-")</f>
        <v>3</v>
      </c>
      <c r="E104" s="91">
        <f>IF(ISNUMBER(AVERAGE(RFI!AA722:AA723)),AVERAGE(RFI!AA722:AA723),"-")</f>
        <v>3</v>
      </c>
      <c r="F104">
        <v>722</v>
      </c>
      <c r="G104">
        <f t="shared" si="1"/>
        <v>722</v>
      </c>
      <c r="H104">
        <v>723</v>
      </c>
      <c r="I104">
        <v>1</v>
      </c>
    </row>
    <row r="105" spans="1:11" ht="17">
      <c r="A105" s="90" t="s">
        <v>44</v>
      </c>
      <c r="B105" s="91">
        <v>2.5666666666666669</v>
      </c>
      <c r="C105" s="91">
        <v>3</v>
      </c>
      <c r="D105" s="91">
        <f>IF(ISNUMBER(AVERAGE(RFI!Z726:Z727)),AVERAGE(RFI!Z726:Z727),"-")</f>
        <v>3</v>
      </c>
      <c r="E105" s="91">
        <f>IF(ISNUMBER(AVERAGE(RFI!AA726:AA727)),AVERAGE(RFI!AA726:AA727),"-")</f>
        <v>3</v>
      </c>
      <c r="F105">
        <v>726</v>
      </c>
      <c r="G105">
        <f t="shared" si="1"/>
        <v>726</v>
      </c>
      <c r="H105">
        <v>727</v>
      </c>
      <c r="I105">
        <v>1</v>
      </c>
    </row>
    <row r="106" spans="1:11" ht="17">
      <c r="A106" s="90" t="s">
        <v>45</v>
      </c>
      <c r="B106" s="91">
        <v>2.2999999999999998</v>
      </c>
      <c r="C106" s="91">
        <v>2.5</v>
      </c>
      <c r="D106" s="91">
        <f>IF(ISNUMBER(AVERAGE(RFI!Z730:Z731)),AVERAGE(RFI!Z730:Z731),"-")</f>
        <v>3</v>
      </c>
      <c r="E106" s="91">
        <f>IF(ISNUMBER(AVERAGE(RFI!AA730:AA731)),AVERAGE(RFI!AA730:AA731),"-")</f>
        <v>2.5</v>
      </c>
      <c r="F106">
        <v>730</v>
      </c>
      <c r="G106">
        <f t="shared" si="1"/>
        <v>730</v>
      </c>
      <c r="H106">
        <v>731</v>
      </c>
      <c r="I106">
        <v>1</v>
      </c>
    </row>
    <row r="107" spans="1:11" ht="17">
      <c r="A107" s="90" t="s">
        <v>1748</v>
      </c>
      <c r="B107" s="91">
        <v>1.2</v>
      </c>
      <c r="C107" s="91">
        <v>0</v>
      </c>
      <c r="D107" s="91">
        <f>IF(ISNUMBER(AVERAGE(RFI!Z734:Z735)),AVERAGE(RFI!Z734:Z735),"-")</f>
        <v>2</v>
      </c>
      <c r="E107" s="91">
        <f>IF(ISNUMBER(AVERAGE(RFI!AA734:AA735)),AVERAGE(RFI!AA734:AA735),"-")</f>
        <v>0</v>
      </c>
      <c r="F107">
        <v>734</v>
      </c>
      <c r="G107">
        <f t="shared" si="1"/>
        <v>734</v>
      </c>
      <c r="H107">
        <v>735</v>
      </c>
      <c r="I107">
        <v>1</v>
      </c>
    </row>
    <row r="108" spans="1:11" ht="17">
      <c r="A108" s="90" t="s">
        <v>46</v>
      </c>
      <c r="B108" s="91">
        <v>2.0666666666666669</v>
      </c>
      <c r="C108" s="91">
        <v>0</v>
      </c>
      <c r="D108" s="91">
        <f>IF(ISNUMBER(AVERAGE(RFI!Z738:Z739)),AVERAGE(RFI!Z738:Z739),"-")</f>
        <v>3</v>
      </c>
      <c r="E108" s="91">
        <f>IF(ISNUMBER(AVERAGE(RFI!AA738:AA739)),AVERAGE(RFI!AA738:AA739),"-")</f>
        <v>0</v>
      </c>
      <c r="F108">
        <v>738</v>
      </c>
      <c r="G108">
        <f t="shared" si="1"/>
        <v>738</v>
      </c>
      <c r="H108">
        <v>739</v>
      </c>
      <c r="I108">
        <v>1</v>
      </c>
    </row>
    <row r="109" spans="1:11" ht="20">
      <c r="A109" s="88" t="s">
        <v>1756</v>
      </c>
      <c r="B109" s="89">
        <v>2.1350172532781224</v>
      </c>
      <c r="C109" s="89">
        <v>2.0785714285714287</v>
      </c>
      <c r="D109" s="89">
        <f>IF(ISNUMBER(AVERAGE(RFI!Z742:Z861)),AVERAGE(RFI!Z742:Z861),"-")</f>
        <v>2.8571428571428572</v>
      </c>
      <c r="E109" s="89">
        <f>IF(ISNUMBER(AVERAGE(RFI!AA742:AA861)),AVERAGE(RFI!AA742:AA861),"-")</f>
        <v>2.0785714285714287</v>
      </c>
      <c r="F109">
        <v>742</v>
      </c>
      <c r="G109">
        <f t="shared" si="1"/>
        <v>742</v>
      </c>
      <c r="H109">
        <v>861</v>
      </c>
      <c r="J109">
        <f>SUM(I110:I126)</f>
        <v>70</v>
      </c>
    </row>
    <row r="110" spans="1:11" ht="17">
      <c r="A110" s="90" t="s">
        <v>1757</v>
      </c>
      <c r="B110" s="91">
        <v>2.5166666666666666</v>
      </c>
      <c r="C110" s="91">
        <v>2.5</v>
      </c>
      <c r="D110" s="91">
        <f>IF(ISNUMBER(AVERAGE(RFI!Z743:Z747)),AVERAGE(RFI!Z743:Z747),"-")</f>
        <v>3.5</v>
      </c>
      <c r="E110" s="91">
        <f>IF(ISNUMBER(AVERAGE(RFI!AA743:AA747)),AVERAGE(RFI!AA743:AA747),"-")</f>
        <v>2.5</v>
      </c>
      <c r="F110">
        <v>743</v>
      </c>
      <c r="G110">
        <f t="shared" si="1"/>
        <v>743</v>
      </c>
      <c r="H110">
        <v>747</v>
      </c>
      <c r="I110">
        <v>4</v>
      </c>
    </row>
    <row r="111" spans="1:11" ht="17">
      <c r="A111" s="90" t="s">
        <v>1767</v>
      </c>
      <c r="B111" s="91">
        <v>2.6333333333333333</v>
      </c>
      <c r="C111" s="91">
        <v>3</v>
      </c>
      <c r="D111" s="91">
        <f>IF(ISNUMBER(AVERAGE(RFI!Z750:Z752)),AVERAGE(RFI!Z750:Z752),"-")</f>
        <v>3.5</v>
      </c>
      <c r="E111" s="91">
        <f>IF(ISNUMBER(AVERAGE(RFI!AA750:AA752)),AVERAGE(RFI!AA750:AA752),"-")</f>
        <v>3</v>
      </c>
      <c r="F111">
        <v>750</v>
      </c>
      <c r="G111">
        <f t="shared" si="1"/>
        <v>750</v>
      </c>
      <c r="H111">
        <v>752</v>
      </c>
      <c r="I111">
        <v>2</v>
      </c>
    </row>
    <row r="112" spans="1:11" ht="17">
      <c r="A112" s="90" t="s">
        <v>51</v>
      </c>
      <c r="B112" s="91">
        <v>1.9999999999999998</v>
      </c>
      <c r="C112" s="91">
        <v>2.3333333333333335</v>
      </c>
      <c r="D112" s="91">
        <f>IF(ISNUMBER(AVERAGE(RFI!Z755:Z758)),AVERAGE(RFI!Z755:Z758),"-")</f>
        <v>3.6666666666666665</v>
      </c>
      <c r="E112" s="91">
        <f>IF(ISNUMBER(AVERAGE(RFI!AA755:AA758)),AVERAGE(RFI!AA755:AA758),"-")</f>
        <v>2.3333333333333335</v>
      </c>
      <c r="F112">
        <v>755</v>
      </c>
      <c r="G112">
        <f t="shared" si="1"/>
        <v>755</v>
      </c>
      <c r="H112">
        <v>758</v>
      </c>
      <c r="I112">
        <v>3</v>
      </c>
    </row>
    <row r="113" spans="1:10" ht="17">
      <c r="A113" s="90" t="s">
        <v>53</v>
      </c>
      <c r="B113" s="91">
        <v>2.2142857142857144</v>
      </c>
      <c r="C113" s="91">
        <v>2.7142857142857144</v>
      </c>
      <c r="D113" s="91">
        <f>IF(ISNUMBER(AVERAGE(RFI!Z761:Z768)),AVERAGE(RFI!Z761:Z768),"-")</f>
        <v>3.2857142857142856</v>
      </c>
      <c r="E113" s="91">
        <f>IF(ISNUMBER(AVERAGE(RFI!AA761:AA768)),AVERAGE(RFI!AA761:AA768),"-")</f>
        <v>2.7142857142857144</v>
      </c>
      <c r="F113">
        <v>761</v>
      </c>
      <c r="G113">
        <f t="shared" si="1"/>
        <v>761</v>
      </c>
      <c r="H113">
        <v>768</v>
      </c>
      <c r="I113">
        <v>7</v>
      </c>
    </row>
    <row r="114" spans="1:10" ht="17">
      <c r="A114" s="90" t="s">
        <v>54</v>
      </c>
      <c r="B114" s="91">
        <v>2.1944444444444446</v>
      </c>
      <c r="C114" s="91">
        <v>2</v>
      </c>
      <c r="D114" s="91">
        <f>IF(ISNUMBER(AVERAGE(RFI!Z771:Z775)),AVERAGE(RFI!Z771:Z775),"-")</f>
        <v>2.5</v>
      </c>
      <c r="E114" s="91">
        <f>IF(ISNUMBER(AVERAGE(RFI!AA771:AA775)),AVERAGE(RFI!AA771:AA775),"-")</f>
        <v>2</v>
      </c>
      <c r="F114">
        <v>771</v>
      </c>
      <c r="G114">
        <f t="shared" si="1"/>
        <v>771</v>
      </c>
      <c r="H114">
        <v>775</v>
      </c>
      <c r="I114">
        <v>4</v>
      </c>
    </row>
    <row r="115" spans="1:10" ht="17">
      <c r="A115" s="90" t="s">
        <v>55</v>
      </c>
      <c r="B115" s="91">
        <v>2.0545454545454542</v>
      </c>
      <c r="C115" s="91">
        <v>1.9166666666666667</v>
      </c>
      <c r="D115" s="91">
        <f>IF(ISNUMBER(AVERAGE(RFI!Z778:Z790)),AVERAGE(RFI!Z778:Z790),"-")</f>
        <v>2.6666666666666665</v>
      </c>
      <c r="E115" s="91">
        <f>IF(ISNUMBER(AVERAGE(RFI!AA778:AA790)),AVERAGE(RFI!AA778:AA790),"-")</f>
        <v>1.9166666666666667</v>
      </c>
      <c r="F115">
        <v>778</v>
      </c>
      <c r="G115">
        <f t="shared" si="1"/>
        <v>778</v>
      </c>
      <c r="H115">
        <v>790</v>
      </c>
      <c r="I115">
        <v>12</v>
      </c>
    </row>
    <row r="116" spans="1:10" ht="17">
      <c r="A116" s="90" t="s">
        <v>62</v>
      </c>
      <c r="B116" s="91">
        <v>2.4888888888888889</v>
      </c>
      <c r="C116" s="91">
        <v>2</v>
      </c>
      <c r="D116" s="91">
        <f>IF(ISNUMBER(AVERAGE(RFI!Z793:Z796)),AVERAGE(RFI!Z793:Z796),"-")</f>
        <v>2.3333333333333335</v>
      </c>
      <c r="E116" s="91">
        <f>IF(ISNUMBER(AVERAGE(RFI!AA793:AA796)),AVERAGE(RFI!AA793:AA796),"-")</f>
        <v>2</v>
      </c>
      <c r="F116">
        <v>793</v>
      </c>
      <c r="G116">
        <f t="shared" si="1"/>
        <v>793</v>
      </c>
      <c r="H116">
        <v>796</v>
      </c>
      <c r="I116">
        <v>3</v>
      </c>
    </row>
    <row r="117" spans="1:10" ht="17">
      <c r="A117" s="90" t="s">
        <v>1831</v>
      </c>
      <c r="B117" s="91">
        <v>1.3666666666666667</v>
      </c>
      <c r="C117" s="91">
        <v>0.8</v>
      </c>
      <c r="D117" s="91">
        <f>IF(ISNUMBER(AVERAGE(RFI!Z799:Z804)),AVERAGE(RFI!Z799:Z804),"-")</f>
        <v>1.8</v>
      </c>
      <c r="E117" s="91">
        <f>IF(ISNUMBER(AVERAGE(RFI!AA799:AA804)),AVERAGE(RFI!AA799:AA804),"-")</f>
        <v>0.8</v>
      </c>
      <c r="F117">
        <v>799</v>
      </c>
      <c r="G117">
        <f t="shared" si="1"/>
        <v>799</v>
      </c>
      <c r="H117">
        <v>804</v>
      </c>
      <c r="I117">
        <v>5</v>
      </c>
    </row>
    <row r="118" spans="1:10" ht="17">
      <c r="A118" s="90" t="s">
        <v>235</v>
      </c>
      <c r="B118" s="91">
        <v>2.088888888888889</v>
      </c>
      <c r="C118" s="91">
        <v>2</v>
      </c>
      <c r="D118" s="91">
        <f>IF(ISNUMBER(AVERAGE(RFI!Z807:Z816)),AVERAGE(RFI!Z807:Z816),"-")</f>
        <v>2.8888888888888888</v>
      </c>
      <c r="E118" s="91">
        <f>IF(ISNUMBER(AVERAGE(RFI!AA807:AA816)),AVERAGE(RFI!AA807:AA816),"-")</f>
        <v>2</v>
      </c>
      <c r="F118">
        <v>807</v>
      </c>
      <c r="G118">
        <f t="shared" si="1"/>
        <v>807</v>
      </c>
      <c r="H118">
        <v>816</v>
      </c>
      <c r="I118">
        <v>9</v>
      </c>
    </row>
    <row r="119" spans="1:10" ht="17">
      <c r="A119" s="90" t="s">
        <v>1859</v>
      </c>
      <c r="B119" s="91">
        <v>2.1</v>
      </c>
      <c r="C119" s="91">
        <v>2.1666666666666665</v>
      </c>
      <c r="D119" s="91">
        <f>IF(ISNUMBER(AVERAGE(RFI!Z819:Z822)),AVERAGE(RFI!Z819:Z822),"-")</f>
        <v>2.6666666666666665</v>
      </c>
      <c r="E119" s="91">
        <f>IF(ISNUMBER(AVERAGE(RFI!AA819:AA822)),AVERAGE(RFI!AA819:AA822),"-")</f>
        <v>2.1666666666666665</v>
      </c>
      <c r="F119">
        <v>819</v>
      </c>
      <c r="G119">
        <f t="shared" si="1"/>
        <v>819</v>
      </c>
      <c r="H119">
        <v>822</v>
      </c>
      <c r="I119">
        <v>3</v>
      </c>
    </row>
    <row r="120" spans="1:10" ht="17">
      <c r="A120" s="90" t="s">
        <v>60</v>
      </c>
      <c r="B120" s="91">
        <v>2.1666666666666665</v>
      </c>
      <c r="C120" s="91">
        <v>2.3125</v>
      </c>
      <c r="D120" s="91">
        <f>IF(ISNUMBER(AVERAGE(RFI!Z825:Z833)),AVERAGE(RFI!Z825:Z833),"-")</f>
        <v>3.25</v>
      </c>
      <c r="E120" s="91">
        <f>IF(ISNUMBER(AVERAGE(RFI!AA825:AA833)),AVERAGE(RFI!AA825:AA833),"-")</f>
        <v>2.3125</v>
      </c>
      <c r="F120">
        <v>825</v>
      </c>
      <c r="G120">
        <f t="shared" si="1"/>
        <v>825</v>
      </c>
      <c r="H120">
        <v>833</v>
      </c>
      <c r="I120">
        <v>8</v>
      </c>
    </row>
    <row r="121" spans="1:10" ht="17">
      <c r="A121" s="90" t="s">
        <v>63</v>
      </c>
      <c r="B121" s="91">
        <v>2.5666666666666669</v>
      </c>
      <c r="C121" s="91">
        <v>2</v>
      </c>
      <c r="D121" s="91">
        <f>IF(ISNUMBER(AVERAGE(RFI!Z836:Z837)),AVERAGE(RFI!Z836:Z837),"-")</f>
        <v>3</v>
      </c>
      <c r="E121" s="91">
        <f>IF(ISNUMBER(AVERAGE(RFI!AA836:AA837)),AVERAGE(RFI!AA836:AA837),"-")</f>
        <v>2</v>
      </c>
      <c r="F121">
        <v>836</v>
      </c>
      <c r="G121">
        <f t="shared" si="1"/>
        <v>836</v>
      </c>
      <c r="H121">
        <v>837</v>
      </c>
      <c r="I121">
        <v>1</v>
      </c>
    </row>
    <row r="122" spans="1:10" ht="17">
      <c r="A122" s="90" t="s">
        <v>64</v>
      </c>
      <c r="B122" s="91">
        <v>2.3833333333333333</v>
      </c>
      <c r="C122" s="91">
        <v>1.75</v>
      </c>
      <c r="D122" s="91">
        <f>IF(ISNUMBER(AVERAGE(RFI!Z840:Z842)),AVERAGE(RFI!Z840:Z842),"-")</f>
        <v>2</v>
      </c>
      <c r="E122" s="91">
        <f>IF(ISNUMBER(AVERAGE(RFI!AA840:AA842)),AVERAGE(RFI!AA840:AA842),"-")</f>
        <v>1.75</v>
      </c>
      <c r="F122">
        <v>840</v>
      </c>
      <c r="G122">
        <f t="shared" si="1"/>
        <v>840</v>
      </c>
      <c r="H122">
        <v>842</v>
      </c>
      <c r="I122">
        <v>2</v>
      </c>
    </row>
    <row r="123" spans="1:10" ht="17">
      <c r="A123" s="90" t="s">
        <v>61</v>
      </c>
      <c r="B123" s="91">
        <v>2.0166666666666666</v>
      </c>
      <c r="C123" s="91">
        <v>1.75</v>
      </c>
      <c r="D123" s="91">
        <f>IF(ISNUMBER(AVERAGE(RFI!Z845:Z849)),AVERAGE(RFI!Z845:Z849),"-")</f>
        <v>2.5</v>
      </c>
      <c r="E123" s="91">
        <f>IF(ISNUMBER(AVERAGE(RFI!AA845:AA849)),AVERAGE(RFI!AA845:AA849),"-")</f>
        <v>1.75</v>
      </c>
      <c r="F123">
        <v>845</v>
      </c>
      <c r="G123">
        <f t="shared" si="1"/>
        <v>845</v>
      </c>
      <c r="H123">
        <v>849</v>
      </c>
      <c r="I123">
        <v>4</v>
      </c>
    </row>
    <row r="124" spans="1:10" ht="17">
      <c r="A124" s="90" t="s">
        <v>65</v>
      </c>
      <c r="B124" s="91">
        <v>2.8333333333333335</v>
      </c>
      <c r="C124" s="91">
        <v>3</v>
      </c>
      <c r="D124" s="91">
        <f>IF(ISNUMBER(AVERAGE(RFI!Z852:Z853)),AVERAGE(RFI!Z852:Z853),"-")</f>
        <v>3</v>
      </c>
      <c r="E124" s="91">
        <f>IF(ISNUMBER(AVERAGE(RFI!AA852:AA853)),AVERAGE(RFI!AA852:AA853),"-")</f>
        <v>3</v>
      </c>
      <c r="F124">
        <v>852</v>
      </c>
      <c r="G124">
        <f t="shared" si="1"/>
        <v>852</v>
      </c>
      <c r="H124">
        <v>853</v>
      </c>
      <c r="I124">
        <v>1</v>
      </c>
    </row>
    <row r="125" spans="1:10" ht="17">
      <c r="A125" s="90" t="s">
        <v>1903</v>
      </c>
      <c r="B125" s="91">
        <v>2.4</v>
      </c>
      <c r="C125" s="91">
        <v>2</v>
      </c>
      <c r="D125" s="91">
        <f>IF(ISNUMBER(AVERAGE(RFI!Z856:Z857)),AVERAGE(RFI!Z856:Z857),"-")</f>
        <v>4</v>
      </c>
      <c r="E125" s="91">
        <f>IF(ISNUMBER(AVERAGE(RFI!AA856:AA857)),AVERAGE(RFI!AA856:AA857),"-")</f>
        <v>2</v>
      </c>
      <c r="F125">
        <v>856</v>
      </c>
      <c r="G125">
        <f t="shared" si="1"/>
        <v>856</v>
      </c>
      <c r="H125">
        <v>857</v>
      </c>
      <c r="I125">
        <v>1</v>
      </c>
    </row>
    <row r="126" spans="1:10" ht="17">
      <c r="A126" s="90" t="s">
        <v>68</v>
      </c>
      <c r="B126" s="91">
        <v>1.8</v>
      </c>
      <c r="C126" s="91">
        <v>2</v>
      </c>
      <c r="D126" s="91">
        <f>IF(ISNUMBER(AVERAGE(RFI!Z860:Z861)),AVERAGE(RFI!Z860:Z861),"-")</f>
        <v>3</v>
      </c>
      <c r="E126" s="91">
        <f>IF(ISNUMBER(AVERAGE(RFI!AA860:AA861)),AVERAGE(RFI!AA860:AA861),"-")</f>
        <v>2</v>
      </c>
      <c r="F126">
        <v>860</v>
      </c>
      <c r="G126">
        <f t="shared" si="1"/>
        <v>860</v>
      </c>
      <c r="H126">
        <v>861</v>
      </c>
      <c r="I126">
        <v>1</v>
      </c>
    </row>
    <row r="127" spans="1:10" ht="20">
      <c r="A127" s="88" t="s">
        <v>35</v>
      </c>
      <c r="B127" s="89">
        <v>2.2180555555555559</v>
      </c>
      <c r="C127" s="89">
        <v>1.6875</v>
      </c>
      <c r="D127" s="89">
        <f>IF(ISNUMBER(AVERAGE(RFI!Z864:Z916)),AVERAGE(RFI!Z864:Z916),"-")</f>
        <v>2.5</v>
      </c>
      <c r="E127" s="89">
        <f>IF(ISNUMBER(AVERAGE(RFI!AA864:AA916)),AVERAGE(RFI!AA864:AA916),"-")</f>
        <v>1.6875</v>
      </c>
      <c r="F127">
        <v>864</v>
      </c>
      <c r="G127">
        <f t="shared" si="1"/>
        <v>864</v>
      </c>
      <c r="H127">
        <v>916</v>
      </c>
      <c r="J127">
        <f>SUM(I128:I137)</f>
        <v>24</v>
      </c>
    </row>
    <row r="128" spans="1:10" ht="17">
      <c r="A128" s="90" t="s">
        <v>236</v>
      </c>
      <c r="B128" s="91">
        <v>2.3333333333333335</v>
      </c>
      <c r="C128" s="91">
        <v>2</v>
      </c>
      <c r="D128" s="91">
        <f>IF(ISNUMBER(AVERAGE(RFI!Z865:Z867)),AVERAGE(RFI!Z865:Z867),"-")</f>
        <v>3</v>
      </c>
      <c r="E128" s="91">
        <f>IF(ISNUMBER(AVERAGE(RFI!AA865:AA867)),AVERAGE(RFI!AA865:AA867),"-")</f>
        <v>2</v>
      </c>
      <c r="F128">
        <v>865</v>
      </c>
      <c r="G128">
        <f t="shared" si="1"/>
        <v>865</v>
      </c>
      <c r="H128">
        <v>867</v>
      </c>
      <c r="I128">
        <v>2</v>
      </c>
    </row>
    <row r="129" spans="1:10" ht="17">
      <c r="A129" s="90" t="s">
        <v>237</v>
      </c>
      <c r="B129" s="91">
        <v>2.0583333333333331</v>
      </c>
      <c r="C129" s="91">
        <v>1.25</v>
      </c>
      <c r="D129" s="91">
        <f>IF(ISNUMBER(AVERAGE(RFI!Z870:Z878)),AVERAGE(RFI!Z870:Z878),"-")</f>
        <v>2</v>
      </c>
      <c r="E129" s="91">
        <f>IF(ISNUMBER(AVERAGE(RFI!AA870:AA878)),AVERAGE(RFI!AA870:AA878),"-")</f>
        <v>1.25</v>
      </c>
      <c r="F129">
        <v>870</v>
      </c>
      <c r="G129">
        <f t="shared" si="1"/>
        <v>870</v>
      </c>
      <c r="H129">
        <v>878</v>
      </c>
      <c r="I129">
        <v>8</v>
      </c>
    </row>
    <row r="130" spans="1:10" ht="17">
      <c r="A130" s="90" t="s">
        <v>69</v>
      </c>
      <c r="B130" s="91">
        <v>2.2000000000000002</v>
      </c>
      <c r="C130" s="91">
        <v>1.5</v>
      </c>
      <c r="D130" s="91">
        <f>IF(ISNUMBER(AVERAGE(RFI!Z881:Z882)),AVERAGE(RFI!Z881:Z882),"-")</f>
        <v>3</v>
      </c>
      <c r="E130" s="91">
        <f>IF(ISNUMBER(AVERAGE(RFI!AA881:AA882)),AVERAGE(RFI!AA881:AA882),"-")</f>
        <v>1.5</v>
      </c>
      <c r="F130">
        <v>881</v>
      </c>
      <c r="G130">
        <f t="shared" si="1"/>
        <v>881</v>
      </c>
      <c r="H130">
        <v>882</v>
      </c>
      <c r="I130">
        <v>1</v>
      </c>
    </row>
    <row r="131" spans="1:10" ht="17">
      <c r="A131" s="90" t="s">
        <v>71</v>
      </c>
      <c r="B131" s="91">
        <v>2.4399999999999995</v>
      </c>
      <c r="C131" s="91">
        <v>2</v>
      </c>
      <c r="D131" s="91">
        <f>IF(ISNUMBER(AVERAGE(RFI!Z885:Z890)),AVERAGE(RFI!Z885:Z890),"-")</f>
        <v>3</v>
      </c>
      <c r="E131" s="91">
        <f>IF(ISNUMBER(AVERAGE(RFI!AA885:AA890)),AVERAGE(RFI!AA885:AA890),"-")</f>
        <v>2</v>
      </c>
      <c r="F131">
        <v>885</v>
      </c>
      <c r="G131">
        <f t="shared" si="1"/>
        <v>885</v>
      </c>
      <c r="H131">
        <v>890</v>
      </c>
      <c r="I131">
        <v>5</v>
      </c>
    </row>
    <row r="132" spans="1:10" ht="17">
      <c r="A132" s="90" t="s">
        <v>72</v>
      </c>
      <c r="B132" s="91">
        <v>2.8666666666666667</v>
      </c>
      <c r="C132" s="91">
        <v>3</v>
      </c>
      <c r="D132" s="91">
        <f>IF(ISNUMBER(AVERAGE(RFI!Z893:Z894)),AVERAGE(RFI!Z893:Z894),"-")</f>
        <v>3</v>
      </c>
      <c r="E132" s="91">
        <f>IF(ISNUMBER(AVERAGE(RFI!AA893:AA894)),AVERAGE(RFI!AA893:AA894),"-")</f>
        <v>3</v>
      </c>
      <c r="F132">
        <v>893</v>
      </c>
      <c r="G132">
        <f t="shared" si="1"/>
        <v>893</v>
      </c>
      <c r="H132">
        <v>894</v>
      </c>
      <c r="I132">
        <v>1</v>
      </c>
    </row>
    <row r="133" spans="1:10" ht="17">
      <c r="A133" s="90" t="s">
        <v>73</v>
      </c>
      <c r="B133" s="91">
        <v>2.1666666666666665</v>
      </c>
      <c r="C133" s="91">
        <v>2</v>
      </c>
      <c r="D133" s="91">
        <f>IF(ISNUMBER(AVERAGE(RFI!Z897:Z898)),AVERAGE(RFI!Z897:Z898),"-")</f>
        <v>3</v>
      </c>
      <c r="E133" s="91">
        <f>IF(ISNUMBER(AVERAGE(RFI!AA897:AA898)),AVERAGE(RFI!AA897:AA898),"-")</f>
        <v>2</v>
      </c>
      <c r="F133">
        <v>897</v>
      </c>
      <c r="G133">
        <f t="shared" si="1"/>
        <v>897</v>
      </c>
      <c r="H133">
        <v>898</v>
      </c>
      <c r="I133">
        <v>1</v>
      </c>
    </row>
    <row r="134" spans="1:10" ht="17">
      <c r="A134" s="90" t="s">
        <v>74</v>
      </c>
      <c r="B134" s="91">
        <v>2.0222222222222217</v>
      </c>
      <c r="C134" s="91">
        <v>1.3333333333333333</v>
      </c>
      <c r="D134" s="91">
        <f>IF(ISNUMBER(AVERAGE(RFI!Z901:Z904)),AVERAGE(RFI!Z901:Z904),"-")</f>
        <v>2</v>
      </c>
      <c r="E134" s="91">
        <f>IF(ISNUMBER(AVERAGE(RFI!AA901:AA904)),AVERAGE(RFI!AA901:AA904),"-")</f>
        <v>1.3333333333333333</v>
      </c>
      <c r="F134">
        <v>901</v>
      </c>
      <c r="G134">
        <f t="shared" si="1"/>
        <v>901</v>
      </c>
      <c r="H134">
        <v>904</v>
      </c>
      <c r="I134">
        <v>3</v>
      </c>
    </row>
    <row r="135" spans="1:10" ht="17">
      <c r="A135" s="90" t="s">
        <v>77</v>
      </c>
      <c r="B135" s="91">
        <v>2.6666666666666665</v>
      </c>
      <c r="C135" s="91">
        <v>2</v>
      </c>
      <c r="D135" s="91">
        <f>IF(ISNUMBER(AVERAGE(RFI!Z907:Z908)),AVERAGE(RFI!Z907:Z908),"-")</f>
        <v>2</v>
      </c>
      <c r="E135" s="91">
        <f>IF(ISNUMBER(AVERAGE(RFI!AA907:AA908)),AVERAGE(RFI!AA907:AA908),"-")</f>
        <v>2</v>
      </c>
      <c r="F135">
        <v>907</v>
      </c>
      <c r="G135">
        <f t="shared" si="1"/>
        <v>907</v>
      </c>
      <c r="H135">
        <v>908</v>
      </c>
      <c r="I135">
        <v>1</v>
      </c>
    </row>
    <row r="136" spans="1:10" ht="17">
      <c r="A136" s="90" t="s">
        <v>1965</v>
      </c>
      <c r="B136" s="91">
        <v>2.2999999999999998</v>
      </c>
      <c r="C136" s="91">
        <v>2</v>
      </c>
      <c r="D136" s="91">
        <f>IF(ISNUMBER(AVERAGE(RFI!Z911:Z912)),AVERAGE(RFI!Z911:Z912),"-")</f>
        <v>3</v>
      </c>
      <c r="E136" s="91">
        <f>IF(ISNUMBER(AVERAGE(RFI!AA911:AA912)),AVERAGE(RFI!AA911:AA912),"-")</f>
        <v>2</v>
      </c>
      <c r="F136">
        <v>911</v>
      </c>
      <c r="G136">
        <f t="shared" si="1"/>
        <v>911</v>
      </c>
      <c r="H136">
        <v>912</v>
      </c>
      <c r="I136">
        <v>1</v>
      </c>
    </row>
    <row r="137" spans="1:10" ht="17">
      <c r="A137" s="90" t="s">
        <v>79</v>
      </c>
      <c r="B137" s="91">
        <v>1.6333333333333333</v>
      </c>
      <c r="C137" s="91">
        <v>2</v>
      </c>
      <c r="D137" s="91">
        <f>IF(ISNUMBER(AVERAGE(RFI!Z915:Z916)),AVERAGE(RFI!Z915:Z916),"-")</f>
        <v>3</v>
      </c>
      <c r="E137" s="91">
        <f>IF(ISNUMBER(AVERAGE(RFI!AA915:AA916)),AVERAGE(RFI!AA915:AA916),"-")</f>
        <v>2</v>
      </c>
      <c r="F137">
        <v>915</v>
      </c>
      <c r="G137">
        <f t="shared" si="1"/>
        <v>915</v>
      </c>
      <c r="H137">
        <v>916</v>
      </c>
      <c r="I137">
        <v>1</v>
      </c>
    </row>
    <row r="138" spans="1:10" ht="20">
      <c r="A138" s="88" t="s">
        <v>36</v>
      </c>
      <c r="B138" s="89">
        <v>2.0694444444444442</v>
      </c>
      <c r="C138" s="89">
        <v>1.9166666666666667</v>
      </c>
      <c r="D138" s="89">
        <f>IF(ISNUMBER(AVERAGE(RFI!Z919:Z947)),AVERAGE(RFI!Z919:Z947),"-")</f>
        <v>2.8333333333333335</v>
      </c>
      <c r="E138" s="89">
        <f>IF(ISNUMBER(AVERAGE(RFI!AA919:AA947)),AVERAGE(RFI!AA919:AA947),"-")</f>
        <v>1.9166666666666667</v>
      </c>
      <c r="F138">
        <v>919</v>
      </c>
      <c r="G138">
        <f t="shared" si="1"/>
        <v>919</v>
      </c>
      <c r="H138">
        <v>947</v>
      </c>
      <c r="J138">
        <f>SUM(I139:I144)</f>
        <v>12</v>
      </c>
    </row>
    <row r="139" spans="1:10" ht="17">
      <c r="A139" s="90" t="s">
        <v>238</v>
      </c>
      <c r="B139" s="91">
        <v>2.4666666666666668</v>
      </c>
      <c r="C139" s="91">
        <v>2.5</v>
      </c>
      <c r="D139" s="91">
        <f>IF(ISNUMBER(AVERAGE(RFI!Z920:Z921)),AVERAGE(RFI!Z920:Z921),"-")</f>
        <v>3</v>
      </c>
      <c r="E139" s="91">
        <f>IF(ISNUMBER(AVERAGE(RFI!AA920:AA921)),AVERAGE(RFI!AA920:AA921),"-")</f>
        <v>2.5</v>
      </c>
      <c r="F139">
        <v>920</v>
      </c>
      <c r="G139">
        <f t="shared" si="1"/>
        <v>920</v>
      </c>
      <c r="H139">
        <v>921</v>
      </c>
      <c r="I139">
        <v>1</v>
      </c>
    </row>
    <row r="140" spans="1:10" ht="17">
      <c r="A140" s="90" t="s">
        <v>239</v>
      </c>
      <c r="B140" s="91">
        <v>1.8</v>
      </c>
      <c r="C140" s="91">
        <v>1.5</v>
      </c>
      <c r="D140" s="91">
        <f>IF(ISNUMBER(AVERAGE(RFI!Z924:Z926)),AVERAGE(RFI!Z924:Z926),"-")</f>
        <v>3</v>
      </c>
      <c r="E140" s="91">
        <f>IF(ISNUMBER(AVERAGE(RFI!AA924:AA926)),AVERAGE(RFI!AA924:AA926),"-")</f>
        <v>1.5</v>
      </c>
      <c r="F140">
        <v>924</v>
      </c>
      <c r="G140">
        <f t="shared" si="1"/>
        <v>924</v>
      </c>
      <c r="H140">
        <v>926</v>
      </c>
      <c r="I140">
        <v>2</v>
      </c>
    </row>
    <row r="141" spans="1:10" ht="17">
      <c r="A141" s="90" t="s">
        <v>80</v>
      </c>
      <c r="B141" s="91">
        <v>2.0833333333333335</v>
      </c>
      <c r="C141" s="91">
        <v>1.75</v>
      </c>
      <c r="D141" s="91">
        <f>IF(ISNUMBER(AVERAGE(RFI!Z929:Z935)),AVERAGE(RFI!Z929:Z935),"-")</f>
        <v>2.6666666666666665</v>
      </c>
      <c r="E141" s="91">
        <f>IF(ISNUMBER(AVERAGE(RFI!AA929:AA935)),AVERAGE(RFI!AA929:AA935),"-")</f>
        <v>1.75</v>
      </c>
      <c r="F141">
        <v>929</v>
      </c>
      <c r="G141">
        <f t="shared" si="1"/>
        <v>929</v>
      </c>
      <c r="H141">
        <v>935</v>
      </c>
      <c r="I141">
        <v>6</v>
      </c>
    </row>
    <row r="142" spans="1:10" ht="17">
      <c r="A142" s="90" t="s">
        <v>81</v>
      </c>
      <c r="B142" s="91">
        <v>2.1666666666666665</v>
      </c>
      <c r="C142" s="91">
        <v>2</v>
      </c>
      <c r="D142" s="91">
        <f>IF(ISNUMBER(AVERAGE(RFI!Z938:Z939)),AVERAGE(RFI!Z938:Z939),"-")</f>
        <v>3</v>
      </c>
      <c r="E142" s="91">
        <f>IF(ISNUMBER(AVERAGE(RFI!AA938:AA939)),AVERAGE(RFI!AA938:AA939),"-")</f>
        <v>2</v>
      </c>
      <c r="F142">
        <v>938</v>
      </c>
      <c r="G142">
        <f t="shared" si="1"/>
        <v>938</v>
      </c>
      <c r="H142">
        <v>939</v>
      </c>
      <c r="I142">
        <v>1</v>
      </c>
    </row>
    <row r="143" spans="1:10" ht="17">
      <c r="A143" s="90" t="s">
        <v>82</v>
      </c>
      <c r="B143" s="91">
        <v>2.3666666666666667</v>
      </c>
      <c r="C143" s="91">
        <v>2</v>
      </c>
      <c r="D143" s="91">
        <f>IF(ISNUMBER(AVERAGE(RFI!Z942:Z943)),AVERAGE(RFI!Z942:Z943),"-")</f>
        <v>3</v>
      </c>
      <c r="E143" s="91">
        <f>IF(ISNUMBER(AVERAGE(RFI!AA942:AA943)),AVERAGE(RFI!AA942:AA943),"-")</f>
        <v>2</v>
      </c>
      <c r="F143">
        <v>942</v>
      </c>
      <c r="G143">
        <f t="shared" si="1"/>
        <v>942</v>
      </c>
      <c r="H143">
        <v>943</v>
      </c>
      <c r="I143">
        <v>1</v>
      </c>
    </row>
    <row r="144" spans="1:10" ht="17">
      <c r="A144" s="90" t="s">
        <v>83</v>
      </c>
      <c r="B144" s="91">
        <v>1.7333333333333334</v>
      </c>
      <c r="C144" s="91">
        <v>3</v>
      </c>
      <c r="D144" s="91">
        <f>IF(ISNUMBER(AVERAGE(RFI!Z946:Z947)),AVERAGE(RFI!Z946:Z947),"-")</f>
        <v>3</v>
      </c>
      <c r="E144" s="91">
        <f>IF(ISNUMBER(AVERAGE(RFI!AA946:AA947)),AVERAGE(RFI!AA946:AA947),"-")</f>
        <v>3</v>
      </c>
      <c r="F144">
        <v>946</v>
      </c>
      <c r="G144">
        <f t="shared" si="1"/>
        <v>946</v>
      </c>
      <c r="H144">
        <v>947</v>
      </c>
      <c r="I144">
        <v>1</v>
      </c>
    </row>
    <row r="145" spans="1:11" ht="24">
      <c r="A145" s="92" t="s">
        <v>28</v>
      </c>
      <c r="B145" s="87">
        <v>2.016010006253909</v>
      </c>
      <c r="C145" s="87" t="s">
        <v>257</v>
      </c>
      <c r="D145" s="87" t="str">
        <f>IF(ISNUMBER(AVERAGE(RFI!Z950:Z1113)),AVERAGE(RFI!Z950:Z1113),"-")</f>
        <v>-</v>
      </c>
      <c r="E145" s="87" t="str">
        <f>IF(ISNUMBER(AVERAGE(RFI!AA950:AA1113)),AVERAGE(RFI!AA950:AA1113),"-")</f>
        <v>-</v>
      </c>
      <c r="F145">
        <v>950</v>
      </c>
      <c r="G145">
        <f t="shared" si="1"/>
        <v>950</v>
      </c>
      <c r="H145">
        <v>1113</v>
      </c>
      <c r="K145">
        <f>SUM(J146:J164)</f>
        <v>105</v>
      </c>
    </row>
    <row r="146" spans="1:11" ht="20">
      <c r="A146" s="88" t="s">
        <v>40</v>
      </c>
      <c r="B146" s="89">
        <v>2.2428355957767723</v>
      </c>
      <c r="C146" s="89" t="s">
        <v>257</v>
      </c>
      <c r="D146" s="89" t="str">
        <f>IF(ISNUMBER(AVERAGE(RFI!Z951:Z1030)),AVERAGE(RFI!Z951:Z1030),"-")</f>
        <v>-</v>
      </c>
      <c r="E146" s="89" t="str">
        <f>IF(ISNUMBER(AVERAGE(RFI!AA951:AA1030)),AVERAGE(RFI!AA951:AA1030),"-")</f>
        <v>-</v>
      </c>
      <c r="F146">
        <v>951</v>
      </c>
      <c r="G146">
        <f t="shared" si="1"/>
        <v>951</v>
      </c>
      <c r="H146">
        <v>1030</v>
      </c>
      <c r="J146">
        <f>SUM(I147:I156)</f>
        <v>51</v>
      </c>
    </row>
    <row r="147" spans="1:11" ht="17">
      <c r="A147" s="90" t="s">
        <v>246</v>
      </c>
      <c r="B147" s="91">
        <v>2.5256410256410251</v>
      </c>
      <c r="C147" s="91" t="s">
        <v>257</v>
      </c>
      <c r="D147" s="91" t="str">
        <f>IF(ISNUMBER(AVERAGE(RFI!Z952:Z955)),AVERAGE(RFI!Z952:Z955),"-")</f>
        <v>-</v>
      </c>
      <c r="E147" s="91" t="str">
        <f>IF(ISNUMBER(AVERAGE(RFI!AA952:AA955)),AVERAGE(RFI!AA952:AA955),"-")</f>
        <v>-</v>
      </c>
      <c r="F147">
        <v>952</v>
      </c>
      <c r="G147">
        <f t="shared" si="1"/>
        <v>952</v>
      </c>
      <c r="H147">
        <v>955</v>
      </c>
      <c r="I147">
        <v>3</v>
      </c>
    </row>
    <row r="148" spans="1:11" ht="17">
      <c r="A148" s="90" t="s">
        <v>2010</v>
      </c>
      <c r="B148" s="91">
        <v>2.2692307692307692</v>
      </c>
      <c r="C148" s="91" t="s">
        <v>257</v>
      </c>
      <c r="D148" s="91" t="str">
        <f>IF(ISNUMBER(AVERAGE(RFI!Z958:Z970)),AVERAGE(RFI!Z958:Z970),"-")</f>
        <v>-</v>
      </c>
      <c r="E148" s="91" t="str">
        <f>IF(ISNUMBER(AVERAGE(RFI!AA958:AA970)),AVERAGE(RFI!AA958:AA970),"-")</f>
        <v>-</v>
      </c>
      <c r="F148">
        <v>958</v>
      </c>
      <c r="G148">
        <f t="shared" si="1"/>
        <v>958</v>
      </c>
      <c r="H148">
        <v>970</v>
      </c>
      <c r="I148">
        <v>12</v>
      </c>
    </row>
    <row r="149" spans="1:11" ht="17">
      <c r="A149" s="90" t="s">
        <v>109</v>
      </c>
      <c r="B149" s="91">
        <v>2.2564102564102564</v>
      </c>
      <c r="C149" s="91" t="s">
        <v>257</v>
      </c>
      <c r="D149" s="91" t="str">
        <f>IF(ISNUMBER(AVERAGE(RFI!Z973:Z976)),AVERAGE(RFI!Z973:Z976),"-")</f>
        <v>-</v>
      </c>
      <c r="E149" s="91" t="str">
        <f>IF(ISNUMBER(AVERAGE(RFI!AA973:AA976)),AVERAGE(RFI!AA973:AA976),"-")</f>
        <v>-</v>
      </c>
      <c r="F149">
        <v>973</v>
      </c>
      <c r="G149">
        <f t="shared" si="1"/>
        <v>973</v>
      </c>
      <c r="H149">
        <v>976</v>
      </c>
      <c r="I149">
        <v>3</v>
      </c>
    </row>
    <row r="150" spans="1:11" ht="17">
      <c r="A150" s="90" t="s">
        <v>112</v>
      </c>
      <c r="B150" s="91">
        <v>2.1615384615384614</v>
      </c>
      <c r="C150" s="91" t="s">
        <v>257</v>
      </c>
      <c r="D150" s="91" t="str">
        <f>IF(ISNUMBER(AVERAGE(RFI!Z979:Z989)),AVERAGE(RFI!Z979:Z989),"-")</f>
        <v>-</v>
      </c>
      <c r="E150" s="91" t="str">
        <f>IF(ISNUMBER(AVERAGE(RFI!AA979:AA989)),AVERAGE(RFI!AA979:AA989),"-")</f>
        <v>-</v>
      </c>
      <c r="F150">
        <v>979</v>
      </c>
      <c r="G150">
        <f t="shared" si="1"/>
        <v>979</v>
      </c>
      <c r="H150">
        <v>989</v>
      </c>
      <c r="I150">
        <v>10</v>
      </c>
    </row>
    <row r="151" spans="1:11" ht="17">
      <c r="A151" s="90" t="s">
        <v>111</v>
      </c>
      <c r="B151" s="91">
        <v>2.0576923076923075</v>
      </c>
      <c r="C151" s="91" t="s">
        <v>257</v>
      </c>
      <c r="D151" s="91" t="str">
        <f>IF(ISNUMBER(AVERAGE(RFI!Z992:Z1002)),AVERAGE(RFI!Z992:Z1002),"-")</f>
        <v>-</v>
      </c>
      <c r="E151" s="91" t="str">
        <f>IF(ISNUMBER(AVERAGE(RFI!AA992:AA1002)),AVERAGE(RFI!AA992:AA1002),"-")</f>
        <v>-</v>
      </c>
      <c r="F151">
        <v>992</v>
      </c>
      <c r="G151">
        <f t="shared" si="1"/>
        <v>992</v>
      </c>
      <c r="H151">
        <v>1002</v>
      </c>
      <c r="I151">
        <v>10</v>
      </c>
    </row>
    <row r="152" spans="1:11" ht="17">
      <c r="A152" s="90" t="s">
        <v>110</v>
      </c>
      <c r="B152" s="91">
        <v>2.25</v>
      </c>
      <c r="C152" s="91" t="s">
        <v>257</v>
      </c>
      <c r="D152" s="91" t="str">
        <f>IF(ISNUMBER(AVERAGE(RFI!Z1005:Z1009)),AVERAGE(RFI!Z1005:Z1009),"-")</f>
        <v>-</v>
      </c>
      <c r="E152" s="91" t="str">
        <f>IF(ISNUMBER(AVERAGE(RFI!AA1005:AA1009)),AVERAGE(RFI!AA1005:AA1009),"-")</f>
        <v>-</v>
      </c>
      <c r="F152">
        <v>1005</v>
      </c>
      <c r="G152">
        <f t="shared" si="1"/>
        <v>1005</v>
      </c>
      <c r="H152">
        <v>1009</v>
      </c>
      <c r="I152">
        <v>4</v>
      </c>
    </row>
    <row r="153" spans="1:11" ht="17">
      <c r="A153" s="90" t="s">
        <v>2087</v>
      </c>
      <c r="B153" s="91">
        <v>2.3461538461538463</v>
      </c>
      <c r="C153" s="91" t="s">
        <v>257</v>
      </c>
      <c r="D153" s="91" t="str">
        <f>IF(ISNUMBER(AVERAGE(RFI!Z1012:Z1018)),AVERAGE(RFI!Z1012:Z1018),"-")</f>
        <v>-</v>
      </c>
      <c r="E153" s="91" t="str">
        <f>IF(ISNUMBER(AVERAGE(RFI!AA1012:AA1018)),AVERAGE(RFI!AA1012:AA1018),"-")</f>
        <v>-</v>
      </c>
      <c r="F153">
        <v>1012</v>
      </c>
      <c r="G153">
        <f t="shared" si="1"/>
        <v>1012</v>
      </c>
      <c r="H153">
        <v>1018</v>
      </c>
      <c r="I153">
        <v>6</v>
      </c>
    </row>
    <row r="154" spans="1:11" ht="17">
      <c r="A154" s="90" t="s">
        <v>2100</v>
      </c>
      <c r="B154" s="91">
        <v>2.6923076923076925</v>
      </c>
      <c r="C154" s="91" t="s">
        <v>257</v>
      </c>
      <c r="D154" s="91" t="str">
        <f>IF(ISNUMBER(AVERAGE(RFI!Z1021:Z1022)),AVERAGE(RFI!Z1021:Z1022),"-")</f>
        <v>-</v>
      </c>
      <c r="E154" s="91" t="str">
        <f>IF(ISNUMBER(AVERAGE(RFI!AA1021:AA1022)),AVERAGE(RFI!AA1021:AA1022),"-")</f>
        <v>-</v>
      </c>
      <c r="F154">
        <v>1021</v>
      </c>
      <c r="G154">
        <f t="shared" si="1"/>
        <v>1021</v>
      </c>
      <c r="H154">
        <v>1022</v>
      </c>
      <c r="I154">
        <v>1</v>
      </c>
    </row>
    <row r="155" spans="1:11" ht="17">
      <c r="A155" s="90" t="s">
        <v>114</v>
      </c>
      <c r="B155" s="91">
        <v>2.4615384615384617</v>
      </c>
      <c r="C155" s="91" t="s">
        <v>257</v>
      </c>
      <c r="D155" s="91" t="str">
        <f>IF(ISNUMBER(AVERAGE(RFI!Z1025:Z1026)),AVERAGE(RFI!Z1025:Z1026),"-")</f>
        <v>-</v>
      </c>
      <c r="E155" s="91" t="str">
        <f>IF(ISNUMBER(AVERAGE(RFI!AA1025:AA1026)),AVERAGE(RFI!AA1025:AA1026),"-")</f>
        <v>-</v>
      </c>
      <c r="F155">
        <v>1025</v>
      </c>
      <c r="G155">
        <f t="shared" si="1"/>
        <v>1025</v>
      </c>
      <c r="H155">
        <v>1026</v>
      </c>
      <c r="I155">
        <v>1</v>
      </c>
    </row>
    <row r="156" spans="1:11" ht="17">
      <c r="A156" s="90" t="s">
        <v>115</v>
      </c>
      <c r="B156" s="91">
        <v>2.3846153846153846</v>
      </c>
      <c r="C156" s="91" t="s">
        <v>257</v>
      </c>
      <c r="D156" s="91" t="str">
        <f>IF(ISNUMBER(AVERAGE(RFI!Z1029:Z1030)),AVERAGE(RFI!Z1029:Z1030),"-")</f>
        <v>-</v>
      </c>
      <c r="E156" s="91" t="str">
        <f>IF(ISNUMBER(AVERAGE(RFI!AA1029:AA1030)),AVERAGE(RFI!AA1029:AA1030),"-")</f>
        <v>-</v>
      </c>
      <c r="F156">
        <v>1029</v>
      </c>
      <c r="G156">
        <f t="shared" si="1"/>
        <v>1029</v>
      </c>
      <c r="H156">
        <v>1030</v>
      </c>
      <c r="I156">
        <v>1</v>
      </c>
    </row>
    <row r="157" spans="1:11" ht="20">
      <c r="A157" s="88" t="s">
        <v>2109</v>
      </c>
      <c r="B157" s="89">
        <v>1.6799007444168739</v>
      </c>
      <c r="C157" s="89" t="s">
        <v>257</v>
      </c>
      <c r="D157" s="89" t="str">
        <f>IF(ISNUMBER(AVERAGE(RFI!Z1033:Z1080)),AVERAGE(RFI!Z1033:Z1080),"-")</f>
        <v>-</v>
      </c>
      <c r="E157" s="89" t="str">
        <f>IF(ISNUMBER(AVERAGE(RFI!AA1033:AA1080)),AVERAGE(RFI!AA1033:AA1080),"-")</f>
        <v>-</v>
      </c>
      <c r="F157">
        <v>1033</v>
      </c>
      <c r="G157">
        <f t="shared" si="1"/>
        <v>1033</v>
      </c>
      <c r="H157">
        <v>1080</v>
      </c>
      <c r="J157">
        <f>SUM(I158:I163)</f>
        <v>31</v>
      </c>
    </row>
    <row r="158" spans="1:11" ht="17">
      <c r="A158" s="90" t="s">
        <v>2110</v>
      </c>
      <c r="B158" s="91">
        <v>2.4358974358974357</v>
      </c>
      <c r="C158" s="91" t="s">
        <v>257</v>
      </c>
      <c r="D158" s="91" t="str">
        <f>IF(ISNUMBER(AVERAGE(RFI!Z1034:Z1037)),AVERAGE(RFI!Z1034:Z1037),"-")</f>
        <v>-</v>
      </c>
      <c r="E158" s="91" t="str">
        <f>IF(ISNUMBER(AVERAGE(RFI!AA1034:AA1037)),AVERAGE(RFI!AA1034:AA1037),"-")</f>
        <v>-</v>
      </c>
      <c r="F158">
        <v>1034</v>
      </c>
      <c r="G158">
        <f t="shared" si="1"/>
        <v>1034</v>
      </c>
      <c r="H158">
        <v>1037</v>
      </c>
      <c r="I158">
        <v>3</v>
      </c>
    </row>
    <row r="159" spans="1:11" ht="17">
      <c r="A159" s="90" t="s">
        <v>116</v>
      </c>
      <c r="B159" s="91">
        <v>1.6730769230769234</v>
      </c>
      <c r="C159" s="91" t="s">
        <v>257</v>
      </c>
      <c r="D159" s="91" t="str">
        <f>IF(ISNUMBER(AVERAGE(RFI!Z1040:Z1046)),AVERAGE(RFI!Z1040:Z1046),"-")</f>
        <v>-</v>
      </c>
      <c r="E159" s="91" t="str">
        <f>IF(ISNUMBER(AVERAGE(RFI!AA1040:AA1046)),AVERAGE(RFI!AA1040:AA1046),"-")</f>
        <v>-</v>
      </c>
      <c r="F159">
        <v>1040</v>
      </c>
      <c r="G159">
        <f t="shared" si="1"/>
        <v>1040</v>
      </c>
      <c r="H159">
        <v>1046</v>
      </c>
      <c r="I159">
        <v>6</v>
      </c>
    </row>
    <row r="160" spans="1:11" ht="17">
      <c r="A160" s="90" t="s">
        <v>117</v>
      </c>
      <c r="B160" s="91">
        <v>1.5</v>
      </c>
      <c r="C160" s="91" t="s">
        <v>257</v>
      </c>
      <c r="D160" s="91" t="str">
        <f>IF(ISNUMBER(AVERAGE(RFI!Z1049:Z1053)),AVERAGE(RFI!Z1049:Z1053),"-")</f>
        <v>-</v>
      </c>
      <c r="E160" s="91" t="str">
        <f>IF(ISNUMBER(AVERAGE(RFI!AA1049:AA1053)),AVERAGE(RFI!AA1049:AA1053),"-")</f>
        <v>-</v>
      </c>
      <c r="F160">
        <v>1049</v>
      </c>
      <c r="G160">
        <f t="shared" si="1"/>
        <v>1049</v>
      </c>
      <c r="H160">
        <v>1053</v>
      </c>
      <c r="I160">
        <v>4</v>
      </c>
    </row>
    <row r="161" spans="1:10" ht="17">
      <c r="A161" s="90" t="s">
        <v>2136</v>
      </c>
      <c r="B161" s="91">
        <v>1.5552884615384615</v>
      </c>
      <c r="C161" s="91" t="s">
        <v>257</v>
      </c>
      <c r="D161" s="91" t="str">
        <f>IF(ISNUMBER(AVERAGE(RFI!Z1056:Z1072)),AVERAGE(RFI!Z1056:Z1072),"-")</f>
        <v>-</v>
      </c>
      <c r="E161" s="91" t="str">
        <f>IF(ISNUMBER(AVERAGE(RFI!AA1056:AA1072)),AVERAGE(RFI!AA1056:AA1072),"-")</f>
        <v>-</v>
      </c>
      <c r="F161">
        <v>1056</v>
      </c>
      <c r="G161">
        <f t="shared" si="1"/>
        <v>1056</v>
      </c>
      <c r="H161">
        <v>1072</v>
      </c>
      <c r="I161">
        <v>16</v>
      </c>
    </row>
    <row r="162" spans="1:10" ht="17">
      <c r="A162" s="90" t="s">
        <v>120</v>
      </c>
      <c r="B162" s="91">
        <v>1.9230769230769231</v>
      </c>
      <c r="C162" s="91" t="s">
        <v>257</v>
      </c>
      <c r="D162" s="91" t="str">
        <f>IF(ISNUMBER(AVERAGE(RFI!Z1075:Z1076)),AVERAGE(RFI!Z1075:Z1076),"-")</f>
        <v>-</v>
      </c>
      <c r="E162" s="91" t="str">
        <f>IF(ISNUMBER(AVERAGE(RFI!AA1075:AA1076)),AVERAGE(RFI!AA1075:AA1076),"-")</f>
        <v>-</v>
      </c>
      <c r="F162">
        <v>1075</v>
      </c>
      <c r="G162">
        <f t="shared" si="1"/>
        <v>1075</v>
      </c>
      <c r="H162">
        <v>1076</v>
      </c>
      <c r="I162">
        <v>1</v>
      </c>
    </row>
    <row r="163" spans="1:10" ht="17">
      <c r="A163" s="90" t="s">
        <v>2171</v>
      </c>
      <c r="B163" s="91">
        <v>1.9230769230769231</v>
      </c>
      <c r="C163" s="91" t="s">
        <v>257</v>
      </c>
      <c r="D163" s="91" t="str">
        <f>IF(ISNUMBER(AVERAGE(RFI!Z1079:Z1080)),AVERAGE(RFI!Z1079:Z1080),"-")</f>
        <v>-</v>
      </c>
      <c r="E163" s="91" t="str">
        <f>IF(ISNUMBER(AVERAGE(RFI!AA1079:AA1080)),AVERAGE(RFI!AA1079:AA1080),"-")</f>
        <v>-</v>
      </c>
      <c r="F163">
        <v>1079</v>
      </c>
      <c r="G163">
        <f t="shared" si="1"/>
        <v>1079</v>
      </c>
      <c r="H163">
        <v>1080</v>
      </c>
      <c r="I163">
        <v>1</v>
      </c>
    </row>
    <row r="164" spans="1:10" ht="60">
      <c r="A164" s="88" t="s">
        <v>2173</v>
      </c>
      <c r="B164" s="89">
        <v>1.7173913043478262</v>
      </c>
      <c r="C164" s="89" t="s">
        <v>257</v>
      </c>
      <c r="D164" s="89" t="str">
        <f>IF(ISNUMBER(AVERAGE(RFI!Z1083:Z1113)),AVERAGE(RFI!Z1083:Z1113),"-")</f>
        <v>-</v>
      </c>
      <c r="E164" s="89" t="str">
        <f>IF(ISNUMBER(AVERAGE(RFI!AA1083:AA1113)),AVERAGE(RFI!AA1083:AA1113),"-")</f>
        <v>-</v>
      </c>
      <c r="F164">
        <v>1083</v>
      </c>
      <c r="G164">
        <f t="shared" si="1"/>
        <v>1083</v>
      </c>
      <c r="H164">
        <v>1113</v>
      </c>
      <c r="J164">
        <f>SUM(I165:I167)</f>
        <v>23</v>
      </c>
    </row>
    <row r="165" spans="1:10" ht="17">
      <c r="A165" s="90" t="s">
        <v>2174</v>
      </c>
      <c r="B165" s="91">
        <v>0.8571428571428571</v>
      </c>
      <c r="C165" s="91" t="s">
        <v>257</v>
      </c>
      <c r="D165" s="91" t="str">
        <f>IF(ISNUMBER(AVERAGE(RFI!Z1084:Z1091)),AVERAGE(RFI!Z1084:Z1091),"-")</f>
        <v>-</v>
      </c>
      <c r="E165" s="91" t="str">
        <f>IF(ISNUMBER(AVERAGE(RFI!AA1084:AA1091)),AVERAGE(RFI!AA1084:AA1091),"-")</f>
        <v>-</v>
      </c>
      <c r="F165">
        <v>1084</v>
      </c>
      <c r="G165">
        <f t="shared" si="1"/>
        <v>1084</v>
      </c>
      <c r="H165">
        <v>1091</v>
      </c>
      <c r="I165">
        <v>7</v>
      </c>
    </row>
    <row r="166" spans="1:10" ht="17">
      <c r="A166" s="90" t="s">
        <v>2189</v>
      </c>
      <c r="B166" s="91">
        <v>2.9166666666666665</v>
      </c>
      <c r="C166" s="91" t="s">
        <v>257</v>
      </c>
      <c r="D166" s="91" t="str">
        <f>IF(ISNUMBER(AVERAGE(RFI!Z1094:Z1100)),AVERAGE(RFI!Z1094:Z1100),"-")</f>
        <v>-</v>
      </c>
      <c r="E166" s="91" t="str">
        <f>IF(ISNUMBER(AVERAGE(RFI!AA1094:AA1100)),AVERAGE(RFI!AA1094:AA1100),"-")</f>
        <v>-</v>
      </c>
      <c r="F166">
        <v>1094</v>
      </c>
      <c r="G166">
        <f t="shared" si="1"/>
        <v>1094</v>
      </c>
      <c r="H166">
        <v>1100</v>
      </c>
      <c r="I166">
        <v>6</v>
      </c>
    </row>
    <row r="167" spans="1:10" ht="17">
      <c r="A167" s="90" t="s">
        <v>2202</v>
      </c>
      <c r="B167" s="91">
        <v>1.6</v>
      </c>
      <c r="C167" s="91" t="s">
        <v>257</v>
      </c>
      <c r="D167" s="91" t="str">
        <f>IF(ISNUMBER(AVERAGE(RFI!Z1103:Z1113)),AVERAGE(RFI!Z1103:Z1113),"-")</f>
        <v>-</v>
      </c>
      <c r="E167" s="91"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INjpTM1j6FXFYGP0IOujBXiy1momkoVOm8SdoRpuRVm6mNuBo85fcL5ksPGgsP2Re6EYxnDrz0vGea+EmyWiQ==" saltValue="f+20/M0KniwcN1tOW9yL9A=="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{2E21CF1E-2AA0-A74C-8388-676E3B643ACC}</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{E45485FE-DB2A-D84F-B134-9ED955723673}</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{7C8F0D20-0708-F74A-936C-459848837FCD}</x14:id>
        </ext>
      </extLst>
    </cfRule>
  </conditionalFormatting>
  <hyperlinks>
    <hyperlink ref="A2" location="RFI!E4" display="RFI!E4" xr:uid="{00000000-0004-0000-0100-000000000000}"/>
    <hyperlink ref="A3" location="RFI!E5" display="RFI!E5" xr:uid="{00000000-0004-0000-0100-000001000000}"/>
    <hyperlink ref="A4" location="RFI!E6" display="RFI!E6" xr:uid="{00000000-0004-0000-0100-000002000000}"/>
    <hyperlink ref="A5" location="RFI!E15" display="RFI!E15" xr:uid="{00000000-0004-0000-0100-000003000000}"/>
    <hyperlink ref="A6" location="RFI!E23" display="RFI!E23" xr:uid="{00000000-0004-0000-0100-000004000000}"/>
    <hyperlink ref="A7" location="RFI!E31" display="RFI!E31" xr:uid="{00000000-0004-0000-0100-000005000000}"/>
    <hyperlink ref="A8" location="RFI!E45" display="RFI!E45" xr:uid="{00000000-0004-0000-0100-000006000000}"/>
    <hyperlink ref="A9" location="RFI!E46" display="RFI!E46" xr:uid="{00000000-0004-0000-0100-000007000000}"/>
    <hyperlink ref="A10" location="RFI!E56" display="RFI!E56" xr:uid="{00000000-0004-0000-0100-000008000000}"/>
    <hyperlink ref="A11" location="RFI!E65" display="RFI!E65" xr:uid="{00000000-0004-0000-0100-000009000000}"/>
    <hyperlink ref="A12" location="RFI!E73" display="RFI!E73" xr:uid="{00000000-0004-0000-0100-00000A000000}"/>
    <hyperlink ref="A13" location="RFI!E81" display="RFI!E81" xr:uid="{00000000-0004-0000-0100-00000B000000}"/>
    <hyperlink ref="A14" location="RFI!E91" display="RFI!E91" xr:uid="{00000000-0004-0000-0100-00000C000000}"/>
    <hyperlink ref="A15" location="RFI!E92" display="RFI!E92" xr:uid="{00000000-0004-0000-0100-00000D000000}"/>
    <hyperlink ref="A16" location="RFI!E100" display="RFI!E100" xr:uid="{00000000-0004-0000-0100-00000E000000}"/>
    <hyperlink ref="A17" location="RFI!E105" display="RFI!E105" xr:uid="{00000000-0004-0000-0100-00000F000000}"/>
    <hyperlink ref="A18" location="RFI!E111" display="RFI!E111" xr:uid="{00000000-0004-0000-0100-000010000000}"/>
    <hyperlink ref="A19" location="RFI!E112" display="RFI!E112" xr:uid="{00000000-0004-0000-0100-000011000000}"/>
    <hyperlink ref="A20" location="RFI!E122" display="RFI!E122" xr:uid="{00000000-0004-0000-0100-000012000000}"/>
    <hyperlink ref="A21" location="RFI!E128" display="RFI!E128" xr:uid="{00000000-0004-0000-0100-000013000000}"/>
    <hyperlink ref="A22" location="RFI!E129" display="RFI!E129" xr:uid="{00000000-0004-0000-0100-000014000000}"/>
    <hyperlink ref="A23" location="RFI!E139" display="RFI!E139" xr:uid="{00000000-0004-0000-0100-000015000000}"/>
    <hyperlink ref="A24" location="RFI!E159" display="RFI!E159" xr:uid="{00000000-0004-0000-0100-000016000000}"/>
    <hyperlink ref="A25" location="RFI!E177" display="RFI!E177" xr:uid="{00000000-0004-0000-0100-000017000000}"/>
    <hyperlink ref="A26" location="RFI!E185" display="RFI!E185" xr:uid="{00000000-0004-0000-0100-000018000000}"/>
    <hyperlink ref="A27" location="RFI!E196" display="RFI!E196" xr:uid="{00000000-0004-0000-0100-000019000000}"/>
    <hyperlink ref="A28" location="RFI!E212" display="RFI!E212" xr:uid="{00000000-0004-0000-0100-00001A000000}"/>
    <hyperlink ref="A29" location="RFI!E222" display="RFI!E222" xr:uid="{00000000-0004-0000-0100-00001B000000}"/>
    <hyperlink ref="A30" location="RFI!E223" display="RFI!E223" xr:uid="{00000000-0004-0000-0100-00001C000000}"/>
    <hyperlink ref="A31" location="RFI!E224" display="RFI!E224" xr:uid="{00000000-0004-0000-0100-00001D000000}"/>
    <hyperlink ref="A32" location="RFI!E230" display="RFI!E230" xr:uid="{00000000-0004-0000-0100-00001E000000}"/>
    <hyperlink ref="A33" location="RFI!E231" display="RFI!E231" xr:uid="{00000000-0004-0000-0100-00001F000000}"/>
    <hyperlink ref="A34" location="RFI!E236" display="RFI!E236" xr:uid="{00000000-0004-0000-0100-000020000000}"/>
    <hyperlink ref="A35" location="RFI!E237" display="RFI!E237" xr:uid="{00000000-0004-0000-0100-000021000000}"/>
    <hyperlink ref="A36" location="RFI!E245" display="RFI!E245" xr:uid="{00000000-0004-0000-0100-000022000000}"/>
    <hyperlink ref="A37" location="RFI!E256" display="RFI!E256" xr:uid="{00000000-0004-0000-0100-000023000000}"/>
    <hyperlink ref="A38" location="RFI!E257" display="RFI!E257" xr:uid="{00000000-0004-0000-0100-000024000000}"/>
    <hyperlink ref="A39" location="RFI!E263" display="RFI!E263" xr:uid="{00000000-0004-0000-0100-000025000000}"/>
    <hyperlink ref="A40" location="RFI!E270" display="RFI!E270" xr:uid="{00000000-0004-0000-0100-000026000000}"/>
    <hyperlink ref="A41" location="RFI!E277" display="RFI!E277" xr:uid="{00000000-0004-0000-0100-000027000000}"/>
    <hyperlink ref="A42" location="RFI!E290" display="RFI!E290" xr:uid="{00000000-0004-0000-0100-000028000000}"/>
    <hyperlink ref="A43" location="RFI!E301" display="RFI!E301" xr:uid="{00000000-0004-0000-0100-000029000000}"/>
    <hyperlink ref="A44" location="RFI!E305" display="RFI!E305" xr:uid="{00000000-0004-0000-0100-00002A000000}"/>
    <hyperlink ref="A45" location="RFI!E306" display="RFI!E306" xr:uid="{00000000-0004-0000-0100-00002B000000}"/>
    <hyperlink ref="A46" location="RFI!E314" display="RFI!E314" xr:uid="{00000000-0004-0000-0100-00002C000000}"/>
    <hyperlink ref="A47" location="RFI!E319" display="RFI!E319" xr:uid="{00000000-0004-0000-0100-00002D000000}"/>
    <hyperlink ref="A48" location="RFI!E324" display="RFI!E324" xr:uid="{00000000-0004-0000-0100-00002E000000}"/>
    <hyperlink ref="A49" location="RFI!E325" display="RFI!E325" xr:uid="{00000000-0004-0000-0100-00002F000000}"/>
    <hyperlink ref="A50" location="RFI!E329" display="RFI!E329" xr:uid="{00000000-0004-0000-0100-000030000000}"/>
    <hyperlink ref="A51" location="RFI!E334" display="RFI!E334" xr:uid="{00000000-0004-0000-0100-000031000000}"/>
    <hyperlink ref="A52" location="RFI!E338" display="RFI!E338" xr:uid="{00000000-0004-0000-0100-000032000000}"/>
    <hyperlink ref="A53" location="RFI!E344" display="RFI!E344" xr:uid="{00000000-0004-0000-0100-000033000000}"/>
    <hyperlink ref="A54" location="RFI!E348" display="RFI!E348" xr:uid="{00000000-0004-0000-0100-000034000000}"/>
    <hyperlink ref="A55" location="RFI!E349" display="RFI!E349" xr:uid="{00000000-0004-0000-0100-000035000000}"/>
    <hyperlink ref="A56" location="RFI!E371" display="RFI!E371" xr:uid="{00000000-0004-0000-0100-000036000000}"/>
    <hyperlink ref="A57" location="RFI!E375" display="RFI!E375" xr:uid="{00000000-0004-0000-0100-000037000000}"/>
    <hyperlink ref="A58" location="RFI!E381" display="RFI!E381" xr:uid="{00000000-0004-0000-0100-000038000000}"/>
    <hyperlink ref="A59" location="RFI!E382" display="RFI!E382" xr:uid="{00000000-0004-0000-0100-000039000000}"/>
    <hyperlink ref="A60" location="RFI!E383" display="RFI!E383" xr:uid="{00000000-0004-0000-0100-00003A000000}"/>
    <hyperlink ref="A61" location="RFI!E400" display="RFI!E400" xr:uid="{00000000-0004-0000-0100-00003B000000}"/>
    <hyperlink ref="A62" location="RFI!E410" display="RFI!E410" xr:uid="{00000000-0004-0000-0100-00003C000000}"/>
    <hyperlink ref="A63" location="RFI!E411" display="RFI!E411" xr:uid="{00000000-0004-0000-0100-00003D000000}"/>
    <hyperlink ref="A64" location="RFI!E435" display="RFI!E435" xr:uid="{00000000-0004-0000-0100-00003E000000}"/>
    <hyperlink ref="A65" location="RFI!E442" display="RFI!E442" xr:uid="{00000000-0004-0000-0100-00003F000000}"/>
    <hyperlink ref="A66" location="RFI!E451" display="RFI!E451" xr:uid="{00000000-0004-0000-0100-000040000000}"/>
    <hyperlink ref="A67" location="RFI!E465" display="RFI!E465" xr:uid="{00000000-0004-0000-0100-000041000000}"/>
    <hyperlink ref="A68" location="RFI!E466" display="RFI!E466" xr:uid="{00000000-0004-0000-0100-000042000000}"/>
    <hyperlink ref="A69" location="RFI!E478" display="RFI!E478" xr:uid="{00000000-0004-0000-0100-000043000000}"/>
    <hyperlink ref="A70" location="RFI!E489" display="RFI!E489" xr:uid="{00000000-0004-0000-0100-000044000000}"/>
    <hyperlink ref="A71" location="RFI!E497" display="RFI!E497" xr:uid="{00000000-0004-0000-0100-000045000000}"/>
    <hyperlink ref="A72" location="RFI!E498" display="RFI!E498" xr:uid="{00000000-0004-0000-0100-000046000000}"/>
    <hyperlink ref="A73" location="RFI!E509" display="RFI!E509" xr:uid="{00000000-0004-0000-0100-000047000000}"/>
    <hyperlink ref="A74" location="RFI!E510" display="RFI!E510" xr:uid="{00000000-0004-0000-0100-000048000000}"/>
    <hyperlink ref="A75" location="RFI!E519" display="RFI!E519" xr:uid="{00000000-0004-0000-0100-000049000000}"/>
    <hyperlink ref="A76" location="RFI!E520" display="RFI!E520" xr:uid="{00000000-0004-0000-0100-00004A000000}"/>
    <hyperlink ref="A77" location="RFI!E544" display="RFI!E544" xr:uid="{00000000-0004-0000-0100-00004B000000}"/>
    <hyperlink ref="A78" location="RFI!E545" display="RFI!E545" xr:uid="{00000000-0004-0000-0100-00004C000000}"/>
    <hyperlink ref="A79" location="RFI!E553" display="RFI!E553" xr:uid="{00000000-0004-0000-0100-00004D000000}"/>
    <hyperlink ref="A80" location="RFI!E561" display="RFI!E561" xr:uid="{00000000-0004-0000-0100-00004E000000}"/>
    <hyperlink ref="A81" location="RFI!E568" display="RFI!E568" xr:uid="{00000000-0004-0000-0100-00004F000000}"/>
    <hyperlink ref="A82" location="RFI!E569" display="RFI!E569" xr:uid="{00000000-0004-0000-0100-000050000000}"/>
    <hyperlink ref="A83" location="RFI!E590" display="RFI!E590" xr:uid="{00000000-0004-0000-0100-000051000000}"/>
    <hyperlink ref="A84" location="RFI!E591" display="RFI!E591" xr:uid="{00000000-0004-0000-0100-000052000000}"/>
    <hyperlink ref="A85" location="RFI!E603" display="RFI!E603" xr:uid="{00000000-0004-0000-0100-000053000000}"/>
    <hyperlink ref="A86" location="RFI!E617" display="RFI!E617" xr:uid="{00000000-0004-0000-0100-000054000000}"/>
    <hyperlink ref="A87" location="RFI!E618" display="RFI!E618" xr:uid="{00000000-0004-0000-0100-000055000000}"/>
    <hyperlink ref="A88" location="RFI!E619" display="RFI!E619" xr:uid="{00000000-0004-0000-0100-000056000000}"/>
    <hyperlink ref="A89" location="RFI!E633" display="RFI!E633" xr:uid="{00000000-0004-0000-0100-000057000000}"/>
    <hyperlink ref="A90" location="RFI!E645" display="RFI!E645" xr:uid="{00000000-0004-0000-0100-000058000000}"/>
    <hyperlink ref="A91" location="RFI!E646" display="RFI!E646" xr:uid="{00000000-0004-0000-0100-000059000000}"/>
    <hyperlink ref="A92" location="RFI!E652" display="RFI!E652" xr:uid="{00000000-0004-0000-0100-00005A000000}"/>
    <hyperlink ref="A93" location="RFI!E662" display="RFI!E662" xr:uid="{00000000-0004-0000-0100-00005B000000}"/>
    <hyperlink ref="A94" location="RFI!E670" display="RFI!E670" xr:uid="{00000000-0004-0000-0100-00005C000000}"/>
    <hyperlink ref="A95" location="RFI!E676" display="RFI!E676" xr:uid="{00000000-0004-0000-0100-00005D000000}"/>
    <hyperlink ref="A96" location="RFI!E677" display="RFI!E677" xr:uid="{00000000-0004-0000-0100-00005E000000}"/>
    <hyperlink ref="A97" location="RFI!E682" display="RFI!E682" xr:uid="{00000000-0004-0000-0100-00005F000000}"/>
    <hyperlink ref="A98" location="RFI!E688" display="RFI!E688" xr:uid="{00000000-0004-0000-0100-000060000000}"/>
    <hyperlink ref="A99" location="RFI!E689" display="RFI!E689" xr:uid="{00000000-0004-0000-0100-000061000000}"/>
    <hyperlink ref="A100" location="RFI!E690" display="RFI!E690" xr:uid="{00000000-0004-0000-0100-000062000000}"/>
    <hyperlink ref="A101" location="RFI!E703" display="RFI!E703" xr:uid="{00000000-0004-0000-0100-000063000000}"/>
    <hyperlink ref="A102" location="RFI!E709" display="RFI!E709" xr:uid="{00000000-0004-0000-0100-000064000000}"/>
    <hyperlink ref="A103" location="RFI!E718" display="RFI!E718" xr:uid="{00000000-0004-0000-0100-000065000000}"/>
    <hyperlink ref="A104" location="RFI!E722" display="RFI!E722" xr:uid="{00000000-0004-0000-0100-000066000000}"/>
    <hyperlink ref="A105" location="RFI!E726" display="RFI!E726" xr:uid="{00000000-0004-0000-0100-000067000000}"/>
    <hyperlink ref="A106" location="RFI!E730" display="RFI!E730" xr:uid="{00000000-0004-0000-0100-000068000000}"/>
    <hyperlink ref="A107" location="RFI!E734" display="RFI!E734" xr:uid="{00000000-0004-0000-0100-000069000000}"/>
    <hyperlink ref="A108" location="RFI!E738" display="RFI!E738" xr:uid="{00000000-0004-0000-0100-00006A000000}"/>
    <hyperlink ref="A109" location="RFI!E742" display="RFI!E742" xr:uid="{00000000-0004-0000-0100-00006B000000}"/>
    <hyperlink ref="A110" location="RFI!E743" display="RFI!E743" xr:uid="{00000000-0004-0000-0100-00006C000000}"/>
    <hyperlink ref="A111" location="RFI!E750" display="RFI!E750" xr:uid="{00000000-0004-0000-0100-00006D000000}"/>
    <hyperlink ref="A112" location="RFI!E755" display="RFI!E755" xr:uid="{00000000-0004-0000-0100-00006E000000}"/>
    <hyperlink ref="A113" location="RFI!E761" display="RFI!E761" xr:uid="{00000000-0004-0000-0100-00006F000000}"/>
    <hyperlink ref="A114" location="RFI!E771" display="RFI!E771" xr:uid="{00000000-0004-0000-0100-000070000000}"/>
    <hyperlink ref="A115" location="RFI!E778" display="RFI!E778" xr:uid="{00000000-0004-0000-0100-000071000000}"/>
    <hyperlink ref="A116" location="RFI!E793" display="RFI!E793" xr:uid="{00000000-0004-0000-0100-000072000000}"/>
    <hyperlink ref="A117" location="RFI!E799" display="RFI!E799" xr:uid="{00000000-0004-0000-0100-000073000000}"/>
    <hyperlink ref="A118" location="RFI!E807" display="RFI!E807" xr:uid="{00000000-0004-0000-0100-000074000000}"/>
    <hyperlink ref="A119" location="RFI!E819" display="RFI!E819" xr:uid="{00000000-0004-0000-0100-000075000000}"/>
    <hyperlink ref="A120" location="RFI!E825" display="RFI!E825" xr:uid="{00000000-0004-0000-0100-000076000000}"/>
    <hyperlink ref="A121" location="RFI!E836" display="RFI!E836" xr:uid="{00000000-0004-0000-0100-000077000000}"/>
    <hyperlink ref="A122" location="RFI!E840" display="RFI!E840" xr:uid="{00000000-0004-0000-0100-000078000000}"/>
    <hyperlink ref="A123" location="RFI!E845" display="RFI!E845" xr:uid="{00000000-0004-0000-0100-000079000000}"/>
    <hyperlink ref="A124" location="RFI!E852" display="RFI!E852" xr:uid="{00000000-0004-0000-0100-00007A000000}"/>
    <hyperlink ref="A125" location="RFI!E856" display="RFI!E856" xr:uid="{00000000-0004-0000-0100-00007B000000}"/>
    <hyperlink ref="A126" location="RFI!E860" display="RFI!E860" xr:uid="{00000000-0004-0000-0100-00007C000000}"/>
    <hyperlink ref="A127" location="RFI!E864" display="RFI!E864" xr:uid="{00000000-0004-0000-0100-00007D000000}"/>
    <hyperlink ref="A128" location="RFI!E865" display="RFI!E865" xr:uid="{00000000-0004-0000-0100-00007E000000}"/>
    <hyperlink ref="A129" location="RFI!E870" display="RFI!E870" xr:uid="{00000000-0004-0000-0100-00007F000000}"/>
    <hyperlink ref="A130" location="RFI!E881" display="RFI!E881" xr:uid="{00000000-0004-0000-0100-000080000000}"/>
    <hyperlink ref="A131" location="RFI!E885" display="RFI!E885" xr:uid="{00000000-0004-0000-0100-000081000000}"/>
    <hyperlink ref="A132" location="RFI!E893" display="RFI!E893" xr:uid="{00000000-0004-0000-0100-000082000000}"/>
    <hyperlink ref="A133" location="RFI!E897" display="RFI!E897" xr:uid="{00000000-0004-0000-0100-000083000000}"/>
    <hyperlink ref="A134" location="RFI!E901" display="RFI!E901" xr:uid="{00000000-0004-0000-0100-000084000000}"/>
    <hyperlink ref="A135" location="RFI!E907" display="RFI!E907" xr:uid="{00000000-0004-0000-0100-000085000000}"/>
    <hyperlink ref="A136" location="RFI!E911" display="RFI!E911" xr:uid="{00000000-0004-0000-0100-000086000000}"/>
    <hyperlink ref="A137" location="RFI!E915" display="RFI!E915" xr:uid="{00000000-0004-0000-0100-000087000000}"/>
    <hyperlink ref="A138" location="RFI!E919" display="RFI!E919" xr:uid="{00000000-0004-0000-0100-000088000000}"/>
    <hyperlink ref="A139" location="RFI!E920" display="RFI!E920" xr:uid="{00000000-0004-0000-0100-000089000000}"/>
    <hyperlink ref="A140" location="RFI!E924" display="RFI!E924" xr:uid="{00000000-0004-0000-0100-00008A000000}"/>
    <hyperlink ref="A141" location="RFI!E929" display="RFI!E929" xr:uid="{00000000-0004-0000-0100-00008B000000}"/>
    <hyperlink ref="A142" location="RFI!E938" display="RFI!E938" xr:uid="{00000000-0004-0000-0100-00008C000000}"/>
    <hyperlink ref="A143" location="RFI!E942" display="RFI!E942" xr:uid="{00000000-0004-0000-0100-00008D000000}"/>
    <hyperlink ref="A144" location="RFI!E946" display="RFI!E946" xr:uid="{00000000-0004-0000-0100-00008E000000}"/>
    <hyperlink ref="A145" location="RFI!E950" display="RFI!E950" xr:uid="{00000000-0004-0000-0100-00008F000000}"/>
    <hyperlink ref="A146" location="RFI!E951" display="RFI!E951" xr:uid="{00000000-0004-0000-0100-000090000000}"/>
    <hyperlink ref="A147" location="RFI!E952" display="RFI!E952" xr:uid="{00000000-0004-0000-0100-000091000000}"/>
    <hyperlink ref="A148" location="RFI!E958" display="RFI!E958" xr:uid="{00000000-0004-0000-0100-000092000000}"/>
    <hyperlink ref="A149" location="RFI!E973" display="RFI!E973" xr:uid="{00000000-0004-0000-0100-000093000000}"/>
    <hyperlink ref="A150" location="RFI!E979" display="RFI!E979" xr:uid="{00000000-0004-0000-0100-000094000000}"/>
    <hyperlink ref="A151" location="RFI!E992" display="RFI!E992" xr:uid="{00000000-0004-0000-0100-000095000000}"/>
    <hyperlink ref="A152" location="RFI!E1005" display="RFI!E1005" xr:uid="{00000000-0004-0000-0100-000096000000}"/>
    <hyperlink ref="A153" location="RFI!E1012" display="RFI!E1012" xr:uid="{00000000-0004-0000-0100-000097000000}"/>
    <hyperlink ref="A154" location="RFI!E1021" display="RFI!E1021" xr:uid="{00000000-0004-0000-0100-000098000000}"/>
    <hyperlink ref="A155" location="RFI!E1025" display="RFI!E1025" xr:uid="{00000000-0004-0000-0100-000099000000}"/>
    <hyperlink ref="A156" location="RFI!E1029" display="RFI!E1029" xr:uid="{00000000-0004-0000-0100-00009A000000}"/>
    <hyperlink ref="A157" location="RFI!E1033" display="RFI!E1033" xr:uid="{00000000-0004-0000-0100-00009B000000}"/>
    <hyperlink ref="A158" location="RFI!E1034" display="RFI!E1034" xr:uid="{00000000-0004-0000-0100-00009C000000}"/>
    <hyperlink ref="A159" location="RFI!E1040" display="RFI!E1040" xr:uid="{00000000-0004-0000-0100-00009D000000}"/>
    <hyperlink ref="A160" location="RFI!E1049" display="RFI!E1049" xr:uid="{00000000-0004-0000-0100-00009E000000}"/>
    <hyperlink ref="A161" location="RFI!E1056" display="RFI!E1056" xr:uid="{00000000-0004-0000-0100-00009F000000}"/>
    <hyperlink ref="A162" location="RFI!E1075" display="RFI!E1075" xr:uid="{00000000-0004-0000-0100-0000A0000000}"/>
    <hyperlink ref="A163" location="RFI!E1079" display="RFI!E1079" xr:uid="{00000000-0004-0000-0100-0000A1000000}"/>
    <hyperlink ref="A164" location="RFI!E1083" display="RFI!E1083" xr:uid="{00000000-0004-0000-0100-0000A2000000}"/>
    <hyperlink ref="A165" location="RFI!E1084" display="RFI!E1084" xr:uid="{00000000-0004-0000-0100-0000A3000000}"/>
    <hyperlink ref="A166" location="RFI!E1094" display="RFI!E1094" xr:uid="{00000000-0004-0000-0100-0000A4000000}"/>
    <hyperlink ref="A167" location="RFI!E1103" display="RFI!E1103" xr:uid="{00000000-0004-0000-0100-0000A5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E21CF1E-2AA0-A74C-8388-676E3B643ACC}">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E45485FE-DB2A-D84F-B134-9ED955723673}">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7C8F0D20-0708-F74A-936C-459848837FCD}">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B1186"/>
  <sheetViews>
    <sheetView tabSelected="1" zoomScale="79" zoomScaleNormal="79" zoomScalePageLayoutView="96" workbookViewId="0">
      <pane xSplit="5" ySplit="2" topLeftCell="F7" activePane="bottomRight" state="frozen"/>
      <selection activeCell="E1" sqref="E1"/>
      <selection pane="topRight" activeCell="F1" sqref="F1"/>
      <selection pane="bottomLeft" activeCell="E3" sqref="E3"/>
      <selection pane="bottomRight" activeCell="F7" sqref="F7"/>
    </sheetView>
  </sheetViews>
  <sheetFormatPr baseColWidth="10" defaultColWidth="10.83203125" defaultRowHeight="16"/>
  <cols>
    <col min="1" max="1" width="7.1640625" style="4" customWidth="1"/>
    <col min="2" max="2" width="24.5" style="4" hidden="1" customWidth="1"/>
    <col min="3" max="3" width="6.33203125" style="4" hidden="1" customWidth="1"/>
    <col min="4" max="4" width="8.33203125" style="15" hidden="1" customWidth="1"/>
    <col min="5" max="5" width="30.6640625" style="4" customWidth="1"/>
    <col min="6" max="6" width="33.1640625" style="4" customWidth="1"/>
    <col min="7" max="7" width="49.5" style="4" customWidth="1"/>
    <col min="8" max="8" width="25.83203125" style="4" hidden="1" customWidth="1"/>
    <col min="9" max="9" width="25.6640625" style="4" hidden="1" customWidth="1"/>
    <col min="10" max="10" width="25.83203125" style="4" hidden="1" customWidth="1"/>
    <col min="11" max="11" width="26" style="4" hidden="1" customWidth="1"/>
    <col min="12" max="13" width="25.6640625" style="4" hidden="1" customWidth="1"/>
    <col min="14" max="15" width="6.83203125" style="15" customWidth="1"/>
    <col min="16" max="16" width="6.83203125" style="4" customWidth="1"/>
    <col min="17" max="17" width="40.6640625" style="4" customWidth="1"/>
    <col min="18" max="18" width="9" style="4" customWidth="1"/>
    <col min="19" max="19" width="7" style="4" customWidth="1"/>
    <col min="20" max="20" width="8.33203125" style="4" customWidth="1"/>
    <col min="21" max="21" width="6.83203125" style="4" customWidth="1"/>
    <col min="22" max="22" width="41.5" style="4" customWidth="1"/>
    <col min="23" max="23" width="9.5" style="4" customWidth="1"/>
    <col min="24" max="24" width="6.83203125" style="4" customWidth="1"/>
    <col min="25" max="25" width="10.83203125" style="4"/>
    <col min="26" max="27" width="6.83203125" style="4" customWidth="1"/>
    <col min="28" max="16384" width="10.83203125" style="4"/>
  </cols>
  <sheetData>
    <row r="1" spans="1:27" ht="17">
      <c r="H1" s="110" t="s">
        <v>450</v>
      </c>
      <c r="I1" s="111"/>
      <c r="J1" s="111"/>
      <c r="K1" s="111"/>
      <c r="L1" s="111"/>
      <c r="M1" s="111"/>
      <c r="N1" s="111"/>
      <c r="O1" s="112"/>
      <c r="P1" s="32" t="s">
        <v>451</v>
      </c>
      <c r="Q1" s="32" t="s">
        <v>451</v>
      </c>
      <c r="R1" s="32" t="s">
        <v>451</v>
      </c>
      <c r="S1" s="32" t="s">
        <v>451</v>
      </c>
      <c r="T1" s="32" t="s">
        <v>451</v>
      </c>
      <c r="U1" s="32" t="s">
        <v>451</v>
      </c>
      <c r="V1" s="32" t="s">
        <v>451</v>
      </c>
      <c r="W1" s="32" t="s">
        <v>451</v>
      </c>
      <c r="X1" s="32" t="s">
        <v>451</v>
      </c>
      <c r="Y1" s="32" t="s">
        <v>451</v>
      </c>
    </row>
    <row r="2" spans="1:27" ht="136">
      <c r="A2" s="4" t="s">
        <v>452</v>
      </c>
      <c r="B2" s="4" t="s">
        <v>453</v>
      </c>
      <c r="C2" s="4" t="s">
        <v>454</v>
      </c>
      <c r="D2" s="15" t="s">
        <v>455</v>
      </c>
      <c r="E2" s="34" t="s">
        <v>456</v>
      </c>
      <c r="F2" s="34" t="s">
        <v>457</v>
      </c>
      <c r="G2" s="34" t="s">
        <v>458</v>
      </c>
      <c r="H2" s="67" t="s">
        <v>271</v>
      </c>
      <c r="I2" s="67" t="s">
        <v>265</v>
      </c>
      <c r="J2" s="67" t="s">
        <v>268</v>
      </c>
      <c r="K2" s="67" t="s">
        <v>388</v>
      </c>
      <c r="L2" s="67" t="s">
        <v>459</v>
      </c>
      <c r="M2" s="67" t="s">
        <v>280</v>
      </c>
      <c r="N2" s="68" t="s">
        <v>460</v>
      </c>
      <c r="O2" s="68" t="s">
        <v>461</v>
      </c>
      <c r="P2" s="69" t="s">
        <v>123</v>
      </c>
      <c r="Q2" s="69" t="s">
        <v>394</v>
      </c>
      <c r="R2" s="70" t="s">
        <v>227</v>
      </c>
      <c r="S2" s="35" t="s">
        <v>252</v>
      </c>
      <c r="T2" s="35" t="s">
        <v>255</v>
      </c>
      <c r="U2" s="69" t="s">
        <v>253</v>
      </c>
      <c r="V2" s="69" t="s">
        <v>273</v>
      </c>
      <c r="W2" s="70" t="s">
        <v>227</v>
      </c>
      <c r="X2" s="35" t="s">
        <v>264</v>
      </c>
      <c r="Y2" s="35" t="s">
        <v>278</v>
      </c>
      <c r="Z2" s="71" t="s">
        <v>389</v>
      </c>
      <c r="AA2" s="72" t="s">
        <v>263</v>
      </c>
    </row>
    <row r="3" spans="1:27" s="73" customFormat="1">
      <c r="E3" s="74"/>
      <c r="F3" s="74"/>
      <c r="G3" s="74"/>
      <c r="H3" s="74"/>
      <c r="I3" s="74"/>
      <c r="J3" s="74"/>
      <c r="K3" s="74"/>
      <c r="L3" s="74"/>
      <c r="M3" s="74"/>
      <c r="N3" s="74"/>
      <c r="O3" s="74"/>
      <c r="P3" s="103"/>
      <c r="Q3" s="103"/>
      <c r="R3" s="103"/>
      <c r="S3" s="103"/>
      <c r="T3" s="103"/>
      <c r="U3" s="103"/>
      <c r="V3" s="103"/>
      <c r="W3" s="103"/>
      <c r="X3" s="103"/>
      <c r="Y3" s="103"/>
      <c r="Z3" s="74"/>
      <c r="AA3" s="74"/>
    </row>
    <row r="4" spans="1:27" ht="37">
      <c r="E4" s="113" t="s">
        <v>462</v>
      </c>
      <c r="F4" s="113"/>
      <c r="G4" s="113"/>
      <c r="H4" s="73"/>
      <c r="I4" s="73"/>
      <c r="J4" s="73"/>
      <c r="K4" s="73"/>
      <c r="L4" s="73"/>
      <c r="M4" s="73"/>
      <c r="P4" s="104"/>
      <c r="Q4" s="104"/>
      <c r="R4" s="104"/>
      <c r="S4" s="104"/>
      <c r="T4" s="104"/>
      <c r="U4" s="104"/>
      <c r="V4" s="104"/>
      <c r="W4" s="104"/>
      <c r="X4" s="104"/>
      <c r="Y4" s="104"/>
      <c r="Z4" s="73"/>
      <c r="AA4" s="73"/>
    </row>
    <row r="5" spans="1:27" ht="19">
      <c r="E5" s="114" t="s">
        <v>66</v>
      </c>
      <c r="F5" s="114"/>
      <c r="G5" s="114"/>
      <c r="P5" s="10"/>
      <c r="Q5" s="10"/>
      <c r="R5" s="10"/>
      <c r="S5" s="10"/>
      <c r="T5" s="10"/>
      <c r="U5" s="10"/>
      <c r="V5" s="10"/>
      <c r="W5" s="10"/>
      <c r="X5" s="10"/>
      <c r="Y5" s="10"/>
    </row>
    <row r="6" spans="1:27" ht="17">
      <c r="E6" s="75" t="s">
        <v>463</v>
      </c>
      <c r="P6" s="104"/>
      <c r="Q6" s="104"/>
      <c r="R6" s="104"/>
      <c r="S6" s="104"/>
      <c r="T6" s="104"/>
      <c r="U6" s="104"/>
      <c r="V6" s="104"/>
      <c r="W6" s="104"/>
      <c r="X6" s="104"/>
      <c r="Y6" s="104"/>
      <c r="Z6" s="73"/>
      <c r="AA6" s="73"/>
    </row>
    <row r="7" spans="1:27" ht="409.6">
      <c r="A7" s="4">
        <v>2000</v>
      </c>
      <c r="B7" s="4" t="s">
        <v>464</v>
      </c>
      <c r="E7" s="43" t="s">
        <v>2260</v>
      </c>
      <c r="F7" s="2" t="s">
        <v>465</v>
      </c>
      <c r="G7" s="2" t="s">
        <v>466</v>
      </c>
      <c r="H7" s="100" t="s">
        <v>2258</v>
      </c>
      <c r="I7" s="10"/>
      <c r="J7" s="10"/>
      <c r="K7" s="100" t="s">
        <v>2259</v>
      </c>
      <c r="L7" s="10"/>
      <c r="M7" s="10"/>
      <c r="P7" s="59">
        <v>2</v>
      </c>
      <c r="Q7" s="60"/>
      <c r="R7" s="60"/>
      <c r="S7" s="62">
        <v>2</v>
      </c>
      <c r="T7" s="62" t="s">
        <v>3134</v>
      </c>
      <c r="U7" s="59"/>
      <c r="V7" s="60"/>
      <c r="W7" s="60"/>
      <c r="X7" s="61"/>
      <c r="Y7" s="62"/>
      <c r="Z7" s="55">
        <f>IF(U7&lt;&gt;"",U7,IF(P7&lt;&gt;"",P7,IF(N7&lt;&gt;"",N7,"")))</f>
        <v>2</v>
      </c>
      <c r="AA7" s="40">
        <f>IF(X7&lt;&gt;"",X7,IF(S7&lt;&gt;"",S7,IF(O7&lt;&gt;"",O7,"")))</f>
        <v>2</v>
      </c>
    </row>
    <row r="8" spans="1:27" s="73" customFormat="1" ht="409.6">
      <c r="A8" s="4">
        <v>2001</v>
      </c>
      <c r="B8" s="4" t="s">
        <v>467</v>
      </c>
      <c r="C8" s="4"/>
      <c r="D8" s="15"/>
      <c r="E8" s="43" t="s">
        <v>2261</v>
      </c>
      <c r="F8" s="2" t="s">
        <v>468</v>
      </c>
      <c r="G8" s="2" t="s">
        <v>469</v>
      </c>
      <c r="H8" s="100" t="s">
        <v>2258</v>
      </c>
      <c r="I8" s="10"/>
      <c r="J8" s="10"/>
      <c r="K8" s="100" t="s">
        <v>2259</v>
      </c>
      <c r="L8" s="10"/>
      <c r="M8" s="10"/>
      <c r="N8" s="15"/>
      <c r="O8" s="15"/>
      <c r="P8" s="59">
        <v>2</v>
      </c>
      <c r="Q8" s="60"/>
      <c r="R8" s="60"/>
      <c r="S8" s="61">
        <v>2</v>
      </c>
      <c r="T8" s="62" t="s">
        <v>3134</v>
      </c>
      <c r="U8" s="59"/>
      <c r="V8" s="60"/>
      <c r="W8" s="60"/>
      <c r="X8" s="61"/>
      <c r="Y8" s="62"/>
      <c r="Z8" s="55">
        <f t="shared" ref="Z8:Z70" si="0">IF(U8&lt;&gt;"",U8,IF(P8&lt;&gt;"",P8,IF(N8&lt;&gt;"",N8,"")))</f>
        <v>2</v>
      </c>
      <c r="AA8" s="40">
        <f t="shared" ref="AA8:AA70" si="1">IF(X8&lt;&gt;"",X8,IF(S8&lt;&gt;"",S8,IF(O8&lt;&gt;"",O8,"")))</f>
        <v>2</v>
      </c>
    </row>
    <row r="9" spans="1:27" s="73" customFormat="1" ht="409.6">
      <c r="A9" s="4">
        <v>2002</v>
      </c>
      <c r="B9" s="4" t="s">
        <v>470</v>
      </c>
      <c r="C9" s="4"/>
      <c r="D9" s="15"/>
      <c r="E9" s="43" t="s">
        <v>2262</v>
      </c>
      <c r="F9" s="2" t="s">
        <v>471</v>
      </c>
      <c r="G9" s="2" t="s">
        <v>472</v>
      </c>
      <c r="H9" s="100" t="s">
        <v>2258</v>
      </c>
      <c r="I9" s="10"/>
      <c r="J9" s="10"/>
      <c r="K9" s="100" t="s">
        <v>2259</v>
      </c>
      <c r="L9" s="10"/>
      <c r="M9" s="10"/>
      <c r="N9" s="15"/>
      <c r="O9" s="15"/>
      <c r="P9" s="59">
        <v>3</v>
      </c>
      <c r="Q9" s="60"/>
      <c r="R9" s="60"/>
      <c r="S9" s="61">
        <v>3</v>
      </c>
      <c r="T9" s="62" t="s">
        <v>3134</v>
      </c>
      <c r="U9" s="59"/>
      <c r="V9" s="60"/>
      <c r="W9" s="60"/>
      <c r="X9" s="61"/>
      <c r="Y9" s="62"/>
      <c r="Z9" s="55">
        <f t="shared" si="0"/>
        <v>3</v>
      </c>
      <c r="AA9" s="40">
        <f t="shared" si="1"/>
        <v>3</v>
      </c>
    </row>
    <row r="10" spans="1:27" s="73" customFormat="1" ht="409.6">
      <c r="A10" s="4">
        <v>2003</v>
      </c>
      <c r="B10" s="4" t="s">
        <v>473</v>
      </c>
      <c r="C10" s="4"/>
      <c r="D10" s="15"/>
      <c r="E10" s="43" t="s">
        <v>2263</v>
      </c>
      <c r="F10" s="2" t="s">
        <v>474</v>
      </c>
      <c r="G10" s="2" t="s">
        <v>475</v>
      </c>
      <c r="H10" s="100" t="s">
        <v>2258</v>
      </c>
      <c r="I10" s="10"/>
      <c r="J10" s="10"/>
      <c r="K10" s="100" t="s">
        <v>2259</v>
      </c>
      <c r="L10" s="10"/>
      <c r="M10" s="10"/>
      <c r="N10" s="15"/>
      <c r="O10" s="15"/>
      <c r="P10" s="59">
        <v>3</v>
      </c>
      <c r="Q10" s="60"/>
      <c r="R10" s="60"/>
      <c r="S10" s="61">
        <v>3</v>
      </c>
      <c r="T10" s="62" t="s">
        <v>3134</v>
      </c>
      <c r="U10" s="59"/>
      <c r="V10" s="60"/>
      <c r="W10" s="60"/>
      <c r="X10" s="61"/>
      <c r="Y10" s="62"/>
      <c r="Z10" s="55">
        <f t="shared" si="0"/>
        <v>3</v>
      </c>
      <c r="AA10" s="40">
        <f t="shared" si="1"/>
        <v>3</v>
      </c>
    </row>
    <row r="11" spans="1:27" s="73" customFormat="1" ht="409.6">
      <c r="A11" s="4">
        <v>2004</v>
      </c>
      <c r="B11" s="4" t="s">
        <v>476</v>
      </c>
      <c r="C11" s="4"/>
      <c r="D11" s="15"/>
      <c r="E11" s="43" t="s">
        <v>2264</v>
      </c>
      <c r="F11" s="2" t="s">
        <v>477</v>
      </c>
      <c r="G11" s="2" t="s">
        <v>478</v>
      </c>
      <c r="H11" s="100" t="s">
        <v>2258</v>
      </c>
      <c r="I11" s="10"/>
      <c r="J11" s="10"/>
      <c r="K11" s="100" t="s">
        <v>2259</v>
      </c>
      <c r="L11" s="10"/>
      <c r="M11" s="10"/>
      <c r="N11" s="15"/>
      <c r="O11" s="15"/>
      <c r="P11" s="59">
        <v>3</v>
      </c>
      <c r="Q11" s="60"/>
      <c r="R11" s="60"/>
      <c r="S11" s="61">
        <v>3</v>
      </c>
      <c r="T11" s="62" t="s">
        <v>3134</v>
      </c>
      <c r="U11" s="59"/>
      <c r="V11" s="60"/>
      <c r="W11" s="60"/>
      <c r="X11" s="61"/>
      <c r="Y11" s="62"/>
      <c r="Z11" s="55">
        <f t="shared" si="0"/>
        <v>3</v>
      </c>
      <c r="AA11" s="40">
        <f t="shared" si="1"/>
        <v>3</v>
      </c>
    </row>
    <row r="12" spans="1:27" s="73" customFormat="1" ht="187">
      <c r="A12" s="4">
        <v>2005</v>
      </c>
      <c r="B12" s="4" t="s">
        <v>479</v>
      </c>
      <c r="C12" s="4"/>
      <c r="D12" s="15"/>
      <c r="E12" s="101" t="s">
        <v>2265</v>
      </c>
      <c r="F12" s="2" t="s">
        <v>480</v>
      </c>
      <c r="G12" s="2" t="s">
        <v>481</v>
      </c>
      <c r="H12" s="10"/>
      <c r="I12" s="10"/>
      <c r="J12" s="10"/>
      <c r="K12" s="10"/>
      <c r="L12" s="10"/>
      <c r="M12" s="10"/>
      <c r="N12" s="15"/>
      <c r="O12" s="15"/>
      <c r="P12" s="59">
        <v>3</v>
      </c>
      <c r="Q12" s="60" t="s">
        <v>3099</v>
      </c>
      <c r="R12" s="60"/>
      <c r="S12" s="61">
        <v>1</v>
      </c>
      <c r="T12" s="62" t="s">
        <v>3134</v>
      </c>
      <c r="U12" s="59"/>
      <c r="V12" s="60"/>
      <c r="W12" s="60"/>
      <c r="X12" s="61"/>
      <c r="Y12" s="62"/>
      <c r="Z12" s="55">
        <f t="shared" si="0"/>
        <v>3</v>
      </c>
      <c r="AA12" s="40">
        <f t="shared" si="1"/>
        <v>1</v>
      </c>
    </row>
    <row r="13" spans="1:27" s="73" customFormat="1">
      <c r="A13" s="4"/>
      <c r="H13" s="4"/>
      <c r="P13" s="104"/>
      <c r="Q13" s="104"/>
      <c r="R13" s="104"/>
      <c r="S13" s="104"/>
      <c r="T13" s="104"/>
      <c r="U13" s="104"/>
      <c r="V13" s="104"/>
      <c r="W13" s="104"/>
      <c r="X13" s="104"/>
      <c r="Y13" s="104"/>
    </row>
    <row r="14" spans="1:27" s="73" customFormat="1">
      <c r="A14" s="4"/>
      <c r="H14" s="4"/>
      <c r="P14" s="104"/>
      <c r="Q14" s="104"/>
      <c r="R14" s="104"/>
      <c r="S14" s="104"/>
      <c r="T14" s="104"/>
      <c r="U14" s="104"/>
      <c r="V14" s="104"/>
      <c r="W14" s="104"/>
      <c r="X14" s="104"/>
      <c r="Y14" s="104"/>
    </row>
    <row r="15" spans="1:27" s="73" customFormat="1" ht="17">
      <c r="A15" s="4"/>
      <c r="E15" s="75" t="s">
        <v>482</v>
      </c>
      <c r="H15" s="4"/>
      <c r="P15" s="104"/>
      <c r="Q15" s="104"/>
      <c r="R15" s="104"/>
      <c r="S15" s="104"/>
      <c r="T15" s="104"/>
      <c r="U15" s="104"/>
      <c r="V15" s="104"/>
      <c r="W15" s="104"/>
      <c r="X15" s="104"/>
      <c r="Y15" s="104"/>
    </row>
    <row r="16" spans="1:27" s="73" customFormat="1" ht="409.6">
      <c r="A16" s="4">
        <v>2006</v>
      </c>
      <c r="B16" s="4" t="s">
        <v>483</v>
      </c>
      <c r="C16" s="4"/>
      <c r="D16" s="15"/>
      <c r="E16" s="43" t="s">
        <v>2266</v>
      </c>
      <c r="F16" s="2" t="s">
        <v>484</v>
      </c>
      <c r="G16" s="2" t="s">
        <v>485</v>
      </c>
      <c r="H16" s="100" t="s">
        <v>2258</v>
      </c>
      <c r="I16" s="10"/>
      <c r="J16" s="10"/>
      <c r="K16" s="100" t="s">
        <v>2259</v>
      </c>
      <c r="L16" s="10"/>
      <c r="M16" s="10"/>
      <c r="N16" s="15"/>
      <c r="O16" s="15"/>
      <c r="P16" s="59">
        <v>2</v>
      </c>
      <c r="Q16" s="60"/>
      <c r="R16" s="60"/>
      <c r="S16" s="61">
        <v>2</v>
      </c>
      <c r="T16" s="62" t="s">
        <v>3134</v>
      </c>
      <c r="U16" s="59"/>
      <c r="V16" s="60"/>
      <c r="W16" s="60"/>
      <c r="X16" s="61"/>
      <c r="Y16" s="62"/>
      <c r="Z16" s="55">
        <f t="shared" si="0"/>
        <v>2</v>
      </c>
      <c r="AA16" s="40">
        <f t="shared" si="1"/>
        <v>2</v>
      </c>
    </row>
    <row r="17" spans="1:27" s="73" customFormat="1" ht="409.6">
      <c r="A17" s="4">
        <v>2007</v>
      </c>
      <c r="B17" s="4" t="s">
        <v>486</v>
      </c>
      <c r="C17" s="4"/>
      <c r="D17" s="15"/>
      <c r="E17" s="43" t="s">
        <v>2267</v>
      </c>
      <c r="F17" s="2" t="s">
        <v>487</v>
      </c>
      <c r="G17" s="2" t="s">
        <v>488</v>
      </c>
      <c r="H17" s="100" t="s">
        <v>2258</v>
      </c>
      <c r="I17" s="10"/>
      <c r="J17" s="10"/>
      <c r="K17" s="100" t="s">
        <v>2259</v>
      </c>
      <c r="L17" s="10"/>
      <c r="M17" s="10"/>
      <c r="N17" s="15"/>
      <c r="O17" s="15"/>
      <c r="P17" s="59">
        <v>2</v>
      </c>
      <c r="Q17" s="60"/>
      <c r="R17" s="60"/>
      <c r="S17" s="61">
        <v>2</v>
      </c>
      <c r="T17" s="62" t="s">
        <v>3134</v>
      </c>
      <c r="U17" s="59"/>
      <c r="V17" s="60"/>
      <c r="W17" s="60"/>
      <c r="X17" s="61"/>
      <c r="Y17" s="62"/>
      <c r="Z17" s="55">
        <f t="shared" si="0"/>
        <v>2</v>
      </c>
      <c r="AA17" s="40">
        <f t="shared" si="1"/>
        <v>2</v>
      </c>
    </row>
    <row r="18" spans="1:27" s="73" customFormat="1" ht="409.6">
      <c r="A18" s="4">
        <v>2008</v>
      </c>
      <c r="B18" s="4" t="s">
        <v>483</v>
      </c>
      <c r="C18" s="4"/>
      <c r="D18" s="15"/>
      <c r="E18" s="43" t="s">
        <v>2268</v>
      </c>
      <c r="F18" s="2" t="s">
        <v>489</v>
      </c>
      <c r="G18" s="2" t="s">
        <v>490</v>
      </c>
      <c r="H18" s="100" t="s">
        <v>2258</v>
      </c>
      <c r="I18" s="10"/>
      <c r="J18" s="10"/>
      <c r="K18" s="100" t="s">
        <v>2259</v>
      </c>
      <c r="L18" s="10"/>
      <c r="M18" s="10"/>
      <c r="N18" s="15"/>
      <c r="O18" s="15"/>
      <c r="P18" s="59">
        <v>2</v>
      </c>
      <c r="Q18" s="60"/>
      <c r="R18" s="60"/>
      <c r="S18" s="61">
        <v>2</v>
      </c>
      <c r="T18" s="62" t="s">
        <v>3134</v>
      </c>
      <c r="U18" s="59"/>
      <c r="V18" s="60"/>
      <c r="W18" s="60"/>
      <c r="X18" s="61"/>
      <c r="Y18" s="62"/>
      <c r="Z18" s="55">
        <f t="shared" si="0"/>
        <v>2</v>
      </c>
      <c r="AA18" s="40">
        <f t="shared" si="1"/>
        <v>2</v>
      </c>
    </row>
    <row r="19" spans="1:27" s="73" customFormat="1" ht="409.6">
      <c r="A19" s="4">
        <v>2009</v>
      </c>
      <c r="B19" s="4" t="s">
        <v>491</v>
      </c>
      <c r="C19" s="4"/>
      <c r="D19" s="15"/>
      <c r="E19" s="43" t="s">
        <v>2269</v>
      </c>
      <c r="F19" s="2" t="s">
        <v>492</v>
      </c>
      <c r="G19" s="2" t="s">
        <v>493</v>
      </c>
      <c r="H19" s="100" t="s">
        <v>2258</v>
      </c>
      <c r="I19" s="10"/>
      <c r="J19" s="10"/>
      <c r="K19" s="100" t="s">
        <v>2259</v>
      </c>
      <c r="L19" s="10"/>
      <c r="M19" s="10"/>
      <c r="N19" s="15"/>
      <c r="O19" s="15"/>
      <c r="P19" s="59">
        <v>3</v>
      </c>
      <c r="Q19" s="60"/>
      <c r="R19" s="60"/>
      <c r="S19" s="61">
        <v>3</v>
      </c>
      <c r="T19" s="62" t="s">
        <v>3134</v>
      </c>
      <c r="U19" s="59"/>
      <c r="V19" s="60"/>
      <c r="W19" s="60"/>
      <c r="X19" s="61"/>
      <c r="Y19" s="62"/>
      <c r="Z19" s="55">
        <f t="shared" si="0"/>
        <v>3</v>
      </c>
      <c r="AA19" s="40">
        <f t="shared" si="1"/>
        <v>3</v>
      </c>
    </row>
    <row r="20" spans="1:27" s="73" customFormat="1" ht="409.6">
      <c r="A20" s="4">
        <v>2010</v>
      </c>
      <c r="B20" s="4" t="s">
        <v>494</v>
      </c>
      <c r="C20" s="4"/>
      <c r="D20" s="15"/>
      <c r="E20" s="43" t="s">
        <v>2270</v>
      </c>
      <c r="F20" s="2" t="s">
        <v>495</v>
      </c>
      <c r="G20" s="2" t="s">
        <v>496</v>
      </c>
      <c r="H20" s="100" t="s">
        <v>2258</v>
      </c>
      <c r="I20" s="10"/>
      <c r="J20" s="10"/>
      <c r="K20" s="100" t="s">
        <v>2259</v>
      </c>
      <c r="L20" s="10"/>
      <c r="M20" s="10"/>
      <c r="N20" s="15"/>
      <c r="O20" s="15"/>
      <c r="P20" s="59">
        <v>3</v>
      </c>
      <c r="Q20" s="60"/>
      <c r="R20" s="60"/>
      <c r="S20" s="61">
        <v>3</v>
      </c>
      <c r="T20" s="62" t="s">
        <v>3134</v>
      </c>
      <c r="U20" s="59"/>
      <c r="V20" s="60"/>
      <c r="W20" s="60"/>
      <c r="X20" s="61"/>
      <c r="Y20" s="62"/>
      <c r="Z20" s="55">
        <f t="shared" si="0"/>
        <v>3</v>
      </c>
      <c r="AA20" s="40">
        <f t="shared" si="1"/>
        <v>3</v>
      </c>
    </row>
    <row r="21" spans="1:27" s="73" customFormat="1">
      <c r="A21" s="4"/>
      <c r="H21" s="4"/>
      <c r="P21" s="104"/>
      <c r="Q21" s="104"/>
      <c r="R21" s="104"/>
      <c r="S21" s="104"/>
      <c r="T21" s="104"/>
      <c r="U21" s="104"/>
      <c r="V21" s="104"/>
      <c r="W21" s="104"/>
      <c r="X21" s="104"/>
      <c r="Y21" s="104"/>
    </row>
    <row r="22" spans="1:27" s="73" customFormat="1">
      <c r="A22" s="4"/>
      <c r="H22" s="4"/>
      <c r="P22" s="104"/>
      <c r="Q22" s="104"/>
      <c r="R22" s="104"/>
      <c r="S22" s="104"/>
      <c r="T22" s="104"/>
      <c r="U22" s="104"/>
      <c r="V22" s="104"/>
      <c r="W22" s="104"/>
      <c r="X22" s="104"/>
      <c r="Y22" s="104"/>
    </row>
    <row r="23" spans="1:27" s="73" customFormat="1" ht="17">
      <c r="A23" s="4"/>
      <c r="E23" s="75" t="s">
        <v>497</v>
      </c>
      <c r="H23" s="4"/>
      <c r="P23" s="104"/>
      <c r="Q23" s="104"/>
      <c r="R23" s="104"/>
      <c r="S23" s="104"/>
      <c r="T23" s="104"/>
      <c r="U23" s="104"/>
      <c r="V23" s="104"/>
      <c r="W23" s="104"/>
      <c r="X23" s="104"/>
      <c r="Y23" s="104"/>
    </row>
    <row r="24" spans="1:27" s="73" customFormat="1" ht="409.6">
      <c r="A24" s="4">
        <v>2011</v>
      </c>
      <c r="B24" s="4" t="s">
        <v>498</v>
      </c>
      <c r="C24" s="4"/>
      <c r="D24" s="15"/>
      <c r="E24" s="43" t="s">
        <v>2273</v>
      </c>
      <c r="F24" s="2" t="s">
        <v>499</v>
      </c>
      <c r="G24" s="2" t="s">
        <v>500</v>
      </c>
      <c r="H24" s="100" t="s">
        <v>2271</v>
      </c>
      <c r="I24" s="10"/>
      <c r="J24" s="10"/>
      <c r="K24" s="100" t="s">
        <v>2272</v>
      </c>
      <c r="L24" s="10"/>
      <c r="M24" s="10"/>
      <c r="N24" s="15"/>
      <c r="O24" s="15"/>
      <c r="P24" s="59">
        <v>2</v>
      </c>
      <c r="Q24" s="60"/>
      <c r="R24" s="60"/>
      <c r="S24" s="61">
        <v>2</v>
      </c>
      <c r="T24" s="62" t="s">
        <v>3134</v>
      </c>
      <c r="U24" s="59"/>
      <c r="V24" s="60"/>
      <c r="W24" s="60"/>
      <c r="X24" s="61"/>
      <c r="Y24" s="62"/>
      <c r="Z24" s="55">
        <f t="shared" si="0"/>
        <v>2</v>
      </c>
      <c r="AA24" s="40">
        <f t="shared" si="1"/>
        <v>2</v>
      </c>
    </row>
    <row r="25" spans="1:27" s="73" customFormat="1" ht="409.6">
      <c r="A25" s="4">
        <v>2012</v>
      </c>
      <c r="B25" s="73" t="s">
        <v>501</v>
      </c>
      <c r="E25" s="43" t="s">
        <v>2274</v>
      </c>
      <c r="F25" s="2" t="s">
        <v>502</v>
      </c>
      <c r="G25" s="2" t="s">
        <v>503</v>
      </c>
      <c r="H25" s="100" t="s">
        <v>2271</v>
      </c>
      <c r="I25" s="10"/>
      <c r="J25" s="10"/>
      <c r="K25" s="100" t="s">
        <v>2272</v>
      </c>
      <c r="L25" s="10"/>
      <c r="M25" s="10"/>
      <c r="N25" s="15"/>
      <c r="O25" s="15"/>
      <c r="P25" s="59">
        <v>2</v>
      </c>
      <c r="Q25" s="60"/>
      <c r="R25" s="60"/>
      <c r="S25" s="61">
        <v>2</v>
      </c>
      <c r="T25" s="62" t="s">
        <v>3134</v>
      </c>
      <c r="U25" s="59"/>
      <c r="V25" s="60"/>
      <c r="W25" s="60"/>
      <c r="X25" s="61"/>
      <c r="Y25" s="62"/>
      <c r="Z25" s="55">
        <f t="shared" si="0"/>
        <v>2</v>
      </c>
      <c r="AA25" s="40">
        <f t="shared" si="1"/>
        <v>2</v>
      </c>
    </row>
    <row r="26" spans="1:27" s="73" customFormat="1" ht="409.6">
      <c r="A26" s="4">
        <v>2013</v>
      </c>
      <c r="B26" s="73" t="s">
        <v>504</v>
      </c>
      <c r="E26" s="43" t="s">
        <v>2275</v>
      </c>
      <c r="F26" s="2" t="s">
        <v>505</v>
      </c>
      <c r="G26" s="2" t="s">
        <v>506</v>
      </c>
      <c r="H26" s="100" t="s">
        <v>2271</v>
      </c>
      <c r="I26" s="10"/>
      <c r="J26" s="10"/>
      <c r="K26" s="100" t="s">
        <v>2272</v>
      </c>
      <c r="L26" s="10"/>
      <c r="M26" s="10"/>
      <c r="N26" s="15"/>
      <c r="O26" s="15"/>
      <c r="P26" s="59">
        <v>2</v>
      </c>
      <c r="Q26" s="60"/>
      <c r="R26" s="60"/>
      <c r="S26" s="61">
        <v>2</v>
      </c>
      <c r="T26" s="62" t="s">
        <v>3134</v>
      </c>
      <c r="U26" s="59"/>
      <c r="V26" s="60"/>
      <c r="W26" s="60"/>
      <c r="X26" s="61"/>
      <c r="Y26" s="62"/>
      <c r="Z26" s="55">
        <f t="shared" si="0"/>
        <v>2</v>
      </c>
      <c r="AA26" s="40">
        <f t="shared" si="1"/>
        <v>2</v>
      </c>
    </row>
    <row r="27" spans="1:27" s="73" customFormat="1" ht="409.6">
      <c r="A27" s="4">
        <v>2014</v>
      </c>
      <c r="B27" s="73" t="s">
        <v>507</v>
      </c>
      <c r="E27" s="43" t="s">
        <v>2276</v>
      </c>
      <c r="F27" s="2" t="s">
        <v>508</v>
      </c>
      <c r="G27" s="2" t="s">
        <v>509</v>
      </c>
      <c r="H27" s="100" t="s">
        <v>2271</v>
      </c>
      <c r="I27" s="10"/>
      <c r="J27" s="10"/>
      <c r="K27" s="100" t="s">
        <v>2272</v>
      </c>
      <c r="L27" s="10"/>
      <c r="M27" s="10"/>
      <c r="N27" s="15"/>
      <c r="O27" s="15"/>
      <c r="P27" s="59">
        <v>2</v>
      </c>
      <c r="Q27" s="60"/>
      <c r="R27" s="60"/>
      <c r="S27" s="61">
        <v>2</v>
      </c>
      <c r="T27" s="62" t="s">
        <v>3134</v>
      </c>
      <c r="U27" s="59"/>
      <c r="V27" s="60"/>
      <c r="W27" s="60"/>
      <c r="X27" s="61"/>
      <c r="Y27" s="62"/>
      <c r="Z27" s="55">
        <f t="shared" si="0"/>
        <v>2</v>
      </c>
      <c r="AA27" s="40">
        <f t="shared" si="1"/>
        <v>2</v>
      </c>
    </row>
    <row r="28" spans="1:27" s="73" customFormat="1" ht="409.6">
      <c r="A28" s="4">
        <v>2015</v>
      </c>
      <c r="B28" s="73" t="s">
        <v>510</v>
      </c>
      <c r="E28" s="43" t="s">
        <v>2277</v>
      </c>
      <c r="F28" s="2" t="s">
        <v>511</v>
      </c>
      <c r="G28" s="2" t="s">
        <v>512</v>
      </c>
      <c r="H28" s="100" t="s">
        <v>2271</v>
      </c>
      <c r="I28" s="10"/>
      <c r="J28" s="10"/>
      <c r="K28" s="100" t="s">
        <v>2272</v>
      </c>
      <c r="L28" s="10"/>
      <c r="M28" s="10"/>
      <c r="N28" s="15"/>
      <c r="O28" s="15"/>
      <c r="P28" s="59">
        <v>2</v>
      </c>
      <c r="Q28" s="60"/>
      <c r="R28" s="60"/>
      <c r="S28" s="61">
        <v>2</v>
      </c>
      <c r="T28" s="62" t="s">
        <v>3134</v>
      </c>
      <c r="U28" s="59"/>
      <c r="V28" s="60"/>
      <c r="W28" s="60"/>
      <c r="X28" s="61"/>
      <c r="Y28" s="62"/>
      <c r="Z28" s="55">
        <f t="shared" si="0"/>
        <v>2</v>
      </c>
      <c r="AA28" s="40">
        <f t="shared" si="1"/>
        <v>2</v>
      </c>
    </row>
    <row r="29" spans="1:27" s="73" customFormat="1">
      <c r="A29" s="4"/>
      <c r="H29" s="4"/>
      <c r="P29" s="104"/>
      <c r="Q29" s="104"/>
      <c r="R29" s="104"/>
      <c r="S29" s="104"/>
      <c r="T29" s="104"/>
      <c r="U29" s="104"/>
      <c r="V29" s="104"/>
      <c r="W29" s="104"/>
      <c r="X29" s="104"/>
      <c r="Y29" s="104"/>
    </row>
    <row r="30" spans="1:27" s="73" customFormat="1">
      <c r="A30" s="4"/>
      <c r="H30" s="4"/>
      <c r="P30" s="104"/>
      <c r="Q30" s="104"/>
      <c r="R30" s="104"/>
      <c r="S30" s="104"/>
      <c r="T30" s="104"/>
      <c r="U30" s="104"/>
      <c r="V30" s="104"/>
      <c r="W30" s="104"/>
      <c r="X30" s="104"/>
      <c r="Y30" s="104"/>
    </row>
    <row r="31" spans="1:27" s="73" customFormat="1" ht="17">
      <c r="A31" s="4"/>
      <c r="E31" s="75" t="s">
        <v>513</v>
      </c>
      <c r="H31" s="4"/>
      <c r="P31" s="104"/>
      <c r="Q31" s="104"/>
      <c r="R31" s="104"/>
      <c r="S31" s="104"/>
      <c r="T31" s="104"/>
      <c r="U31" s="104"/>
      <c r="V31" s="104"/>
      <c r="W31" s="104"/>
      <c r="X31" s="104"/>
      <c r="Y31" s="104"/>
    </row>
    <row r="32" spans="1:27" ht="409.6">
      <c r="A32" s="4">
        <v>2016</v>
      </c>
      <c r="B32" s="4" t="s">
        <v>514</v>
      </c>
      <c r="E32" s="43" t="s">
        <v>2278</v>
      </c>
      <c r="F32" s="2" t="s">
        <v>515</v>
      </c>
      <c r="G32" s="2" t="s">
        <v>516</v>
      </c>
      <c r="H32" s="100" t="s">
        <v>2271</v>
      </c>
      <c r="I32" s="10"/>
      <c r="J32" s="10"/>
      <c r="K32" s="100" t="s">
        <v>2272</v>
      </c>
      <c r="L32" s="10"/>
      <c r="M32" s="10"/>
      <c r="P32" s="59">
        <v>3</v>
      </c>
      <c r="Q32" s="60"/>
      <c r="R32" s="60"/>
      <c r="S32" s="61">
        <v>3</v>
      </c>
      <c r="T32" s="62" t="s">
        <v>3134</v>
      </c>
      <c r="U32" s="59"/>
      <c r="V32" s="60"/>
      <c r="W32" s="60"/>
      <c r="X32" s="61"/>
      <c r="Y32" s="62"/>
      <c r="Z32" s="55">
        <f t="shared" si="0"/>
        <v>3</v>
      </c>
      <c r="AA32" s="40">
        <f t="shared" si="1"/>
        <v>3</v>
      </c>
    </row>
    <row r="33" spans="1:27" ht="409.6">
      <c r="A33" s="4">
        <v>2017</v>
      </c>
      <c r="B33" s="4" t="s">
        <v>517</v>
      </c>
      <c r="E33" s="43" t="s">
        <v>2279</v>
      </c>
      <c r="F33" s="2" t="s">
        <v>518</v>
      </c>
      <c r="G33" s="2" t="s">
        <v>519</v>
      </c>
      <c r="H33" s="100" t="s">
        <v>2271</v>
      </c>
      <c r="I33" s="10"/>
      <c r="J33" s="10"/>
      <c r="K33" s="100" t="s">
        <v>2272</v>
      </c>
      <c r="L33" s="10"/>
      <c r="M33" s="10"/>
      <c r="P33" s="59">
        <v>3</v>
      </c>
      <c r="Q33" s="60"/>
      <c r="R33" s="60"/>
      <c r="S33" s="61">
        <v>3</v>
      </c>
      <c r="T33" s="62" t="s">
        <v>3134</v>
      </c>
      <c r="U33" s="59"/>
      <c r="V33" s="60"/>
      <c r="W33" s="60"/>
      <c r="X33" s="61"/>
      <c r="Y33" s="62"/>
      <c r="Z33" s="55">
        <f t="shared" si="0"/>
        <v>3</v>
      </c>
      <c r="AA33" s="40">
        <f t="shared" si="1"/>
        <v>3</v>
      </c>
    </row>
    <row r="34" spans="1:27" ht="409.6">
      <c r="A34" s="4">
        <v>2018</v>
      </c>
      <c r="B34" s="4" t="s">
        <v>520</v>
      </c>
      <c r="E34" s="43" t="s">
        <v>2282</v>
      </c>
      <c r="F34" s="2" t="s">
        <v>521</v>
      </c>
      <c r="G34" s="2" t="s">
        <v>522</v>
      </c>
      <c r="H34" s="100" t="s">
        <v>2280</v>
      </c>
      <c r="I34" s="10"/>
      <c r="J34" s="10"/>
      <c r="K34" s="100" t="s">
        <v>2281</v>
      </c>
      <c r="L34" s="10"/>
      <c r="M34" s="10"/>
      <c r="P34" s="59">
        <v>2</v>
      </c>
      <c r="Q34" s="60"/>
      <c r="R34" s="60"/>
      <c r="S34" s="61">
        <v>2</v>
      </c>
      <c r="T34" s="62" t="s">
        <v>3134</v>
      </c>
      <c r="U34" s="59"/>
      <c r="V34" s="60"/>
      <c r="W34" s="60"/>
      <c r="X34" s="61"/>
      <c r="Y34" s="62"/>
      <c r="Z34" s="55">
        <f t="shared" si="0"/>
        <v>2</v>
      </c>
      <c r="AA34" s="40">
        <f t="shared" si="1"/>
        <v>2</v>
      </c>
    </row>
    <row r="35" spans="1:27" ht="409.6">
      <c r="A35" s="4">
        <v>2019</v>
      </c>
      <c r="B35" s="4" t="s">
        <v>523</v>
      </c>
      <c r="E35" s="43" t="s">
        <v>2283</v>
      </c>
      <c r="F35" s="2" t="s">
        <v>524</v>
      </c>
      <c r="G35" s="2" t="s">
        <v>525</v>
      </c>
      <c r="H35" s="100" t="s">
        <v>2271</v>
      </c>
      <c r="I35" s="10"/>
      <c r="J35" s="10"/>
      <c r="K35" s="100" t="s">
        <v>2272</v>
      </c>
      <c r="L35" s="10"/>
      <c r="M35" s="10"/>
      <c r="P35" s="59">
        <v>2</v>
      </c>
      <c r="Q35" s="60"/>
      <c r="R35" s="60"/>
      <c r="S35" s="61">
        <v>2</v>
      </c>
      <c r="T35" s="62" t="s">
        <v>3134</v>
      </c>
      <c r="U35" s="59"/>
      <c r="V35" s="60"/>
      <c r="W35" s="60"/>
      <c r="X35" s="61"/>
      <c r="Y35" s="62"/>
      <c r="Z35" s="55">
        <f t="shared" si="0"/>
        <v>2</v>
      </c>
      <c r="AA35" s="40">
        <f t="shared" si="1"/>
        <v>2</v>
      </c>
    </row>
    <row r="36" spans="1:27" ht="409.6">
      <c r="A36" s="4">
        <v>2020</v>
      </c>
      <c r="B36" s="4" t="s">
        <v>510</v>
      </c>
      <c r="E36" s="43" t="s">
        <v>2284</v>
      </c>
      <c r="F36" s="2" t="s">
        <v>526</v>
      </c>
      <c r="G36" s="2" t="s">
        <v>527</v>
      </c>
      <c r="H36" s="100" t="s">
        <v>2271</v>
      </c>
      <c r="I36" s="10"/>
      <c r="J36" s="10"/>
      <c r="K36" s="100" t="s">
        <v>2272</v>
      </c>
      <c r="L36" s="10"/>
      <c r="M36" s="10"/>
      <c r="P36" s="59">
        <v>3</v>
      </c>
      <c r="Q36" s="60" t="s">
        <v>3060</v>
      </c>
      <c r="R36" s="60"/>
      <c r="S36" s="61">
        <v>3</v>
      </c>
      <c r="T36" s="62"/>
      <c r="U36" s="59"/>
      <c r="V36" s="60"/>
      <c r="W36" s="60"/>
      <c r="X36" s="61"/>
      <c r="Y36" s="62"/>
      <c r="Z36" s="55">
        <f t="shared" si="0"/>
        <v>3</v>
      </c>
      <c r="AA36" s="40">
        <f t="shared" si="1"/>
        <v>3</v>
      </c>
    </row>
    <row r="37" spans="1:27" ht="409.6">
      <c r="A37" s="4">
        <v>2021</v>
      </c>
      <c r="B37" s="4" t="s">
        <v>510</v>
      </c>
      <c r="E37" s="43" t="s">
        <v>2285</v>
      </c>
      <c r="F37" s="2" t="s">
        <v>528</v>
      </c>
      <c r="G37" s="2" t="s">
        <v>529</v>
      </c>
      <c r="H37" s="100" t="s">
        <v>2271</v>
      </c>
      <c r="I37" s="10"/>
      <c r="J37" s="10"/>
      <c r="K37" s="100" t="s">
        <v>2272</v>
      </c>
      <c r="L37" s="10"/>
      <c r="M37" s="10"/>
      <c r="P37" s="59">
        <v>3</v>
      </c>
      <c r="Q37" s="60"/>
      <c r="R37" s="60"/>
      <c r="S37" s="61">
        <v>3</v>
      </c>
      <c r="T37" s="62" t="s">
        <v>3134</v>
      </c>
      <c r="U37" s="59"/>
      <c r="V37" s="60"/>
      <c r="W37" s="60"/>
      <c r="X37" s="61"/>
      <c r="Y37" s="62"/>
      <c r="Z37" s="55">
        <f t="shared" si="0"/>
        <v>3</v>
      </c>
      <c r="AA37" s="40">
        <f t="shared" si="1"/>
        <v>3</v>
      </c>
    </row>
    <row r="38" spans="1:27" ht="136">
      <c r="A38" s="4">
        <v>2022</v>
      </c>
      <c r="B38" s="4" t="s">
        <v>479</v>
      </c>
      <c r="E38" s="101" t="s">
        <v>2286</v>
      </c>
      <c r="F38" s="2" t="s">
        <v>530</v>
      </c>
      <c r="G38" s="2" t="s">
        <v>531</v>
      </c>
      <c r="H38" s="10"/>
      <c r="I38" s="10"/>
      <c r="J38" s="10"/>
      <c r="K38" s="10"/>
      <c r="L38" s="10"/>
      <c r="M38" s="10"/>
      <c r="P38" s="59">
        <v>2</v>
      </c>
      <c r="Q38" s="60" t="s">
        <v>3100</v>
      </c>
      <c r="R38" s="60"/>
      <c r="S38" s="61">
        <v>2</v>
      </c>
      <c r="T38" s="62"/>
      <c r="U38" s="59"/>
      <c r="V38" s="60"/>
      <c r="W38" s="60"/>
      <c r="X38" s="61"/>
      <c r="Y38" s="62"/>
      <c r="Z38" s="55">
        <f t="shared" si="0"/>
        <v>2</v>
      </c>
      <c r="AA38" s="40">
        <f t="shared" si="1"/>
        <v>2</v>
      </c>
    </row>
    <row r="39" spans="1:27" ht="409.6">
      <c r="A39" s="4">
        <v>2023</v>
      </c>
      <c r="B39" s="4" t="s">
        <v>532</v>
      </c>
      <c r="E39" s="43" t="s">
        <v>2287</v>
      </c>
      <c r="F39" s="2" t="s">
        <v>533</v>
      </c>
      <c r="G39" s="2" t="s">
        <v>534</v>
      </c>
      <c r="H39" s="100" t="s">
        <v>2271</v>
      </c>
      <c r="I39" s="10"/>
      <c r="J39" s="10"/>
      <c r="K39" s="100" t="s">
        <v>2272</v>
      </c>
      <c r="L39" s="10"/>
      <c r="M39" s="10"/>
      <c r="P39" s="59">
        <v>2</v>
      </c>
      <c r="Q39" s="60"/>
      <c r="R39" s="60"/>
      <c r="S39" s="61">
        <v>2</v>
      </c>
      <c r="T39" s="62" t="s">
        <v>3134</v>
      </c>
      <c r="U39" s="59"/>
      <c r="V39" s="60"/>
      <c r="W39" s="60"/>
      <c r="X39" s="61"/>
      <c r="Y39" s="62"/>
      <c r="Z39" s="55">
        <f t="shared" si="0"/>
        <v>2</v>
      </c>
      <c r="AA39" s="40">
        <f t="shared" si="1"/>
        <v>2</v>
      </c>
    </row>
    <row r="40" spans="1:27" ht="409.6">
      <c r="A40" s="4">
        <v>2024</v>
      </c>
      <c r="B40" s="4" t="s">
        <v>535</v>
      </c>
      <c r="E40" s="43" t="s">
        <v>2288</v>
      </c>
      <c r="F40" s="2" t="s">
        <v>536</v>
      </c>
      <c r="G40" s="2" t="s">
        <v>537</v>
      </c>
      <c r="H40" s="100" t="s">
        <v>2271</v>
      </c>
      <c r="I40" s="10"/>
      <c r="J40" s="10"/>
      <c r="K40" s="100" t="s">
        <v>2272</v>
      </c>
      <c r="L40" s="10"/>
      <c r="M40" s="10"/>
      <c r="P40" s="59">
        <v>2</v>
      </c>
      <c r="Q40" s="60"/>
      <c r="R40" s="60"/>
      <c r="S40" s="61">
        <v>2</v>
      </c>
      <c r="T40" s="62" t="s">
        <v>3134</v>
      </c>
      <c r="U40" s="59"/>
      <c r="V40" s="60"/>
      <c r="W40" s="60"/>
      <c r="X40" s="61"/>
      <c r="Y40" s="62"/>
      <c r="Z40" s="55">
        <f t="shared" si="0"/>
        <v>2</v>
      </c>
      <c r="AA40" s="40">
        <f t="shared" si="1"/>
        <v>2</v>
      </c>
    </row>
    <row r="41" spans="1:27" ht="153">
      <c r="A41" s="4">
        <v>2025</v>
      </c>
      <c r="B41" s="4" t="s">
        <v>479</v>
      </c>
      <c r="E41" s="101" t="s">
        <v>2289</v>
      </c>
      <c r="F41" s="2" t="s">
        <v>538</v>
      </c>
      <c r="G41" s="2" t="s">
        <v>539</v>
      </c>
      <c r="H41" s="10"/>
      <c r="I41" s="10"/>
      <c r="J41" s="10"/>
      <c r="K41" s="10"/>
      <c r="L41" s="10"/>
      <c r="M41" s="10"/>
      <c r="P41" s="59">
        <v>2</v>
      </c>
      <c r="Q41" s="60" t="s">
        <v>3101</v>
      </c>
      <c r="R41" s="60"/>
      <c r="S41" s="61">
        <v>2</v>
      </c>
      <c r="T41" s="62"/>
      <c r="U41" s="59"/>
      <c r="V41" s="60"/>
      <c r="W41" s="60"/>
      <c r="X41" s="61"/>
      <c r="Y41" s="62"/>
      <c r="Z41" s="55">
        <f t="shared" si="0"/>
        <v>2</v>
      </c>
      <c r="AA41" s="40">
        <f t="shared" si="1"/>
        <v>2</v>
      </c>
    </row>
    <row r="42" spans="1:27" ht="187">
      <c r="A42" s="4">
        <v>2026</v>
      </c>
      <c r="B42" s="4" t="s">
        <v>479</v>
      </c>
      <c r="E42" s="101" t="s">
        <v>2290</v>
      </c>
      <c r="F42" s="2" t="s">
        <v>540</v>
      </c>
      <c r="G42" s="2" t="s">
        <v>541</v>
      </c>
      <c r="H42" s="10"/>
      <c r="I42" s="10"/>
      <c r="J42" s="10"/>
      <c r="K42" s="10"/>
      <c r="L42" s="10"/>
      <c r="M42" s="10"/>
      <c r="P42" s="59">
        <v>1</v>
      </c>
      <c r="Q42" s="60" t="s">
        <v>3102</v>
      </c>
      <c r="R42" s="60"/>
      <c r="S42" s="61">
        <v>1</v>
      </c>
      <c r="T42" s="62"/>
      <c r="U42" s="59"/>
      <c r="V42" s="60"/>
      <c r="W42" s="60"/>
      <c r="X42" s="61"/>
      <c r="Y42" s="62"/>
      <c r="Z42" s="55">
        <f t="shared" si="0"/>
        <v>1</v>
      </c>
      <c r="AA42" s="40">
        <f t="shared" si="1"/>
        <v>1</v>
      </c>
    </row>
    <row r="43" spans="1:27" s="73" customFormat="1">
      <c r="A43" s="4"/>
      <c r="H43" s="4"/>
      <c r="P43" s="104"/>
      <c r="Q43" s="104"/>
      <c r="R43" s="104"/>
      <c r="S43" s="104"/>
      <c r="T43" s="104"/>
      <c r="U43" s="104"/>
      <c r="V43" s="104"/>
      <c r="W43" s="104"/>
      <c r="X43" s="104"/>
      <c r="Y43" s="104"/>
    </row>
    <row r="44" spans="1:27" s="73" customFormat="1">
      <c r="A44" s="4"/>
      <c r="H44" s="4"/>
      <c r="P44" s="104"/>
      <c r="Q44" s="104"/>
      <c r="R44" s="104"/>
      <c r="S44" s="104"/>
      <c r="T44" s="104"/>
      <c r="U44" s="104"/>
      <c r="V44" s="104"/>
      <c r="W44" s="104"/>
      <c r="X44" s="104"/>
      <c r="Y44" s="104"/>
    </row>
    <row r="45" spans="1:27" s="73" customFormat="1" ht="19">
      <c r="A45" s="4"/>
      <c r="E45" s="109" t="s">
        <v>37</v>
      </c>
      <c r="F45" s="109"/>
      <c r="G45" s="109"/>
      <c r="H45" s="4"/>
      <c r="P45" s="104"/>
      <c r="Q45" s="104"/>
      <c r="R45" s="104"/>
      <c r="S45" s="104"/>
      <c r="T45" s="104"/>
      <c r="U45" s="104"/>
      <c r="V45" s="104"/>
      <c r="W45" s="104"/>
      <c r="X45" s="104"/>
      <c r="Y45" s="104"/>
    </row>
    <row r="46" spans="1:27" s="73" customFormat="1" ht="17">
      <c r="A46" s="4"/>
      <c r="E46" s="75" t="s">
        <v>542</v>
      </c>
      <c r="H46" s="4"/>
      <c r="P46" s="104"/>
      <c r="Q46" s="104"/>
      <c r="R46" s="104"/>
      <c r="S46" s="104"/>
      <c r="T46" s="104"/>
      <c r="U46" s="104"/>
      <c r="V46" s="104"/>
      <c r="W46" s="104"/>
      <c r="X46" s="104"/>
      <c r="Y46" s="104"/>
    </row>
    <row r="47" spans="1:27" ht="409.6">
      <c r="A47" s="4">
        <v>2027</v>
      </c>
      <c r="B47" s="4" t="s">
        <v>543</v>
      </c>
      <c r="E47" s="43" t="s">
        <v>2293</v>
      </c>
      <c r="F47" s="2" t="s">
        <v>544</v>
      </c>
      <c r="G47" s="2" t="s">
        <v>545</v>
      </c>
      <c r="H47" s="100" t="s">
        <v>2291</v>
      </c>
      <c r="I47" s="10"/>
      <c r="J47" s="10"/>
      <c r="K47" s="100" t="s">
        <v>2292</v>
      </c>
      <c r="L47" s="10"/>
      <c r="M47" s="10"/>
      <c r="P47" s="59">
        <v>2</v>
      </c>
      <c r="Q47" s="60"/>
      <c r="R47" s="60"/>
      <c r="S47" s="61">
        <v>2</v>
      </c>
      <c r="T47" s="62"/>
      <c r="U47" s="59"/>
      <c r="V47" s="60"/>
      <c r="W47" s="60"/>
      <c r="X47" s="61"/>
      <c r="Y47" s="62"/>
      <c r="Z47" s="55">
        <f t="shared" si="0"/>
        <v>2</v>
      </c>
      <c r="AA47" s="40">
        <f t="shared" si="1"/>
        <v>2</v>
      </c>
    </row>
    <row r="48" spans="1:27" ht="409.6">
      <c r="A48" s="4">
        <v>2028</v>
      </c>
      <c r="B48" s="4" t="s">
        <v>546</v>
      </c>
      <c r="E48" s="43" t="s">
        <v>2294</v>
      </c>
      <c r="F48" s="2" t="s">
        <v>547</v>
      </c>
      <c r="G48" s="2" t="s">
        <v>548</v>
      </c>
      <c r="H48" s="100" t="s">
        <v>2291</v>
      </c>
      <c r="I48" s="10"/>
      <c r="J48" s="10"/>
      <c r="K48" s="100" t="s">
        <v>2292</v>
      </c>
      <c r="L48" s="10"/>
      <c r="M48" s="10"/>
      <c r="P48" s="59">
        <v>2</v>
      </c>
      <c r="Q48" s="60"/>
      <c r="R48" s="60"/>
      <c r="S48" s="61">
        <v>2</v>
      </c>
      <c r="T48" s="62"/>
      <c r="U48" s="59"/>
      <c r="V48" s="60"/>
      <c r="W48" s="60"/>
      <c r="X48" s="61"/>
      <c r="Y48" s="62"/>
      <c r="Z48" s="55">
        <f t="shared" si="0"/>
        <v>2</v>
      </c>
      <c r="AA48" s="40">
        <f t="shared" si="1"/>
        <v>2</v>
      </c>
    </row>
    <row r="49" spans="1:27" ht="136">
      <c r="A49" s="4">
        <v>2029</v>
      </c>
      <c r="B49" s="4" t="s">
        <v>549</v>
      </c>
      <c r="E49" s="101" t="s">
        <v>2295</v>
      </c>
      <c r="F49" s="2" t="s">
        <v>550</v>
      </c>
      <c r="G49" s="2" t="s">
        <v>551</v>
      </c>
      <c r="H49" s="10"/>
      <c r="I49" s="10"/>
      <c r="J49" s="10"/>
      <c r="K49" s="10"/>
      <c r="L49" s="10"/>
      <c r="M49" s="10"/>
      <c r="P49" s="59">
        <v>0</v>
      </c>
      <c r="Q49" s="60" t="s">
        <v>350</v>
      </c>
      <c r="R49" s="60"/>
      <c r="S49" s="61">
        <v>0</v>
      </c>
      <c r="T49" s="62"/>
      <c r="U49" s="59"/>
      <c r="V49" s="60"/>
      <c r="W49" s="60"/>
      <c r="X49" s="61"/>
      <c r="Y49" s="62"/>
      <c r="Z49" s="55">
        <f t="shared" si="0"/>
        <v>0</v>
      </c>
      <c r="AA49" s="40">
        <f t="shared" si="1"/>
        <v>0</v>
      </c>
    </row>
    <row r="50" spans="1:27" ht="136">
      <c r="A50" s="4">
        <v>2030</v>
      </c>
      <c r="B50" s="4" t="s">
        <v>552</v>
      </c>
      <c r="E50" s="101" t="s">
        <v>2296</v>
      </c>
      <c r="F50" s="2" t="s">
        <v>553</v>
      </c>
      <c r="G50" s="2" t="s">
        <v>554</v>
      </c>
      <c r="H50" s="10"/>
      <c r="I50" s="10"/>
      <c r="J50" s="10"/>
      <c r="K50" s="10"/>
      <c r="L50" s="10"/>
      <c r="M50" s="10"/>
      <c r="P50" s="59">
        <v>2</v>
      </c>
      <c r="Q50" s="60" t="s">
        <v>3103</v>
      </c>
      <c r="R50" s="60"/>
      <c r="S50" s="61">
        <v>1.5</v>
      </c>
      <c r="T50" s="62"/>
      <c r="U50" s="59"/>
      <c r="V50" s="60"/>
      <c r="W50" s="60"/>
      <c r="X50" s="61"/>
      <c r="Y50" s="62"/>
      <c r="Z50" s="55">
        <f t="shared" si="0"/>
        <v>2</v>
      </c>
      <c r="AA50" s="40">
        <f t="shared" si="1"/>
        <v>1.5</v>
      </c>
    </row>
    <row r="51" spans="1:27" ht="136">
      <c r="A51" s="4">
        <v>2031</v>
      </c>
      <c r="B51" s="4" t="s">
        <v>552</v>
      </c>
      <c r="E51" s="101" t="s">
        <v>2297</v>
      </c>
      <c r="F51" s="2" t="s">
        <v>555</v>
      </c>
      <c r="G51" s="2" t="s">
        <v>556</v>
      </c>
      <c r="H51" s="10"/>
      <c r="I51" s="10"/>
      <c r="J51" s="10"/>
      <c r="K51" s="10"/>
      <c r="L51" s="10"/>
      <c r="M51" s="10"/>
      <c r="P51" s="59">
        <v>1</v>
      </c>
      <c r="Q51" s="60" t="s">
        <v>3104</v>
      </c>
      <c r="R51" s="60"/>
      <c r="S51" s="61">
        <v>1</v>
      </c>
      <c r="T51" s="62"/>
      <c r="U51" s="59"/>
      <c r="V51" s="60"/>
      <c r="W51" s="60"/>
      <c r="X51" s="61"/>
      <c r="Y51" s="62"/>
      <c r="Z51" s="55">
        <f t="shared" si="0"/>
        <v>1</v>
      </c>
      <c r="AA51" s="40">
        <f t="shared" si="1"/>
        <v>1</v>
      </c>
    </row>
    <row r="52" spans="1:27" ht="136">
      <c r="A52" s="4">
        <v>2032</v>
      </c>
      <c r="B52" s="4" t="s">
        <v>557</v>
      </c>
      <c r="E52" s="101" t="s">
        <v>2298</v>
      </c>
      <c r="F52" s="2" t="s">
        <v>558</v>
      </c>
      <c r="G52" s="2" t="s">
        <v>559</v>
      </c>
      <c r="H52" s="10"/>
      <c r="I52" s="10"/>
      <c r="J52" s="10"/>
      <c r="K52" s="10"/>
      <c r="L52" s="10"/>
      <c r="M52" s="10"/>
      <c r="P52" s="59">
        <v>5</v>
      </c>
      <c r="Q52" s="60" t="s">
        <v>3047</v>
      </c>
      <c r="R52" s="60"/>
      <c r="S52" s="61">
        <v>2</v>
      </c>
      <c r="T52" s="62" t="s">
        <v>3135</v>
      </c>
      <c r="U52" s="59"/>
      <c r="V52" s="60"/>
      <c r="W52" s="60"/>
      <c r="X52" s="61"/>
      <c r="Y52" s="62"/>
      <c r="Z52" s="55">
        <f t="shared" si="0"/>
        <v>5</v>
      </c>
      <c r="AA52" s="40">
        <f t="shared" si="1"/>
        <v>2</v>
      </c>
    </row>
    <row r="53" spans="1:27" ht="85">
      <c r="A53" s="4">
        <v>2033</v>
      </c>
      <c r="B53" s="4" t="s">
        <v>479</v>
      </c>
      <c r="E53" s="101" t="s">
        <v>2299</v>
      </c>
      <c r="F53" s="2" t="s">
        <v>561</v>
      </c>
      <c r="G53" s="2" t="s">
        <v>559</v>
      </c>
      <c r="H53" s="10"/>
      <c r="I53" s="10"/>
      <c r="J53" s="10"/>
      <c r="K53" s="10"/>
      <c r="L53" s="10"/>
      <c r="M53" s="10"/>
      <c r="P53" s="59">
        <v>5</v>
      </c>
      <c r="Q53" s="60" t="s">
        <v>3105</v>
      </c>
      <c r="R53" s="60"/>
      <c r="S53" s="61">
        <v>1</v>
      </c>
      <c r="T53" s="62" t="s">
        <v>3137</v>
      </c>
      <c r="U53" s="59"/>
      <c r="V53" s="60"/>
      <c r="W53" s="60"/>
      <c r="X53" s="61"/>
      <c r="Y53" s="62"/>
      <c r="Z53" s="55">
        <f t="shared" si="0"/>
        <v>5</v>
      </c>
      <c r="AA53" s="40">
        <f t="shared" si="1"/>
        <v>1</v>
      </c>
    </row>
    <row r="54" spans="1:27" s="73" customFormat="1" ht="17">
      <c r="A54" s="4"/>
      <c r="G54" s="73" t="s">
        <v>479</v>
      </c>
      <c r="H54" s="4"/>
      <c r="P54" s="104"/>
      <c r="Q54" s="104"/>
      <c r="R54" s="104"/>
      <c r="S54" s="104"/>
      <c r="T54" s="104"/>
      <c r="U54" s="104"/>
      <c r="V54" s="104"/>
      <c r="W54" s="104"/>
      <c r="X54" s="104"/>
      <c r="Y54" s="104"/>
    </row>
    <row r="55" spans="1:27" s="73" customFormat="1" ht="17">
      <c r="A55" s="4"/>
      <c r="G55" s="73" t="s">
        <v>479</v>
      </c>
      <c r="H55" s="4"/>
      <c r="P55" s="104"/>
      <c r="Q55" s="104"/>
      <c r="R55" s="104"/>
      <c r="S55" s="104"/>
      <c r="T55" s="104"/>
      <c r="U55" s="104"/>
      <c r="V55" s="104"/>
      <c r="W55" s="104"/>
      <c r="X55" s="104"/>
      <c r="Y55" s="104"/>
    </row>
    <row r="56" spans="1:27" s="73" customFormat="1" ht="17">
      <c r="A56" s="4"/>
      <c r="E56" s="75" t="s">
        <v>562</v>
      </c>
      <c r="G56" s="73" t="s">
        <v>479</v>
      </c>
      <c r="H56" s="4"/>
      <c r="P56" s="104"/>
      <c r="Q56" s="104"/>
      <c r="R56" s="104"/>
      <c r="S56" s="104"/>
      <c r="T56" s="104"/>
      <c r="U56" s="104"/>
      <c r="V56" s="104"/>
      <c r="W56" s="104"/>
      <c r="X56" s="104"/>
      <c r="Y56" s="104"/>
    </row>
    <row r="57" spans="1:27" ht="409.6">
      <c r="A57" s="4">
        <v>2034</v>
      </c>
      <c r="B57" s="4" t="s">
        <v>563</v>
      </c>
      <c r="E57" s="43" t="s">
        <v>2302</v>
      </c>
      <c r="F57" s="2" t="s">
        <v>564</v>
      </c>
      <c r="G57" s="2" t="s">
        <v>565</v>
      </c>
      <c r="H57" s="100" t="s">
        <v>2300</v>
      </c>
      <c r="I57" s="10"/>
      <c r="J57" s="10"/>
      <c r="K57" s="100" t="s">
        <v>2301</v>
      </c>
      <c r="L57" s="10"/>
      <c r="M57" s="10"/>
      <c r="P57" s="59">
        <v>4</v>
      </c>
      <c r="Q57" s="60"/>
      <c r="R57" s="60"/>
      <c r="S57" s="61">
        <v>2</v>
      </c>
      <c r="T57" s="62" t="s">
        <v>3136</v>
      </c>
      <c r="U57" s="59"/>
      <c r="V57" s="60"/>
      <c r="W57" s="60"/>
      <c r="X57" s="61"/>
      <c r="Y57" s="62"/>
      <c r="Z57" s="55">
        <f t="shared" si="0"/>
        <v>4</v>
      </c>
      <c r="AA57" s="40">
        <f t="shared" si="1"/>
        <v>2</v>
      </c>
    </row>
    <row r="58" spans="1:27" ht="409.6">
      <c r="A58" s="4">
        <v>2035</v>
      </c>
      <c r="B58" s="4" t="s">
        <v>563</v>
      </c>
      <c r="E58" s="43" t="s">
        <v>2303</v>
      </c>
      <c r="F58" s="2" t="s">
        <v>566</v>
      </c>
      <c r="G58" s="2" t="s">
        <v>567</v>
      </c>
      <c r="H58" s="100" t="s">
        <v>2300</v>
      </c>
      <c r="I58" s="10"/>
      <c r="J58" s="10"/>
      <c r="K58" s="100" t="s">
        <v>2301</v>
      </c>
      <c r="L58" s="10"/>
      <c r="M58" s="10"/>
      <c r="P58" s="59">
        <v>2</v>
      </c>
      <c r="Q58" s="60"/>
      <c r="R58" s="60"/>
      <c r="S58" s="61">
        <v>2</v>
      </c>
      <c r="T58" s="62" t="s">
        <v>3134</v>
      </c>
      <c r="U58" s="59"/>
      <c r="V58" s="60"/>
      <c r="W58" s="60"/>
      <c r="X58" s="61"/>
      <c r="Y58" s="62"/>
      <c r="Z58" s="55">
        <f t="shared" si="0"/>
        <v>2</v>
      </c>
      <c r="AA58" s="40">
        <f t="shared" si="1"/>
        <v>2</v>
      </c>
    </row>
    <row r="59" spans="1:27" ht="409.6" hidden="1">
      <c r="A59" s="4">
        <v>2036</v>
      </c>
      <c r="B59" s="4" t="s">
        <v>568</v>
      </c>
      <c r="E59" s="43" t="s">
        <v>2306</v>
      </c>
      <c r="F59" s="2" t="s">
        <v>569</v>
      </c>
      <c r="G59" s="2" t="s">
        <v>570</v>
      </c>
      <c r="H59" s="100" t="s">
        <v>2304</v>
      </c>
      <c r="I59" s="10"/>
      <c r="J59" s="10"/>
      <c r="K59" s="100" t="s">
        <v>2305</v>
      </c>
      <c r="L59" s="10"/>
      <c r="M59" s="10"/>
      <c r="P59" s="59"/>
      <c r="Q59" s="60"/>
      <c r="R59" s="60"/>
      <c r="S59" s="61"/>
      <c r="T59" s="62"/>
      <c r="U59" s="59"/>
      <c r="V59" s="60"/>
      <c r="W59" s="60"/>
      <c r="X59" s="61"/>
      <c r="Y59" s="62"/>
      <c r="Z59" s="55" t="str">
        <f t="shared" si="0"/>
        <v/>
      </c>
      <c r="AA59" s="40" t="str">
        <f t="shared" si="1"/>
        <v/>
      </c>
    </row>
    <row r="60" spans="1:27" ht="409.6">
      <c r="A60" s="4">
        <v>2037</v>
      </c>
      <c r="B60" s="4" t="s">
        <v>571</v>
      </c>
      <c r="E60" s="43" t="s">
        <v>2307</v>
      </c>
      <c r="F60" s="2" t="s">
        <v>572</v>
      </c>
      <c r="G60" s="2" t="s">
        <v>573</v>
      </c>
      <c r="H60" s="100" t="s">
        <v>2300</v>
      </c>
      <c r="I60" s="10"/>
      <c r="J60" s="10"/>
      <c r="K60" s="100" t="s">
        <v>2301</v>
      </c>
      <c r="L60" s="10"/>
      <c r="M60" s="10"/>
      <c r="P60" s="59">
        <v>2</v>
      </c>
      <c r="Q60" s="60"/>
      <c r="R60" s="60"/>
      <c r="S60" s="61">
        <v>2</v>
      </c>
      <c r="T60" s="62" t="s">
        <v>3134</v>
      </c>
      <c r="U60" s="59"/>
      <c r="V60" s="60"/>
      <c r="W60" s="60"/>
      <c r="X60" s="61"/>
      <c r="Y60" s="62"/>
      <c r="Z60" s="55">
        <f t="shared" si="0"/>
        <v>2</v>
      </c>
      <c r="AA60" s="40">
        <f t="shared" si="1"/>
        <v>2</v>
      </c>
    </row>
    <row r="61" spans="1:27" ht="306" hidden="1">
      <c r="A61" s="4">
        <v>2038</v>
      </c>
      <c r="B61" s="4" t="s">
        <v>479</v>
      </c>
      <c r="E61" s="101" t="s">
        <v>2308</v>
      </c>
      <c r="F61" s="2" t="s">
        <v>574</v>
      </c>
      <c r="G61" s="2" t="s">
        <v>575</v>
      </c>
      <c r="H61" s="10"/>
      <c r="I61" s="10"/>
      <c r="J61" s="10"/>
      <c r="K61" s="10"/>
      <c r="L61" s="10"/>
      <c r="M61" s="10"/>
      <c r="P61" s="59"/>
      <c r="Q61" s="60"/>
      <c r="R61" s="60"/>
      <c r="S61" s="61"/>
      <c r="T61" s="62"/>
      <c r="U61" s="59"/>
      <c r="V61" s="60"/>
      <c r="W61" s="60"/>
      <c r="X61" s="61"/>
      <c r="Y61" s="62"/>
      <c r="Z61" s="55" t="str">
        <f t="shared" si="0"/>
        <v/>
      </c>
      <c r="AA61" s="40" t="str">
        <f t="shared" si="1"/>
        <v/>
      </c>
    </row>
    <row r="62" spans="1:27" ht="409.6" hidden="1">
      <c r="A62" s="4">
        <v>2039</v>
      </c>
      <c r="B62" s="4" t="s">
        <v>576</v>
      </c>
      <c r="E62" s="43" t="s">
        <v>2311</v>
      </c>
      <c r="F62" s="2" t="s">
        <v>577</v>
      </c>
      <c r="G62" s="2" t="s">
        <v>578</v>
      </c>
      <c r="H62" s="100" t="s">
        <v>2309</v>
      </c>
      <c r="I62" s="10"/>
      <c r="J62" s="10"/>
      <c r="K62" s="100" t="s">
        <v>2310</v>
      </c>
      <c r="L62" s="10"/>
      <c r="M62" s="10"/>
      <c r="P62" s="59"/>
      <c r="Q62" s="60"/>
      <c r="R62" s="60"/>
      <c r="S62" s="61"/>
      <c r="T62" s="62"/>
      <c r="U62" s="59"/>
      <c r="V62" s="60"/>
      <c r="W62" s="60"/>
      <c r="X62" s="61"/>
      <c r="Y62" s="62"/>
      <c r="Z62" s="55" t="str">
        <f t="shared" si="0"/>
        <v/>
      </c>
      <c r="AA62" s="40" t="str">
        <f t="shared" si="1"/>
        <v/>
      </c>
    </row>
    <row r="63" spans="1:27" s="73" customFormat="1" ht="17">
      <c r="A63" s="4"/>
      <c r="G63" s="73" t="s">
        <v>479</v>
      </c>
      <c r="H63" s="4"/>
      <c r="P63" s="104"/>
      <c r="Q63" s="104"/>
      <c r="R63" s="104"/>
      <c r="S63" s="104"/>
      <c r="T63" s="104"/>
      <c r="U63" s="104"/>
      <c r="V63" s="104"/>
      <c r="W63" s="104"/>
      <c r="X63" s="104"/>
      <c r="Y63" s="104"/>
    </row>
    <row r="64" spans="1:27" s="73" customFormat="1" ht="17">
      <c r="A64" s="4"/>
      <c r="G64" s="73" t="s">
        <v>479</v>
      </c>
      <c r="H64" s="4"/>
      <c r="P64" s="104"/>
      <c r="Q64" s="104"/>
      <c r="R64" s="104"/>
      <c r="S64" s="104"/>
      <c r="T64" s="104"/>
      <c r="U64" s="104"/>
      <c r="V64" s="104"/>
      <c r="W64" s="104"/>
      <c r="X64" s="104"/>
      <c r="Y64" s="104"/>
    </row>
    <row r="65" spans="1:27" s="73" customFormat="1" ht="17">
      <c r="A65" s="4"/>
      <c r="E65" s="75" t="s">
        <v>102</v>
      </c>
      <c r="G65" s="73" t="s">
        <v>479</v>
      </c>
      <c r="H65" s="4"/>
      <c r="P65" s="104"/>
      <c r="Q65" s="104"/>
      <c r="R65" s="104"/>
      <c r="S65" s="104"/>
      <c r="T65" s="104"/>
      <c r="U65" s="104"/>
      <c r="V65" s="104"/>
      <c r="W65" s="104"/>
      <c r="X65" s="104"/>
      <c r="Y65" s="104"/>
    </row>
    <row r="66" spans="1:27" ht="323">
      <c r="A66" s="4">
        <v>2040</v>
      </c>
      <c r="B66" s="4" t="s">
        <v>579</v>
      </c>
      <c r="E66" s="43" t="s">
        <v>2314</v>
      </c>
      <c r="F66" s="2" t="s">
        <v>580</v>
      </c>
      <c r="G66" s="2" t="s">
        <v>581</v>
      </c>
      <c r="H66" s="100" t="s">
        <v>2312</v>
      </c>
      <c r="I66" s="10"/>
      <c r="J66" s="10"/>
      <c r="K66" s="100" t="s">
        <v>2313</v>
      </c>
      <c r="L66" s="10"/>
      <c r="M66" s="10"/>
      <c r="P66" s="59">
        <v>3</v>
      </c>
      <c r="Q66" s="60"/>
      <c r="R66" s="60"/>
      <c r="S66" s="61">
        <v>3</v>
      </c>
      <c r="T66" s="62"/>
      <c r="U66" s="59"/>
      <c r="V66" s="60"/>
      <c r="W66" s="60"/>
      <c r="X66" s="61"/>
      <c r="Y66" s="62"/>
      <c r="Z66" s="55">
        <f t="shared" si="0"/>
        <v>3</v>
      </c>
      <c r="AA66" s="40">
        <f t="shared" si="1"/>
        <v>3</v>
      </c>
    </row>
    <row r="67" spans="1:27" ht="323">
      <c r="A67" s="4">
        <v>2041</v>
      </c>
      <c r="B67" s="4" t="s">
        <v>582</v>
      </c>
      <c r="E67" s="43" t="s">
        <v>2315</v>
      </c>
      <c r="F67" s="2" t="s">
        <v>583</v>
      </c>
      <c r="G67" s="2" t="s">
        <v>584</v>
      </c>
      <c r="H67" s="100" t="s">
        <v>2312</v>
      </c>
      <c r="I67" s="10"/>
      <c r="J67" s="10"/>
      <c r="K67" s="100" t="s">
        <v>2313</v>
      </c>
      <c r="L67" s="10"/>
      <c r="M67" s="10"/>
      <c r="P67" s="59">
        <v>2</v>
      </c>
      <c r="Q67" s="60"/>
      <c r="R67" s="60"/>
      <c r="S67" s="61">
        <v>2</v>
      </c>
      <c r="T67" s="62"/>
      <c r="U67" s="59"/>
      <c r="V67" s="60"/>
      <c r="W67" s="60"/>
      <c r="X67" s="61"/>
      <c r="Y67" s="62"/>
      <c r="Z67" s="55">
        <f t="shared" si="0"/>
        <v>2</v>
      </c>
      <c r="AA67" s="40">
        <f t="shared" si="1"/>
        <v>2</v>
      </c>
    </row>
    <row r="68" spans="1:27" ht="323">
      <c r="A68" s="4">
        <v>2042</v>
      </c>
      <c r="B68" s="4" t="s">
        <v>585</v>
      </c>
      <c r="E68" s="43" t="s">
        <v>2316</v>
      </c>
      <c r="F68" s="2" t="s">
        <v>586</v>
      </c>
      <c r="G68" s="2" t="s">
        <v>587</v>
      </c>
      <c r="H68" s="100" t="s">
        <v>2312</v>
      </c>
      <c r="I68" s="10"/>
      <c r="J68" s="10"/>
      <c r="K68" s="100" t="s">
        <v>2313</v>
      </c>
      <c r="L68" s="10"/>
      <c r="M68" s="10"/>
      <c r="P68" s="59">
        <v>1</v>
      </c>
      <c r="Q68" s="60" t="s">
        <v>3061</v>
      </c>
      <c r="R68" s="60"/>
      <c r="S68" s="61">
        <v>1</v>
      </c>
      <c r="T68" s="62"/>
      <c r="U68" s="59"/>
      <c r="V68" s="60"/>
      <c r="W68" s="60"/>
      <c r="X68" s="61"/>
      <c r="Y68" s="62"/>
      <c r="Z68" s="55">
        <f t="shared" si="0"/>
        <v>1</v>
      </c>
      <c r="AA68" s="40">
        <f t="shared" si="1"/>
        <v>1</v>
      </c>
    </row>
    <row r="69" spans="1:27" ht="323">
      <c r="A69" s="4">
        <v>2043</v>
      </c>
      <c r="B69" s="4" t="s">
        <v>588</v>
      </c>
      <c r="E69" s="43" t="s">
        <v>2317</v>
      </c>
      <c r="F69" s="2" t="s">
        <v>589</v>
      </c>
      <c r="G69" s="2" t="s">
        <v>590</v>
      </c>
      <c r="H69" s="100" t="s">
        <v>2312</v>
      </c>
      <c r="I69" s="10"/>
      <c r="J69" s="10"/>
      <c r="K69" s="100" t="s">
        <v>2313</v>
      </c>
      <c r="L69" s="10"/>
      <c r="M69" s="10"/>
      <c r="P69" s="59">
        <v>2</v>
      </c>
      <c r="Q69" s="60"/>
      <c r="R69" s="60"/>
      <c r="S69" s="61">
        <v>2</v>
      </c>
      <c r="T69" s="62"/>
      <c r="U69" s="59"/>
      <c r="V69" s="60"/>
      <c r="W69" s="60"/>
      <c r="X69" s="61"/>
      <c r="Y69" s="62"/>
      <c r="Z69" s="55">
        <f t="shared" si="0"/>
        <v>2</v>
      </c>
      <c r="AA69" s="40">
        <f t="shared" si="1"/>
        <v>2</v>
      </c>
    </row>
    <row r="70" spans="1:27" ht="323">
      <c r="A70" s="4">
        <v>2044</v>
      </c>
      <c r="B70" s="4" t="s">
        <v>591</v>
      </c>
      <c r="E70" s="43" t="s">
        <v>2318</v>
      </c>
      <c r="F70" s="2" t="s">
        <v>592</v>
      </c>
      <c r="G70" s="2" t="s">
        <v>559</v>
      </c>
      <c r="H70" s="100" t="s">
        <v>2312</v>
      </c>
      <c r="I70" s="10"/>
      <c r="J70" s="10"/>
      <c r="K70" s="100" t="s">
        <v>2313</v>
      </c>
      <c r="L70" s="10"/>
      <c r="M70" s="10"/>
      <c r="P70" s="59">
        <v>5</v>
      </c>
      <c r="Q70" s="60" t="s">
        <v>3048</v>
      </c>
      <c r="R70" s="60"/>
      <c r="S70" s="61">
        <v>4</v>
      </c>
      <c r="T70" s="62"/>
      <c r="U70" s="59"/>
      <c r="V70" s="60"/>
      <c r="W70" s="60"/>
      <c r="X70" s="61"/>
      <c r="Y70" s="62"/>
      <c r="Z70" s="55">
        <f t="shared" si="0"/>
        <v>5</v>
      </c>
      <c r="AA70" s="40">
        <f t="shared" si="1"/>
        <v>4</v>
      </c>
    </row>
    <row r="71" spans="1:27" s="73" customFormat="1" ht="17">
      <c r="A71" s="4"/>
      <c r="G71" s="73" t="s">
        <v>479</v>
      </c>
      <c r="H71" s="4"/>
      <c r="P71" s="104"/>
      <c r="Q71" s="104"/>
      <c r="R71" s="104"/>
      <c r="S71" s="104"/>
      <c r="T71" s="104"/>
      <c r="U71" s="104"/>
      <c r="V71" s="104"/>
      <c r="W71" s="104"/>
      <c r="X71" s="104"/>
      <c r="Y71" s="104"/>
    </row>
    <row r="72" spans="1:27" s="73" customFormat="1" ht="17">
      <c r="A72" s="4"/>
      <c r="G72" s="73" t="s">
        <v>479</v>
      </c>
      <c r="H72" s="4"/>
      <c r="P72" s="104"/>
      <c r="Q72" s="104"/>
      <c r="R72" s="104"/>
      <c r="S72" s="104"/>
      <c r="T72" s="104"/>
      <c r="U72" s="104"/>
      <c r="V72" s="104"/>
      <c r="W72" s="104"/>
      <c r="X72" s="104"/>
      <c r="Y72" s="104"/>
    </row>
    <row r="73" spans="1:27" s="73" customFormat="1" ht="17" hidden="1">
      <c r="A73" s="4"/>
      <c r="E73" s="75" t="s">
        <v>593</v>
      </c>
      <c r="G73" s="73" t="s">
        <v>479</v>
      </c>
      <c r="H73" s="4"/>
      <c r="P73" s="104"/>
      <c r="Q73" s="104"/>
      <c r="R73" s="104"/>
      <c r="S73" s="104"/>
      <c r="T73" s="104"/>
      <c r="U73" s="104"/>
      <c r="V73" s="104"/>
      <c r="W73" s="104"/>
      <c r="X73" s="104"/>
      <c r="Y73" s="104"/>
    </row>
    <row r="74" spans="1:27" ht="409.6" hidden="1">
      <c r="A74" s="4">
        <v>2045</v>
      </c>
      <c r="B74" s="4" t="s">
        <v>594</v>
      </c>
      <c r="E74" s="43" t="s">
        <v>2321</v>
      </c>
      <c r="F74" s="2" t="s">
        <v>595</v>
      </c>
      <c r="G74" s="2" t="s">
        <v>596</v>
      </c>
      <c r="H74" s="100" t="s">
        <v>2319</v>
      </c>
      <c r="I74" s="10"/>
      <c r="J74" s="10"/>
      <c r="K74" s="100" t="s">
        <v>2320</v>
      </c>
      <c r="L74" s="10"/>
      <c r="M74" s="10"/>
      <c r="P74" s="59"/>
      <c r="Q74" s="60"/>
      <c r="R74" s="60"/>
      <c r="S74" s="61"/>
      <c r="T74" s="62"/>
      <c r="U74" s="59"/>
      <c r="V74" s="60"/>
      <c r="W74" s="60"/>
      <c r="X74" s="61"/>
      <c r="Y74" s="62"/>
      <c r="Z74" s="55" t="str">
        <f t="shared" ref="Z74:Z125" si="2">IF(U74&lt;&gt;"",U74,IF(P74&lt;&gt;"",P74,IF(N74&lt;&gt;"",N74,"")))</f>
        <v/>
      </c>
      <c r="AA74" s="40" t="str">
        <f t="shared" ref="AA74:AA125" si="3">IF(X74&lt;&gt;"",X74,IF(S74&lt;&gt;"",S74,IF(O74&lt;&gt;"",O74,"")))</f>
        <v/>
      </c>
    </row>
    <row r="75" spans="1:27" ht="204" hidden="1">
      <c r="A75" s="4">
        <v>2046</v>
      </c>
      <c r="B75" s="4" t="s">
        <v>479</v>
      </c>
      <c r="E75" s="101" t="s">
        <v>2322</v>
      </c>
      <c r="F75" s="2" t="s">
        <v>597</v>
      </c>
      <c r="G75" s="2" t="s">
        <v>598</v>
      </c>
      <c r="H75" s="10"/>
      <c r="I75" s="10"/>
      <c r="J75" s="10"/>
      <c r="K75" s="10"/>
      <c r="L75" s="10"/>
      <c r="M75" s="10"/>
      <c r="P75" s="59"/>
      <c r="Q75" s="60"/>
      <c r="R75" s="60"/>
      <c r="S75" s="61"/>
      <c r="T75" s="62"/>
      <c r="U75" s="59"/>
      <c r="V75" s="60"/>
      <c r="W75" s="60"/>
      <c r="X75" s="61"/>
      <c r="Y75" s="62"/>
      <c r="Z75" s="55" t="str">
        <f t="shared" si="2"/>
        <v/>
      </c>
      <c r="AA75" s="40" t="str">
        <f t="shared" si="3"/>
        <v/>
      </c>
    </row>
    <row r="76" spans="1:27" ht="221" hidden="1">
      <c r="A76" s="4">
        <v>2047</v>
      </c>
      <c r="B76" s="4" t="s">
        <v>479</v>
      </c>
      <c r="E76" s="101" t="s">
        <v>2323</v>
      </c>
      <c r="F76" s="2" t="s">
        <v>599</v>
      </c>
      <c r="G76" s="2" t="s">
        <v>600</v>
      </c>
      <c r="H76" s="10"/>
      <c r="I76" s="10"/>
      <c r="J76" s="10"/>
      <c r="K76" s="10"/>
      <c r="L76" s="10"/>
      <c r="M76" s="10"/>
      <c r="P76" s="59"/>
      <c r="Q76" s="60"/>
      <c r="R76" s="60"/>
      <c r="S76" s="61"/>
      <c r="T76" s="62"/>
      <c r="U76" s="59"/>
      <c r="V76" s="60"/>
      <c r="W76" s="60"/>
      <c r="X76" s="61"/>
      <c r="Y76" s="62"/>
      <c r="Z76" s="55" t="str">
        <f t="shared" si="2"/>
        <v/>
      </c>
      <c r="AA76" s="40" t="str">
        <f t="shared" si="3"/>
        <v/>
      </c>
    </row>
    <row r="77" spans="1:27" ht="323" hidden="1">
      <c r="A77" s="4">
        <v>2048</v>
      </c>
      <c r="B77" s="4" t="s">
        <v>479</v>
      </c>
      <c r="E77" s="101" t="s">
        <v>2324</v>
      </c>
      <c r="F77" s="2" t="s">
        <v>601</v>
      </c>
      <c r="G77" s="2" t="s">
        <v>602</v>
      </c>
      <c r="H77" s="10"/>
      <c r="I77" s="10"/>
      <c r="J77" s="10"/>
      <c r="K77" s="10"/>
      <c r="L77" s="10"/>
      <c r="M77" s="10"/>
      <c r="P77" s="59"/>
      <c r="Q77" s="60"/>
      <c r="R77" s="60"/>
      <c r="S77" s="61"/>
      <c r="T77" s="62"/>
      <c r="U77" s="59"/>
      <c r="V77" s="60"/>
      <c r="W77" s="60"/>
      <c r="X77" s="61"/>
      <c r="Y77" s="62"/>
      <c r="Z77" s="55" t="str">
        <f t="shared" si="2"/>
        <v/>
      </c>
      <c r="AA77" s="40" t="str">
        <f t="shared" si="3"/>
        <v/>
      </c>
    </row>
    <row r="78" spans="1:27" ht="170" hidden="1">
      <c r="A78" s="4">
        <v>2049</v>
      </c>
      <c r="B78" s="4" t="s">
        <v>479</v>
      </c>
      <c r="E78" s="101" t="s">
        <v>2325</v>
      </c>
      <c r="F78" s="2" t="s">
        <v>603</v>
      </c>
      <c r="G78" s="2" t="s">
        <v>604</v>
      </c>
      <c r="H78" s="10"/>
      <c r="I78" s="10"/>
      <c r="J78" s="10"/>
      <c r="K78" s="10"/>
      <c r="L78" s="10"/>
      <c r="M78" s="10"/>
      <c r="P78" s="59"/>
      <c r="Q78" s="60"/>
      <c r="R78" s="60"/>
      <c r="S78" s="61"/>
      <c r="T78" s="62"/>
      <c r="U78" s="59"/>
      <c r="V78" s="60"/>
      <c r="W78" s="60"/>
      <c r="X78" s="61"/>
      <c r="Y78" s="62"/>
      <c r="Z78" s="55" t="str">
        <f t="shared" si="2"/>
        <v/>
      </c>
      <c r="AA78" s="40" t="str">
        <f t="shared" si="3"/>
        <v/>
      </c>
    </row>
    <row r="79" spans="1:27" s="73" customFormat="1" ht="17" hidden="1">
      <c r="A79" s="4"/>
      <c r="G79" s="73" t="s">
        <v>479</v>
      </c>
      <c r="H79" s="4"/>
      <c r="P79" s="104"/>
      <c r="Q79" s="104"/>
      <c r="R79" s="104"/>
      <c r="S79" s="104"/>
      <c r="T79" s="104"/>
      <c r="U79" s="104"/>
      <c r="V79" s="104"/>
      <c r="W79" s="104"/>
      <c r="X79" s="104"/>
      <c r="Y79" s="104"/>
    </row>
    <row r="80" spans="1:27" s="73" customFormat="1" ht="17" hidden="1">
      <c r="A80" s="4"/>
      <c r="G80" s="73" t="s">
        <v>479</v>
      </c>
      <c r="H80" s="4"/>
      <c r="P80" s="104"/>
      <c r="Q80" s="104"/>
      <c r="R80" s="104"/>
      <c r="S80" s="104"/>
      <c r="T80" s="104"/>
      <c r="U80" s="104"/>
      <c r="V80" s="104"/>
      <c r="W80" s="104"/>
      <c r="X80" s="104"/>
      <c r="Y80" s="104"/>
    </row>
    <row r="81" spans="1:27" s="73" customFormat="1" ht="17">
      <c r="A81" s="4"/>
      <c r="E81" s="75" t="s">
        <v>605</v>
      </c>
      <c r="G81" s="73" t="s">
        <v>479</v>
      </c>
      <c r="H81" s="4"/>
      <c r="P81" s="104"/>
      <c r="Q81" s="104"/>
      <c r="R81" s="104"/>
      <c r="S81" s="104"/>
      <c r="T81" s="104"/>
      <c r="U81" s="104"/>
      <c r="V81" s="104"/>
      <c r="W81" s="104"/>
      <c r="X81" s="104"/>
      <c r="Y81" s="104"/>
    </row>
    <row r="82" spans="1:27" ht="409.6">
      <c r="A82" s="4">
        <v>2050</v>
      </c>
      <c r="B82" s="4" t="s">
        <v>606</v>
      </c>
      <c r="E82" s="43" t="s">
        <v>2328</v>
      </c>
      <c r="F82" s="2" t="s">
        <v>607</v>
      </c>
      <c r="G82" s="2" t="s">
        <v>608</v>
      </c>
      <c r="H82" s="100" t="s">
        <v>2326</v>
      </c>
      <c r="I82" s="10"/>
      <c r="J82" s="10"/>
      <c r="K82" s="100" t="s">
        <v>2327</v>
      </c>
      <c r="L82" s="10"/>
      <c r="M82" s="10"/>
      <c r="P82" s="59">
        <v>4</v>
      </c>
      <c r="Q82" s="60"/>
      <c r="R82" s="60"/>
      <c r="S82" s="61">
        <v>3</v>
      </c>
      <c r="T82" s="62"/>
      <c r="U82" s="59"/>
      <c r="V82" s="60"/>
      <c r="W82" s="60"/>
      <c r="X82" s="61"/>
      <c r="Y82" s="62"/>
      <c r="Z82" s="55">
        <f t="shared" si="2"/>
        <v>4</v>
      </c>
      <c r="AA82" s="40">
        <f t="shared" si="3"/>
        <v>3</v>
      </c>
    </row>
    <row r="83" spans="1:27" ht="409.6">
      <c r="A83" s="4">
        <v>2051</v>
      </c>
      <c r="B83" s="4" t="s">
        <v>609</v>
      </c>
      <c r="E83" s="43" t="s">
        <v>2331</v>
      </c>
      <c r="F83" s="2" t="s">
        <v>610</v>
      </c>
      <c r="G83" s="2" t="s">
        <v>611</v>
      </c>
      <c r="H83" s="100" t="s">
        <v>2329</v>
      </c>
      <c r="I83" s="10"/>
      <c r="J83" s="10"/>
      <c r="K83" s="100" t="s">
        <v>2330</v>
      </c>
      <c r="L83" s="10"/>
      <c r="M83" s="10"/>
      <c r="P83" s="59">
        <v>3</v>
      </c>
      <c r="Q83" s="60"/>
      <c r="R83" s="60"/>
      <c r="S83" s="61">
        <v>3</v>
      </c>
      <c r="T83" s="62"/>
      <c r="U83" s="59"/>
      <c r="V83" s="60"/>
      <c r="W83" s="60"/>
      <c r="X83" s="61"/>
      <c r="Y83" s="62"/>
      <c r="Z83" s="55">
        <f t="shared" si="2"/>
        <v>3</v>
      </c>
      <c r="AA83" s="40">
        <f t="shared" si="3"/>
        <v>3</v>
      </c>
    </row>
    <row r="84" spans="1:27" ht="409.6">
      <c r="A84" s="4">
        <v>2052</v>
      </c>
      <c r="B84" s="4" t="s">
        <v>612</v>
      </c>
      <c r="E84" s="43" t="s">
        <v>2332</v>
      </c>
      <c r="F84" s="2" t="s">
        <v>613</v>
      </c>
      <c r="G84" s="2" t="s">
        <v>614</v>
      </c>
      <c r="H84" s="100" t="s">
        <v>2326</v>
      </c>
      <c r="I84" s="10"/>
      <c r="J84" s="10"/>
      <c r="K84" s="100" t="s">
        <v>2327</v>
      </c>
      <c r="L84" s="10"/>
      <c r="M84" s="10"/>
      <c r="P84" s="59">
        <v>2</v>
      </c>
      <c r="Q84" s="60"/>
      <c r="R84" s="60"/>
      <c r="S84" s="61">
        <v>2</v>
      </c>
      <c r="T84" s="62"/>
      <c r="U84" s="59"/>
      <c r="V84" s="60"/>
      <c r="W84" s="60"/>
      <c r="X84" s="61"/>
      <c r="Y84" s="62"/>
      <c r="Z84" s="55">
        <f t="shared" si="2"/>
        <v>2</v>
      </c>
      <c r="AA84" s="40">
        <f t="shared" si="3"/>
        <v>2</v>
      </c>
    </row>
    <row r="85" spans="1:27" ht="409.6">
      <c r="A85" s="4">
        <v>2053</v>
      </c>
      <c r="B85" s="4" t="s">
        <v>615</v>
      </c>
      <c r="E85" s="43" t="s">
        <v>2333</v>
      </c>
      <c r="F85" s="2" t="s">
        <v>616</v>
      </c>
      <c r="G85" s="2" t="s">
        <v>617</v>
      </c>
      <c r="H85" s="100" t="s">
        <v>2326</v>
      </c>
      <c r="I85" s="10"/>
      <c r="J85" s="10"/>
      <c r="K85" s="100" t="s">
        <v>2327</v>
      </c>
      <c r="L85" s="10"/>
      <c r="M85" s="10"/>
      <c r="P85" s="59">
        <v>2</v>
      </c>
      <c r="Q85" s="60"/>
      <c r="R85" s="60"/>
      <c r="S85" s="61">
        <v>2</v>
      </c>
      <c r="T85" s="62"/>
      <c r="U85" s="59"/>
      <c r="V85" s="60"/>
      <c r="W85" s="60"/>
      <c r="X85" s="61"/>
      <c r="Y85" s="62"/>
      <c r="Z85" s="55">
        <f t="shared" si="2"/>
        <v>2</v>
      </c>
      <c r="AA85" s="40">
        <f t="shared" si="3"/>
        <v>2</v>
      </c>
    </row>
    <row r="86" spans="1:27" ht="409.6">
      <c r="A86" s="4">
        <v>2054</v>
      </c>
      <c r="B86" s="4" t="s">
        <v>615</v>
      </c>
      <c r="E86" s="43" t="s">
        <v>2334</v>
      </c>
      <c r="F86" s="2" t="s">
        <v>618</v>
      </c>
      <c r="G86" s="2" t="s">
        <v>619</v>
      </c>
      <c r="H86" s="100" t="s">
        <v>2326</v>
      </c>
      <c r="I86" s="10"/>
      <c r="J86" s="10"/>
      <c r="K86" s="100" t="s">
        <v>2327</v>
      </c>
      <c r="L86" s="10"/>
      <c r="M86" s="10"/>
      <c r="P86" s="59">
        <v>2</v>
      </c>
      <c r="Q86" s="60"/>
      <c r="R86" s="60"/>
      <c r="S86" s="61">
        <v>2</v>
      </c>
      <c r="T86" s="62"/>
      <c r="U86" s="59"/>
      <c r="V86" s="60"/>
      <c r="W86" s="60"/>
      <c r="X86" s="61"/>
      <c r="Y86" s="62"/>
      <c r="Z86" s="55">
        <f t="shared" si="2"/>
        <v>2</v>
      </c>
      <c r="AA86" s="40">
        <f t="shared" si="3"/>
        <v>2</v>
      </c>
    </row>
    <row r="87" spans="1:27" ht="204">
      <c r="A87" s="4">
        <v>2055</v>
      </c>
      <c r="B87" s="4" t="s">
        <v>479</v>
      </c>
      <c r="E87" s="101" t="s">
        <v>2335</v>
      </c>
      <c r="F87" s="2" t="s">
        <v>620</v>
      </c>
      <c r="G87" s="2" t="s">
        <v>621</v>
      </c>
      <c r="H87" s="10"/>
      <c r="I87" s="10"/>
      <c r="J87" s="10"/>
      <c r="K87" s="10"/>
      <c r="L87" s="10"/>
      <c r="M87" s="10"/>
      <c r="P87" s="59">
        <v>3</v>
      </c>
      <c r="Q87" s="60" t="s">
        <v>3106</v>
      </c>
      <c r="R87" s="60"/>
      <c r="S87" s="61">
        <v>3</v>
      </c>
      <c r="T87" s="62"/>
      <c r="U87" s="59"/>
      <c r="V87" s="60"/>
      <c r="W87" s="60"/>
      <c r="X87" s="61"/>
      <c r="Y87" s="62"/>
      <c r="Z87" s="55">
        <f t="shared" si="2"/>
        <v>3</v>
      </c>
      <c r="AA87" s="40">
        <f t="shared" si="3"/>
        <v>3</v>
      </c>
    </row>
    <row r="88" spans="1:27" ht="221">
      <c r="A88" s="4">
        <v>2056</v>
      </c>
      <c r="B88" s="4" t="s">
        <v>479</v>
      </c>
      <c r="E88" s="101" t="s">
        <v>2336</v>
      </c>
      <c r="F88" s="2" t="s">
        <v>622</v>
      </c>
      <c r="G88" s="2" t="s">
        <v>623</v>
      </c>
      <c r="H88" s="10"/>
      <c r="I88" s="10"/>
      <c r="J88" s="10"/>
      <c r="K88" s="10"/>
      <c r="L88" s="10"/>
      <c r="M88" s="10"/>
      <c r="P88" s="59">
        <v>2</v>
      </c>
      <c r="Q88" s="60" t="s">
        <v>3107</v>
      </c>
      <c r="R88" s="60"/>
      <c r="S88" s="61">
        <v>2</v>
      </c>
      <c r="T88" s="62"/>
      <c r="U88" s="59"/>
      <c r="V88" s="60"/>
      <c r="W88" s="60"/>
      <c r="X88" s="61"/>
      <c r="Y88" s="62"/>
      <c r="Z88" s="55">
        <f t="shared" si="2"/>
        <v>2</v>
      </c>
      <c r="AA88" s="40">
        <f t="shared" si="3"/>
        <v>2</v>
      </c>
    </row>
    <row r="89" spans="1:27" s="73" customFormat="1">
      <c r="A89" s="4"/>
      <c r="H89" s="4"/>
      <c r="P89" s="104"/>
      <c r="Q89" s="104"/>
      <c r="R89" s="104"/>
      <c r="S89" s="104"/>
      <c r="T89" s="104"/>
      <c r="U89" s="104"/>
      <c r="V89" s="104"/>
      <c r="W89" s="104"/>
      <c r="X89" s="104"/>
      <c r="Y89" s="104"/>
    </row>
    <row r="90" spans="1:27" s="73" customFormat="1">
      <c r="A90" s="4"/>
      <c r="H90" s="4"/>
      <c r="P90" s="104"/>
      <c r="Q90" s="104"/>
      <c r="R90" s="104"/>
      <c r="S90" s="104"/>
      <c r="T90" s="104"/>
      <c r="U90" s="104"/>
      <c r="V90" s="104"/>
      <c r="W90" s="104"/>
      <c r="X90" s="104"/>
      <c r="Y90" s="104"/>
    </row>
    <row r="91" spans="1:27" s="73" customFormat="1" ht="19">
      <c r="A91" s="4"/>
      <c r="E91" s="109" t="s">
        <v>624</v>
      </c>
      <c r="F91" s="109"/>
      <c r="G91" s="109"/>
      <c r="H91" s="4"/>
      <c r="P91" s="104"/>
      <c r="Q91" s="104"/>
      <c r="R91" s="104"/>
      <c r="S91" s="104"/>
      <c r="T91" s="104"/>
      <c r="U91" s="104"/>
      <c r="V91" s="104"/>
      <c r="W91" s="104"/>
      <c r="X91" s="104"/>
      <c r="Y91" s="104"/>
    </row>
    <row r="92" spans="1:27" s="73" customFormat="1" ht="17">
      <c r="A92" s="4"/>
      <c r="E92" s="75" t="s">
        <v>625</v>
      </c>
      <c r="H92" s="4"/>
      <c r="P92" s="104"/>
      <c r="Q92" s="104"/>
      <c r="R92" s="104"/>
      <c r="S92" s="104"/>
      <c r="T92" s="104"/>
      <c r="U92" s="104"/>
      <c r="V92" s="104"/>
      <c r="W92" s="104"/>
      <c r="X92" s="104"/>
      <c r="Y92" s="104"/>
    </row>
    <row r="93" spans="1:27" ht="204">
      <c r="A93" s="4">
        <v>2057</v>
      </c>
      <c r="B93" s="4" t="s">
        <v>626</v>
      </c>
      <c r="E93" s="101" t="s">
        <v>2337</v>
      </c>
      <c r="F93" s="2" t="s">
        <v>627</v>
      </c>
      <c r="G93" s="2" t="s">
        <v>628</v>
      </c>
      <c r="H93" s="10"/>
      <c r="I93" s="10"/>
      <c r="J93" s="10"/>
      <c r="K93" s="10"/>
      <c r="L93" s="10"/>
      <c r="M93" s="10"/>
      <c r="P93" s="59">
        <v>0</v>
      </c>
      <c r="Q93" s="60" t="s">
        <v>3108</v>
      </c>
      <c r="R93" s="60"/>
      <c r="S93" s="61">
        <v>0</v>
      </c>
      <c r="T93" s="62"/>
      <c r="U93" s="59"/>
      <c r="V93" s="60"/>
      <c r="W93" s="60"/>
      <c r="X93" s="61"/>
      <c r="Y93" s="62"/>
      <c r="Z93" s="55">
        <f t="shared" si="2"/>
        <v>0</v>
      </c>
      <c r="AA93" s="40">
        <f t="shared" si="3"/>
        <v>0</v>
      </c>
    </row>
    <row r="94" spans="1:27" ht="238">
      <c r="A94" s="4">
        <v>2058</v>
      </c>
      <c r="B94" s="4" t="s">
        <v>629</v>
      </c>
      <c r="E94" s="101" t="s">
        <v>2338</v>
      </c>
      <c r="F94" s="2" t="s">
        <v>630</v>
      </c>
      <c r="G94" s="2" t="s">
        <v>631</v>
      </c>
      <c r="H94" s="10"/>
      <c r="I94" s="10"/>
      <c r="J94" s="10"/>
      <c r="K94" s="10"/>
      <c r="L94" s="10"/>
      <c r="M94" s="10"/>
      <c r="P94" s="59">
        <v>2</v>
      </c>
      <c r="Q94" s="60" t="s">
        <v>3109</v>
      </c>
      <c r="R94" s="60"/>
      <c r="S94" s="61">
        <v>2</v>
      </c>
      <c r="T94" s="62"/>
      <c r="U94" s="59"/>
      <c r="V94" s="60"/>
      <c r="W94" s="60"/>
      <c r="X94" s="61"/>
      <c r="Y94" s="62"/>
      <c r="Z94" s="55">
        <f t="shared" si="2"/>
        <v>2</v>
      </c>
      <c r="AA94" s="40">
        <f t="shared" si="3"/>
        <v>2</v>
      </c>
    </row>
    <row r="95" spans="1:27" ht="187">
      <c r="A95" s="4">
        <v>2059</v>
      </c>
      <c r="B95" s="4" t="s">
        <v>632</v>
      </c>
      <c r="E95" s="101" t="s">
        <v>2339</v>
      </c>
      <c r="F95" s="2" t="s">
        <v>633</v>
      </c>
      <c r="G95" s="2" t="s">
        <v>634</v>
      </c>
      <c r="H95" s="10"/>
      <c r="I95" s="10"/>
      <c r="J95" s="10"/>
      <c r="K95" s="10"/>
      <c r="L95" s="10"/>
      <c r="M95" s="10"/>
      <c r="P95" s="59">
        <v>2</v>
      </c>
      <c r="Q95" s="60" t="s">
        <v>3110</v>
      </c>
      <c r="R95" s="60"/>
      <c r="S95" s="61">
        <v>2</v>
      </c>
      <c r="T95" s="62"/>
      <c r="U95" s="59"/>
      <c r="V95" s="60"/>
      <c r="W95" s="60"/>
      <c r="X95" s="61"/>
      <c r="Y95" s="62"/>
      <c r="Z95" s="55">
        <f t="shared" si="2"/>
        <v>2</v>
      </c>
      <c r="AA95" s="40">
        <f t="shared" si="3"/>
        <v>2</v>
      </c>
    </row>
    <row r="96" spans="1:27" ht="153">
      <c r="A96" s="4">
        <v>2060</v>
      </c>
      <c r="B96" s="4" t="s">
        <v>479</v>
      </c>
      <c r="E96" s="101" t="s">
        <v>2340</v>
      </c>
      <c r="F96" s="2" t="s">
        <v>635</v>
      </c>
      <c r="G96" s="2" t="s">
        <v>636</v>
      </c>
      <c r="H96" s="10"/>
      <c r="I96" s="10"/>
      <c r="J96" s="10"/>
      <c r="K96" s="10"/>
      <c r="L96" s="10"/>
      <c r="M96" s="10"/>
      <c r="P96" s="59">
        <v>2</v>
      </c>
      <c r="Q96" s="60" t="s">
        <v>3110</v>
      </c>
      <c r="R96" s="60"/>
      <c r="S96" s="61">
        <v>2</v>
      </c>
      <c r="T96" s="62"/>
      <c r="U96" s="59"/>
      <c r="V96" s="60"/>
      <c r="W96" s="60"/>
      <c r="X96" s="61"/>
      <c r="Y96" s="62"/>
      <c r="Z96" s="55">
        <f t="shared" si="2"/>
        <v>2</v>
      </c>
      <c r="AA96" s="40">
        <f t="shared" si="3"/>
        <v>2</v>
      </c>
    </row>
    <row r="97" spans="1:27" ht="153">
      <c r="A97" s="4">
        <v>2061</v>
      </c>
      <c r="B97" s="4" t="s">
        <v>637</v>
      </c>
      <c r="E97" s="101" t="s">
        <v>2341</v>
      </c>
      <c r="F97" s="2" t="s">
        <v>638</v>
      </c>
      <c r="G97" s="2" t="s">
        <v>639</v>
      </c>
      <c r="H97" s="10"/>
      <c r="I97" s="10"/>
      <c r="J97" s="10"/>
      <c r="K97" s="10"/>
      <c r="L97" s="10"/>
      <c r="M97" s="10"/>
      <c r="P97" s="59">
        <v>2</v>
      </c>
      <c r="Q97" s="60" t="s">
        <v>3111</v>
      </c>
      <c r="R97" s="60"/>
      <c r="S97" s="61">
        <v>2</v>
      </c>
      <c r="T97" s="62"/>
      <c r="U97" s="59"/>
      <c r="V97" s="60"/>
      <c r="W97" s="60"/>
      <c r="X97" s="61"/>
      <c r="Y97" s="62"/>
      <c r="Z97" s="55">
        <f t="shared" si="2"/>
        <v>2</v>
      </c>
      <c r="AA97" s="40">
        <f t="shared" si="3"/>
        <v>2</v>
      </c>
    </row>
    <row r="98" spans="1:27" s="73" customFormat="1" ht="17">
      <c r="A98" s="4"/>
      <c r="G98" s="73" t="s">
        <v>479</v>
      </c>
      <c r="H98" s="4"/>
      <c r="P98" s="104"/>
      <c r="Q98" s="104"/>
      <c r="R98" s="104"/>
      <c r="S98" s="104"/>
      <c r="T98" s="104"/>
      <c r="U98" s="104"/>
      <c r="V98" s="104"/>
      <c r="W98" s="104"/>
      <c r="X98" s="104"/>
      <c r="Y98" s="104"/>
    </row>
    <row r="99" spans="1:27" s="73" customFormat="1" ht="17">
      <c r="A99" s="4"/>
      <c r="G99" s="73" t="s">
        <v>479</v>
      </c>
      <c r="H99" s="4"/>
      <c r="P99" s="104"/>
      <c r="Q99" s="104"/>
      <c r="R99" s="104"/>
      <c r="S99" s="104"/>
      <c r="T99" s="104"/>
      <c r="U99" s="104"/>
      <c r="V99" s="104"/>
      <c r="W99" s="104"/>
      <c r="X99" s="104"/>
      <c r="Y99" s="104"/>
    </row>
    <row r="100" spans="1:27" s="73" customFormat="1" ht="17" hidden="1">
      <c r="A100" s="4"/>
      <c r="E100" s="75" t="s">
        <v>640</v>
      </c>
      <c r="G100" s="73" t="s">
        <v>479</v>
      </c>
      <c r="H100" s="4"/>
      <c r="P100" s="104"/>
      <c r="Q100" s="104"/>
      <c r="R100" s="104"/>
      <c r="S100" s="104"/>
      <c r="T100" s="104"/>
      <c r="U100" s="104"/>
      <c r="V100" s="104"/>
      <c r="W100" s="104"/>
      <c r="X100" s="104"/>
      <c r="Y100" s="104"/>
    </row>
    <row r="101" spans="1:27" ht="388" hidden="1">
      <c r="A101" s="4">
        <v>2062</v>
      </c>
      <c r="B101" s="4" t="s">
        <v>641</v>
      </c>
      <c r="E101" s="43" t="s">
        <v>2343</v>
      </c>
      <c r="F101" s="2" t="s">
        <v>642</v>
      </c>
      <c r="G101" s="2" t="s">
        <v>643</v>
      </c>
      <c r="H101" s="100" t="s">
        <v>2342</v>
      </c>
      <c r="I101" s="10"/>
      <c r="J101" s="10"/>
      <c r="K101" s="10"/>
      <c r="L101" s="10"/>
      <c r="M101" s="10"/>
      <c r="P101" s="59"/>
      <c r="Q101" s="60"/>
      <c r="R101" s="60"/>
      <c r="S101" s="61"/>
      <c r="T101" s="62"/>
      <c r="U101" s="59"/>
      <c r="V101" s="60"/>
      <c r="W101" s="60"/>
      <c r="X101" s="61"/>
      <c r="Y101" s="62"/>
      <c r="Z101" s="55" t="str">
        <f t="shared" si="2"/>
        <v/>
      </c>
      <c r="AA101" s="40" t="str">
        <f t="shared" si="3"/>
        <v/>
      </c>
    </row>
    <row r="102" spans="1:27" ht="238" hidden="1">
      <c r="A102" s="4">
        <v>2063</v>
      </c>
      <c r="B102" s="4" t="s">
        <v>479</v>
      </c>
      <c r="E102" s="101" t="s">
        <v>2344</v>
      </c>
      <c r="F102" s="2" t="s">
        <v>644</v>
      </c>
      <c r="G102" s="2" t="s">
        <v>645</v>
      </c>
      <c r="H102" s="10"/>
      <c r="I102" s="10"/>
      <c r="J102" s="10"/>
      <c r="K102" s="10"/>
      <c r="L102" s="10"/>
      <c r="M102" s="10"/>
      <c r="P102" s="59"/>
      <c r="Q102" s="60"/>
      <c r="R102" s="60"/>
      <c r="S102" s="61"/>
      <c r="T102" s="62"/>
      <c r="U102" s="59"/>
      <c r="V102" s="60"/>
      <c r="W102" s="60"/>
      <c r="X102" s="61"/>
      <c r="Y102" s="62"/>
      <c r="Z102" s="55" t="str">
        <f t="shared" si="2"/>
        <v/>
      </c>
      <c r="AA102" s="40" t="str">
        <f t="shared" si="3"/>
        <v/>
      </c>
    </row>
    <row r="103" spans="1:27" s="73" customFormat="1" ht="17" hidden="1">
      <c r="A103" s="4"/>
      <c r="G103" s="73" t="s">
        <v>479</v>
      </c>
      <c r="H103" s="4"/>
      <c r="P103" s="104"/>
      <c r="Q103" s="104"/>
      <c r="R103" s="104"/>
      <c r="S103" s="104"/>
      <c r="T103" s="104"/>
      <c r="U103" s="104"/>
      <c r="V103" s="104"/>
      <c r="W103" s="104"/>
      <c r="X103" s="104"/>
      <c r="Y103" s="104"/>
    </row>
    <row r="104" spans="1:27" s="73" customFormat="1" ht="17" hidden="1">
      <c r="A104" s="4"/>
      <c r="G104" s="73" t="s">
        <v>479</v>
      </c>
      <c r="H104" s="4"/>
      <c r="P104" s="104"/>
      <c r="Q104" s="104"/>
      <c r="R104" s="104"/>
      <c r="S104" s="104"/>
      <c r="T104" s="104"/>
      <c r="U104" s="104"/>
      <c r="V104" s="104"/>
      <c r="W104" s="104"/>
      <c r="X104" s="104"/>
      <c r="Y104" s="104"/>
    </row>
    <row r="105" spans="1:27" s="73" customFormat="1" ht="17">
      <c r="A105" s="4"/>
      <c r="E105" s="75" t="s">
        <v>646</v>
      </c>
      <c r="G105" s="73" t="s">
        <v>479</v>
      </c>
      <c r="H105" s="4"/>
      <c r="P105" s="104"/>
      <c r="Q105" s="104"/>
      <c r="R105" s="104"/>
      <c r="S105" s="104"/>
      <c r="T105" s="104"/>
      <c r="U105" s="104"/>
      <c r="V105" s="104"/>
      <c r="W105" s="104"/>
      <c r="X105" s="104"/>
      <c r="Y105" s="104"/>
    </row>
    <row r="106" spans="1:27" ht="388">
      <c r="A106" s="4">
        <v>2064</v>
      </c>
      <c r="B106" s="4" t="s">
        <v>647</v>
      </c>
      <c r="E106" s="43" t="s">
        <v>2345</v>
      </c>
      <c r="F106" s="2" t="s">
        <v>648</v>
      </c>
      <c r="G106" s="2" t="s">
        <v>649</v>
      </c>
      <c r="H106" s="100" t="s">
        <v>3138</v>
      </c>
      <c r="I106" s="10"/>
      <c r="J106" s="10"/>
      <c r="K106" s="10"/>
      <c r="L106" s="10"/>
      <c r="M106" s="10"/>
      <c r="P106" s="59">
        <v>2</v>
      </c>
      <c r="Q106" s="60"/>
      <c r="R106" s="60"/>
      <c r="S106" s="61">
        <v>2</v>
      </c>
      <c r="T106" s="62"/>
      <c r="U106" s="59"/>
      <c r="V106" s="60"/>
      <c r="W106" s="60"/>
      <c r="X106" s="61"/>
      <c r="Y106" s="62"/>
      <c r="Z106" s="55">
        <f t="shared" si="2"/>
        <v>2</v>
      </c>
      <c r="AA106" s="40">
        <f t="shared" si="3"/>
        <v>2</v>
      </c>
    </row>
    <row r="107" spans="1:27" ht="221">
      <c r="A107" s="4">
        <v>2065</v>
      </c>
      <c r="B107" s="4" t="s">
        <v>479</v>
      </c>
      <c r="E107" s="101" t="s">
        <v>2346</v>
      </c>
      <c r="F107" s="2" t="s">
        <v>650</v>
      </c>
      <c r="G107" s="2" t="s">
        <v>651</v>
      </c>
      <c r="H107" s="10"/>
      <c r="I107" s="10"/>
      <c r="J107" s="10"/>
      <c r="K107" s="10"/>
      <c r="L107" s="10"/>
      <c r="M107" s="10"/>
      <c r="P107" s="59">
        <v>2</v>
      </c>
      <c r="Q107" s="60" t="s">
        <v>3112</v>
      </c>
      <c r="R107" s="60"/>
      <c r="S107" s="61">
        <v>2</v>
      </c>
      <c r="T107" s="62"/>
      <c r="U107" s="59"/>
      <c r="V107" s="60"/>
      <c r="W107" s="60"/>
      <c r="X107" s="61"/>
      <c r="Y107" s="62"/>
      <c r="Z107" s="55">
        <f t="shared" si="2"/>
        <v>2</v>
      </c>
      <c r="AA107" s="40">
        <f t="shared" si="3"/>
        <v>2</v>
      </c>
    </row>
    <row r="108" spans="1:27" ht="388">
      <c r="A108" s="4">
        <v>2066</v>
      </c>
      <c r="B108" s="4" t="s">
        <v>652</v>
      </c>
      <c r="E108" s="43" t="s">
        <v>2347</v>
      </c>
      <c r="F108" s="2" t="s">
        <v>653</v>
      </c>
      <c r="G108" s="2" t="s">
        <v>654</v>
      </c>
      <c r="H108" s="100" t="s">
        <v>2342</v>
      </c>
      <c r="I108" s="10"/>
      <c r="J108" s="10"/>
      <c r="K108" s="10"/>
      <c r="L108" s="10"/>
      <c r="M108" s="10"/>
      <c r="P108" s="59">
        <v>1</v>
      </c>
      <c r="Q108" s="60"/>
      <c r="R108" s="60"/>
      <c r="S108" s="61">
        <v>1</v>
      </c>
      <c r="T108" s="62"/>
      <c r="U108" s="59"/>
      <c r="V108" s="60"/>
      <c r="W108" s="60"/>
      <c r="X108" s="61"/>
      <c r="Y108" s="62"/>
      <c r="Z108" s="55">
        <f t="shared" si="2"/>
        <v>1</v>
      </c>
      <c r="AA108" s="40">
        <f t="shared" si="3"/>
        <v>1</v>
      </c>
    </row>
    <row r="109" spans="1:27" s="73" customFormat="1">
      <c r="A109" s="4"/>
      <c r="H109" s="4"/>
      <c r="P109" s="104"/>
      <c r="Q109" s="104"/>
      <c r="R109" s="104"/>
      <c r="S109" s="104"/>
      <c r="T109" s="104"/>
      <c r="U109" s="104"/>
      <c r="V109" s="104"/>
      <c r="W109" s="104"/>
      <c r="X109" s="104"/>
      <c r="Y109" s="104"/>
    </row>
    <row r="110" spans="1:27" s="73" customFormat="1">
      <c r="A110" s="4"/>
      <c r="H110" s="4"/>
      <c r="P110" s="104"/>
      <c r="Q110" s="104"/>
      <c r="R110" s="104"/>
      <c r="S110" s="104"/>
      <c r="T110" s="104"/>
      <c r="U110" s="104"/>
      <c r="V110" s="104"/>
      <c r="W110" s="104"/>
      <c r="X110" s="104"/>
      <c r="Y110" s="104"/>
    </row>
    <row r="111" spans="1:27" s="73" customFormat="1" ht="19" hidden="1">
      <c r="A111" s="4"/>
      <c r="E111" s="109" t="s">
        <v>30</v>
      </c>
      <c r="F111" s="109"/>
      <c r="G111" s="109"/>
      <c r="H111" s="4"/>
      <c r="P111" s="104"/>
      <c r="Q111" s="104"/>
      <c r="R111" s="104"/>
      <c r="S111" s="104"/>
      <c r="T111" s="104"/>
      <c r="U111" s="104"/>
      <c r="V111" s="104"/>
      <c r="W111" s="104"/>
      <c r="X111" s="104"/>
      <c r="Y111" s="104"/>
    </row>
    <row r="112" spans="1:27" s="73" customFormat="1" ht="17" hidden="1">
      <c r="A112" s="4"/>
      <c r="E112" s="75" t="s">
        <v>86</v>
      </c>
      <c r="H112" s="4"/>
      <c r="P112" s="104"/>
      <c r="Q112" s="104"/>
      <c r="R112" s="104"/>
      <c r="S112" s="104"/>
      <c r="T112" s="104"/>
      <c r="U112" s="104"/>
      <c r="V112" s="104"/>
      <c r="W112" s="104"/>
      <c r="X112" s="104"/>
      <c r="Y112" s="104"/>
    </row>
    <row r="113" spans="1:27" ht="187" hidden="1">
      <c r="A113" s="4">
        <v>2067</v>
      </c>
      <c r="B113" s="4" t="s">
        <v>479</v>
      </c>
      <c r="E113" s="101" t="s">
        <v>2348</v>
      </c>
      <c r="F113" s="2" t="s">
        <v>655</v>
      </c>
      <c r="G113" s="2" t="s">
        <v>656</v>
      </c>
      <c r="H113" s="10"/>
      <c r="I113" s="10"/>
      <c r="J113" s="10"/>
      <c r="K113" s="10"/>
      <c r="L113" s="10"/>
      <c r="M113" s="10"/>
      <c r="P113" s="59"/>
      <c r="Q113" s="60"/>
      <c r="R113" s="60"/>
      <c r="S113" s="61"/>
      <c r="T113" s="62"/>
      <c r="U113" s="59"/>
      <c r="V113" s="60"/>
      <c r="W113" s="60"/>
      <c r="X113" s="61"/>
      <c r="Y113" s="62"/>
      <c r="Z113" s="55" t="str">
        <f t="shared" si="2"/>
        <v/>
      </c>
      <c r="AA113" s="40" t="str">
        <f t="shared" si="3"/>
        <v/>
      </c>
    </row>
    <row r="114" spans="1:27" ht="119" hidden="1">
      <c r="A114" s="4">
        <v>2068</v>
      </c>
      <c r="B114" s="4" t="s">
        <v>479</v>
      </c>
      <c r="E114" s="101" t="s">
        <v>2349</v>
      </c>
      <c r="F114" s="2" t="s">
        <v>657</v>
      </c>
      <c r="G114" s="2" t="s">
        <v>658</v>
      </c>
      <c r="H114" s="10"/>
      <c r="I114" s="10"/>
      <c r="J114" s="10"/>
      <c r="K114" s="10"/>
      <c r="L114" s="10"/>
      <c r="M114" s="10"/>
      <c r="P114" s="59"/>
      <c r="Q114" s="60"/>
      <c r="R114" s="60"/>
      <c r="S114" s="61"/>
      <c r="T114" s="62"/>
      <c r="U114" s="59"/>
      <c r="V114" s="60"/>
      <c r="W114" s="60"/>
      <c r="X114" s="61"/>
      <c r="Y114" s="62"/>
      <c r="Z114" s="55" t="str">
        <f t="shared" si="2"/>
        <v/>
      </c>
      <c r="AA114" s="40" t="str">
        <f t="shared" si="3"/>
        <v/>
      </c>
    </row>
    <row r="115" spans="1:27" ht="388" hidden="1">
      <c r="A115" s="4">
        <v>2069</v>
      </c>
      <c r="B115" s="4" t="s">
        <v>641</v>
      </c>
      <c r="E115" s="43" t="s">
        <v>2350</v>
      </c>
      <c r="F115" s="2" t="s">
        <v>659</v>
      </c>
      <c r="G115" s="2" t="s">
        <v>660</v>
      </c>
      <c r="H115" s="100" t="s">
        <v>2342</v>
      </c>
      <c r="I115" s="10"/>
      <c r="J115" s="10"/>
      <c r="K115" s="10"/>
      <c r="L115" s="10"/>
      <c r="M115" s="10"/>
      <c r="P115" s="59"/>
      <c r="Q115" s="60"/>
      <c r="R115" s="60"/>
      <c r="S115" s="61"/>
      <c r="T115" s="62"/>
      <c r="U115" s="59"/>
      <c r="V115" s="60"/>
      <c r="W115" s="60"/>
      <c r="X115" s="61"/>
      <c r="Y115" s="62"/>
      <c r="Z115" s="55" t="str">
        <f t="shared" si="2"/>
        <v/>
      </c>
      <c r="AA115" s="40" t="str">
        <f t="shared" si="3"/>
        <v/>
      </c>
    </row>
    <row r="116" spans="1:27" ht="409.6" hidden="1">
      <c r="A116" s="4">
        <v>2070</v>
      </c>
      <c r="B116" s="4" t="s">
        <v>661</v>
      </c>
      <c r="E116" s="43" t="s">
        <v>2353</v>
      </c>
      <c r="F116" s="2" t="s">
        <v>662</v>
      </c>
      <c r="G116" s="2" t="s">
        <v>663</v>
      </c>
      <c r="H116" s="100" t="s">
        <v>2351</v>
      </c>
      <c r="I116" s="10"/>
      <c r="J116" s="10"/>
      <c r="K116" s="100" t="s">
        <v>2352</v>
      </c>
      <c r="L116" s="10"/>
      <c r="M116" s="10"/>
      <c r="P116" s="59"/>
      <c r="Q116" s="60"/>
      <c r="R116" s="60"/>
      <c r="S116" s="61"/>
      <c r="T116" s="62"/>
      <c r="U116" s="59"/>
      <c r="V116" s="60"/>
      <c r="W116" s="60"/>
      <c r="X116" s="61"/>
      <c r="Y116" s="62"/>
      <c r="Z116" s="55" t="str">
        <f t="shared" si="2"/>
        <v/>
      </c>
      <c r="AA116" s="40" t="str">
        <f t="shared" si="3"/>
        <v/>
      </c>
    </row>
    <row r="117" spans="1:27" ht="409.6" hidden="1">
      <c r="A117" s="4">
        <v>2071</v>
      </c>
      <c r="B117" s="4" t="s">
        <v>664</v>
      </c>
      <c r="E117" s="43" t="s">
        <v>2354</v>
      </c>
      <c r="F117" s="2" t="s">
        <v>657</v>
      </c>
      <c r="G117" s="2" t="s">
        <v>665</v>
      </c>
      <c r="H117" s="100" t="s">
        <v>2351</v>
      </c>
      <c r="I117" s="10"/>
      <c r="J117" s="10"/>
      <c r="K117" s="100" t="s">
        <v>2352</v>
      </c>
      <c r="L117" s="10"/>
      <c r="M117" s="10"/>
      <c r="P117" s="59"/>
      <c r="Q117" s="60"/>
      <c r="R117" s="60"/>
      <c r="S117" s="61"/>
      <c r="T117" s="62"/>
      <c r="U117" s="59"/>
      <c r="V117" s="60"/>
      <c r="W117" s="60"/>
      <c r="X117" s="61"/>
      <c r="Y117" s="62"/>
      <c r="Z117" s="55" t="str">
        <f t="shared" si="2"/>
        <v/>
      </c>
      <c r="AA117" s="40" t="str">
        <f t="shared" si="3"/>
        <v/>
      </c>
    </row>
    <row r="118" spans="1:27" ht="409.6" hidden="1">
      <c r="A118" s="4">
        <v>2072</v>
      </c>
      <c r="B118" s="4" t="s">
        <v>666</v>
      </c>
      <c r="E118" s="43" t="s">
        <v>2355</v>
      </c>
      <c r="F118" s="2" t="s">
        <v>667</v>
      </c>
      <c r="G118" s="2" t="s">
        <v>668</v>
      </c>
      <c r="H118" s="100" t="s">
        <v>2351</v>
      </c>
      <c r="I118" s="10"/>
      <c r="J118" s="10"/>
      <c r="K118" s="100" t="s">
        <v>2352</v>
      </c>
      <c r="L118" s="10"/>
      <c r="M118" s="10"/>
      <c r="P118" s="59"/>
      <c r="Q118" s="60"/>
      <c r="R118" s="60"/>
      <c r="S118" s="61"/>
      <c r="T118" s="62"/>
      <c r="U118" s="59"/>
      <c r="V118" s="60"/>
      <c r="W118" s="60"/>
      <c r="X118" s="61"/>
      <c r="Y118" s="62"/>
      <c r="Z118" s="55" t="str">
        <f t="shared" si="2"/>
        <v/>
      </c>
      <c r="AA118" s="40" t="str">
        <f t="shared" si="3"/>
        <v/>
      </c>
    </row>
    <row r="119" spans="1:27" ht="272" hidden="1">
      <c r="A119" s="4">
        <v>2073</v>
      </c>
      <c r="B119" s="4" t="s">
        <v>669</v>
      </c>
      <c r="E119" s="43" t="s">
        <v>2358</v>
      </c>
      <c r="F119" s="2" t="s">
        <v>670</v>
      </c>
      <c r="G119" s="2" t="s">
        <v>671</v>
      </c>
      <c r="H119" s="100" t="s">
        <v>2356</v>
      </c>
      <c r="I119" s="10"/>
      <c r="J119" s="10"/>
      <c r="K119" s="100" t="s">
        <v>2357</v>
      </c>
      <c r="L119" s="10"/>
      <c r="M119" s="10"/>
      <c r="P119" s="59"/>
      <c r="Q119" s="60"/>
      <c r="R119" s="60"/>
      <c r="S119" s="61"/>
      <c r="T119" s="62"/>
      <c r="U119" s="59"/>
      <c r="V119" s="60"/>
      <c r="W119" s="60"/>
      <c r="X119" s="61"/>
      <c r="Y119" s="62"/>
      <c r="Z119" s="55" t="str">
        <f t="shared" si="2"/>
        <v/>
      </c>
      <c r="AA119" s="40" t="str">
        <f t="shared" si="3"/>
        <v/>
      </c>
    </row>
    <row r="120" spans="1:27" s="73" customFormat="1" ht="17" hidden="1">
      <c r="A120" s="4"/>
      <c r="G120" s="73" t="s">
        <v>479</v>
      </c>
      <c r="H120" s="4"/>
      <c r="P120" s="104"/>
      <c r="Q120" s="104"/>
      <c r="R120" s="104"/>
      <c r="S120" s="104"/>
      <c r="T120" s="104"/>
      <c r="U120" s="104"/>
      <c r="V120" s="104"/>
      <c r="W120" s="104"/>
      <c r="X120" s="104"/>
      <c r="Y120" s="104"/>
    </row>
    <row r="121" spans="1:27" s="73" customFormat="1" ht="17" hidden="1">
      <c r="A121" s="4"/>
      <c r="G121" s="73" t="s">
        <v>479</v>
      </c>
      <c r="H121" s="4"/>
      <c r="P121" s="104"/>
      <c r="Q121" s="104"/>
      <c r="R121" s="104"/>
      <c r="S121" s="104"/>
      <c r="T121" s="104"/>
      <c r="U121" s="104"/>
      <c r="V121" s="104"/>
      <c r="W121" s="104"/>
      <c r="X121" s="104"/>
      <c r="Y121" s="104"/>
    </row>
    <row r="122" spans="1:27" s="73" customFormat="1" ht="17" hidden="1">
      <c r="A122" s="4"/>
      <c r="E122" s="75" t="s">
        <v>672</v>
      </c>
      <c r="G122" s="73" t="s">
        <v>479</v>
      </c>
      <c r="H122" s="4"/>
      <c r="P122" s="104"/>
      <c r="Q122" s="104"/>
      <c r="R122" s="104"/>
      <c r="S122" s="104"/>
      <c r="T122" s="104"/>
      <c r="U122" s="104"/>
      <c r="V122" s="104"/>
      <c r="W122" s="104"/>
      <c r="X122" s="104"/>
      <c r="Y122" s="104"/>
    </row>
    <row r="123" spans="1:27" ht="289" hidden="1">
      <c r="A123" s="4">
        <v>2074</v>
      </c>
      <c r="B123" s="4" t="s">
        <v>479</v>
      </c>
      <c r="E123" s="101" t="s">
        <v>2359</v>
      </c>
      <c r="F123" s="2" t="s">
        <v>673</v>
      </c>
      <c r="G123" s="2" t="s">
        <v>674</v>
      </c>
      <c r="H123" s="10"/>
      <c r="I123" s="10"/>
      <c r="J123" s="10"/>
      <c r="K123" s="10"/>
      <c r="L123" s="10"/>
      <c r="M123" s="10"/>
      <c r="P123" s="59"/>
      <c r="Q123" s="60"/>
      <c r="R123" s="60"/>
      <c r="S123" s="61"/>
      <c r="T123" s="62"/>
      <c r="U123" s="59"/>
      <c r="V123" s="60"/>
      <c r="W123" s="60"/>
      <c r="X123" s="61"/>
      <c r="Y123" s="62"/>
      <c r="Z123" s="55" t="str">
        <f t="shared" si="2"/>
        <v/>
      </c>
      <c r="AA123" s="40" t="str">
        <f t="shared" si="3"/>
        <v/>
      </c>
    </row>
    <row r="124" spans="1:27" ht="255" hidden="1">
      <c r="A124" s="4">
        <v>2075</v>
      </c>
      <c r="B124" s="4" t="s">
        <v>479</v>
      </c>
      <c r="E124" s="101" t="s">
        <v>2360</v>
      </c>
      <c r="F124" s="2" t="s">
        <v>675</v>
      </c>
      <c r="G124" s="2" t="s">
        <v>676</v>
      </c>
      <c r="H124" s="10"/>
      <c r="I124" s="10"/>
      <c r="J124" s="10"/>
      <c r="K124" s="10"/>
      <c r="L124" s="10"/>
      <c r="M124" s="10"/>
      <c r="P124" s="59"/>
      <c r="Q124" s="60"/>
      <c r="R124" s="60"/>
      <c r="S124" s="61"/>
      <c r="T124" s="62"/>
      <c r="U124" s="59"/>
      <c r="V124" s="60"/>
      <c r="W124" s="60"/>
      <c r="X124" s="61"/>
      <c r="Y124" s="62"/>
      <c r="Z124" s="55" t="str">
        <f t="shared" si="2"/>
        <v/>
      </c>
      <c r="AA124" s="40" t="str">
        <f t="shared" si="3"/>
        <v/>
      </c>
    </row>
    <row r="125" spans="1:27" ht="323" hidden="1">
      <c r="A125" s="4">
        <v>2076</v>
      </c>
      <c r="B125" s="4" t="s">
        <v>479</v>
      </c>
      <c r="E125" s="101" t="s">
        <v>2361</v>
      </c>
      <c r="F125" s="2" t="s">
        <v>677</v>
      </c>
      <c r="G125" s="2" t="s">
        <v>678</v>
      </c>
      <c r="H125" s="10"/>
      <c r="I125" s="10"/>
      <c r="J125" s="10"/>
      <c r="K125" s="10"/>
      <c r="L125" s="10"/>
      <c r="M125" s="10"/>
      <c r="P125" s="59"/>
      <c r="Q125" s="60"/>
      <c r="R125" s="60"/>
      <c r="S125" s="61"/>
      <c r="T125" s="62"/>
      <c r="U125" s="59"/>
      <c r="V125" s="60"/>
      <c r="W125" s="60"/>
      <c r="X125" s="61"/>
      <c r="Y125" s="62"/>
      <c r="Z125" s="55" t="str">
        <f t="shared" si="2"/>
        <v/>
      </c>
      <c r="AA125" s="40" t="str">
        <f t="shared" si="3"/>
        <v/>
      </c>
    </row>
    <row r="126" spans="1:27" s="73" customFormat="1" hidden="1">
      <c r="A126" s="4"/>
      <c r="H126" s="4"/>
      <c r="P126" s="104"/>
      <c r="Q126" s="104"/>
      <c r="R126" s="104"/>
      <c r="S126" s="104"/>
      <c r="T126" s="104"/>
      <c r="U126" s="104"/>
      <c r="V126" s="104"/>
      <c r="W126" s="104"/>
      <c r="X126" s="104"/>
      <c r="Y126" s="104"/>
    </row>
    <row r="127" spans="1:27" s="73" customFormat="1" hidden="1">
      <c r="A127" s="4"/>
      <c r="H127" s="4"/>
      <c r="P127" s="104"/>
      <c r="Q127" s="104"/>
      <c r="R127" s="104"/>
      <c r="S127" s="104"/>
      <c r="T127" s="104"/>
      <c r="U127" s="104"/>
      <c r="V127" s="104"/>
      <c r="W127" s="104"/>
      <c r="X127" s="104"/>
      <c r="Y127" s="104"/>
    </row>
    <row r="128" spans="1:27" s="73" customFormat="1" ht="19">
      <c r="A128" s="4"/>
      <c r="E128" s="109" t="s">
        <v>38</v>
      </c>
      <c r="F128" s="109"/>
      <c r="G128" s="109"/>
      <c r="H128" s="4"/>
      <c r="P128" s="104"/>
      <c r="Q128" s="104"/>
      <c r="R128" s="104"/>
      <c r="S128" s="104"/>
      <c r="T128" s="104"/>
      <c r="U128" s="104"/>
      <c r="V128" s="104"/>
      <c r="W128" s="104"/>
      <c r="X128" s="104"/>
      <c r="Y128" s="104"/>
    </row>
    <row r="129" spans="1:27" s="73" customFormat="1" ht="17">
      <c r="A129" s="4"/>
      <c r="E129" s="75" t="s">
        <v>679</v>
      </c>
      <c r="H129" s="4"/>
      <c r="P129" s="104"/>
      <c r="Q129" s="104"/>
      <c r="R129" s="104"/>
      <c r="S129" s="104"/>
      <c r="T129" s="104"/>
      <c r="U129" s="104"/>
      <c r="V129" s="104"/>
      <c r="W129" s="104"/>
      <c r="X129" s="104"/>
      <c r="Y129" s="104"/>
    </row>
    <row r="130" spans="1:27" ht="409.6">
      <c r="A130" s="4">
        <v>2077</v>
      </c>
      <c r="B130" s="4" t="s">
        <v>680</v>
      </c>
      <c r="E130" s="43" t="s">
        <v>2364</v>
      </c>
      <c r="F130" s="2" t="s">
        <v>681</v>
      </c>
      <c r="G130" s="2" t="s">
        <v>682</v>
      </c>
      <c r="H130" s="100" t="s">
        <v>2362</v>
      </c>
      <c r="I130" s="10"/>
      <c r="J130" s="10"/>
      <c r="K130" s="100" t="s">
        <v>2363</v>
      </c>
      <c r="L130" s="10"/>
      <c r="M130" s="10"/>
      <c r="P130" s="59">
        <v>3</v>
      </c>
      <c r="Q130" s="60"/>
      <c r="R130" s="60"/>
      <c r="S130" s="61">
        <v>3</v>
      </c>
      <c r="T130" s="62" t="s">
        <v>3134</v>
      </c>
      <c r="U130" s="59"/>
      <c r="V130" s="60"/>
      <c r="W130" s="60"/>
      <c r="X130" s="61"/>
      <c r="Y130" s="62"/>
      <c r="Z130" s="55">
        <f t="shared" ref="Z130:Z136" si="4">IF(U130&lt;&gt;"",U130,IF(P130&lt;&gt;"",P130,IF(N130&lt;&gt;"",N130,"")))</f>
        <v>3</v>
      </c>
      <c r="AA130" s="40">
        <f t="shared" ref="AA130:AA136" si="5">IF(X130&lt;&gt;"",X130,IF(S130&lt;&gt;"",S130,IF(O130&lt;&gt;"",O130,"")))</f>
        <v>3</v>
      </c>
    </row>
    <row r="131" spans="1:27" ht="409.6">
      <c r="A131" s="4">
        <v>2078</v>
      </c>
      <c r="B131" s="4" t="s">
        <v>683</v>
      </c>
      <c r="E131" s="43" t="s">
        <v>2367</v>
      </c>
      <c r="F131" s="2" t="s">
        <v>684</v>
      </c>
      <c r="G131" s="2" t="s">
        <v>685</v>
      </c>
      <c r="H131" s="100" t="s">
        <v>2365</v>
      </c>
      <c r="I131" s="10"/>
      <c r="J131" s="10"/>
      <c r="K131" s="100" t="s">
        <v>2366</v>
      </c>
      <c r="L131" s="10"/>
      <c r="M131" s="10"/>
      <c r="P131" s="59">
        <v>2</v>
      </c>
      <c r="Q131" s="60"/>
      <c r="R131" s="60"/>
      <c r="S131" s="61">
        <v>2</v>
      </c>
      <c r="T131" s="62" t="s">
        <v>3134</v>
      </c>
      <c r="U131" s="59"/>
      <c r="V131" s="60"/>
      <c r="W131" s="60"/>
      <c r="X131" s="61"/>
      <c r="Y131" s="62"/>
      <c r="Z131" s="55">
        <f t="shared" si="4"/>
        <v>2</v>
      </c>
      <c r="AA131" s="40">
        <f t="shared" si="5"/>
        <v>2</v>
      </c>
    </row>
    <row r="132" spans="1:27" ht="409.6">
      <c r="A132" s="4">
        <v>2079</v>
      </c>
      <c r="B132" s="4" t="s">
        <v>686</v>
      </c>
      <c r="E132" s="43" t="s">
        <v>2370</v>
      </c>
      <c r="F132" s="2" t="s">
        <v>687</v>
      </c>
      <c r="G132" s="2" t="s">
        <v>688</v>
      </c>
      <c r="H132" s="100" t="s">
        <v>2368</v>
      </c>
      <c r="I132" s="10"/>
      <c r="J132" s="10"/>
      <c r="K132" s="100" t="s">
        <v>2369</v>
      </c>
      <c r="L132" s="10"/>
      <c r="M132" s="10"/>
      <c r="P132" s="59">
        <v>2</v>
      </c>
      <c r="Q132" s="60" t="s">
        <v>3049</v>
      </c>
      <c r="R132" s="60"/>
      <c r="S132" s="61">
        <v>0</v>
      </c>
      <c r="T132" s="62" t="s">
        <v>3139</v>
      </c>
      <c r="U132" s="59"/>
      <c r="V132" s="60"/>
      <c r="W132" s="60"/>
      <c r="X132" s="61"/>
      <c r="Y132" s="62"/>
      <c r="Z132" s="55">
        <f t="shared" si="4"/>
        <v>2</v>
      </c>
      <c r="AA132" s="40">
        <f t="shared" si="5"/>
        <v>0</v>
      </c>
    </row>
    <row r="133" spans="1:27" ht="409.6">
      <c r="A133" s="4">
        <v>2080</v>
      </c>
      <c r="B133" s="4" t="s">
        <v>689</v>
      </c>
      <c r="E133" s="43" t="s">
        <v>2371</v>
      </c>
      <c r="F133" s="2" t="s">
        <v>690</v>
      </c>
      <c r="G133" s="2" t="s">
        <v>691</v>
      </c>
      <c r="H133" s="100" t="s">
        <v>2365</v>
      </c>
      <c r="I133" s="10"/>
      <c r="J133" s="10"/>
      <c r="K133" s="100" t="s">
        <v>2366</v>
      </c>
      <c r="L133" s="10"/>
      <c r="M133" s="10"/>
      <c r="P133" s="59">
        <v>1</v>
      </c>
      <c r="Q133" s="60"/>
      <c r="R133" s="60"/>
      <c r="S133" s="61">
        <v>1</v>
      </c>
      <c r="T133" s="62" t="s">
        <v>3134</v>
      </c>
      <c r="U133" s="59"/>
      <c r="V133" s="60"/>
      <c r="W133" s="60"/>
      <c r="X133" s="61"/>
      <c r="Y133" s="62"/>
      <c r="Z133" s="55">
        <f t="shared" si="4"/>
        <v>1</v>
      </c>
      <c r="AA133" s="40">
        <f t="shared" si="5"/>
        <v>1</v>
      </c>
    </row>
    <row r="134" spans="1:27" ht="153">
      <c r="A134" s="4">
        <v>2081</v>
      </c>
      <c r="B134" s="4" t="s">
        <v>479</v>
      </c>
      <c r="E134" s="101" t="s">
        <v>2372</v>
      </c>
      <c r="F134" s="2" t="s">
        <v>692</v>
      </c>
      <c r="G134" s="2" t="s">
        <v>693</v>
      </c>
      <c r="H134" s="10"/>
      <c r="I134" s="10"/>
      <c r="J134" s="10"/>
      <c r="K134" s="10"/>
      <c r="L134" s="10"/>
      <c r="M134" s="10"/>
      <c r="P134" s="59">
        <v>1</v>
      </c>
      <c r="Q134" s="60" t="s">
        <v>3062</v>
      </c>
      <c r="R134" s="60"/>
      <c r="S134" s="61">
        <v>1</v>
      </c>
      <c r="T134" s="62"/>
      <c r="U134" s="59"/>
      <c r="V134" s="60"/>
      <c r="W134" s="60"/>
      <c r="X134" s="61"/>
      <c r="Y134" s="62"/>
      <c r="Z134" s="55">
        <f t="shared" si="4"/>
        <v>1</v>
      </c>
      <c r="AA134" s="40">
        <f t="shared" si="5"/>
        <v>1</v>
      </c>
    </row>
    <row r="135" spans="1:27" ht="409.6">
      <c r="A135" s="4">
        <v>2082</v>
      </c>
      <c r="B135" s="4" t="s">
        <v>694</v>
      </c>
      <c r="E135" s="43" t="s">
        <v>2373</v>
      </c>
      <c r="F135" s="2" t="s">
        <v>695</v>
      </c>
      <c r="G135" s="2" t="s">
        <v>696</v>
      </c>
      <c r="H135" s="100" t="s">
        <v>2365</v>
      </c>
      <c r="I135" s="10"/>
      <c r="J135" s="10"/>
      <c r="K135" s="100" t="s">
        <v>2366</v>
      </c>
      <c r="L135" s="10"/>
      <c r="M135" s="10"/>
      <c r="P135" s="59">
        <v>1</v>
      </c>
      <c r="Q135" s="60"/>
      <c r="R135" s="60"/>
      <c r="S135" s="61">
        <v>1</v>
      </c>
      <c r="T135" s="62" t="s">
        <v>3134</v>
      </c>
      <c r="U135" s="59"/>
      <c r="V135" s="60"/>
      <c r="W135" s="60"/>
      <c r="X135" s="61"/>
      <c r="Y135" s="62"/>
      <c r="Z135" s="55">
        <f t="shared" si="4"/>
        <v>1</v>
      </c>
      <c r="AA135" s="40">
        <f t="shared" si="5"/>
        <v>1</v>
      </c>
    </row>
    <row r="136" spans="1:27" ht="409.6">
      <c r="A136" s="4">
        <v>2083</v>
      </c>
      <c r="B136" s="4" t="s">
        <v>697</v>
      </c>
      <c r="E136" s="43" t="s">
        <v>2376</v>
      </c>
      <c r="F136" s="2" t="s">
        <v>698</v>
      </c>
      <c r="G136" s="2" t="s">
        <v>699</v>
      </c>
      <c r="H136" s="100" t="s">
        <v>2374</v>
      </c>
      <c r="I136" s="10"/>
      <c r="J136" s="10"/>
      <c r="K136" s="100" t="s">
        <v>2375</v>
      </c>
      <c r="L136" s="10"/>
      <c r="M136" s="10"/>
      <c r="P136" s="59">
        <v>3</v>
      </c>
      <c r="Q136" s="60"/>
      <c r="R136" s="60"/>
      <c r="S136" s="61">
        <v>3</v>
      </c>
      <c r="T136" s="62" t="s">
        <v>3134</v>
      </c>
      <c r="U136" s="59"/>
      <c r="V136" s="60"/>
      <c r="W136" s="60"/>
      <c r="X136" s="61"/>
      <c r="Y136" s="62"/>
      <c r="Z136" s="55">
        <f t="shared" si="4"/>
        <v>3</v>
      </c>
      <c r="AA136" s="40">
        <f t="shared" si="5"/>
        <v>3</v>
      </c>
    </row>
    <row r="137" spans="1:27" s="73" customFormat="1" ht="17">
      <c r="A137" s="4"/>
      <c r="G137" s="73" t="s">
        <v>479</v>
      </c>
      <c r="H137" s="4"/>
      <c r="P137" s="104"/>
      <c r="Q137" s="104"/>
      <c r="R137" s="104"/>
      <c r="S137" s="104"/>
      <c r="T137" s="104"/>
      <c r="U137" s="104"/>
      <c r="V137" s="104"/>
      <c r="W137" s="104"/>
      <c r="X137" s="104"/>
      <c r="Y137" s="104"/>
    </row>
    <row r="138" spans="1:27" s="73" customFormat="1" ht="17">
      <c r="A138" s="4"/>
      <c r="G138" s="73" t="s">
        <v>479</v>
      </c>
      <c r="H138" s="4"/>
      <c r="P138" s="104"/>
      <c r="Q138" s="104"/>
      <c r="R138" s="104"/>
      <c r="S138" s="104"/>
      <c r="T138" s="104"/>
      <c r="U138" s="104"/>
      <c r="V138" s="104"/>
      <c r="W138" s="104"/>
      <c r="X138" s="104"/>
      <c r="Y138" s="104"/>
    </row>
    <row r="139" spans="1:27" s="73" customFormat="1" ht="17">
      <c r="A139" s="4"/>
      <c r="E139" s="75" t="s">
        <v>700</v>
      </c>
      <c r="G139" s="73" t="s">
        <v>479</v>
      </c>
      <c r="H139" s="4"/>
      <c r="P139" s="104"/>
      <c r="Q139" s="104"/>
      <c r="R139" s="104"/>
      <c r="S139" s="104"/>
      <c r="T139" s="104"/>
      <c r="U139" s="104"/>
      <c r="V139" s="104"/>
      <c r="W139" s="104"/>
      <c r="X139" s="104"/>
      <c r="Y139" s="104"/>
    </row>
    <row r="140" spans="1:27" ht="153">
      <c r="A140" s="4">
        <v>2084</v>
      </c>
      <c r="B140" s="4" t="s">
        <v>701</v>
      </c>
      <c r="E140" s="101" t="s">
        <v>2377</v>
      </c>
      <c r="F140" s="2" t="s">
        <v>702</v>
      </c>
      <c r="G140" s="2" t="s">
        <v>703</v>
      </c>
      <c r="H140" s="10"/>
      <c r="I140" s="10"/>
      <c r="J140" s="10"/>
      <c r="K140" s="10"/>
      <c r="L140" s="10"/>
      <c r="M140" s="10"/>
      <c r="P140" s="59">
        <v>3</v>
      </c>
      <c r="Q140" s="60" t="s">
        <v>3113</v>
      </c>
      <c r="R140" s="60"/>
      <c r="S140" s="61">
        <v>3</v>
      </c>
      <c r="T140" s="62"/>
      <c r="U140" s="59"/>
      <c r="V140" s="60"/>
      <c r="W140" s="60"/>
      <c r="X140" s="61"/>
      <c r="Y140" s="62"/>
      <c r="Z140" s="55">
        <f t="shared" ref="Z140:Z156" si="6">IF(U140&lt;&gt;"",U140,IF(P140&lt;&gt;"",P140,IF(N140&lt;&gt;"",N140,"")))</f>
        <v>3</v>
      </c>
      <c r="AA140" s="40">
        <f t="shared" ref="AA140:AA156" si="7">IF(X140&lt;&gt;"",X140,IF(S140&lt;&gt;"",S140,IF(O140&lt;&gt;"",O140,"")))</f>
        <v>3</v>
      </c>
    </row>
    <row r="141" spans="1:27" ht="221">
      <c r="A141" s="4">
        <v>2085</v>
      </c>
      <c r="B141" s="4" t="s">
        <v>704</v>
      </c>
      <c r="E141" s="101" t="s">
        <v>2378</v>
      </c>
      <c r="F141" s="2" t="s">
        <v>705</v>
      </c>
      <c r="G141" s="2" t="s">
        <v>706</v>
      </c>
      <c r="H141" s="10"/>
      <c r="I141" s="10"/>
      <c r="J141" s="10"/>
      <c r="K141" s="10"/>
      <c r="L141" s="10"/>
      <c r="M141" s="10"/>
      <c r="P141" s="59">
        <v>4</v>
      </c>
      <c r="Q141" s="60" t="s">
        <v>3113</v>
      </c>
      <c r="R141" s="60"/>
      <c r="S141" s="61">
        <v>3</v>
      </c>
      <c r="T141" s="62" t="s">
        <v>3140</v>
      </c>
      <c r="U141" s="59"/>
      <c r="V141" s="60"/>
      <c r="W141" s="60"/>
      <c r="X141" s="61"/>
      <c r="Y141" s="62"/>
      <c r="Z141" s="55">
        <f t="shared" si="6"/>
        <v>4</v>
      </c>
      <c r="AA141" s="40">
        <f t="shared" si="7"/>
        <v>3</v>
      </c>
    </row>
    <row r="142" spans="1:27" ht="204">
      <c r="A142" s="4">
        <v>2086</v>
      </c>
      <c r="B142" s="4" t="s">
        <v>479</v>
      </c>
      <c r="E142" s="101" t="s">
        <v>2379</v>
      </c>
      <c r="F142" s="2" t="s">
        <v>707</v>
      </c>
      <c r="G142" s="2" t="s">
        <v>708</v>
      </c>
      <c r="H142" s="10"/>
      <c r="I142" s="10"/>
      <c r="J142" s="10"/>
      <c r="K142" s="10"/>
      <c r="L142" s="10"/>
      <c r="M142" s="10"/>
      <c r="P142" s="59">
        <v>3</v>
      </c>
      <c r="Q142" s="60" t="s">
        <v>3114</v>
      </c>
      <c r="R142" s="60"/>
      <c r="S142" s="61">
        <v>3</v>
      </c>
      <c r="T142" s="62"/>
      <c r="U142" s="59"/>
      <c r="V142" s="60"/>
      <c r="W142" s="60"/>
      <c r="X142" s="61"/>
      <c r="Y142" s="62"/>
      <c r="Z142" s="55">
        <f t="shared" si="6"/>
        <v>3</v>
      </c>
      <c r="AA142" s="40">
        <f t="shared" si="7"/>
        <v>3</v>
      </c>
    </row>
    <row r="143" spans="1:27" ht="170">
      <c r="A143" s="4">
        <v>2087</v>
      </c>
      <c r="B143" s="4" t="s">
        <v>479</v>
      </c>
      <c r="E143" s="101" t="s">
        <v>2380</v>
      </c>
      <c r="F143" s="2" t="s">
        <v>709</v>
      </c>
      <c r="G143" s="2" t="s">
        <v>710</v>
      </c>
      <c r="H143" s="10"/>
      <c r="I143" s="10"/>
      <c r="J143" s="10"/>
      <c r="K143" s="10"/>
      <c r="L143" s="10"/>
      <c r="M143" s="10"/>
      <c r="P143" s="59">
        <v>2</v>
      </c>
      <c r="Q143" s="60" t="s">
        <v>3115</v>
      </c>
      <c r="R143" s="60"/>
      <c r="S143" s="61">
        <v>2</v>
      </c>
      <c r="T143" s="62"/>
      <c r="U143" s="59"/>
      <c r="V143" s="60"/>
      <c r="W143" s="60"/>
      <c r="X143" s="61"/>
      <c r="Y143" s="62"/>
      <c r="Z143" s="55">
        <f t="shared" si="6"/>
        <v>2</v>
      </c>
      <c r="AA143" s="40">
        <f t="shared" si="7"/>
        <v>2</v>
      </c>
    </row>
    <row r="144" spans="1:27" ht="272">
      <c r="A144" s="4">
        <v>2088</v>
      </c>
      <c r="B144" s="4" t="s">
        <v>711</v>
      </c>
      <c r="E144" s="43" t="s">
        <v>2382</v>
      </c>
      <c r="F144" s="2" t="s">
        <v>712</v>
      </c>
      <c r="G144" s="2" t="s">
        <v>713</v>
      </c>
      <c r="H144" s="100" t="s">
        <v>2381</v>
      </c>
      <c r="I144" s="10"/>
      <c r="J144" s="10"/>
      <c r="K144" s="10"/>
      <c r="L144" s="10"/>
      <c r="M144" s="10"/>
      <c r="P144" s="59">
        <v>4</v>
      </c>
      <c r="Q144" s="60" t="s">
        <v>3050</v>
      </c>
      <c r="R144" s="60"/>
      <c r="S144" s="61">
        <v>1</v>
      </c>
      <c r="T144" s="62"/>
      <c r="U144" s="59"/>
      <c r="V144" s="60"/>
      <c r="W144" s="60"/>
      <c r="X144" s="61"/>
      <c r="Y144" s="62"/>
      <c r="Z144" s="55">
        <f t="shared" si="6"/>
        <v>4</v>
      </c>
      <c r="AA144" s="40">
        <f t="shared" si="7"/>
        <v>1</v>
      </c>
    </row>
    <row r="145" spans="1:27" ht="409.6">
      <c r="A145" s="4">
        <v>2089</v>
      </c>
      <c r="B145" s="4" t="s">
        <v>714</v>
      </c>
      <c r="E145" s="43" t="s">
        <v>2385</v>
      </c>
      <c r="F145" s="2" t="s">
        <v>715</v>
      </c>
      <c r="G145" s="2" t="s">
        <v>716</v>
      </c>
      <c r="H145" s="100" t="s">
        <v>2383</v>
      </c>
      <c r="I145" s="10"/>
      <c r="J145" s="10"/>
      <c r="K145" s="100" t="s">
        <v>2384</v>
      </c>
      <c r="L145" s="10"/>
      <c r="M145" s="10"/>
      <c r="P145" s="59">
        <v>3</v>
      </c>
      <c r="Q145" s="60"/>
      <c r="R145" s="60"/>
      <c r="S145" s="61">
        <v>3</v>
      </c>
      <c r="T145" s="62"/>
      <c r="U145" s="59"/>
      <c r="V145" s="60"/>
      <c r="W145" s="60"/>
      <c r="X145" s="61"/>
      <c r="Y145" s="62"/>
      <c r="Z145" s="55">
        <f t="shared" si="6"/>
        <v>3</v>
      </c>
      <c r="AA145" s="40">
        <f t="shared" si="7"/>
        <v>3</v>
      </c>
    </row>
    <row r="146" spans="1:27" ht="221">
      <c r="A146" s="4">
        <v>2090</v>
      </c>
      <c r="B146" s="4" t="s">
        <v>479</v>
      </c>
      <c r="E146" s="101" t="s">
        <v>2386</v>
      </c>
      <c r="F146" s="2" t="s">
        <v>717</v>
      </c>
      <c r="G146" s="2" t="s">
        <v>718</v>
      </c>
      <c r="H146" s="10"/>
      <c r="I146" s="10"/>
      <c r="J146" s="10"/>
      <c r="K146" s="10"/>
      <c r="L146" s="10"/>
      <c r="M146" s="10"/>
      <c r="P146" s="59">
        <v>3</v>
      </c>
      <c r="Q146" s="60" t="s">
        <v>3116</v>
      </c>
      <c r="R146" s="60"/>
      <c r="S146" s="61">
        <v>2.5</v>
      </c>
      <c r="T146" s="62"/>
      <c r="U146" s="59"/>
      <c r="V146" s="60"/>
      <c r="W146" s="60"/>
      <c r="X146" s="61"/>
      <c r="Y146" s="62"/>
      <c r="Z146" s="55">
        <f t="shared" si="6"/>
        <v>3</v>
      </c>
      <c r="AA146" s="40">
        <f t="shared" si="7"/>
        <v>2.5</v>
      </c>
    </row>
    <row r="147" spans="1:27" ht="238">
      <c r="A147" s="4">
        <v>2091</v>
      </c>
      <c r="B147" s="4" t="s">
        <v>479</v>
      </c>
      <c r="E147" s="101" t="s">
        <v>2387</v>
      </c>
      <c r="F147" s="2" t="s">
        <v>719</v>
      </c>
      <c r="G147" s="2" t="s">
        <v>720</v>
      </c>
      <c r="H147" s="10"/>
      <c r="I147" s="10"/>
      <c r="J147" s="10"/>
      <c r="K147" s="10"/>
      <c r="L147" s="10"/>
      <c r="M147" s="10"/>
      <c r="P147" s="59">
        <v>0</v>
      </c>
      <c r="Q147" s="60"/>
      <c r="R147" s="60"/>
      <c r="S147" s="61">
        <v>0</v>
      </c>
      <c r="T147" s="62"/>
      <c r="U147" s="59"/>
      <c r="V147" s="60"/>
      <c r="W147" s="60"/>
      <c r="X147" s="61"/>
      <c r="Y147" s="62"/>
      <c r="Z147" s="55">
        <f t="shared" si="6"/>
        <v>0</v>
      </c>
      <c r="AA147" s="40">
        <f t="shared" si="7"/>
        <v>0</v>
      </c>
    </row>
    <row r="148" spans="1:27" ht="153">
      <c r="A148" s="4">
        <v>2092</v>
      </c>
      <c r="B148" s="4" t="s">
        <v>479</v>
      </c>
      <c r="E148" s="101" t="s">
        <v>2388</v>
      </c>
      <c r="F148" s="2" t="s">
        <v>721</v>
      </c>
      <c r="G148" s="2" t="s">
        <v>722</v>
      </c>
      <c r="H148" s="10"/>
      <c r="I148" s="10"/>
      <c r="J148" s="10"/>
      <c r="K148" s="10"/>
      <c r="L148" s="10"/>
      <c r="M148" s="10"/>
      <c r="P148" s="59">
        <v>3</v>
      </c>
      <c r="Q148" s="60" t="s">
        <v>3116</v>
      </c>
      <c r="R148" s="60"/>
      <c r="S148" s="61">
        <v>3</v>
      </c>
      <c r="T148" s="62"/>
      <c r="U148" s="59"/>
      <c r="V148" s="60"/>
      <c r="W148" s="60"/>
      <c r="X148" s="61"/>
      <c r="Y148" s="62"/>
      <c r="Z148" s="55">
        <f t="shared" si="6"/>
        <v>3</v>
      </c>
      <c r="AA148" s="40">
        <f t="shared" si="7"/>
        <v>3</v>
      </c>
    </row>
    <row r="149" spans="1:27" ht="136">
      <c r="A149" s="4">
        <v>2093</v>
      </c>
      <c r="B149" s="4" t="s">
        <v>479</v>
      </c>
      <c r="E149" s="101" t="s">
        <v>2389</v>
      </c>
      <c r="F149" s="2" t="s">
        <v>723</v>
      </c>
      <c r="G149" s="2" t="s">
        <v>724</v>
      </c>
      <c r="H149" s="10"/>
      <c r="I149" s="10"/>
      <c r="J149" s="10"/>
      <c r="K149" s="10"/>
      <c r="L149" s="10"/>
      <c r="M149" s="10"/>
      <c r="P149" s="59">
        <v>0</v>
      </c>
      <c r="Q149" s="60"/>
      <c r="R149" s="60"/>
      <c r="S149" s="61">
        <v>0</v>
      </c>
      <c r="T149" s="62"/>
      <c r="U149" s="59"/>
      <c r="V149" s="60"/>
      <c r="W149" s="60"/>
      <c r="X149" s="61"/>
      <c r="Y149" s="62"/>
      <c r="Z149" s="55">
        <f t="shared" si="6"/>
        <v>0</v>
      </c>
      <c r="AA149" s="40">
        <f t="shared" si="7"/>
        <v>0</v>
      </c>
    </row>
    <row r="150" spans="1:27" ht="153">
      <c r="A150" s="4">
        <v>2094</v>
      </c>
      <c r="B150" s="4" t="s">
        <v>479</v>
      </c>
      <c r="E150" s="101" t="s">
        <v>2390</v>
      </c>
      <c r="F150" s="2" t="s">
        <v>725</v>
      </c>
      <c r="G150" s="2" t="s">
        <v>726</v>
      </c>
      <c r="H150" s="10"/>
      <c r="I150" s="10"/>
      <c r="J150" s="10"/>
      <c r="K150" s="10"/>
      <c r="L150" s="10"/>
      <c r="M150" s="10"/>
      <c r="P150" s="59">
        <v>0</v>
      </c>
      <c r="Q150" s="60"/>
      <c r="R150" s="60"/>
      <c r="S150" s="61">
        <v>0</v>
      </c>
      <c r="T150" s="62"/>
      <c r="U150" s="59"/>
      <c r="V150" s="60"/>
      <c r="W150" s="60"/>
      <c r="X150" s="61"/>
      <c r="Y150" s="62"/>
      <c r="Z150" s="55">
        <f t="shared" si="6"/>
        <v>0</v>
      </c>
      <c r="AA150" s="40">
        <f t="shared" si="7"/>
        <v>0</v>
      </c>
    </row>
    <row r="151" spans="1:27" ht="187">
      <c r="A151" s="4">
        <v>2095</v>
      </c>
      <c r="B151" s="4" t="s">
        <v>479</v>
      </c>
      <c r="E151" s="101" t="s">
        <v>2391</v>
      </c>
      <c r="F151" s="2" t="s">
        <v>727</v>
      </c>
      <c r="G151" s="2" t="s">
        <v>728</v>
      </c>
      <c r="H151" s="10"/>
      <c r="I151" s="10"/>
      <c r="J151" s="10"/>
      <c r="K151" s="10"/>
      <c r="L151" s="10"/>
      <c r="M151" s="10"/>
      <c r="P151" s="59">
        <v>3</v>
      </c>
      <c r="Q151" s="60" t="s">
        <v>3116</v>
      </c>
      <c r="R151" s="60"/>
      <c r="S151" s="61">
        <v>3</v>
      </c>
      <c r="T151" s="62"/>
      <c r="U151" s="59"/>
      <c r="V151" s="60"/>
      <c r="W151" s="60"/>
      <c r="X151" s="61"/>
      <c r="Y151" s="62"/>
      <c r="Z151" s="55">
        <f t="shared" si="6"/>
        <v>3</v>
      </c>
      <c r="AA151" s="40">
        <f t="shared" si="7"/>
        <v>3</v>
      </c>
    </row>
    <row r="152" spans="1:27" ht="170">
      <c r="A152" s="4">
        <v>2096</v>
      </c>
      <c r="B152" s="4" t="s">
        <v>729</v>
      </c>
      <c r="E152" s="101" t="s">
        <v>2392</v>
      </c>
      <c r="F152" s="2" t="s">
        <v>730</v>
      </c>
      <c r="G152" s="2" t="s">
        <v>731</v>
      </c>
      <c r="H152" s="10"/>
      <c r="I152" s="10"/>
      <c r="J152" s="10"/>
      <c r="K152" s="10"/>
      <c r="L152" s="10"/>
      <c r="M152" s="10"/>
      <c r="P152" s="59">
        <v>3</v>
      </c>
      <c r="Q152" s="60" t="s">
        <v>3116</v>
      </c>
      <c r="R152" s="60"/>
      <c r="S152" s="61">
        <v>3</v>
      </c>
      <c r="T152" s="62"/>
      <c r="U152" s="59"/>
      <c r="V152" s="60"/>
      <c r="W152" s="60"/>
      <c r="X152" s="61"/>
      <c r="Y152" s="62"/>
      <c r="Z152" s="55">
        <f t="shared" si="6"/>
        <v>3</v>
      </c>
      <c r="AA152" s="40">
        <f t="shared" si="7"/>
        <v>3</v>
      </c>
    </row>
    <row r="153" spans="1:27" ht="136">
      <c r="A153" s="4">
        <v>2097</v>
      </c>
      <c r="B153" s="4" t="s">
        <v>479</v>
      </c>
      <c r="E153" s="101" t="s">
        <v>2393</v>
      </c>
      <c r="F153" s="2" t="s">
        <v>732</v>
      </c>
      <c r="G153" s="2" t="s">
        <v>733</v>
      </c>
      <c r="H153" s="10"/>
      <c r="I153" s="10"/>
      <c r="J153" s="10"/>
      <c r="K153" s="10"/>
      <c r="L153" s="10"/>
      <c r="M153" s="10"/>
      <c r="P153" s="59">
        <v>3</v>
      </c>
      <c r="Q153" s="60" t="s">
        <v>3117</v>
      </c>
      <c r="R153" s="60"/>
      <c r="S153" s="61">
        <v>3</v>
      </c>
      <c r="T153" s="62"/>
      <c r="U153" s="59"/>
      <c r="V153" s="60"/>
      <c r="W153" s="60"/>
      <c r="X153" s="61"/>
      <c r="Y153" s="62"/>
      <c r="Z153" s="55">
        <f t="shared" si="6"/>
        <v>3</v>
      </c>
      <c r="AA153" s="40">
        <f t="shared" si="7"/>
        <v>3</v>
      </c>
    </row>
    <row r="154" spans="1:27" ht="204">
      <c r="A154" s="4">
        <v>2098</v>
      </c>
      <c r="B154" s="4" t="s">
        <v>734</v>
      </c>
      <c r="E154" s="101" t="s">
        <v>2394</v>
      </c>
      <c r="F154" s="2" t="s">
        <v>735</v>
      </c>
      <c r="G154" s="2" t="s">
        <v>736</v>
      </c>
      <c r="H154" s="10"/>
      <c r="I154" s="10"/>
      <c r="J154" s="10"/>
      <c r="K154" s="10"/>
      <c r="L154" s="10"/>
      <c r="M154" s="10"/>
      <c r="P154" s="59">
        <v>1</v>
      </c>
      <c r="Q154" s="60"/>
      <c r="R154" s="60"/>
      <c r="S154" s="61">
        <v>1</v>
      </c>
      <c r="T154" s="62"/>
      <c r="U154" s="59"/>
      <c r="V154" s="60"/>
      <c r="W154" s="60"/>
      <c r="X154" s="61"/>
      <c r="Y154" s="62"/>
      <c r="Z154" s="55">
        <f t="shared" si="6"/>
        <v>1</v>
      </c>
      <c r="AA154" s="40">
        <f t="shared" si="7"/>
        <v>1</v>
      </c>
    </row>
    <row r="155" spans="1:27" ht="238">
      <c r="A155" s="4">
        <v>2099</v>
      </c>
      <c r="B155" s="4" t="s">
        <v>737</v>
      </c>
      <c r="E155" s="101" t="s">
        <v>2395</v>
      </c>
      <c r="F155" s="2" t="s">
        <v>738</v>
      </c>
      <c r="G155" s="2" t="s">
        <v>739</v>
      </c>
      <c r="H155" s="10"/>
      <c r="I155" s="10"/>
      <c r="J155" s="10"/>
      <c r="K155" s="10"/>
      <c r="L155" s="10"/>
      <c r="M155" s="10"/>
      <c r="P155" s="59">
        <v>2</v>
      </c>
      <c r="Q155" s="60" t="s">
        <v>3118</v>
      </c>
      <c r="R155" s="60"/>
      <c r="S155" s="61">
        <v>2</v>
      </c>
      <c r="T155" s="62"/>
      <c r="U155" s="59"/>
      <c r="V155" s="60"/>
      <c r="W155" s="60"/>
      <c r="X155" s="61"/>
      <c r="Y155" s="62"/>
      <c r="Z155" s="55">
        <f t="shared" si="6"/>
        <v>2</v>
      </c>
      <c r="AA155" s="40">
        <f t="shared" si="7"/>
        <v>2</v>
      </c>
    </row>
    <row r="156" spans="1:27" ht="306">
      <c r="A156" s="4">
        <v>2100</v>
      </c>
      <c r="B156" s="4" t="s">
        <v>740</v>
      </c>
      <c r="E156" s="43" t="s">
        <v>2398</v>
      </c>
      <c r="F156" s="2" t="s">
        <v>741</v>
      </c>
      <c r="G156" s="2" t="s">
        <v>742</v>
      </c>
      <c r="H156" s="100" t="s">
        <v>2396</v>
      </c>
      <c r="I156" s="10"/>
      <c r="J156" s="10"/>
      <c r="K156" s="100" t="s">
        <v>2397</v>
      </c>
      <c r="L156" s="10"/>
      <c r="M156" s="10"/>
      <c r="P156" s="59">
        <v>2</v>
      </c>
      <c r="Q156" s="60"/>
      <c r="R156" s="60"/>
      <c r="S156" s="61">
        <v>2</v>
      </c>
      <c r="T156" s="62"/>
      <c r="U156" s="59"/>
      <c r="V156" s="60"/>
      <c r="W156" s="60"/>
      <c r="X156" s="61"/>
      <c r="Y156" s="62"/>
      <c r="Z156" s="55">
        <f t="shared" si="6"/>
        <v>2</v>
      </c>
      <c r="AA156" s="40">
        <f t="shared" si="7"/>
        <v>2</v>
      </c>
    </row>
    <row r="157" spans="1:27" s="73" customFormat="1" ht="17">
      <c r="A157" s="4"/>
      <c r="G157" s="73" t="s">
        <v>479</v>
      </c>
      <c r="H157" s="4"/>
      <c r="P157" s="104"/>
      <c r="Q157" s="104"/>
      <c r="R157" s="104"/>
      <c r="S157" s="104"/>
      <c r="T157" s="104"/>
      <c r="U157" s="104"/>
      <c r="V157" s="104"/>
      <c r="W157" s="104"/>
      <c r="X157" s="104"/>
      <c r="Y157" s="104"/>
    </row>
    <row r="158" spans="1:27" s="73" customFormat="1" ht="17">
      <c r="A158" s="4"/>
      <c r="G158" s="73" t="s">
        <v>479</v>
      </c>
      <c r="H158" s="4"/>
      <c r="P158" s="104"/>
      <c r="Q158" s="104"/>
      <c r="R158" s="104"/>
      <c r="S158" s="104"/>
      <c r="T158" s="104"/>
      <c r="U158" s="104"/>
      <c r="V158" s="104"/>
      <c r="W158" s="104"/>
      <c r="X158" s="104"/>
      <c r="Y158" s="104"/>
    </row>
    <row r="159" spans="1:27" s="73" customFormat="1" ht="17">
      <c r="A159" s="4"/>
      <c r="E159" s="75" t="s">
        <v>482</v>
      </c>
      <c r="G159" s="73" t="s">
        <v>479</v>
      </c>
      <c r="H159" s="4"/>
      <c r="P159" s="104"/>
      <c r="Q159" s="104"/>
      <c r="R159" s="104"/>
      <c r="S159" s="104"/>
      <c r="T159" s="104"/>
      <c r="U159" s="104"/>
      <c r="V159" s="104"/>
      <c r="W159" s="104"/>
      <c r="X159" s="104"/>
      <c r="Y159" s="104"/>
    </row>
    <row r="160" spans="1:27" ht="409.6">
      <c r="A160" s="4">
        <v>2101</v>
      </c>
      <c r="B160" s="4" t="s">
        <v>743</v>
      </c>
      <c r="E160" s="43" t="s">
        <v>2401</v>
      </c>
      <c r="F160" s="2" t="s">
        <v>744</v>
      </c>
      <c r="G160" s="2" t="s">
        <v>745</v>
      </c>
      <c r="H160" s="100" t="s">
        <v>2399</v>
      </c>
      <c r="I160" s="10"/>
      <c r="J160" s="10"/>
      <c r="K160" s="100" t="s">
        <v>2400</v>
      </c>
      <c r="L160" s="10"/>
      <c r="M160" s="10"/>
      <c r="P160" s="59">
        <v>2</v>
      </c>
      <c r="Q160" s="60"/>
      <c r="R160" s="60"/>
      <c r="S160" s="61">
        <v>2</v>
      </c>
      <c r="T160" s="62"/>
      <c r="U160" s="59"/>
      <c r="V160" s="60"/>
      <c r="W160" s="60"/>
      <c r="X160" s="61"/>
      <c r="Y160" s="62"/>
      <c r="Z160" s="55">
        <f t="shared" ref="Z160:Z174" si="8">IF(U160&lt;&gt;"",U160,IF(P160&lt;&gt;"",P160,IF(N160&lt;&gt;"",N160,"")))</f>
        <v>2</v>
      </c>
      <c r="AA160" s="40">
        <f t="shared" ref="AA160:AA174" si="9">IF(X160&lt;&gt;"",X160,IF(S160&lt;&gt;"",S160,IF(O160&lt;&gt;"",O160,"")))</f>
        <v>2</v>
      </c>
    </row>
    <row r="161" spans="1:27" ht="204">
      <c r="A161" s="4">
        <v>2102</v>
      </c>
      <c r="B161" s="4" t="s">
        <v>479</v>
      </c>
      <c r="E161" s="101" t="s">
        <v>2402</v>
      </c>
      <c r="F161" s="2" t="s">
        <v>746</v>
      </c>
      <c r="G161" s="2" t="s">
        <v>747</v>
      </c>
      <c r="H161" s="10"/>
      <c r="I161" s="10"/>
      <c r="J161" s="10"/>
      <c r="K161" s="10"/>
      <c r="L161" s="10"/>
      <c r="M161" s="10"/>
      <c r="P161" s="59">
        <v>4</v>
      </c>
      <c r="Q161" s="60" t="s">
        <v>3119</v>
      </c>
      <c r="R161" s="60"/>
      <c r="S161" s="61">
        <v>3</v>
      </c>
      <c r="T161" s="62"/>
      <c r="U161" s="59"/>
      <c r="V161" s="60"/>
      <c r="W161" s="60"/>
      <c r="X161" s="61"/>
      <c r="Y161" s="62"/>
      <c r="Z161" s="55">
        <f t="shared" si="8"/>
        <v>4</v>
      </c>
      <c r="AA161" s="40">
        <f t="shared" si="9"/>
        <v>3</v>
      </c>
    </row>
    <row r="162" spans="1:27" ht="136">
      <c r="A162" s="4">
        <v>2103</v>
      </c>
      <c r="B162" s="4" t="s">
        <v>479</v>
      </c>
      <c r="E162" s="101" t="s">
        <v>2403</v>
      </c>
      <c r="F162" s="2" t="s">
        <v>748</v>
      </c>
      <c r="G162" s="2" t="s">
        <v>749</v>
      </c>
      <c r="H162" s="10"/>
      <c r="I162" s="10"/>
      <c r="J162" s="10"/>
      <c r="K162" s="10"/>
      <c r="L162" s="10"/>
      <c r="M162" s="10"/>
      <c r="P162" s="59">
        <v>2</v>
      </c>
      <c r="Q162" s="60" t="s">
        <v>3119</v>
      </c>
      <c r="R162" s="60"/>
      <c r="S162" s="61">
        <v>2</v>
      </c>
      <c r="T162" s="62"/>
      <c r="U162" s="59"/>
      <c r="V162" s="60"/>
      <c r="W162" s="60"/>
      <c r="X162" s="61"/>
      <c r="Y162" s="62"/>
      <c r="Z162" s="55">
        <f t="shared" si="8"/>
        <v>2</v>
      </c>
      <c r="AA162" s="40">
        <f t="shared" si="9"/>
        <v>2</v>
      </c>
    </row>
    <row r="163" spans="1:27" ht="153">
      <c r="A163" s="4">
        <v>2104</v>
      </c>
      <c r="B163" s="4" t="s">
        <v>479</v>
      </c>
      <c r="E163" s="101" t="s">
        <v>2404</v>
      </c>
      <c r="F163" s="2" t="s">
        <v>750</v>
      </c>
      <c r="G163" s="2" t="s">
        <v>751</v>
      </c>
      <c r="H163" s="10"/>
      <c r="I163" s="10"/>
      <c r="J163" s="10"/>
      <c r="K163" s="10"/>
      <c r="L163" s="10"/>
      <c r="M163" s="10"/>
      <c r="P163" s="59">
        <v>2</v>
      </c>
      <c r="Q163" s="60" t="s">
        <v>3120</v>
      </c>
      <c r="R163" s="60"/>
      <c r="S163" s="61">
        <v>2</v>
      </c>
      <c r="T163" s="62"/>
      <c r="U163" s="59"/>
      <c r="V163" s="60"/>
      <c r="W163" s="60"/>
      <c r="X163" s="61"/>
      <c r="Y163" s="62"/>
      <c r="Z163" s="55">
        <f t="shared" si="8"/>
        <v>2</v>
      </c>
      <c r="AA163" s="40">
        <f t="shared" si="9"/>
        <v>2</v>
      </c>
    </row>
    <row r="164" spans="1:27" ht="409.6">
      <c r="A164" s="4">
        <v>2105</v>
      </c>
      <c r="B164" s="4" t="s">
        <v>752</v>
      </c>
      <c r="E164" s="43" t="s">
        <v>2407</v>
      </c>
      <c r="F164" s="2" t="s">
        <v>753</v>
      </c>
      <c r="G164" s="2" t="s">
        <v>754</v>
      </c>
      <c r="H164" s="100" t="s">
        <v>2405</v>
      </c>
      <c r="I164" s="10"/>
      <c r="J164" s="10"/>
      <c r="K164" s="100" t="s">
        <v>2406</v>
      </c>
      <c r="L164" s="10"/>
      <c r="M164" s="10"/>
      <c r="P164" s="59">
        <v>2</v>
      </c>
      <c r="Q164" s="60"/>
      <c r="R164" s="60"/>
      <c r="S164" s="61">
        <v>2</v>
      </c>
      <c r="T164" s="62"/>
      <c r="U164" s="59"/>
      <c r="V164" s="60"/>
      <c r="W164" s="60"/>
      <c r="X164" s="61"/>
      <c r="Y164" s="62"/>
      <c r="Z164" s="55">
        <f t="shared" si="8"/>
        <v>2</v>
      </c>
      <c r="AA164" s="40">
        <f t="shared" si="9"/>
        <v>2</v>
      </c>
    </row>
    <row r="165" spans="1:27" ht="170">
      <c r="A165" s="4">
        <v>2106</v>
      </c>
      <c r="B165" s="4" t="s">
        <v>479</v>
      </c>
      <c r="E165" s="101" t="s">
        <v>2408</v>
      </c>
      <c r="F165" s="2" t="s">
        <v>755</v>
      </c>
      <c r="G165" s="2" t="s">
        <v>756</v>
      </c>
      <c r="H165" s="10"/>
      <c r="I165" s="10"/>
      <c r="J165" s="10"/>
      <c r="K165" s="10"/>
      <c r="L165" s="10"/>
      <c r="M165" s="10"/>
      <c r="P165" s="59">
        <v>2</v>
      </c>
      <c r="Q165" s="60" t="s">
        <v>3121</v>
      </c>
      <c r="R165" s="60"/>
      <c r="S165" s="61">
        <v>2</v>
      </c>
      <c r="T165" s="62"/>
      <c r="U165" s="59"/>
      <c r="V165" s="60"/>
      <c r="W165" s="60"/>
      <c r="X165" s="61"/>
      <c r="Y165" s="62"/>
      <c r="Z165" s="55">
        <f t="shared" si="8"/>
        <v>2</v>
      </c>
      <c r="AA165" s="40">
        <f t="shared" si="9"/>
        <v>2</v>
      </c>
    </row>
    <row r="166" spans="1:27" ht="409.6">
      <c r="A166" s="4">
        <v>2107</v>
      </c>
      <c r="B166" s="4" t="s">
        <v>757</v>
      </c>
      <c r="E166" s="43" t="s">
        <v>2409</v>
      </c>
      <c r="F166" s="2" t="s">
        <v>758</v>
      </c>
      <c r="G166" s="2" t="s">
        <v>759</v>
      </c>
      <c r="H166" s="100" t="s">
        <v>2405</v>
      </c>
      <c r="I166" s="10"/>
      <c r="J166" s="10"/>
      <c r="K166" s="100" t="s">
        <v>2406</v>
      </c>
      <c r="L166" s="10"/>
      <c r="M166" s="10"/>
      <c r="P166" s="59">
        <v>1</v>
      </c>
      <c r="Q166" s="60"/>
      <c r="R166" s="60"/>
      <c r="S166" s="61">
        <v>1</v>
      </c>
      <c r="T166" s="62"/>
      <c r="U166" s="59"/>
      <c r="V166" s="60"/>
      <c r="W166" s="60"/>
      <c r="X166" s="61"/>
      <c r="Y166" s="62"/>
      <c r="Z166" s="55">
        <f t="shared" si="8"/>
        <v>1</v>
      </c>
      <c r="AA166" s="40">
        <f t="shared" si="9"/>
        <v>1</v>
      </c>
    </row>
    <row r="167" spans="1:27" ht="409.6">
      <c r="A167" s="4">
        <v>2108</v>
      </c>
      <c r="B167" s="4" t="s">
        <v>760</v>
      </c>
      <c r="E167" s="43" t="s">
        <v>2410</v>
      </c>
      <c r="F167" s="2" t="s">
        <v>761</v>
      </c>
      <c r="G167" s="2" t="s">
        <v>762</v>
      </c>
      <c r="H167" s="100" t="s">
        <v>2405</v>
      </c>
      <c r="I167" s="10"/>
      <c r="J167" s="10"/>
      <c r="K167" s="100" t="s">
        <v>2406</v>
      </c>
      <c r="L167" s="10"/>
      <c r="M167" s="10"/>
      <c r="P167" s="59">
        <v>2</v>
      </c>
      <c r="Q167" s="60"/>
      <c r="R167" s="60"/>
      <c r="S167" s="61">
        <v>2</v>
      </c>
      <c r="T167" s="62"/>
      <c r="U167" s="59"/>
      <c r="V167" s="60"/>
      <c r="W167" s="60"/>
      <c r="X167" s="61"/>
      <c r="Y167" s="62"/>
      <c r="Z167" s="55">
        <f t="shared" si="8"/>
        <v>2</v>
      </c>
      <c r="AA167" s="40">
        <f t="shared" si="9"/>
        <v>2</v>
      </c>
    </row>
    <row r="168" spans="1:27" ht="409.6">
      <c r="A168" s="4">
        <v>2109</v>
      </c>
      <c r="B168" s="4" t="s">
        <v>763</v>
      </c>
      <c r="E168" s="43" t="s">
        <v>2411</v>
      </c>
      <c r="F168" s="2" t="s">
        <v>764</v>
      </c>
      <c r="G168" s="2" t="s">
        <v>765</v>
      </c>
      <c r="H168" s="100" t="s">
        <v>2405</v>
      </c>
      <c r="I168" s="10"/>
      <c r="J168" s="10"/>
      <c r="K168" s="100" t="s">
        <v>2406</v>
      </c>
      <c r="L168" s="10"/>
      <c r="M168" s="10"/>
      <c r="P168" s="59">
        <v>1</v>
      </c>
      <c r="Q168" s="60"/>
      <c r="R168" s="60"/>
      <c r="S168" s="61">
        <v>1</v>
      </c>
      <c r="T168" s="62"/>
      <c r="U168" s="59"/>
      <c r="V168" s="60"/>
      <c r="W168" s="60"/>
      <c r="X168" s="61"/>
      <c r="Y168" s="62"/>
      <c r="Z168" s="55">
        <f t="shared" si="8"/>
        <v>1</v>
      </c>
      <c r="AA168" s="40">
        <f t="shared" si="9"/>
        <v>1</v>
      </c>
    </row>
    <row r="169" spans="1:27" ht="409.6">
      <c r="A169" s="4">
        <v>2110</v>
      </c>
      <c r="B169" s="4" t="s">
        <v>766</v>
      </c>
      <c r="E169" s="43" t="s">
        <v>2412</v>
      </c>
      <c r="F169" s="2" t="s">
        <v>767</v>
      </c>
      <c r="G169" s="2" t="s">
        <v>768</v>
      </c>
      <c r="H169" s="100" t="s">
        <v>2405</v>
      </c>
      <c r="I169" s="10"/>
      <c r="J169" s="10"/>
      <c r="K169" s="100" t="s">
        <v>2406</v>
      </c>
      <c r="L169" s="10"/>
      <c r="M169" s="10"/>
      <c r="P169" s="59">
        <v>1</v>
      </c>
      <c r="Q169" s="60"/>
      <c r="R169" s="60"/>
      <c r="S169" s="61">
        <v>1</v>
      </c>
      <c r="T169" s="62"/>
      <c r="U169" s="59"/>
      <c r="V169" s="60"/>
      <c r="W169" s="60"/>
      <c r="X169" s="61"/>
      <c r="Y169" s="62"/>
      <c r="Z169" s="55">
        <f t="shared" si="8"/>
        <v>1</v>
      </c>
      <c r="AA169" s="40">
        <f t="shared" si="9"/>
        <v>1</v>
      </c>
    </row>
    <row r="170" spans="1:27" ht="409.6">
      <c r="A170" s="4">
        <v>2111</v>
      </c>
      <c r="B170" s="4" t="s">
        <v>769</v>
      </c>
      <c r="E170" s="43" t="s">
        <v>2413</v>
      </c>
      <c r="F170" s="2" t="s">
        <v>770</v>
      </c>
      <c r="G170" s="2" t="s">
        <v>771</v>
      </c>
      <c r="H170" s="100" t="s">
        <v>2405</v>
      </c>
      <c r="I170" s="10"/>
      <c r="J170" s="10"/>
      <c r="K170" s="100" t="s">
        <v>2406</v>
      </c>
      <c r="L170" s="10"/>
      <c r="M170" s="10"/>
      <c r="P170" s="59">
        <v>2</v>
      </c>
      <c r="Q170" s="60"/>
      <c r="R170" s="60"/>
      <c r="S170" s="61">
        <v>2</v>
      </c>
      <c r="T170" s="62"/>
      <c r="U170" s="59"/>
      <c r="V170" s="60"/>
      <c r="W170" s="60"/>
      <c r="X170" s="61"/>
      <c r="Y170" s="62"/>
      <c r="Z170" s="55">
        <f t="shared" si="8"/>
        <v>2</v>
      </c>
      <c r="AA170" s="40">
        <f t="shared" si="9"/>
        <v>2</v>
      </c>
    </row>
    <row r="171" spans="1:27" ht="409.6">
      <c r="A171" s="4">
        <v>2112</v>
      </c>
      <c r="B171" s="4" t="s">
        <v>772</v>
      </c>
      <c r="E171" s="43" t="s">
        <v>2414</v>
      </c>
      <c r="F171" s="2" t="s">
        <v>773</v>
      </c>
      <c r="G171" s="2" t="s">
        <v>774</v>
      </c>
      <c r="H171" s="100" t="s">
        <v>2405</v>
      </c>
      <c r="I171" s="10"/>
      <c r="J171" s="10"/>
      <c r="K171" s="100" t="s">
        <v>2406</v>
      </c>
      <c r="L171" s="10"/>
      <c r="M171" s="10"/>
      <c r="P171" s="59">
        <v>3</v>
      </c>
      <c r="Q171" s="60"/>
      <c r="R171" s="60"/>
      <c r="S171" s="61">
        <v>3</v>
      </c>
      <c r="T171" s="62" t="s">
        <v>3140</v>
      </c>
      <c r="U171" s="59"/>
      <c r="V171" s="60"/>
      <c r="W171" s="60"/>
      <c r="X171" s="61"/>
      <c r="Y171" s="62"/>
      <c r="Z171" s="55">
        <f t="shared" si="8"/>
        <v>3</v>
      </c>
      <c r="AA171" s="40">
        <f t="shared" si="9"/>
        <v>3</v>
      </c>
    </row>
    <row r="172" spans="1:27" ht="153">
      <c r="A172" s="4">
        <v>2113</v>
      </c>
      <c r="B172" s="4" t="s">
        <v>479</v>
      </c>
      <c r="E172" s="101" t="s">
        <v>2415</v>
      </c>
      <c r="F172" s="2" t="s">
        <v>775</v>
      </c>
      <c r="G172" s="2" t="s">
        <v>776</v>
      </c>
      <c r="H172" s="10"/>
      <c r="I172" s="10"/>
      <c r="J172" s="10"/>
      <c r="K172" s="10"/>
      <c r="L172" s="10"/>
      <c r="M172" s="10"/>
      <c r="P172" s="59">
        <v>3</v>
      </c>
      <c r="Q172" s="60" t="s">
        <v>3122</v>
      </c>
      <c r="R172" s="60"/>
      <c r="S172" s="61">
        <v>3</v>
      </c>
      <c r="T172" s="62"/>
      <c r="U172" s="59"/>
      <c r="V172" s="60"/>
      <c r="W172" s="60"/>
      <c r="X172" s="61"/>
      <c r="Y172" s="62"/>
      <c r="Z172" s="55">
        <f t="shared" si="8"/>
        <v>3</v>
      </c>
      <c r="AA172" s="40">
        <f t="shared" si="9"/>
        <v>3</v>
      </c>
    </row>
    <row r="173" spans="1:27" ht="153">
      <c r="A173" s="4">
        <v>2114</v>
      </c>
      <c r="B173" s="4" t="s">
        <v>777</v>
      </c>
      <c r="E173" s="101" t="s">
        <v>2416</v>
      </c>
      <c r="F173" s="2" t="s">
        <v>778</v>
      </c>
      <c r="G173" s="2" t="s">
        <v>779</v>
      </c>
      <c r="H173" s="10"/>
      <c r="I173" s="10"/>
      <c r="J173" s="10"/>
      <c r="K173" s="10"/>
      <c r="L173" s="10"/>
      <c r="M173" s="10"/>
      <c r="P173" s="59">
        <v>2</v>
      </c>
      <c r="Q173" s="60" t="s">
        <v>3123</v>
      </c>
      <c r="R173" s="60"/>
      <c r="S173" s="61">
        <v>2</v>
      </c>
      <c r="T173" s="62"/>
      <c r="U173" s="59"/>
      <c r="V173" s="60"/>
      <c r="W173" s="60"/>
      <c r="X173" s="61"/>
      <c r="Y173" s="62"/>
      <c r="Z173" s="55">
        <f t="shared" si="8"/>
        <v>2</v>
      </c>
      <c r="AA173" s="40">
        <f t="shared" si="9"/>
        <v>2</v>
      </c>
    </row>
    <row r="174" spans="1:27" ht="136">
      <c r="A174" s="4">
        <v>2115</v>
      </c>
      <c r="B174" s="4" t="s">
        <v>479</v>
      </c>
      <c r="E174" s="101" t="s">
        <v>2417</v>
      </c>
      <c r="F174" s="2" t="s">
        <v>780</v>
      </c>
      <c r="G174" s="2" t="s">
        <v>781</v>
      </c>
      <c r="H174" s="10"/>
      <c r="I174" s="10"/>
      <c r="J174" s="10"/>
      <c r="K174" s="10"/>
      <c r="L174" s="10"/>
      <c r="M174" s="10"/>
      <c r="P174" s="59">
        <v>3</v>
      </c>
      <c r="Q174" s="60" t="s">
        <v>3063</v>
      </c>
      <c r="R174" s="60"/>
      <c r="S174" s="61">
        <v>3</v>
      </c>
      <c r="T174" s="62"/>
      <c r="U174" s="59"/>
      <c r="V174" s="60"/>
      <c r="W174" s="60"/>
      <c r="X174" s="61"/>
      <c r="Y174" s="62"/>
      <c r="Z174" s="55">
        <f t="shared" si="8"/>
        <v>3</v>
      </c>
      <c r="AA174" s="40">
        <f t="shared" si="9"/>
        <v>3</v>
      </c>
    </row>
    <row r="175" spans="1:27" s="73" customFormat="1" ht="17">
      <c r="A175" s="4"/>
      <c r="G175" s="73" t="s">
        <v>479</v>
      </c>
      <c r="H175" s="4"/>
      <c r="P175" s="104"/>
      <c r="Q175" s="104"/>
      <c r="R175" s="104"/>
      <c r="S175" s="104"/>
      <c r="T175" s="104"/>
      <c r="U175" s="104"/>
      <c r="V175" s="104"/>
      <c r="W175" s="104"/>
      <c r="X175" s="104"/>
      <c r="Y175" s="104"/>
    </row>
    <row r="176" spans="1:27" s="73" customFormat="1" ht="17">
      <c r="A176" s="4"/>
      <c r="G176" s="73" t="s">
        <v>479</v>
      </c>
      <c r="H176" s="4"/>
      <c r="P176" s="104"/>
      <c r="Q176" s="104"/>
      <c r="R176" s="104"/>
      <c r="S176" s="104"/>
      <c r="T176" s="104"/>
      <c r="U176" s="104"/>
      <c r="V176" s="104"/>
      <c r="W176" s="104"/>
      <c r="X176" s="104"/>
      <c r="Y176" s="104"/>
    </row>
    <row r="177" spans="1:27" s="73" customFormat="1" ht="17">
      <c r="A177" s="4"/>
      <c r="E177" s="75" t="s">
        <v>640</v>
      </c>
      <c r="G177" s="73" t="s">
        <v>479</v>
      </c>
      <c r="H177" s="4"/>
      <c r="P177" s="104"/>
      <c r="Q177" s="104"/>
      <c r="R177" s="104"/>
      <c r="S177" s="104"/>
      <c r="T177" s="104"/>
      <c r="U177" s="104"/>
      <c r="V177" s="104"/>
      <c r="W177" s="104"/>
      <c r="X177" s="104"/>
      <c r="Y177" s="104"/>
    </row>
    <row r="178" spans="1:27" ht="409.6">
      <c r="A178" s="4">
        <v>2116</v>
      </c>
      <c r="B178" s="4" t="s">
        <v>782</v>
      </c>
      <c r="E178" s="43" t="s">
        <v>2347</v>
      </c>
      <c r="F178" s="2" t="s">
        <v>783</v>
      </c>
      <c r="G178" s="2" t="s">
        <v>784</v>
      </c>
      <c r="H178" s="100" t="s">
        <v>2362</v>
      </c>
      <c r="I178" s="10"/>
      <c r="J178" s="10"/>
      <c r="K178" s="100" t="s">
        <v>2363</v>
      </c>
      <c r="L178" s="10"/>
      <c r="M178" s="10"/>
      <c r="P178" s="59">
        <v>1</v>
      </c>
      <c r="Q178" s="60"/>
      <c r="R178" s="60"/>
      <c r="S178" s="61">
        <v>1</v>
      </c>
      <c r="T178" s="62"/>
      <c r="U178" s="59"/>
      <c r="V178" s="60"/>
      <c r="W178" s="60"/>
      <c r="X178" s="61"/>
      <c r="Y178" s="62"/>
      <c r="Z178" s="55">
        <f t="shared" ref="Z178:Z182" si="10">IF(U178&lt;&gt;"",U178,IF(P178&lt;&gt;"",P178,IF(N178&lt;&gt;"",N178,"")))</f>
        <v>1</v>
      </c>
      <c r="AA178" s="40">
        <f t="shared" ref="AA178:AA182" si="11">IF(X178&lt;&gt;"",X178,IF(S178&lt;&gt;"",S178,IF(O178&lt;&gt;"",O178,"")))</f>
        <v>1</v>
      </c>
    </row>
    <row r="179" spans="1:27" ht="409.6">
      <c r="A179" s="4">
        <v>2117</v>
      </c>
      <c r="B179" s="4" t="s">
        <v>785</v>
      </c>
      <c r="E179" s="43" t="s">
        <v>2418</v>
      </c>
      <c r="F179" s="2" t="s">
        <v>786</v>
      </c>
      <c r="G179" s="2" t="s">
        <v>787</v>
      </c>
      <c r="H179" s="100" t="s">
        <v>2362</v>
      </c>
      <c r="I179" s="10"/>
      <c r="J179" s="10"/>
      <c r="K179" s="100" t="s">
        <v>2363</v>
      </c>
      <c r="L179" s="10"/>
      <c r="M179" s="10"/>
      <c r="P179" s="59">
        <v>3</v>
      </c>
      <c r="Q179" s="60"/>
      <c r="R179" s="60"/>
      <c r="S179" s="61">
        <v>3</v>
      </c>
      <c r="T179" s="62" t="s">
        <v>3140</v>
      </c>
      <c r="U179" s="59"/>
      <c r="V179" s="60"/>
      <c r="W179" s="60"/>
      <c r="X179" s="61"/>
      <c r="Y179" s="62"/>
      <c r="Z179" s="55">
        <f t="shared" si="10"/>
        <v>3</v>
      </c>
      <c r="AA179" s="40">
        <f t="shared" si="11"/>
        <v>3</v>
      </c>
    </row>
    <row r="180" spans="1:27" ht="153">
      <c r="A180" s="4">
        <v>2118</v>
      </c>
      <c r="B180" s="4" t="s">
        <v>479</v>
      </c>
      <c r="E180" s="101" t="s">
        <v>2419</v>
      </c>
      <c r="F180" s="2" t="s">
        <v>788</v>
      </c>
      <c r="G180" s="2" t="s">
        <v>789</v>
      </c>
      <c r="H180" s="10"/>
      <c r="I180" s="10"/>
      <c r="J180" s="10"/>
      <c r="K180" s="10"/>
      <c r="L180" s="10"/>
      <c r="M180" s="10"/>
      <c r="P180" s="59">
        <v>1</v>
      </c>
      <c r="Q180" s="60"/>
      <c r="R180" s="60"/>
      <c r="S180" s="61">
        <v>1</v>
      </c>
      <c r="T180" s="62"/>
      <c r="U180" s="59"/>
      <c r="V180" s="60"/>
      <c r="W180" s="60"/>
      <c r="X180" s="61"/>
      <c r="Y180" s="62"/>
      <c r="Z180" s="55">
        <f t="shared" si="10"/>
        <v>1</v>
      </c>
      <c r="AA180" s="40">
        <f t="shared" si="11"/>
        <v>1</v>
      </c>
    </row>
    <row r="181" spans="1:27" ht="409.6">
      <c r="A181" s="4">
        <v>2119</v>
      </c>
      <c r="B181" s="4" t="s">
        <v>790</v>
      </c>
      <c r="E181" s="43" t="s">
        <v>2420</v>
      </c>
      <c r="F181" s="2" t="s">
        <v>791</v>
      </c>
      <c r="G181" s="2" t="s">
        <v>792</v>
      </c>
      <c r="H181" s="100" t="s">
        <v>2362</v>
      </c>
      <c r="I181" s="10"/>
      <c r="J181" s="10"/>
      <c r="K181" s="100" t="s">
        <v>2363</v>
      </c>
      <c r="L181" s="10"/>
      <c r="M181" s="10"/>
      <c r="P181" s="59">
        <v>2</v>
      </c>
      <c r="Q181" s="60"/>
      <c r="R181" s="60"/>
      <c r="S181" s="61">
        <v>2</v>
      </c>
      <c r="T181" s="62" t="s">
        <v>3140</v>
      </c>
      <c r="U181" s="59"/>
      <c r="V181" s="60"/>
      <c r="W181" s="60"/>
      <c r="X181" s="61"/>
      <c r="Y181" s="62"/>
      <c r="Z181" s="55">
        <f t="shared" si="10"/>
        <v>2</v>
      </c>
      <c r="AA181" s="40">
        <f t="shared" si="11"/>
        <v>2</v>
      </c>
    </row>
    <row r="182" spans="1:27" ht="409.6">
      <c r="A182" s="4">
        <v>2120</v>
      </c>
      <c r="B182" s="4" t="s">
        <v>790</v>
      </c>
      <c r="E182" s="43" t="s">
        <v>2421</v>
      </c>
      <c r="F182" s="2" t="s">
        <v>793</v>
      </c>
      <c r="G182" s="2" t="s">
        <v>794</v>
      </c>
      <c r="H182" s="100" t="s">
        <v>2362</v>
      </c>
      <c r="I182" s="10"/>
      <c r="J182" s="10"/>
      <c r="K182" s="100" t="s">
        <v>2363</v>
      </c>
      <c r="L182" s="10"/>
      <c r="M182" s="10"/>
      <c r="P182" s="59">
        <v>2</v>
      </c>
      <c r="Q182" s="60"/>
      <c r="R182" s="60"/>
      <c r="S182" s="61">
        <v>2</v>
      </c>
      <c r="T182" s="62" t="s">
        <v>3140</v>
      </c>
      <c r="U182" s="59"/>
      <c r="V182" s="60"/>
      <c r="W182" s="60"/>
      <c r="X182" s="61"/>
      <c r="Y182" s="62"/>
      <c r="Z182" s="55">
        <f t="shared" si="10"/>
        <v>2</v>
      </c>
      <c r="AA182" s="40">
        <f t="shared" si="11"/>
        <v>2</v>
      </c>
    </row>
    <row r="183" spans="1:27" s="73" customFormat="1" ht="17">
      <c r="A183" s="4"/>
      <c r="G183" s="73" t="s">
        <v>479</v>
      </c>
      <c r="H183" s="4"/>
      <c r="P183" s="104"/>
      <c r="Q183" s="104"/>
      <c r="R183" s="104"/>
      <c r="S183" s="104"/>
      <c r="T183" s="104"/>
      <c r="U183" s="104"/>
      <c r="V183" s="104"/>
      <c r="W183" s="104"/>
      <c r="X183" s="104"/>
      <c r="Y183" s="104"/>
    </row>
    <row r="184" spans="1:27" s="73" customFormat="1" ht="17">
      <c r="A184" s="4"/>
      <c r="G184" s="73" t="s">
        <v>479</v>
      </c>
      <c r="H184" s="4"/>
      <c r="P184" s="104"/>
      <c r="Q184" s="104"/>
      <c r="R184" s="104"/>
      <c r="S184" s="104"/>
      <c r="T184" s="104"/>
      <c r="U184" s="104"/>
      <c r="V184" s="104"/>
      <c r="W184" s="104"/>
      <c r="X184" s="104"/>
      <c r="Y184" s="104"/>
    </row>
    <row r="185" spans="1:27" s="73" customFormat="1" ht="17">
      <c r="A185" s="4"/>
      <c r="E185" s="75" t="s">
        <v>795</v>
      </c>
      <c r="G185" s="73" t="s">
        <v>479</v>
      </c>
      <c r="H185" s="4"/>
      <c r="P185" s="104"/>
      <c r="Q185" s="104"/>
      <c r="R185" s="104"/>
      <c r="S185" s="104"/>
      <c r="T185" s="104"/>
      <c r="U185" s="104"/>
      <c r="V185" s="104"/>
      <c r="W185" s="104"/>
      <c r="X185" s="104"/>
      <c r="Y185" s="104"/>
    </row>
    <row r="186" spans="1:27" ht="409.6">
      <c r="A186" s="4">
        <v>2121</v>
      </c>
      <c r="B186" s="4" t="s">
        <v>796</v>
      </c>
      <c r="E186" s="43" t="s">
        <v>2424</v>
      </c>
      <c r="F186" s="2" t="s">
        <v>797</v>
      </c>
      <c r="G186" s="2" t="s">
        <v>798</v>
      </c>
      <c r="H186" s="100" t="s">
        <v>2422</v>
      </c>
      <c r="I186" s="10"/>
      <c r="J186" s="10"/>
      <c r="K186" s="100" t="s">
        <v>2423</v>
      </c>
      <c r="L186" s="10"/>
      <c r="M186" s="10"/>
      <c r="P186" s="59">
        <v>3</v>
      </c>
      <c r="Q186" s="60"/>
      <c r="R186" s="60"/>
      <c r="S186" s="61">
        <v>3</v>
      </c>
      <c r="T186" s="62"/>
      <c r="U186" s="59"/>
      <c r="V186" s="60"/>
      <c r="W186" s="60"/>
      <c r="X186" s="61"/>
      <c r="Y186" s="62"/>
      <c r="Z186" s="55">
        <f t="shared" ref="Z186" si="12">IF(U186&lt;&gt;"",U186,IF(P186&lt;&gt;"",P186,IF(N186&lt;&gt;"",N186,"")))</f>
        <v>3</v>
      </c>
      <c r="AA186" s="40">
        <f t="shared" ref="AA186" si="13">IF(X186&lt;&gt;"",X186,IF(S186&lt;&gt;"",S186,IF(O186&lt;&gt;"",O186,"")))</f>
        <v>3</v>
      </c>
    </row>
    <row r="187" spans="1:27" ht="187">
      <c r="A187" s="4">
        <v>2122</v>
      </c>
      <c r="B187" s="4" t="s">
        <v>479</v>
      </c>
      <c r="E187" s="101" t="s">
        <v>2425</v>
      </c>
      <c r="F187" s="2" t="s">
        <v>799</v>
      </c>
      <c r="G187" s="2" t="s">
        <v>800</v>
      </c>
      <c r="H187" s="10"/>
      <c r="I187" s="10"/>
      <c r="J187" s="10"/>
      <c r="K187" s="10"/>
      <c r="L187" s="10"/>
      <c r="M187" s="10"/>
      <c r="P187" s="59">
        <v>1</v>
      </c>
      <c r="Q187" s="60" t="s">
        <v>3124</v>
      </c>
      <c r="R187" s="60"/>
      <c r="S187" s="61">
        <v>1</v>
      </c>
      <c r="T187" s="62"/>
      <c r="U187" s="59"/>
      <c r="V187" s="60"/>
      <c r="W187" s="60"/>
      <c r="X187" s="61"/>
      <c r="Y187" s="62"/>
      <c r="Z187" s="55">
        <f t="shared" ref="Z187:Z250" si="14">IF(U187&lt;&gt;"",U187,IF(P187&lt;&gt;"",P187,IF(N187&lt;&gt;"",N187,"")))</f>
        <v>1</v>
      </c>
      <c r="AA187" s="40">
        <f t="shared" ref="AA187:AA218" si="15">IF(X187&lt;&gt;"",X187,IF(S187&lt;&gt;"",S187,IF(O187&lt;&gt;"",O187,"")))</f>
        <v>1</v>
      </c>
    </row>
    <row r="188" spans="1:27" ht="204">
      <c r="A188" s="4">
        <v>2123</v>
      </c>
      <c r="B188" s="4" t="s">
        <v>801</v>
      </c>
      <c r="E188" s="43" t="s">
        <v>2427</v>
      </c>
      <c r="F188" s="2" t="s">
        <v>802</v>
      </c>
      <c r="G188" s="2" t="s">
        <v>803</v>
      </c>
      <c r="H188" s="100" t="s">
        <v>2426</v>
      </c>
      <c r="I188" s="10"/>
      <c r="J188" s="10"/>
      <c r="K188" s="10"/>
      <c r="L188" s="10"/>
      <c r="M188" s="10"/>
      <c r="P188" s="59">
        <v>2</v>
      </c>
      <c r="Q188" s="60"/>
      <c r="R188" s="60"/>
      <c r="S188" s="61">
        <v>2</v>
      </c>
      <c r="T188" s="62"/>
      <c r="U188" s="59"/>
      <c r="V188" s="60"/>
      <c r="W188" s="60"/>
      <c r="X188" s="61"/>
      <c r="Y188" s="62"/>
      <c r="Z188" s="55">
        <f t="shared" si="14"/>
        <v>2</v>
      </c>
      <c r="AA188" s="40">
        <f t="shared" si="15"/>
        <v>2</v>
      </c>
    </row>
    <row r="189" spans="1:27" ht="187">
      <c r="A189" s="4">
        <v>2124</v>
      </c>
      <c r="B189" s="4" t="s">
        <v>479</v>
      </c>
      <c r="E189" s="101" t="s">
        <v>2428</v>
      </c>
      <c r="F189" s="2" t="s">
        <v>804</v>
      </c>
      <c r="G189" s="2" t="s">
        <v>805</v>
      </c>
      <c r="H189" s="10"/>
      <c r="I189" s="10"/>
      <c r="J189" s="10"/>
      <c r="K189" s="10"/>
      <c r="L189" s="10"/>
      <c r="M189" s="10"/>
      <c r="P189" s="59">
        <v>2</v>
      </c>
      <c r="Q189" s="60" t="s">
        <v>3125</v>
      </c>
      <c r="R189" s="60"/>
      <c r="S189" s="61">
        <v>2</v>
      </c>
      <c r="T189" s="62" t="s">
        <v>3141</v>
      </c>
      <c r="U189" s="59"/>
      <c r="V189" s="60"/>
      <c r="W189" s="60"/>
      <c r="X189" s="61"/>
      <c r="Y189" s="62"/>
      <c r="Z189" s="55">
        <f t="shared" si="14"/>
        <v>2</v>
      </c>
      <c r="AA189" s="40">
        <f t="shared" si="15"/>
        <v>2</v>
      </c>
    </row>
    <row r="190" spans="1:27" ht="187">
      <c r="A190" s="4">
        <v>2125</v>
      </c>
      <c r="B190" s="4" t="s">
        <v>806</v>
      </c>
      <c r="E190" s="43" t="s">
        <v>2431</v>
      </c>
      <c r="F190" s="2" t="s">
        <v>807</v>
      </c>
      <c r="G190" s="2" t="s">
        <v>808</v>
      </c>
      <c r="H190" s="100" t="s">
        <v>2429</v>
      </c>
      <c r="I190" s="10"/>
      <c r="J190" s="10"/>
      <c r="K190" s="100" t="s">
        <v>2430</v>
      </c>
      <c r="L190" s="10"/>
      <c r="M190" s="10"/>
      <c r="P190" s="59">
        <v>2</v>
      </c>
      <c r="Q190" s="60"/>
      <c r="R190" s="60"/>
      <c r="S190" s="61">
        <v>2</v>
      </c>
      <c r="T190" s="62" t="s">
        <v>3141</v>
      </c>
      <c r="U190" s="59"/>
      <c r="V190" s="60"/>
      <c r="W190" s="60"/>
      <c r="X190" s="61"/>
      <c r="Y190" s="62"/>
      <c r="Z190" s="55">
        <f t="shared" si="14"/>
        <v>2</v>
      </c>
      <c r="AA190" s="40">
        <f t="shared" si="15"/>
        <v>2</v>
      </c>
    </row>
    <row r="191" spans="1:27" ht="170">
      <c r="A191" s="4">
        <v>2126</v>
      </c>
      <c r="B191" s="4" t="s">
        <v>809</v>
      </c>
      <c r="E191" s="43" t="s">
        <v>2433</v>
      </c>
      <c r="F191" s="2" t="s">
        <v>810</v>
      </c>
      <c r="G191" s="2" t="s">
        <v>811</v>
      </c>
      <c r="H191" s="100" t="s">
        <v>2432</v>
      </c>
      <c r="I191" s="10"/>
      <c r="J191" s="10"/>
      <c r="K191" s="10"/>
      <c r="L191" s="10"/>
      <c r="M191" s="10"/>
      <c r="P191" s="59">
        <v>0</v>
      </c>
      <c r="Q191" s="60"/>
      <c r="R191" s="60"/>
      <c r="S191" s="61">
        <v>0</v>
      </c>
      <c r="T191" s="62"/>
      <c r="U191" s="59"/>
      <c r="V191" s="60"/>
      <c r="W191" s="60"/>
      <c r="X191" s="61"/>
      <c r="Y191" s="62"/>
      <c r="Z191" s="55">
        <f t="shared" si="14"/>
        <v>0</v>
      </c>
      <c r="AA191" s="40">
        <f t="shared" si="15"/>
        <v>0</v>
      </c>
    </row>
    <row r="192" spans="1:27" ht="323">
      <c r="A192" s="4">
        <v>2127</v>
      </c>
      <c r="B192" s="4" t="s">
        <v>812</v>
      </c>
      <c r="E192" s="43" t="s">
        <v>2436</v>
      </c>
      <c r="F192" s="2" t="s">
        <v>813</v>
      </c>
      <c r="G192" s="2" t="s">
        <v>814</v>
      </c>
      <c r="H192" s="100" t="s">
        <v>2434</v>
      </c>
      <c r="I192" s="10"/>
      <c r="J192" s="10"/>
      <c r="K192" s="100" t="s">
        <v>2435</v>
      </c>
      <c r="L192" s="10"/>
      <c r="M192" s="10"/>
      <c r="P192" s="59">
        <v>3</v>
      </c>
      <c r="Q192" s="60" t="s">
        <v>3051</v>
      </c>
      <c r="R192" s="60"/>
      <c r="S192" s="61">
        <v>2</v>
      </c>
      <c r="T192" s="62" t="s">
        <v>3142</v>
      </c>
      <c r="U192" s="59"/>
      <c r="V192" s="60"/>
      <c r="W192" s="60"/>
      <c r="X192" s="61"/>
      <c r="Y192" s="62"/>
      <c r="Z192" s="55">
        <f t="shared" si="14"/>
        <v>3</v>
      </c>
      <c r="AA192" s="40">
        <f t="shared" si="15"/>
        <v>2</v>
      </c>
    </row>
    <row r="193" spans="1:27" ht="136">
      <c r="A193" s="4">
        <v>2128</v>
      </c>
      <c r="B193" s="4" t="s">
        <v>479</v>
      </c>
      <c r="E193" s="101" t="s">
        <v>2437</v>
      </c>
      <c r="F193" s="2" t="s">
        <v>815</v>
      </c>
      <c r="G193" s="2" t="s">
        <v>559</v>
      </c>
      <c r="H193" s="10"/>
      <c r="I193" s="10"/>
      <c r="J193" s="10"/>
      <c r="K193" s="10"/>
      <c r="L193" s="10"/>
      <c r="M193" s="10"/>
      <c r="P193" s="59">
        <v>5</v>
      </c>
      <c r="Q193" s="60" t="s">
        <v>3052</v>
      </c>
      <c r="R193" s="60"/>
      <c r="S193" s="61">
        <v>2</v>
      </c>
      <c r="T193" s="62" t="s">
        <v>3143</v>
      </c>
      <c r="U193" s="59"/>
      <c r="V193" s="60"/>
      <c r="W193" s="60"/>
      <c r="X193" s="61"/>
      <c r="Y193" s="62"/>
      <c r="Z193" s="55">
        <f t="shared" si="14"/>
        <v>5</v>
      </c>
      <c r="AA193" s="40">
        <f t="shared" si="15"/>
        <v>2</v>
      </c>
    </row>
    <row r="194" spans="1:27" s="73" customFormat="1" ht="17">
      <c r="A194" s="4"/>
      <c r="G194" s="73" t="s">
        <v>479</v>
      </c>
      <c r="H194" s="4"/>
      <c r="P194" s="104"/>
      <c r="Q194" s="104"/>
      <c r="R194" s="104"/>
      <c r="S194" s="104"/>
      <c r="T194" s="104"/>
      <c r="U194" s="104"/>
      <c r="V194" s="104"/>
      <c r="W194" s="104"/>
      <c r="X194" s="104"/>
      <c r="Y194" s="104"/>
    </row>
    <row r="195" spans="1:27" s="73" customFormat="1" ht="17">
      <c r="A195" s="4"/>
      <c r="G195" s="73" t="s">
        <v>479</v>
      </c>
      <c r="H195" s="4"/>
      <c r="P195" s="104"/>
      <c r="Q195" s="104"/>
      <c r="R195" s="104"/>
      <c r="S195" s="104"/>
      <c r="T195" s="104"/>
      <c r="U195" s="104"/>
      <c r="V195" s="104"/>
      <c r="W195" s="104"/>
      <c r="X195" s="104"/>
      <c r="Y195" s="104"/>
    </row>
    <row r="196" spans="1:27" s="73" customFormat="1" ht="17">
      <c r="A196" s="4"/>
      <c r="E196" s="75" t="s">
        <v>816</v>
      </c>
      <c r="G196" s="73" t="s">
        <v>479</v>
      </c>
      <c r="H196" s="4"/>
      <c r="P196" s="104"/>
      <c r="Q196" s="104"/>
      <c r="R196" s="104"/>
      <c r="S196" s="104"/>
      <c r="T196" s="104"/>
      <c r="U196" s="104"/>
      <c r="V196" s="104"/>
      <c r="W196" s="104"/>
      <c r="X196" s="104"/>
      <c r="Y196" s="104"/>
    </row>
    <row r="197" spans="1:27" ht="136">
      <c r="A197" s="4">
        <v>2129</v>
      </c>
      <c r="B197" s="4" t="s">
        <v>479</v>
      </c>
      <c r="E197" s="101" t="s">
        <v>2438</v>
      </c>
      <c r="F197" s="2" t="s">
        <v>817</v>
      </c>
      <c r="G197" s="2" t="s">
        <v>818</v>
      </c>
      <c r="H197" s="10"/>
      <c r="I197" s="10"/>
      <c r="J197" s="10"/>
      <c r="K197" s="10"/>
      <c r="L197" s="10"/>
      <c r="M197" s="10"/>
      <c r="P197" s="59">
        <v>2</v>
      </c>
      <c r="Q197" s="60" t="s">
        <v>3126</v>
      </c>
      <c r="R197" s="60"/>
      <c r="S197" s="61">
        <v>0</v>
      </c>
      <c r="T197" s="62" t="s">
        <v>3144</v>
      </c>
      <c r="U197" s="59"/>
      <c r="V197" s="60"/>
      <c r="W197" s="60"/>
      <c r="X197" s="61"/>
      <c r="Y197" s="62"/>
      <c r="Z197" s="55">
        <f t="shared" si="14"/>
        <v>2</v>
      </c>
      <c r="AA197" s="40">
        <f t="shared" si="15"/>
        <v>0</v>
      </c>
    </row>
    <row r="198" spans="1:27" ht="409.6">
      <c r="A198" s="4">
        <v>2130</v>
      </c>
      <c r="B198" s="4" t="s">
        <v>819</v>
      </c>
      <c r="E198" s="43" t="s">
        <v>2441</v>
      </c>
      <c r="F198" s="2" t="s">
        <v>820</v>
      </c>
      <c r="G198" s="2" t="s">
        <v>821</v>
      </c>
      <c r="H198" s="100" t="s">
        <v>2439</v>
      </c>
      <c r="I198" s="10"/>
      <c r="J198" s="10"/>
      <c r="K198" s="100" t="s">
        <v>2440</v>
      </c>
      <c r="L198" s="10"/>
      <c r="M198" s="10"/>
      <c r="P198" s="59">
        <v>3</v>
      </c>
      <c r="Q198" s="60"/>
      <c r="R198" s="60"/>
      <c r="S198" s="61">
        <v>2.5</v>
      </c>
      <c r="T198" s="62"/>
      <c r="U198" s="59"/>
      <c r="V198" s="60"/>
      <c r="W198" s="60"/>
      <c r="X198" s="61"/>
      <c r="Y198" s="62"/>
      <c r="Z198" s="55">
        <f t="shared" si="14"/>
        <v>3</v>
      </c>
      <c r="AA198" s="40">
        <f t="shared" si="15"/>
        <v>2.5</v>
      </c>
    </row>
    <row r="199" spans="1:27" ht="409.6">
      <c r="A199" s="4">
        <v>2131</v>
      </c>
      <c r="B199" s="4" t="s">
        <v>822</v>
      </c>
      <c r="E199" s="43" t="s">
        <v>2444</v>
      </c>
      <c r="F199" s="2" t="s">
        <v>823</v>
      </c>
      <c r="G199" s="2" t="s">
        <v>824</v>
      </c>
      <c r="H199" s="100" t="s">
        <v>2442</v>
      </c>
      <c r="I199" s="10"/>
      <c r="J199" s="10"/>
      <c r="K199" s="100" t="s">
        <v>2443</v>
      </c>
      <c r="L199" s="10"/>
      <c r="M199" s="10"/>
      <c r="P199" s="59">
        <v>2</v>
      </c>
      <c r="Q199" s="60"/>
      <c r="R199" s="60"/>
      <c r="S199" s="61">
        <v>2</v>
      </c>
      <c r="T199" s="62"/>
      <c r="U199" s="59"/>
      <c r="V199" s="60"/>
      <c r="W199" s="60"/>
      <c r="X199" s="61"/>
      <c r="Y199" s="62"/>
      <c r="Z199" s="55">
        <f t="shared" si="14"/>
        <v>2</v>
      </c>
      <c r="AA199" s="40">
        <f t="shared" si="15"/>
        <v>2</v>
      </c>
    </row>
    <row r="200" spans="1:27" ht="409.6">
      <c r="A200" s="4">
        <v>2132</v>
      </c>
      <c r="B200" s="4" t="s">
        <v>825</v>
      </c>
      <c r="E200" s="43" t="s">
        <v>2447</v>
      </c>
      <c r="F200" s="2" t="s">
        <v>826</v>
      </c>
      <c r="G200" s="2" t="s">
        <v>827</v>
      </c>
      <c r="H200" s="100" t="s">
        <v>2445</v>
      </c>
      <c r="I200" s="10"/>
      <c r="J200" s="10"/>
      <c r="K200" s="100" t="s">
        <v>2446</v>
      </c>
      <c r="L200" s="10"/>
      <c r="M200" s="10"/>
      <c r="P200" s="59">
        <v>3</v>
      </c>
      <c r="Q200" s="60" t="s">
        <v>3053</v>
      </c>
      <c r="R200" s="60"/>
      <c r="S200" s="61">
        <v>3</v>
      </c>
      <c r="T200" s="62"/>
      <c r="U200" s="59"/>
      <c r="V200" s="60"/>
      <c r="W200" s="60"/>
      <c r="X200" s="61"/>
      <c r="Y200" s="62"/>
      <c r="Z200" s="55">
        <f t="shared" si="14"/>
        <v>3</v>
      </c>
      <c r="AA200" s="40">
        <f t="shared" si="15"/>
        <v>3</v>
      </c>
    </row>
    <row r="201" spans="1:27" ht="409.6">
      <c r="A201" s="4">
        <v>2133</v>
      </c>
      <c r="B201" s="4" t="s">
        <v>828</v>
      </c>
      <c r="E201" s="43" t="s">
        <v>2450</v>
      </c>
      <c r="F201" s="2" t="s">
        <v>829</v>
      </c>
      <c r="G201" s="2" t="s">
        <v>830</v>
      </c>
      <c r="H201" s="100" t="s">
        <v>2448</v>
      </c>
      <c r="I201" s="10"/>
      <c r="J201" s="10"/>
      <c r="K201" s="100" t="s">
        <v>2449</v>
      </c>
      <c r="L201" s="10"/>
      <c r="M201" s="10"/>
      <c r="P201" s="59">
        <v>3</v>
      </c>
      <c r="Q201" s="60"/>
      <c r="R201" s="60"/>
      <c r="S201" s="61">
        <v>3</v>
      </c>
      <c r="T201" s="62"/>
      <c r="U201" s="59"/>
      <c r="V201" s="60"/>
      <c r="W201" s="60"/>
      <c r="X201" s="61"/>
      <c r="Y201" s="62"/>
      <c r="Z201" s="55">
        <f t="shared" si="14"/>
        <v>3</v>
      </c>
      <c r="AA201" s="40">
        <f t="shared" si="15"/>
        <v>3</v>
      </c>
    </row>
    <row r="202" spans="1:27" ht="340">
      <c r="A202" s="4">
        <v>2134</v>
      </c>
      <c r="B202" s="4" t="s">
        <v>831</v>
      </c>
      <c r="E202" s="43" t="s">
        <v>2453</v>
      </c>
      <c r="F202" s="2" t="s">
        <v>832</v>
      </c>
      <c r="G202" s="2" t="s">
        <v>833</v>
      </c>
      <c r="H202" s="100" t="s">
        <v>2451</v>
      </c>
      <c r="I202" s="10"/>
      <c r="J202" s="10"/>
      <c r="K202" s="100" t="s">
        <v>2452</v>
      </c>
      <c r="L202" s="10"/>
      <c r="M202" s="10"/>
      <c r="P202" s="59">
        <v>3</v>
      </c>
      <c r="Q202" s="60"/>
      <c r="R202" s="60"/>
      <c r="S202" s="61">
        <v>3</v>
      </c>
      <c r="T202" s="62"/>
      <c r="U202" s="59"/>
      <c r="V202" s="60"/>
      <c r="W202" s="60"/>
      <c r="X202" s="61"/>
      <c r="Y202" s="62"/>
      <c r="Z202" s="55">
        <f t="shared" si="14"/>
        <v>3</v>
      </c>
      <c r="AA202" s="40">
        <f t="shared" si="15"/>
        <v>3</v>
      </c>
    </row>
    <row r="203" spans="1:27" ht="409.6">
      <c r="A203" s="4">
        <v>2135</v>
      </c>
      <c r="B203" s="4" t="s">
        <v>834</v>
      </c>
      <c r="E203" s="43" t="s">
        <v>2456</v>
      </c>
      <c r="F203" s="2" t="s">
        <v>835</v>
      </c>
      <c r="G203" s="2" t="s">
        <v>836</v>
      </c>
      <c r="H203" s="100" t="s">
        <v>2454</v>
      </c>
      <c r="I203" s="10"/>
      <c r="J203" s="10"/>
      <c r="K203" s="100" t="s">
        <v>2455</v>
      </c>
      <c r="L203" s="10"/>
      <c r="M203" s="10"/>
      <c r="P203" s="59">
        <v>3</v>
      </c>
      <c r="Q203" s="60" t="s">
        <v>3054</v>
      </c>
      <c r="R203" s="60"/>
      <c r="S203" s="61">
        <v>1</v>
      </c>
      <c r="T203" s="62"/>
      <c r="U203" s="59"/>
      <c r="V203" s="60"/>
      <c r="W203" s="60"/>
      <c r="X203" s="61"/>
      <c r="Y203" s="62"/>
      <c r="Z203" s="55">
        <f t="shared" si="14"/>
        <v>3</v>
      </c>
      <c r="AA203" s="40">
        <f t="shared" si="15"/>
        <v>1</v>
      </c>
    </row>
    <row r="204" spans="1:27" ht="136">
      <c r="A204" s="4">
        <v>2136</v>
      </c>
      <c r="B204" s="4" t="s">
        <v>479</v>
      </c>
      <c r="E204" s="101" t="s">
        <v>2457</v>
      </c>
      <c r="F204" s="2" t="s">
        <v>837</v>
      </c>
      <c r="G204" s="2" t="s">
        <v>838</v>
      </c>
      <c r="H204" s="10"/>
      <c r="I204" s="10"/>
      <c r="J204" s="10"/>
      <c r="K204" s="10"/>
      <c r="L204" s="10"/>
      <c r="M204" s="10"/>
      <c r="P204" s="59">
        <v>3</v>
      </c>
      <c r="Q204" s="60"/>
      <c r="R204" s="60"/>
      <c r="S204" s="61">
        <v>3</v>
      </c>
      <c r="T204" s="62" t="s">
        <v>3141</v>
      </c>
      <c r="U204" s="59"/>
      <c r="V204" s="60"/>
      <c r="W204" s="60"/>
      <c r="X204" s="61"/>
      <c r="Y204" s="62"/>
      <c r="Z204" s="55">
        <f t="shared" si="14"/>
        <v>3</v>
      </c>
      <c r="AA204" s="40">
        <f t="shared" si="15"/>
        <v>3</v>
      </c>
    </row>
    <row r="205" spans="1:27" ht="409.6">
      <c r="A205" s="4">
        <v>2137</v>
      </c>
      <c r="B205" s="4" t="s">
        <v>839</v>
      </c>
      <c r="E205" s="43" t="s">
        <v>2460</v>
      </c>
      <c r="F205" s="2" t="s">
        <v>840</v>
      </c>
      <c r="G205" s="2" t="s">
        <v>841</v>
      </c>
      <c r="H205" s="100" t="s">
        <v>2458</v>
      </c>
      <c r="I205" s="10"/>
      <c r="J205" s="10"/>
      <c r="K205" s="100" t="s">
        <v>2459</v>
      </c>
      <c r="L205" s="10"/>
      <c r="M205" s="10"/>
      <c r="P205" s="59">
        <v>1</v>
      </c>
      <c r="Q205" s="60"/>
      <c r="R205" s="60"/>
      <c r="S205" s="61">
        <v>1</v>
      </c>
      <c r="T205" s="62"/>
      <c r="U205" s="59"/>
      <c r="V205" s="60"/>
      <c r="W205" s="60"/>
      <c r="X205" s="61"/>
      <c r="Y205" s="62"/>
      <c r="Z205" s="55">
        <f t="shared" si="14"/>
        <v>1</v>
      </c>
      <c r="AA205" s="40">
        <f t="shared" si="15"/>
        <v>1</v>
      </c>
    </row>
    <row r="206" spans="1:27" ht="409.6">
      <c r="A206" s="4">
        <v>2138</v>
      </c>
      <c r="B206" s="4" t="s">
        <v>842</v>
      </c>
      <c r="E206" s="43" t="s">
        <v>2463</v>
      </c>
      <c r="F206" s="2" t="s">
        <v>843</v>
      </c>
      <c r="G206" s="2" t="s">
        <v>559</v>
      </c>
      <c r="H206" s="100" t="s">
        <v>2461</v>
      </c>
      <c r="I206" s="10"/>
      <c r="J206" s="10"/>
      <c r="K206" s="100" t="s">
        <v>2462</v>
      </c>
      <c r="L206" s="10"/>
      <c r="M206" s="10"/>
      <c r="P206" s="59">
        <v>5</v>
      </c>
      <c r="Q206" s="60" t="s">
        <v>3056</v>
      </c>
      <c r="R206" s="60"/>
      <c r="S206" s="61">
        <v>3</v>
      </c>
      <c r="T206" s="62"/>
      <c r="U206" s="59"/>
      <c r="V206" s="60"/>
      <c r="W206" s="60"/>
      <c r="X206" s="61"/>
      <c r="Y206" s="62"/>
      <c r="Z206" s="55">
        <f t="shared" si="14"/>
        <v>5</v>
      </c>
      <c r="AA206" s="40">
        <f t="shared" si="15"/>
        <v>3</v>
      </c>
    </row>
    <row r="207" spans="1:27" ht="136">
      <c r="A207" s="4">
        <v>2139</v>
      </c>
      <c r="B207" s="4" t="s">
        <v>479</v>
      </c>
      <c r="E207" s="101" t="s">
        <v>2464</v>
      </c>
      <c r="F207" s="2" t="s">
        <v>844</v>
      </c>
      <c r="G207" s="2" t="s">
        <v>845</v>
      </c>
      <c r="H207" s="10"/>
      <c r="I207" s="10"/>
      <c r="J207" s="10"/>
      <c r="K207" s="10"/>
      <c r="L207" s="10"/>
      <c r="M207" s="10"/>
      <c r="P207" s="59">
        <v>1</v>
      </c>
      <c r="Q207" s="60" t="s">
        <v>3127</v>
      </c>
      <c r="R207" s="60"/>
      <c r="S207" s="61">
        <v>1</v>
      </c>
      <c r="T207" s="62"/>
      <c r="U207" s="59"/>
      <c r="V207" s="60"/>
      <c r="W207" s="60"/>
      <c r="X207" s="61"/>
      <c r="Y207" s="62"/>
      <c r="Z207" s="55">
        <f t="shared" si="14"/>
        <v>1</v>
      </c>
      <c r="AA207" s="40">
        <f t="shared" si="15"/>
        <v>1</v>
      </c>
    </row>
    <row r="208" spans="1:27" ht="340">
      <c r="A208" s="4">
        <v>2140</v>
      </c>
      <c r="B208" s="4" t="s">
        <v>846</v>
      </c>
      <c r="E208" s="43" t="s">
        <v>2465</v>
      </c>
      <c r="F208" s="2" t="s">
        <v>847</v>
      </c>
      <c r="G208" s="2" t="s">
        <v>848</v>
      </c>
      <c r="H208" s="100" t="s">
        <v>2451</v>
      </c>
      <c r="I208" s="10"/>
      <c r="J208" s="10"/>
      <c r="K208" s="100" t="s">
        <v>2452</v>
      </c>
      <c r="L208" s="10"/>
      <c r="M208" s="10"/>
      <c r="P208" s="59">
        <v>2</v>
      </c>
      <c r="Q208" s="60"/>
      <c r="R208" s="60"/>
      <c r="S208" s="61">
        <v>2</v>
      </c>
      <c r="T208" s="62"/>
      <c r="U208" s="59"/>
      <c r="V208" s="60"/>
      <c r="W208" s="60"/>
      <c r="X208" s="61"/>
      <c r="Y208" s="62"/>
      <c r="Z208" s="55">
        <f t="shared" si="14"/>
        <v>2</v>
      </c>
      <c r="AA208" s="40">
        <f t="shared" si="15"/>
        <v>2</v>
      </c>
    </row>
    <row r="209" spans="1:27" ht="119">
      <c r="A209" s="4">
        <v>2141</v>
      </c>
      <c r="B209" s="4" t="s">
        <v>479</v>
      </c>
      <c r="E209" s="101" t="s">
        <v>2466</v>
      </c>
      <c r="F209" s="2" t="s">
        <v>849</v>
      </c>
      <c r="G209" s="2" t="s">
        <v>850</v>
      </c>
      <c r="H209" s="10"/>
      <c r="I209" s="10"/>
      <c r="J209" s="10"/>
      <c r="K209" s="10"/>
      <c r="L209" s="10"/>
      <c r="M209" s="10"/>
      <c r="P209" s="59">
        <v>3</v>
      </c>
      <c r="Q209" s="60" t="s">
        <v>3128</v>
      </c>
      <c r="R209" s="60"/>
      <c r="S209" s="61">
        <v>3</v>
      </c>
      <c r="T209" s="62"/>
      <c r="U209" s="59"/>
      <c r="V209" s="60"/>
      <c r="W209" s="60"/>
      <c r="X209" s="61"/>
      <c r="Y209" s="62"/>
      <c r="Z209" s="55">
        <f t="shared" si="14"/>
        <v>3</v>
      </c>
      <c r="AA209" s="40">
        <f t="shared" si="15"/>
        <v>3</v>
      </c>
    </row>
    <row r="210" spans="1:27" s="73" customFormat="1" ht="17">
      <c r="A210" s="4"/>
      <c r="G210" s="73" t="s">
        <v>479</v>
      </c>
      <c r="H210" s="4"/>
      <c r="P210" s="104"/>
      <c r="Q210" s="104"/>
      <c r="R210" s="104"/>
      <c r="S210" s="104"/>
      <c r="T210" s="104"/>
      <c r="U210" s="104"/>
      <c r="V210" s="104"/>
      <c r="W210" s="104"/>
      <c r="X210" s="104"/>
      <c r="Y210" s="104"/>
    </row>
    <row r="211" spans="1:27" s="73" customFormat="1" ht="17">
      <c r="A211" s="4"/>
      <c r="G211" s="73" t="s">
        <v>479</v>
      </c>
      <c r="H211" s="4"/>
      <c r="P211" s="104"/>
      <c r="Q211" s="104"/>
      <c r="R211" s="104"/>
      <c r="S211" s="104"/>
      <c r="T211" s="104"/>
      <c r="U211" s="104"/>
      <c r="V211" s="104"/>
      <c r="W211" s="104"/>
      <c r="X211" s="104"/>
      <c r="Y211" s="104"/>
    </row>
    <row r="212" spans="1:27" s="73" customFormat="1" ht="17">
      <c r="A212" s="4"/>
      <c r="E212" s="75" t="s">
        <v>851</v>
      </c>
      <c r="G212" s="73" t="s">
        <v>479</v>
      </c>
      <c r="H212" s="4"/>
      <c r="P212" s="104"/>
      <c r="Q212" s="104"/>
      <c r="R212" s="104"/>
      <c r="S212" s="104"/>
      <c r="T212" s="62"/>
      <c r="U212" s="104"/>
      <c r="V212" s="104"/>
      <c r="W212" s="104"/>
      <c r="X212" s="104"/>
      <c r="Y212" s="104"/>
    </row>
    <row r="213" spans="1:27" ht="153">
      <c r="A213" s="4">
        <v>2142</v>
      </c>
      <c r="B213" s="4" t="s">
        <v>852</v>
      </c>
      <c r="E213" s="43" t="s">
        <v>2468</v>
      </c>
      <c r="F213" s="2" t="s">
        <v>853</v>
      </c>
      <c r="G213" s="2" t="s">
        <v>854</v>
      </c>
      <c r="H213" s="100" t="s">
        <v>2467</v>
      </c>
      <c r="I213" s="10"/>
      <c r="J213" s="10"/>
      <c r="K213" s="10"/>
      <c r="L213" s="10"/>
      <c r="M213" s="10"/>
      <c r="P213" s="59">
        <v>2</v>
      </c>
      <c r="Q213" s="60"/>
      <c r="R213" s="60"/>
      <c r="S213" s="61">
        <v>2</v>
      </c>
      <c r="T213" s="62"/>
      <c r="U213" s="59"/>
      <c r="V213" s="60"/>
      <c r="W213" s="60"/>
      <c r="X213" s="61"/>
      <c r="Y213" s="62"/>
      <c r="Z213" s="55">
        <f t="shared" si="14"/>
        <v>2</v>
      </c>
      <c r="AA213" s="40">
        <f t="shared" si="15"/>
        <v>2</v>
      </c>
    </row>
    <row r="214" spans="1:27" ht="187">
      <c r="A214" s="4">
        <v>2143</v>
      </c>
      <c r="B214" s="4" t="s">
        <v>479</v>
      </c>
      <c r="E214" s="101" t="s">
        <v>2340</v>
      </c>
      <c r="F214" s="2" t="s">
        <v>855</v>
      </c>
      <c r="G214" s="2" t="s">
        <v>856</v>
      </c>
      <c r="H214" s="10"/>
      <c r="I214" s="10"/>
      <c r="J214" s="10"/>
      <c r="K214" s="10"/>
      <c r="L214" s="10"/>
      <c r="M214" s="10"/>
      <c r="P214" s="59">
        <v>3</v>
      </c>
      <c r="Q214" s="60" t="s">
        <v>3129</v>
      </c>
      <c r="R214" s="60"/>
      <c r="S214" s="61">
        <v>3</v>
      </c>
      <c r="T214" s="62"/>
      <c r="U214" s="59"/>
      <c r="V214" s="60"/>
      <c r="W214" s="60"/>
      <c r="X214" s="61"/>
      <c r="Y214" s="62"/>
      <c r="Z214" s="55">
        <f t="shared" si="14"/>
        <v>3</v>
      </c>
      <c r="AA214" s="40">
        <f t="shared" si="15"/>
        <v>3</v>
      </c>
    </row>
    <row r="215" spans="1:27" ht="409.6">
      <c r="A215" s="4">
        <v>2144</v>
      </c>
      <c r="B215" s="4" t="s">
        <v>857</v>
      </c>
      <c r="E215" s="43" t="s">
        <v>2471</v>
      </c>
      <c r="F215" s="2" t="s">
        <v>858</v>
      </c>
      <c r="G215" s="2" t="s">
        <v>859</v>
      </c>
      <c r="H215" s="100" t="s">
        <v>2469</v>
      </c>
      <c r="I215" s="10"/>
      <c r="J215" s="10"/>
      <c r="K215" s="100" t="s">
        <v>2470</v>
      </c>
      <c r="L215" s="10"/>
      <c r="M215" s="10"/>
      <c r="P215" s="59">
        <v>2</v>
      </c>
      <c r="Q215" s="60"/>
      <c r="R215" s="60"/>
      <c r="S215" s="61">
        <v>2</v>
      </c>
      <c r="T215" s="62" t="s">
        <v>3141</v>
      </c>
      <c r="U215" s="59"/>
      <c r="V215" s="60"/>
      <c r="W215" s="60"/>
      <c r="X215" s="61"/>
      <c r="Y215" s="62"/>
      <c r="Z215" s="55">
        <f t="shared" si="14"/>
        <v>2</v>
      </c>
      <c r="AA215" s="40">
        <f t="shared" si="15"/>
        <v>2</v>
      </c>
    </row>
    <row r="216" spans="1:27" ht="409.6">
      <c r="A216" s="4">
        <v>2145</v>
      </c>
      <c r="B216" s="4" t="s">
        <v>860</v>
      </c>
      <c r="E216" s="43" t="s">
        <v>2472</v>
      </c>
      <c r="F216" s="2" t="s">
        <v>861</v>
      </c>
      <c r="G216" s="2" t="s">
        <v>862</v>
      </c>
      <c r="H216" s="100" t="s">
        <v>2469</v>
      </c>
      <c r="I216" s="10"/>
      <c r="J216" s="10"/>
      <c r="K216" s="100" t="s">
        <v>2470</v>
      </c>
      <c r="L216" s="10"/>
      <c r="M216" s="10"/>
      <c r="P216" s="59">
        <v>0</v>
      </c>
      <c r="Q216" s="60"/>
      <c r="R216" s="60"/>
      <c r="S216" s="61">
        <v>0</v>
      </c>
      <c r="T216" s="62"/>
      <c r="U216" s="59"/>
      <c r="V216" s="60"/>
      <c r="W216" s="60"/>
      <c r="X216" s="61"/>
      <c r="Y216" s="62"/>
      <c r="Z216" s="55">
        <f t="shared" si="14"/>
        <v>0</v>
      </c>
      <c r="AA216" s="40">
        <f t="shared" si="15"/>
        <v>0</v>
      </c>
    </row>
    <row r="217" spans="1:27" ht="102">
      <c r="A217" s="4">
        <v>2146</v>
      </c>
      <c r="B217" s="4" t="s">
        <v>863</v>
      </c>
      <c r="E217" s="101" t="s">
        <v>2473</v>
      </c>
      <c r="F217" s="2" t="s">
        <v>864</v>
      </c>
      <c r="G217" s="2" t="s">
        <v>865</v>
      </c>
      <c r="H217" s="10"/>
      <c r="I217" s="10"/>
      <c r="J217" s="10"/>
      <c r="K217" s="10"/>
      <c r="L217" s="10"/>
      <c r="M217" s="10"/>
      <c r="P217" s="59">
        <v>0</v>
      </c>
      <c r="Q217" s="60" t="s">
        <v>3057</v>
      </c>
      <c r="R217" s="60"/>
      <c r="S217" s="61">
        <v>0</v>
      </c>
      <c r="T217" s="62"/>
      <c r="U217" s="59"/>
      <c r="V217" s="60"/>
      <c r="W217" s="60"/>
      <c r="X217" s="61"/>
      <c r="Y217" s="62"/>
      <c r="Z217" s="55">
        <f t="shared" si="14"/>
        <v>0</v>
      </c>
      <c r="AA217" s="40">
        <f t="shared" si="15"/>
        <v>0</v>
      </c>
    </row>
    <row r="218" spans="1:27" ht="409.6">
      <c r="A218" s="4">
        <v>2147</v>
      </c>
      <c r="B218" s="4" t="s">
        <v>866</v>
      </c>
      <c r="E218" s="43" t="s">
        <v>2476</v>
      </c>
      <c r="F218" s="2" t="s">
        <v>867</v>
      </c>
      <c r="G218" s="2" t="s">
        <v>868</v>
      </c>
      <c r="H218" s="100" t="s">
        <v>2474</v>
      </c>
      <c r="I218" s="10"/>
      <c r="J218" s="10"/>
      <c r="K218" s="100" t="s">
        <v>2475</v>
      </c>
      <c r="L218" s="10"/>
      <c r="M218" s="10"/>
      <c r="P218" s="59">
        <v>4</v>
      </c>
      <c r="Q218" s="60" t="s">
        <v>3058</v>
      </c>
      <c r="R218" s="60"/>
      <c r="S218" s="61">
        <v>2</v>
      </c>
      <c r="T218" s="62" t="s">
        <v>3145</v>
      </c>
      <c r="U218" s="59"/>
      <c r="V218" s="60"/>
      <c r="W218" s="60"/>
      <c r="X218" s="61"/>
      <c r="Y218" s="62"/>
      <c r="Z218" s="55">
        <f t="shared" si="14"/>
        <v>4</v>
      </c>
      <c r="AA218" s="40">
        <f t="shared" si="15"/>
        <v>2</v>
      </c>
    </row>
    <row r="219" spans="1:27" ht="153">
      <c r="A219" s="4">
        <v>2148</v>
      </c>
      <c r="B219" s="4" t="s">
        <v>479</v>
      </c>
      <c r="E219" s="101" t="s">
        <v>2477</v>
      </c>
      <c r="F219" s="2" t="s">
        <v>869</v>
      </c>
      <c r="G219" s="2" t="s">
        <v>870</v>
      </c>
      <c r="H219" s="10"/>
      <c r="I219" s="10"/>
      <c r="J219" s="10"/>
      <c r="K219" s="10"/>
      <c r="L219" s="10"/>
      <c r="M219" s="10"/>
      <c r="P219" s="59">
        <v>2</v>
      </c>
      <c r="Q219" s="60" t="s">
        <v>3059</v>
      </c>
      <c r="R219" s="60"/>
      <c r="S219" s="62">
        <v>2</v>
      </c>
      <c r="T219" s="62"/>
      <c r="U219" s="59"/>
      <c r="V219" s="60"/>
      <c r="W219" s="60"/>
      <c r="X219" s="61"/>
      <c r="Y219" s="62"/>
      <c r="Z219" s="55">
        <f t="shared" si="14"/>
        <v>2</v>
      </c>
      <c r="AA219" s="40">
        <f>IF(X219&lt;&gt;"",X219,IF(S219&lt;&gt;"",S219,IF(O219&lt;&gt;"",O219,"")))</f>
        <v>2</v>
      </c>
    </row>
    <row r="220" spans="1:27" s="73" customFormat="1">
      <c r="A220" s="4"/>
      <c r="H220" s="4"/>
      <c r="P220" s="104"/>
      <c r="Q220" s="104"/>
      <c r="R220" s="104"/>
      <c r="S220" s="104"/>
      <c r="T220" s="104"/>
      <c r="U220" s="104"/>
      <c r="V220" s="104"/>
      <c r="W220" s="104"/>
      <c r="X220" s="104"/>
      <c r="Y220" s="104"/>
    </row>
    <row r="221" spans="1:27" s="73" customFormat="1">
      <c r="A221" s="4"/>
      <c r="H221" s="4"/>
      <c r="P221" s="104"/>
      <c r="Q221" s="104"/>
      <c r="R221" s="104"/>
      <c r="S221" s="104"/>
      <c r="T221" s="104"/>
      <c r="U221" s="104"/>
      <c r="V221" s="104"/>
      <c r="W221" s="104"/>
      <c r="X221" s="104"/>
      <c r="Y221" s="104"/>
    </row>
    <row r="222" spans="1:27" s="73" customFormat="1" ht="37" hidden="1">
      <c r="A222" s="4"/>
      <c r="E222" s="113" t="s">
        <v>871</v>
      </c>
      <c r="F222" s="113"/>
      <c r="G222" s="113"/>
      <c r="H222" s="4"/>
      <c r="P222" s="104"/>
      <c r="Q222" s="104"/>
      <c r="R222" s="104"/>
      <c r="S222" s="104"/>
      <c r="T222" s="104"/>
      <c r="U222" s="104"/>
      <c r="V222" s="104"/>
      <c r="W222" s="104"/>
      <c r="X222" s="104"/>
      <c r="Y222" s="104"/>
    </row>
    <row r="223" spans="1:27" s="73" customFormat="1" ht="19" hidden="1">
      <c r="A223" s="4"/>
      <c r="E223" s="109" t="s">
        <v>872</v>
      </c>
      <c r="F223" s="109"/>
      <c r="G223" s="109"/>
      <c r="H223" s="4"/>
      <c r="P223" s="104"/>
      <c r="Q223" s="104"/>
      <c r="R223" s="104"/>
      <c r="S223" s="104"/>
      <c r="T223" s="104"/>
      <c r="U223" s="104"/>
      <c r="V223" s="104"/>
      <c r="W223" s="104"/>
      <c r="X223" s="104"/>
      <c r="Y223" s="104"/>
    </row>
    <row r="224" spans="1:27" s="73" customFormat="1" ht="34" hidden="1">
      <c r="A224" s="4"/>
      <c r="E224" s="75" t="s">
        <v>873</v>
      </c>
      <c r="H224" s="4"/>
      <c r="P224" s="104"/>
      <c r="Q224" s="104"/>
      <c r="R224" s="104"/>
      <c r="S224" s="104"/>
      <c r="T224" s="104"/>
      <c r="U224" s="104"/>
      <c r="V224" s="104"/>
      <c r="W224" s="104"/>
      <c r="X224" s="104"/>
      <c r="Y224" s="104"/>
    </row>
    <row r="225" spans="1:27" ht="289" hidden="1">
      <c r="A225" s="4">
        <v>2149</v>
      </c>
      <c r="E225" s="101" t="s">
        <v>2478</v>
      </c>
      <c r="F225" s="2" t="s">
        <v>874</v>
      </c>
      <c r="G225" s="2" t="s">
        <v>875</v>
      </c>
      <c r="H225" s="10"/>
      <c r="I225" s="10"/>
      <c r="J225" s="10"/>
      <c r="K225" s="10"/>
      <c r="L225" s="10"/>
      <c r="M225" s="10"/>
      <c r="P225" s="59"/>
      <c r="Q225" s="60"/>
      <c r="R225" s="60"/>
      <c r="S225" s="62"/>
      <c r="T225" s="62"/>
      <c r="U225" s="59"/>
      <c r="V225" s="60"/>
      <c r="W225" s="60"/>
      <c r="X225" s="61"/>
      <c r="Y225" s="62"/>
      <c r="Z225" s="55" t="str">
        <f t="shared" si="14"/>
        <v/>
      </c>
      <c r="AA225" s="40" t="str">
        <f>IF(X225&lt;&gt;"",X225,IF(S225&lt;&gt;"",S225,IF(O225&lt;&gt;"",O225,"")))</f>
        <v/>
      </c>
    </row>
    <row r="226" spans="1:27" ht="221" hidden="1">
      <c r="A226" s="4">
        <v>2150</v>
      </c>
      <c r="E226" s="101" t="s">
        <v>2479</v>
      </c>
      <c r="F226" s="2" t="s">
        <v>876</v>
      </c>
      <c r="G226" s="2" t="s">
        <v>877</v>
      </c>
      <c r="H226" s="10"/>
      <c r="I226" s="10"/>
      <c r="J226" s="10"/>
      <c r="K226" s="10"/>
      <c r="L226" s="10"/>
      <c r="M226" s="10"/>
      <c r="P226" s="59"/>
      <c r="Q226" s="60"/>
      <c r="R226" s="60"/>
      <c r="S226" s="62"/>
      <c r="T226" s="62"/>
      <c r="U226" s="59"/>
      <c r="V226" s="60"/>
      <c r="W226" s="60"/>
      <c r="X226" s="61"/>
      <c r="Y226" s="62"/>
      <c r="Z226" s="55" t="str">
        <f t="shared" si="14"/>
        <v/>
      </c>
      <c r="AA226" s="40" t="str">
        <f>IF(X226&lt;&gt;"",X226,IF(S226&lt;&gt;"",S226,IF(O226&lt;&gt;"",O226,"")))</f>
        <v/>
      </c>
    </row>
    <row r="227" spans="1:27" ht="289" hidden="1">
      <c r="A227" s="4">
        <v>2151</v>
      </c>
      <c r="E227" s="101" t="s">
        <v>2480</v>
      </c>
      <c r="F227" s="2" t="s">
        <v>878</v>
      </c>
      <c r="G227" s="2" t="s">
        <v>879</v>
      </c>
      <c r="H227" s="10"/>
      <c r="I227" s="10"/>
      <c r="J227" s="10"/>
      <c r="K227" s="10"/>
      <c r="L227" s="10"/>
      <c r="M227" s="10"/>
      <c r="P227" s="59"/>
      <c r="Q227" s="60"/>
      <c r="R227" s="60"/>
      <c r="S227" s="62"/>
      <c r="T227" s="62"/>
      <c r="U227" s="59"/>
      <c r="V227" s="60"/>
      <c r="W227" s="60"/>
      <c r="X227" s="61"/>
      <c r="Y227" s="62"/>
      <c r="Z227" s="55" t="str">
        <f t="shared" si="14"/>
        <v/>
      </c>
      <c r="AA227" s="40" t="str">
        <f>IF(X227&lt;&gt;"",X227,IF(S227&lt;&gt;"",S227,IF(O227&lt;&gt;"",O227,"")))</f>
        <v/>
      </c>
    </row>
    <row r="228" spans="1:27" s="73" customFormat="1" ht="17" hidden="1">
      <c r="A228" s="4"/>
      <c r="G228" s="73" t="s">
        <v>479</v>
      </c>
      <c r="H228" s="4"/>
      <c r="P228" s="104"/>
      <c r="Q228" s="104"/>
      <c r="R228" s="104"/>
      <c r="S228" s="104"/>
      <c r="T228" s="104"/>
      <c r="U228" s="104"/>
      <c r="V228" s="104"/>
      <c r="W228" s="104"/>
      <c r="X228" s="104"/>
      <c r="Y228" s="104"/>
    </row>
    <row r="229" spans="1:27" s="73" customFormat="1" hidden="1">
      <c r="A229" s="4"/>
      <c r="H229" s="4"/>
      <c r="P229" s="104"/>
      <c r="Q229" s="104"/>
      <c r="R229" s="104"/>
      <c r="S229" s="104"/>
      <c r="T229" s="104"/>
      <c r="U229" s="104"/>
      <c r="V229" s="104"/>
      <c r="W229" s="104"/>
      <c r="X229" s="104"/>
      <c r="Y229" s="104"/>
    </row>
    <row r="230" spans="1:27" s="73" customFormat="1" ht="19" hidden="1">
      <c r="A230" s="4"/>
      <c r="E230" s="109" t="s">
        <v>880</v>
      </c>
      <c r="F230" s="109"/>
      <c r="G230" s="109"/>
      <c r="H230" s="4"/>
      <c r="P230" s="104"/>
      <c r="Q230" s="104"/>
      <c r="R230" s="104"/>
      <c r="S230" s="104"/>
      <c r="T230" s="104"/>
      <c r="U230" s="104"/>
      <c r="V230" s="104"/>
      <c r="W230" s="104"/>
      <c r="X230" s="104"/>
      <c r="Y230" s="104"/>
    </row>
    <row r="231" spans="1:27" s="73" customFormat="1" ht="34" hidden="1">
      <c r="A231" s="4"/>
      <c r="E231" s="75" t="s">
        <v>881</v>
      </c>
      <c r="H231" s="4"/>
      <c r="P231" s="104"/>
      <c r="Q231" s="104"/>
      <c r="R231" s="104"/>
      <c r="S231" s="104"/>
      <c r="T231" s="104"/>
      <c r="U231" s="104"/>
      <c r="V231" s="104"/>
      <c r="W231" s="104"/>
      <c r="X231" s="104"/>
      <c r="Y231" s="104"/>
    </row>
    <row r="232" spans="1:27" ht="187" hidden="1">
      <c r="A232" s="4">
        <v>2152</v>
      </c>
      <c r="E232" s="101" t="s">
        <v>2481</v>
      </c>
      <c r="F232" s="2" t="s">
        <v>882</v>
      </c>
      <c r="G232" s="2" t="s">
        <v>883</v>
      </c>
      <c r="H232" s="10"/>
      <c r="I232" s="10"/>
      <c r="J232" s="10"/>
      <c r="K232" s="10"/>
      <c r="L232" s="10"/>
      <c r="M232" s="10"/>
      <c r="P232" s="59"/>
      <c r="Q232" s="60"/>
      <c r="R232" s="60"/>
      <c r="S232" s="62"/>
      <c r="T232" s="62"/>
      <c r="U232" s="59"/>
      <c r="V232" s="60"/>
      <c r="W232" s="60"/>
      <c r="X232" s="61"/>
      <c r="Y232" s="62"/>
      <c r="Z232" s="55" t="str">
        <f t="shared" si="14"/>
        <v/>
      </c>
      <c r="AA232" s="40" t="str">
        <f>IF(X232&lt;&gt;"",X232,IF(S232&lt;&gt;"",S232,IF(O232&lt;&gt;"",O232,"")))</f>
        <v/>
      </c>
    </row>
    <row r="233" spans="1:27" ht="204" hidden="1">
      <c r="A233" s="4">
        <v>2153</v>
      </c>
      <c r="E233" s="101" t="s">
        <v>2482</v>
      </c>
      <c r="F233" s="2" t="s">
        <v>884</v>
      </c>
      <c r="G233" s="2" t="s">
        <v>885</v>
      </c>
      <c r="H233" s="10"/>
      <c r="I233" s="10"/>
      <c r="J233" s="10"/>
      <c r="K233" s="10"/>
      <c r="L233" s="10"/>
      <c r="M233" s="10"/>
      <c r="P233" s="59"/>
      <c r="Q233" s="60"/>
      <c r="R233" s="60"/>
      <c r="S233" s="62"/>
      <c r="T233" s="62"/>
      <c r="U233" s="59"/>
      <c r="V233" s="60"/>
      <c r="W233" s="60"/>
      <c r="X233" s="61"/>
      <c r="Y233" s="62"/>
      <c r="Z233" s="55" t="str">
        <f t="shared" si="14"/>
        <v/>
      </c>
      <c r="AA233" s="40" t="str">
        <f>IF(X233&lt;&gt;"",X233,IF(S233&lt;&gt;"",S233,IF(O233&lt;&gt;"",O233,"")))</f>
        <v/>
      </c>
    </row>
    <row r="234" spans="1:27" s="73" customFormat="1" hidden="1">
      <c r="A234" s="4"/>
      <c r="H234" s="4"/>
      <c r="P234" s="104"/>
      <c r="Q234" s="104"/>
      <c r="R234" s="104"/>
      <c r="S234" s="104"/>
      <c r="T234" s="104"/>
      <c r="U234" s="104"/>
      <c r="V234" s="104"/>
      <c r="W234" s="104"/>
      <c r="X234" s="104"/>
      <c r="Y234" s="104"/>
    </row>
    <row r="235" spans="1:27" s="73" customFormat="1" hidden="1">
      <c r="A235" s="4"/>
      <c r="H235" s="4"/>
      <c r="P235" s="104"/>
      <c r="Q235" s="104"/>
      <c r="R235" s="104"/>
      <c r="S235" s="104"/>
      <c r="T235" s="104"/>
      <c r="U235" s="104"/>
      <c r="V235" s="104"/>
      <c r="W235" s="104"/>
      <c r="X235" s="104"/>
      <c r="Y235" s="104"/>
    </row>
    <row r="236" spans="1:27" s="73" customFormat="1" ht="19" hidden="1">
      <c r="A236" s="4"/>
      <c r="E236" s="109" t="s">
        <v>886</v>
      </c>
      <c r="F236" s="109"/>
      <c r="G236" s="109"/>
      <c r="H236" s="4"/>
      <c r="P236" s="104"/>
      <c r="Q236" s="104"/>
      <c r="R236" s="104"/>
      <c r="S236" s="104"/>
      <c r="T236" s="104"/>
      <c r="U236" s="104"/>
      <c r="V236" s="104"/>
      <c r="W236" s="104"/>
      <c r="X236" s="104"/>
      <c r="Y236" s="104"/>
    </row>
    <row r="237" spans="1:27" s="73" customFormat="1" ht="17" hidden="1">
      <c r="A237" s="4"/>
      <c r="E237" s="75" t="s">
        <v>887</v>
      </c>
      <c r="H237" s="4"/>
      <c r="P237" s="104"/>
      <c r="Q237" s="104"/>
      <c r="R237" s="104"/>
      <c r="S237" s="104"/>
      <c r="T237" s="104"/>
      <c r="U237" s="104"/>
      <c r="V237" s="104"/>
      <c r="W237" s="104"/>
      <c r="X237" s="104"/>
      <c r="Y237" s="104"/>
    </row>
    <row r="238" spans="1:27" ht="170" hidden="1">
      <c r="A238" s="4">
        <v>2154</v>
      </c>
      <c r="B238" s="4" t="s">
        <v>888</v>
      </c>
      <c r="E238" s="101" t="s">
        <v>2483</v>
      </c>
      <c r="F238" s="2" t="s">
        <v>889</v>
      </c>
      <c r="G238" s="2" t="s">
        <v>890</v>
      </c>
      <c r="H238" s="10"/>
      <c r="I238" s="10"/>
      <c r="J238" s="10"/>
      <c r="K238" s="10"/>
      <c r="L238" s="10"/>
      <c r="M238" s="10"/>
      <c r="P238" s="59"/>
      <c r="Q238" s="60"/>
      <c r="R238" s="60"/>
      <c r="S238" s="62"/>
      <c r="T238" s="62"/>
      <c r="U238" s="59"/>
      <c r="V238" s="60"/>
      <c r="W238" s="60"/>
      <c r="X238" s="61"/>
      <c r="Y238" s="62"/>
      <c r="Z238" s="55" t="str">
        <f t="shared" si="14"/>
        <v/>
      </c>
      <c r="AA238" s="40" t="str">
        <f>IF(X238&lt;&gt;"",X238,IF(S238&lt;&gt;"",S238,IF(O238&lt;&gt;"",O238,"")))</f>
        <v/>
      </c>
    </row>
    <row r="239" spans="1:27" ht="170" hidden="1">
      <c r="A239" s="4">
        <v>2155</v>
      </c>
      <c r="B239" s="4" t="s">
        <v>888</v>
      </c>
      <c r="E239" s="101" t="s">
        <v>2484</v>
      </c>
      <c r="F239" s="2" t="s">
        <v>891</v>
      </c>
      <c r="G239" s="2" t="s">
        <v>892</v>
      </c>
      <c r="H239" s="10"/>
      <c r="I239" s="10"/>
      <c r="J239" s="10"/>
      <c r="K239" s="10"/>
      <c r="L239" s="10"/>
      <c r="M239" s="10"/>
      <c r="P239" s="59"/>
      <c r="Q239" s="60"/>
      <c r="R239" s="60"/>
      <c r="S239" s="62"/>
      <c r="T239" s="62"/>
      <c r="U239" s="59"/>
      <c r="V239" s="60"/>
      <c r="W239" s="60"/>
      <c r="X239" s="61"/>
      <c r="Y239" s="62"/>
      <c r="Z239" s="55" t="str">
        <f t="shared" si="14"/>
        <v/>
      </c>
      <c r="AA239" s="40" t="str">
        <f>IF(X239&lt;&gt;"",X239,IF(S239&lt;&gt;"",S239,IF(O239&lt;&gt;"",O239,"")))</f>
        <v/>
      </c>
    </row>
    <row r="240" spans="1:27" ht="170" hidden="1">
      <c r="A240" s="4">
        <v>2156</v>
      </c>
      <c r="B240" s="4" t="s">
        <v>893</v>
      </c>
      <c r="E240" s="101" t="s">
        <v>2485</v>
      </c>
      <c r="F240" s="2" t="s">
        <v>894</v>
      </c>
      <c r="G240" s="2" t="s">
        <v>895</v>
      </c>
      <c r="H240" s="10"/>
      <c r="I240" s="10"/>
      <c r="J240" s="10"/>
      <c r="K240" s="10"/>
      <c r="L240" s="10"/>
      <c r="M240" s="10"/>
      <c r="P240" s="59"/>
      <c r="Q240" s="60"/>
      <c r="R240" s="60"/>
      <c r="S240" s="62"/>
      <c r="T240" s="62"/>
      <c r="U240" s="59"/>
      <c r="V240" s="60"/>
      <c r="W240" s="60"/>
      <c r="X240" s="61"/>
      <c r="Y240" s="62"/>
      <c r="Z240" s="55" t="str">
        <f t="shared" si="14"/>
        <v/>
      </c>
      <c r="AA240" s="40" t="str">
        <f>IF(X240&lt;&gt;"",X240,IF(S240&lt;&gt;"",S240,IF(O240&lt;&gt;"",O240,"")))</f>
        <v/>
      </c>
    </row>
    <row r="241" spans="1:27" ht="170" hidden="1">
      <c r="A241" s="4">
        <v>2157</v>
      </c>
      <c r="B241" s="4" t="s">
        <v>893</v>
      </c>
      <c r="E241" s="101" t="s">
        <v>2486</v>
      </c>
      <c r="F241" s="2" t="s">
        <v>896</v>
      </c>
      <c r="G241" s="2" t="s">
        <v>897</v>
      </c>
      <c r="H241" s="10"/>
      <c r="I241" s="10"/>
      <c r="J241" s="10"/>
      <c r="K241" s="10"/>
      <c r="L241" s="10"/>
      <c r="M241" s="10"/>
      <c r="P241" s="59"/>
      <c r="Q241" s="60"/>
      <c r="R241" s="60"/>
      <c r="S241" s="62"/>
      <c r="T241" s="62"/>
      <c r="U241" s="59"/>
      <c r="V241" s="60"/>
      <c r="W241" s="60"/>
      <c r="X241" s="61"/>
      <c r="Y241" s="62"/>
      <c r="Z241" s="55" t="str">
        <f t="shared" si="14"/>
        <v/>
      </c>
      <c r="AA241" s="40" t="str">
        <f>IF(X241&lt;&gt;"",X241,IF(S241&lt;&gt;"",S241,IF(O241&lt;&gt;"",O241,"")))</f>
        <v/>
      </c>
    </row>
    <row r="242" spans="1:27" ht="204" hidden="1">
      <c r="A242" s="4">
        <v>2158</v>
      </c>
      <c r="B242" s="4" t="s">
        <v>898</v>
      </c>
      <c r="E242" s="101" t="s">
        <v>2487</v>
      </c>
      <c r="F242" s="2" t="s">
        <v>899</v>
      </c>
      <c r="G242" s="2" t="s">
        <v>900</v>
      </c>
      <c r="H242" s="10"/>
      <c r="I242" s="10"/>
      <c r="J242" s="10"/>
      <c r="K242" s="10"/>
      <c r="L242" s="10"/>
      <c r="M242" s="10"/>
      <c r="P242" s="59"/>
      <c r="Q242" s="60"/>
      <c r="R242" s="60"/>
      <c r="S242" s="62"/>
      <c r="T242" s="62"/>
      <c r="U242" s="59"/>
      <c r="V242" s="60"/>
      <c r="W242" s="60"/>
      <c r="X242" s="61"/>
      <c r="Y242" s="62"/>
      <c r="Z242" s="55" t="str">
        <f t="shared" si="14"/>
        <v/>
      </c>
      <c r="AA242" s="40" t="str">
        <f>IF(X242&lt;&gt;"",X242,IF(S242&lt;&gt;"",S242,IF(O242&lt;&gt;"",O242,"")))</f>
        <v/>
      </c>
    </row>
    <row r="243" spans="1:27" s="73" customFormat="1" ht="17" hidden="1">
      <c r="A243" s="4"/>
      <c r="G243" s="73" t="s">
        <v>479</v>
      </c>
      <c r="H243" s="4"/>
      <c r="P243" s="104"/>
      <c r="Q243" s="104"/>
      <c r="R243" s="104"/>
      <c r="S243" s="104"/>
      <c r="T243" s="104"/>
      <c r="U243" s="104"/>
      <c r="V243" s="104"/>
      <c r="W243" s="104"/>
      <c r="X243" s="104"/>
      <c r="Y243" s="104"/>
    </row>
    <row r="244" spans="1:27" s="73" customFormat="1" ht="17" hidden="1">
      <c r="A244" s="4"/>
      <c r="G244" s="73" t="s">
        <v>479</v>
      </c>
      <c r="H244" s="4"/>
      <c r="P244" s="104"/>
      <c r="Q244" s="104"/>
      <c r="R244" s="104"/>
      <c r="S244" s="104"/>
      <c r="T244" s="104"/>
      <c r="U244" s="104"/>
      <c r="V244" s="104"/>
      <c r="W244" s="104"/>
      <c r="X244" s="104"/>
      <c r="Y244" s="104"/>
    </row>
    <row r="245" spans="1:27" s="73" customFormat="1" ht="17" hidden="1">
      <c r="A245" s="4"/>
      <c r="E245" s="75" t="s">
        <v>901</v>
      </c>
      <c r="G245" s="73" t="s">
        <v>479</v>
      </c>
      <c r="H245" s="4"/>
      <c r="P245" s="104"/>
      <c r="Q245" s="104"/>
      <c r="R245" s="104"/>
      <c r="S245" s="104"/>
      <c r="T245" s="104"/>
      <c r="U245" s="104"/>
      <c r="V245" s="104"/>
      <c r="W245" s="104"/>
      <c r="X245" s="104"/>
      <c r="Y245" s="104"/>
    </row>
    <row r="246" spans="1:27" ht="136" hidden="1">
      <c r="A246" s="4">
        <v>2159</v>
      </c>
      <c r="B246" s="4" t="s">
        <v>902</v>
      </c>
      <c r="E246" s="101" t="s">
        <v>2488</v>
      </c>
      <c r="F246" s="2" t="s">
        <v>903</v>
      </c>
      <c r="G246" s="2" t="s">
        <v>904</v>
      </c>
      <c r="H246" s="10"/>
      <c r="I246" s="10"/>
      <c r="J246" s="10"/>
      <c r="K246" s="10"/>
      <c r="L246" s="10"/>
      <c r="M246" s="10"/>
      <c r="P246" s="59"/>
      <c r="Q246" s="60"/>
      <c r="R246" s="60"/>
      <c r="S246" s="62"/>
      <c r="T246" s="62"/>
      <c r="U246" s="59"/>
      <c r="V246" s="60"/>
      <c r="W246" s="60"/>
      <c r="X246" s="61"/>
      <c r="Y246" s="62"/>
      <c r="Z246" s="55" t="str">
        <f t="shared" si="14"/>
        <v/>
      </c>
      <c r="AA246" s="40" t="str">
        <f t="shared" ref="AA246:AA253" si="16">IF(X246&lt;&gt;"",X246,IF(S246&lt;&gt;"",S246,IF(O246&lt;&gt;"",O246,"")))</f>
        <v/>
      </c>
    </row>
    <row r="247" spans="1:27" ht="136" hidden="1">
      <c r="A247" s="4">
        <v>2160</v>
      </c>
      <c r="B247" s="4" t="s">
        <v>905</v>
      </c>
      <c r="E247" s="101" t="s">
        <v>2489</v>
      </c>
      <c r="F247" s="2" t="s">
        <v>906</v>
      </c>
      <c r="G247" s="2" t="s">
        <v>907</v>
      </c>
      <c r="H247" s="10"/>
      <c r="I247" s="10"/>
      <c r="J247" s="10"/>
      <c r="K247" s="10"/>
      <c r="L247" s="10"/>
      <c r="M247" s="10"/>
      <c r="P247" s="59"/>
      <c r="Q247" s="60"/>
      <c r="R247" s="60"/>
      <c r="S247" s="62"/>
      <c r="T247" s="62"/>
      <c r="U247" s="59"/>
      <c r="V247" s="60"/>
      <c r="W247" s="60"/>
      <c r="X247" s="61"/>
      <c r="Y247" s="62"/>
      <c r="Z247" s="55" t="str">
        <f t="shared" si="14"/>
        <v/>
      </c>
      <c r="AA247" s="40" t="str">
        <f t="shared" si="16"/>
        <v/>
      </c>
    </row>
    <row r="248" spans="1:27" ht="119" hidden="1">
      <c r="A248" s="4">
        <v>2161</v>
      </c>
      <c r="E248" s="101" t="s">
        <v>2490</v>
      </c>
      <c r="F248" s="2" t="s">
        <v>908</v>
      </c>
      <c r="G248" s="2" t="s">
        <v>909</v>
      </c>
      <c r="H248" s="10"/>
      <c r="I248" s="10"/>
      <c r="J248" s="10"/>
      <c r="K248" s="10"/>
      <c r="L248" s="10"/>
      <c r="M248" s="10"/>
      <c r="P248" s="59"/>
      <c r="Q248" s="60"/>
      <c r="R248" s="60"/>
      <c r="S248" s="62"/>
      <c r="T248" s="62"/>
      <c r="U248" s="59"/>
      <c r="V248" s="60"/>
      <c r="W248" s="60"/>
      <c r="X248" s="61"/>
      <c r="Y248" s="62"/>
      <c r="Z248" s="55" t="str">
        <f t="shared" si="14"/>
        <v/>
      </c>
      <c r="AA248" s="40" t="str">
        <f t="shared" si="16"/>
        <v/>
      </c>
    </row>
    <row r="249" spans="1:27" ht="204" hidden="1">
      <c r="A249" s="4">
        <v>2162</v>
      </c>
      <c r="E249" s="101" t="s">
        <v>2491</v>
      </c>
      <c r="F249" s="2" t="s">
        <v>910</v>
      </c>
      <c r="G249" s="2" t="s">
        <v>911</v>
      </c>
      <c r="H249" s="10"/>
      <c r="I249" s="10"/>
      <c r="J249" s="10"/>
      <c r="K249" s="10"/>
      <c r="L249" s="10"/>
      <c r="M249" s="10"/>
      <c r="P249" s="59"/>
      <c r="Q249" s="60"/>
      <c r="R249" s="60"/>
      <c r="S249" s="62"/>
      <c r="T249" s="62"/>
      <c r="U249" s="59"/>
      <c r="V249" s="60"/>
      <c r="W249" s="60"/>
      <c r="X249" s="61"/>
      <c r="Y249" s="62"/>
      <c r="Z249" s="55" t="str">
        <f t="shared" si="14"/>
        <v/>
      </c>
      <c r="AA249" s="40" t="str">
        <f t="shared" si="16"/>
        <v/>
      </c>
    </row>
    <row r="250" spans="1:27" ht="187" hidden="1">
      <c r="A250" s="4">
        <v>2163</v>
      </c>
      <c r="B250" s="4" t="s">
        <v>912</v>
      </c>
      <c r="E250" s="101" t="s">
        <v>2492</v>
      </c>
      <c r="F250" s="2" t="s">
        <v>913</v>
      </c>
      <c r="G250" s="2" t="s">
        <v>914</v>
      </c>
      <c r="H250" s="10"/>
      <c r="I250" s="10"/>
      <c r="J250" s="10"/>
      <c r="K250" s="10"/>
      <c r="L250" s="10"/>
      <c r="M250" s="10"/>
      <c r="P250" s="59"/>
      <c r="Q250" s="60"/>
      <c r="R250" s="60"/>
      <c r="S250" s="62"/>
      <c r="T250" s="62"/>
      <c r="U250" s="59"/>
      <c r="V250" s="60"/>
      <c r="W250" s="60"/>
      <c r="X250" s="61"/>
      <c r="Y250" s="62"/>
      <c r="Z250" s="55" t="str">
        <f t="shared" si="14"/>
        <v/>
      </c>
      <c r="AA250" s="40" t="str">
        <f t="shared" si="16"/>
        <v/>
      </c>
    </row>
    <row r="251" spans="1:27" ht="187" hidden="1">
      <c r="A251" s="4">
        <v>2164</v>
      </c>
      <c r="E251" s="101" t="s">
        <v>2493</v>
      </c>
      <c r="F251" s="2" t="s">
        <v>915</v>
      </c>
      <c r="G251" s="2" t="s">
        <v>916</v>
      </c>
      <c r="H251" s="10"/>
      <c r="I251" s="10"/>
      <c r="J251" s="10"/>
      <c r="K251" s="10"/>
      <c r="L251" s="10"/>
      <c r="M251" s="10"/>
      <c r="P251" s="59"/>
      <c r="Q251" s="60"/>
      <c r="R251" s="60"/>
      <c r="S251" s="62"/>
      <c r="T251" s="62"/>
      <c r="U251" s="59"/>
      <c r="V251" s="60"/>
      <c r="W251" s="60"/>
      <c r="X251" s="61"/>
      <c r="Y251" s="62"/>
      <c r="Z251" s="55" t="str">
        <f t="shared" ref="Z251:Z260" si="17">IF(U251&lt;&gt;"",U251,IF(P251&lt;&gt;"",P251,IF(N251&lt;&gt;"",N251,"")))</f>
        <v/>
      </c>
      <c r="AA251" s="40" t="str">
        <f t="shared" si="16"/>
        <v/>
      </c>
    </row>
    <row r="252" spans="1:27" ht="119" hidden="1">
      <c r="A252" s="4">
        <v>2165</v>
      </c>
      <c r="B252" s="4" t="s">
        <v>917</v>
      </c>
      <c r="E252" s="101" t="s">
        <v>2494</v>
      </c>
      <c r="F252" s="2" t="s">
        <v>918</v>
      </c>
      <c r="G252" s="2" t="s">
        <v>919</v>
      </c>
      <c r="H252" s="10"/>
      <c r="I252" s="10"/>
      <c r="J252" s="10"/>
      <c r="K252" s="10"/>
      <c r="L252" s="10"/>
      <c r="M252" s="10"/>
      <c r="P252" s="59"/>
      <c r="Q252" s="60"/>
      <c r="R252" s="60"/>
      <c r="S252" s="62"/>
      <c r="T252" s="62"/>
      <c r="U252" s="59"/>
      <c r="V252" s="60"/>
      <c r="W252" s="60"/>
      <c r="X252" s="61"/>
      <c r="Y252" s="62"/>
      <c r="Z252" s="55" t="str">
        <f t="shared" si="17"/>
        <v/>
      </c>
      <c r="AA252" s="40" t="str">
        <f t="shared" si="16"/>
        <v/>
      </c>
    </row>
    <row r="253" spans="1:27" ht="51" hidden="1">
      <c r="A253" s="4">
        <v>2166</v>
      </c>
      <c r="B253" s="4" t="s">
        <v>920</v>
      </c>
      <c r="E253" s="101" t="s">
        <v>2495</v>
      </c>
      <c r="F253" s="2" t="s">
        <v>921</v>
      </c>
      <c r="G253" s="2" t="s">
        <v>922</v>
      </c>
      <c r="H253" s="10"/>
      <c r="I253" s="10"/>
      <c r="J253" s="10"/>
      <c r="K253" s="10"/>
      <c r="L253" s="10"/>
      <c r="M253" s="10"/>
      <c r="P253" s="59"/>
      <c r="Q253" s="60"/>
      <c r="R253" s="60"/>
      <c r="S253" s="62"/>
      <c r="T253" s="62"/>
      <c r="U253" s="59"/>
      <c r="V253" s="60"/>
      <c r="W253" s="60"/>
      <c r="X253" s="61"/>
      <c r="Y253" s="62"/>
      <c r="Z253" s="55" t="str">
        <f t="shared" si="17"/>
        <v/>
      </c>
      <c r="AA253" s="40" t="str">
        <f t="shared" si="16"/>
        <v/>
      </c>
    </row>
    <row r="254" spans="1:27" s="73" customFormat="1" hidden="1">
      <c r="A254" s="4"/>
      <c r="H254" s="4"/>
      <c r="P254" s="104"/>
      <c r="Q254" s="104"/>
      <c r="R254" s="104"/>
      <c r="S254" s="104"/>
      <c r="T254" s="104"/>
      <c r="U254" s="104"/>
      <c r="V254" s="104"/>
      <c r="W254" s="104"/>
      <c r="X254" s="104"/>
      <c r="Y254" s="104"/>
    </row>
    <row r="255" spans="1:27" s="73" customFormat="1" hidden="1">
      <c r="A255" s="4"/>
      <c r="H255" s="4"/>
      <c r="P255" s="104"/>
      <c r="Q255" s="104"/>
      <c r="R255" s="104"/>
      <c r="S255" s="104"/>
      <c r="T255" s="104"/>
      <c r="U255" s="104"/>
      <c r="V255" s="104"/>
      <c r="W255" s="104"/>
      <c r="X255" s="104"/>
      <c r="Y255" s="104"/>
    </row>
    <row r="256" spans="1:27" s="73" customFormat="1" ht="19" hidden="1">
      <c r="A256" s="4"/>
      <c r="E256" s="109" t="s">
        <v>923</v>
      </c>
      <c r="F256" s="109"/>
      <c r="G256" s="109"/>
      <c r="H256" s="4"/>
      <c r="P256" s="104"/>
      <c r="Q256" s="104"/>
      <c r="R256" s="104"/>
      <c r="S256" s="104"/>
      <c r="T256" s="104"/>
      <c r="U256" s="104"/>
      <c r="V256" s="104"/>
      <c r="W256" s="104"/>
      <c r="X256" s="104"/>
      <c r="Y256" s="104"/>
    </row>
    <row r="257" spans="1:27" s="73" customFormat="1" ht="17" hidden="1">
      <c r="A257" s="4"/>
      <c r="E257" s="75" t="s">
        <v>924</v>
      </c>
      <c r="H257" s="4"/>
      <c r="P257" s="104"/>
      <c r="Q257" s="104"/>
      <c r="R257" s="104"/>
      <c r="S257" s="104"/>
      <c r="T257" s="104"/>
      <c r="U257" s="104"/>
      <c r="V257" s="104"/>
      <c r="W257" s="104"/>
      <c r="X257" s="104"/>
      <c r="Y257" s="104"/>
    </row>
    <row r="258" spans="1:27" ht="170" hidden="1">
      <c r="A258" s="4">
        <v>2167</v>
      </c>
      <c r="E258" s="101" t="s">
        <v>2496</v>
      </c>
      <c r="F258" s="2" t="s">
        <v>925</v>
      </c>
      <c r="G258" s="2" t="s">
        <v>926</v>
      </c>
      <c r="H258" s="10"/>
      <c r="I258" s="10"/>
      <c r="J258" s="10"/>
      <c r="K258" s="10"/>
      <c r="L258" s="10"/>
      <c r="M258" s="10"/>
      <c r="P258" s="59"/>
      <c r="Q258" s="60"/>
      <c r="R258" s="60"/>
      <c r="S258" s="62"/>
      <c r="T258" s="62"/>
      <c r="U258" s="59"/>
      <c r="V258" s="60"/>
      <c r="W258" s="60"/>
      <c r="X258" s="61"/>
      <c r="Y258" s="62"/>
      <c r="Z258" s="55" t="str">
        <f t="shared" si="17"/>
        <v/>
      </c>
      <c r="AA258" s="40" t="str">
        <f>IF(X258&lt;&gt;"",X258,IF(S258&lt;&gt;"",S258,IF(O258&lt;&gt;"",O258,"")))</f>
        <v/>
      </c>
    </row>
    <row r="259" spans="1:27" ht="136" hidden="1">
      <c r="A259" s="4">
        <v>2168</v>
      </c>
      <c r="E259" s="101" t="s">
        <v>2497</v>
      </c>
      <c r="F259" s="2" t="s">
        <v>927</v>
      </c>
      <c r="G259" s="2" t="s">
        <v>928</v>
      </c>
      <c r="H259" s="10"/>
      <c r="I259" s="10"/>
      <c r="J259" s="10"/>
      <c r="K259" s="10"/>
      <c r="L259" s="10"/>
      <c r="M259" s="10"/>
      <c r="P259" s="59"/>
      <c r="Q259" s="60"/>
      <c r="R259" s="60"/>
      <c r="S259" s="62"/>
      <c r="T259" s="62"/>
      <c r="U259" s="59"/>
      <c r="V259" s="60"/>
      <c r="W259" s="60"/>
      <c r="X259" s="61"/>
      <c r="Y259" s="62"/>
      <c r="Z259" s="55" t="str">
        <f t="shared" si="17"/>
        <v/>
      </c>
      <c r="AA259" s="40" t="str">
        <f>IF(X259&lt;&gt;"",X259,IF(S259&lt;&gt;"",S259,IF(O259&lt;&gt;"",O259,"")))</f>
        <v/>
      </c>
    </row>
    <row r="260" spans="1:27" ht="119" hidden="1">
      <c r="A260" s="4">
        <v>2169</v>
      </c>
      <c r="E260" s="101" t="s">
        <v>2498</v>
      </c>
      <c r="F260" s="2" t="s">
        <v>929</v>
      </c>
      <c r="G260" s="2" t="s">
        <v>930</v>
      </c>
      <c r="H260" s="10"/>
      <c r="I260" s="10"/>
      <c r="J260" s="10"/>
      <c r="K260" s="10"/>
      <c r="L260" s="10"/>
      <c r="M260" s="10"/>
      <c r="P260" s="59"/>
      <c r="Q260" s="60"/>
      <c r="R260" s="60"/>
      <c r="S260" s="62"/>
      <c r="T260" s="62"/>
      <c r="U260" s="59"/>
      <c r="V260" s="60"/>
      <c r="W260" s="60"/>
      <c r="X260" s="61"/>
      <c r="Y260" s="62"/>
      <c r="Z260" s="55" t="str">
        <f t="shared" si="17"/>
        <v/>
      </c>
      <c r="AA260" s="40" t="str">
        <f>IF(X260&lt;&gt;"",X260,IF(S260&lt;&gt;"",S260,IF(O260&lt;&gt;"",O260,"")))</f>
        <v/>
      </c>
    </row>
    <row r="261" spans="1:27" s="73" customFormat="1" ht="17" hidden="1">
      <c r="A261" s="4"/>
      <c r="G261" s="73" t="s">
        <v>479</v>
      </c>
      <c r="H261" s="4"/>
      <c r="P261" s="104"/>
      <c r="Q261" s="104"/>
      <c r="R261" s="104"/>
      <c r="S261" s="104"/>
      <c r="T261" s="104"/>
      <c r="U261" s="104"/>
      <c r="V261" s="104"/>
      <c r="W261" s="104"/>
      <c r="X261" s="104"/>
      <c r="Y261" s="104"/>
    </row>
    <row r="262" spans="1:27" s="73" customFormat="1" ht="17" hidden="1">
      <c r="A262" s="4"/>
      <c r="G262" s="73" t="s">
        <v>479</v>
      </c>
      <c r="H262" s="4"/>
      <c r="P262" s="104"/>
      <c r="Q262" s="104"/>
      <c r="R262" s="104"/>
      <c r="S262" s="104"/>
      <c r="T262" s="104"/>
      <c r="U262" s="104"/>
      <c r="V262" s="104"/>
      <c r="W262" s="104"/>
      <c r="X262" s="104"/>
      <c r="Y262" s="104"/>
    </row>
    <row r="263" spans="1:27" s="73" customFormat="1" ht="17" hidden="1">
      <c r="A263" s="4"/>
      <c r="E263" s="75" t="s">
        <v>931</v>
      </c>
      <c r="G263" s="73" t="s">
        <v>479</v>
      </c>
      <c r="H263" s="4"/>
      <c r="P263" s="104"/>
      <c r="Q263" s="104"/>
      <c r="R263" s="104"/>
      <c r="S263" s="104"/>
      <c r="T263" s="104"/>
      <c r="U263" s="104"/>
      <c r="V263" s="104"/>
      <c r="W263" s="104"/>
      <c r="X263" s="104"/>
      <c r="Y263" s="104"/>
    </row>
    <row r="264" spans="1:27" ht="136" hidden="1">
      <c r="A264" s="4">
        <v>2170</v>
      </c>
      <c r="B264" s="4" t="s">
        <v>932</v>
      </c>
      <c r="E264" s="101" t="s">
        <v>2499</v>
      </c>
      <c r="F264" s="2" t="s">
        <v>933</v>
      </c>
      <c r="G264" s="2" t="s">
        <v>934</v>
      </c>
      <c r="H264" s="10"/>
      <c r="I264" s="10"/>
      <c r="J264" s="10"/>
      <c r="K264" s="10"/>
      <c r="L264" s="10"/>
      <c r="M264" s="10"/>
      <c r="P264" s="59"/>
      <c r="Q264" s="60"/>
      <c r="R264" s="60"/>
      <c r="S264" s="62"/>
      <c r="T264" s="62"/>
      <c r="U264" s="59"/>
      <c r="V264" s="60"/>
      <c r="W264" s="60"/>
      <c r="X264" s="61"/>
      <c r="Y264" s="62"/>
      <c r="Z264" s="55" t="str">
        <f t="shared" ref="Z264:Z321" si="18">IF(U264&lt;&gt;"",U264,IF(P264&lt;&gt;"",P264,IF(N264&lt;&gt;"",N264,"")))</f>
        <v/>
      </c>
      <c r="AA264" s="40" t="str">
        <f>IF(X264&lt;&gt;"",X264,IF(S264&lt;&gt;"",S264,IF(O264&lt;&gt;"",O264,"")))</f>
        <v/>
      </c>
    </row>
    <row r="265" spans="1:27" ht="187" hidden="1">
      <c r="A265" s="4">
        <v>2171</v>
      </c>
      <c r="E265" s="101" t="s">
        <v>2490</v>
      </c>
      <c r="F265" s="2" t="s">
        <v>935</v>
      </c>
      <c r="G265" s="2" t="s">
        <v>936</v>
      </c>
      <c r="H265" s="10"/>
      <c r="I265" s="10"/>
      <c r="J265" s="10"/>
      <c r="K265" s="10"/>
      <c r="L265" s="10"/>
      <c r="M265" s="10"/>
      <c r="P265" s="59"/>
      <c r="Q265" s="60"/>
      <c r="R265" s="60"/>
      <c r="S265" s="62"/>
      <c r="T265" s="62"/>
      <c r="U265" s="59"/>
      <c r="V265" s="60"/>
      <c r="W265" s="60"/>
      <c r="X265" s="61"/>
      <c r="Y265" s="62"/>
      <c r="Z265" s="55" t="str">
        <f t="shared" si="18"/>
        <v/>
      </c>
      <c r="AA265" s="40" t="str">
        <f>IF(X265&lt;&gt;"",X265,IF(S265&lt;&gt;"",S265,IF(O265&lt;&gt;"",O265,"")))</f>
        <v/>
      </c>
    </row>
    <row r="266" spans="1:27" ht="153" hidden="1">
      <c r="A266" s="4">
        <v>2172</v>
      </c>
      <c r="E266" s="101" t="s">
        <v>2491</v>
      </c>
      <c r="F266" s="2" t="s">
        <v>937</v>
      </c>
      <c r="G266" s="2" t="s">
        <v>938</v>
      </c>
      <c r="H266" s="10"/>
      <c r="I266" s="10"/>
      <c r="J266" s="10"/>
      <c r="K266" s="10"/>
      <c r="L266" s="10"/>
      <c r="M266" s="10"/>
      <c r="P266" s="59"/>
      <c r="Q266" s="60"/>
      <c r="R266" s="60"/>
      <c r="S266" s="62"/>
      <c r="T266" s="62"/>
      <c r="U266" s="59"/>
      <c r="V266" s="60"/>
      <c r="W266" s="60"/>
      <c r="X266" s="61"/>
      <c r="Y266" s="62"/>
      <c r="Z266" s="55" t="str">
        <f t="shared" si="18"/>
        <v/>
      </c>
      <c r="AA266" s="40" t="str">
        <f>IF(X266&lt;&gt;"",X266,IF(S266&lt;&gt;"",S266,IF(O266&lt;&gt;"",O266,"")))</f>
        <v/>
      </c>
    </row>
    <row r="267" spans="1:27" ht="102" hidden="1">
      <c r="A267" s="4">
        <v>2173</v>
      </c>
      <c r="E267" s="101" t="s">
        <v>2500</v>
      </c>
      <c r="F267" s="2" t="s">
        <v>939</v>
      </c>
      <c r="G267" s="2" t="s">
        <v>940</v>
      </c>
      <c r="H267" s="10"/>
      <c r="I267" s="10"/>
      <c r="J267" s="10"/>
      <c r="K267" s="10"/>
      <c r="L267" s="10"/>
      <c r="M267" s="10"/>
      <c r="P267" s="59"/>
      <c r="Q267" s="60"/>
      <c r="R267" s="60"/>
      <c r="S267" s="62"/>
      <c r="T267" s="62"/>
      <c r="U267" s="59"/>
      <c r="V267" s="60"/>
      <c r="W267" s="60"/>
      <c r="X267" s="61"/>
      <c r="Y267" s="62"/>
      <c r="Z267" s="55" t="str">
        <f t="shared" si="18"/>
        <v/>
      </c>
      <c r="AA267" s="40" t="str">
        <f>IF(X267&lt;&gt;"",X267,IF(S267&lt;&gt;"",S267,IF(O267&lt;&gt;"",O267,"")))</f>
        <v/>
      </c>
    </row>
    <row r="268" spans="1:27" s="73" customFormat="1" ht="17" hidden="1">
      <c r="A268" s="4"/>
      <c r="G268" s="73" t="s">
        <v>479</v>
      </c>
      <c r="H268" s="4"/>
      <c r="P268" s="104"/>
      <c r="Q268" s="104"/>
      <c r="R268" s="104"/>
      <c r="S268" s="104"/>
      <c r="T268" s="104"/>
      <c r="U268" s="104"/>
      <c r="V268" s="104"/>
      <c r="W268" s="104"/>
      <c r="X268" s="104"/>
      <c r="Y268" s="104"/>
    </row>
    <row r="269" spans="1:27" s="73" customFormat="1" ht="17" hidden="1">
      <c r="A269" s="4"/>
      <c r="G269" s="73" t="s">
        <v>479</v>
      </c>
      <c r="H269" s="4"/>
      <c r="P269" s="104"/>
      <c r="Q269" s="104"/>
      <c r="R269" s="104"/>
      <c r="S269" s="104"/>
      <c r="T269" s="104"/>
      <c r="U269" s="104"/>
      <c r="V269" s="104"/>
      <c r="W269" s="104"/>
      <c r="X269" s="104"/>
      <c r="Y269" s="104"/>
    </row>
    <row r="270" spans="1:27" s="73" customFormat="1" ht="17" hidden="1">
      <c r="A270" s="4"/>
      <c r="E270" s="75" t="s">
        <v>941</v>
      </c>
      <c r="G270" s="73" t="s">
        <v>479</v>
      </c>
      <c r="H270" s="4"/>
      <c r="P270" s="104"/>
      <c r="Q270" s="104"/>
      <c r="R270" s="104"/>
      <c r="S270" s="104"/>
      <c r="T270" s="104"/>
      <c r="U270" s="104"/>
      <c r="V270" s="104"/>
      <c r="W270" s="104"/>
      <c r="X270" s="104"/>
      <c r="Y270" s="104"/>
    </row>
    <row r="271" spans="1:27" ht="153" hidden="1">
      <c r="A271" s="4">
        <v>2174</v>
      </c>
      <c r="B271" s="4" t="s">
        <v>942</v>
      </c>
      <c r="E271" s="101" t="s">
        <v>2501</v>
      </c>
      <c r="F271" s="2" t="s">
        <v>943</v>
      </c>
      <c r="G271" s="2" t="s">
        <v>944</v>
      </c>
      <c r="H271" s="10"/>
      <c r="I271" s="10"/>
      <c r="J271" s="10"/>
      <c r="K271" s="10"/>
      <c r="L271" s="10"/>
      <c r="M271" s="10"/>
      <c r="P271" s="59"/>
      <c r="Q271" s="60"/>
      <c r="R271" s="60"/>
      <c r="S271" s="62"/>
      <c r="T271" s="62"/>
      <c r="U271" s="59"/>
      <c r="V271" s="60"/>
      <c r="W271" s="60"/>
      <c r="X271" s="61"/>
      <c r="Y271" s="62"/>
      <c r="Z271" s="55" t="str">
        <f t="shared" si="18"/>
        <v/>
      </c>
      <c r="AA271" s="40" t="str">
        <f>IF(X271&lt;&gt;"",X271,IF(S271&lt;&gt;"",S271,IF(O271&lt;&gt;"",O271,"")))</f>
        <v/>
      </c>
    </row>
    <row r="272" spans="1:27" ht="153" hidden="1">
      <c r="A272" s="4">
        <v>2175</v>
      </c>
      <c r="B272" s="4" t="s">
        <v>942</v>
      </c>
      <c r="E272" s="101" t="s">
        <v>2502</v>
      </c>
      <c r="F272" s="2" t="s">
        <v>945</v>
      </c>
      <c r="G272" s="2" t="s">
        <v>946</v>
      </c>
      <c r="H272" s="10"/>
      <c r="I272" s="10"/>
      <c r="J272" s="10"/>
      <c r="K272" s="10"/>
      <c r="L272" s="10"/>
      <c r="M272" s="10"/>
      <c r="P272" s="59"/>
      <c r="Q272" s="60"/>
      <c r="R272" s="60"/>
      <c r="S272" s="62"/>
      <c r="T272" s="62"/>
      <c r="U272" s="59"/>
      <c r="V272" s="60"/>
      <c r="W272" s="60"/>
      <c r="X272" s="61"/>
      <c r="Y272" s="62"/>
      <c r="Z272" s="55" t="str">
        <f t="shared" si="18"/>
        <v/>
      </c>
      <c r="AA272" s="40" t="str">
        <f>IF(X272&lt;&gt;"",X272,IF(S272&lt;&gt;"",S272,IF(O272&lt;&gt;"",O272,"")))</f>
        <v/>
      </c>
    </row>
    <row r="273" spans="1:27" ht="187" hidden="1">
      <c r="A273" s="4">
        <v>2176</v>
      </c>
      <c r="B273" s="4" t="s">
        <v>942</v>
      </c>
      <c r="E273" s="101" t="s">
        <v>2503</v>
      </c>
      <c r="F273" s="2" t="s">
        <v>947</v>
      </c>
      <c r="G273" s="2" t="s">
        <v>948</v>
      </c>
      <c r="H273" s="10"/>
      <c r="I273" s="10"/>
      <c r="J273" s="10"/>
      <c r="K273" s="10"/>
      <c r="L273" s="10"/>
      <c r="M273" s="10"/>
      <c r="P273" s="59"/>
      <c r="Q273" s="60"/>
      <c r="R273" s="60"/>
      <c r="S273" s="62"/>
      <c r="T273" s="62"/>
      <c r="U273" s="59"/>
      <c r="V273" s="60"/>
      <c r="W273" s="60"/>
      <c r="X273" s="61"/>
      <c r="Y273" s="62"/>
      <c r="Z273" s="55" t="str">
        <f t="shared" si="18"/>
        <v/>
      </c>
      <c r="AA273" s="40" t="str">
        <f>IF(X273&lt;&gt;"",X273,IF(S273&lt;&gt;"",S273,IF(O273&lt;&gt;"",O273,"")))</f>
        <v/>
      </c>
    </row>
    <row r="274" spans="1:27" ht="170" hidden="1">
      <c r="A274" s="4">
        <v>2177</v>
      </c>
      <c r="B274" s="4" t="s">
        <v>942</v>
      </c>
      <c r="E274" s="101" t="s">
        <v>2504</v>
      </c>
      <c r="F274" s="2" t="s">
        <v>949</v>
      </c>
      <c r="G274" s="2" t="s">
        <v>950</v>
      </c>
      <c r="H274" s="10"/>
      <c r="I274" s="10"/>
      <c r="J274" s="10"/>
      <c r="K274" s="10"/>
      <c r="L274" s="10"/>
      <c r="M274" s="10"/>
      <c r="P274" s="59"/>
      <c r="Q274" s="60"/>
      <c r="R274" s="60"/>
      <c r="S274" s="62"/>
      <c r="T274" s="62"/>
      <c r="U274" s="59"/>
      <c r="V274" s="60"/>
      <c r="W274" s="60"/>
      <c r="X274" s="61"/>
      <c r="Y274" s="62"/>
      <c r="Z274" s="55" t="str">
        <f t="shared" si="18"/>
        <v/>
      </c>
      <c r="AA274" s="40" t="str">
        <f>IF(X274&lt;&gt;"",X274,IF(S274&lt;&gt;"",S274,IF(O274&lt;&gt;"",O274,"")))</f>
        <v/>
      </c>
    </row>
    <row r="275" spans="1:27" s="73" customFormat="1" ht="17" hidden="1">
      <c r="A275" s="4"/>
      <c r="G275" s="73" t="s">
        <v>479</v>
      </c>
      <c r="H275" s="4"/>
      <c r="P275" s="104"/>
      <c r="Q275" s="104"/>
      <c r="R275" s="104"/>
      <c r="S275" s="104"/>
      <c r="T275" s="104"/>
      <c r="U275" s="104"/>
      <c r="V275" s="104"/>
      <c r="W275" s="104"/>
      <c r="X275" s="104"/>
      <c r="Y275" s="104"/>
    </row>
    <row r="276" spans="1:27" s="73" customFormat="1" ht="17" hidden="1">
      <c r="A276" s="4"/>
      <c r="G276" s="73" t="s">
        <v>479</v>
      </c>
      <c r="H276" s="4"/>
      <c r="P276" s="104"/>
      <c r="Q276" s="104"/>
      <c r="R276" s="104"/>
      <c r="S276" s="104"/>
      <c r="T276" s="104"/>
      <c r="U276" s="104"/>
      <c r="V276" s="104"/>
      <c r="W276" s="104"/>
      <c r="X276" s="104"/>
      <c r="Y276" s="104"/>
    </row>
    <row r="277" spans="1:27" s="73" customFormat="1" ht="17" hidden="1">
      <c r="A277" s="4"/>
      <c r="E277" s="75" t="s">
        <v>951</v>
      </c>
      <c r="G277" s="73" t="s">
        <v>479</v>
      </c>
      <c r="H277" s="4"/>
      <c r="P277" s="104"/>
      <c r="Q277" s="104"/>
      <c r="R277" s="104"/>
      <c r="S277" s="104"/>
      <c r="T277" s="104"/>
      <c r="U277" s="104"/>
      <c r="V277" s="104"/>
      <c r="W277" s="104"/>
      <c r="X277" s="104"/>
      <c r="Y277" s="104"/>
    </row>
    <row r="278" spans="1:27" ht="170" hidden="1">
      <c r="A278" s="4">
        <v>2178</v>
      </c>
      <c r="B278" s="4" t="s">
        <v>952</v>
      </c>
      <c r="E278" s="101" t="s">
        <v>2505</v>
      </c>
      <c r="F278" s="2" t="s">
        <v>953</v>
      </c>
      <c r="G278" s="2" t="s">
        <v>954</v>
      </c>
      <c r="H278" s="10"/>
      <c r="I278" s="10"/>
      <c r="J278" s="10"/>
      <c r="K278" s="10"/>
      <c r="L278" s="10"/>
      <c r="M278" s="10"/>
      <c r="P278" s="59"/>
      <c r="Q278" s="60"/>
      <c r="R278" s="60"/>
      <c r="S278" s="62"/>
      <c r="T278" s="62"/>
      <c r="U278" s="59"/>
      <c r="V278" s="60"/>
      <c r="W278" s="60"/>
      <c r="X278" s="61"/>
      <c r="Y278" s="62"/>
      <c r="Z278" s="55" t="str">
        <f t="shared" si="18"/>
        <v/>
      </c>
      <c r="AA278" s="40" t="str">
        <f t="shared" ref="AA278:AA287" si="19">IF(X278&lt;&gt;"",X278,IF(S278&lt;&gt;"",S278,IF(O278&lt;&gt;"",O278,"")))</f>
        <v/>
      </c>
    </row>
    <row r="279" spans="1:27" ht="153" hidden="1">
      <c r="A279" s="4">
        <v>2179</v>
      </c>
      <c r="B279" s="4" t="s">
        <v>955</v>
      </c>
      <c r="E279" s="101" t="s">
        <v>2506</v>
      </c>
      <c r="F279" s="2" t="s">
        <v>956</v>
      </c>
      <c r="G279" s="2" t="s">
        <v>957</v>
      </c>
      <c r="H279" s="10"/>
      <c r="I279" s="10"/>
      <c r="J279" s="10"/>
      <c r="K279" s="10"/>
      <c r="L279" s="10"/>
      <c r="M279" s="10"/>
      <c r="P279" s="59"/>
      <c r="Q279" s="60"/>
      <c r="R279" s="60"/>
      <c r="S279" s="62"/>
      <c r="T279" s="62"/>
      <c r="U279" s="59"/>
      <c r="V279" s="60"/>
      <c r="W279" s="60"/>
      <c r="X279" s="61"/>
      <c r="Y279" s="62"/>
      <c r="Z279" s="55" t="str">
        <f t="shared" si="18"/>
        <v/>
      </c>
      <c r="AA279" s="40" t="str">
        <f t="shared" si="19"/>
        <v/>
      </c>
    </row>
    <row r="280" spans="1:27" ht="170" hidden="1">
      <c r="A280" s="4">
        <v>2180</v>
      </c>
      <c r="B280" s="4" t="s">
        <v>955</v>
      </c>
      <c r="E280" s="101" t="s">
        <v>2507</v>
      </c>
      <c r="F280" s="2" t="s">
        <v>958</v>
      </c>
      <c r="G280" s="2" t="s">
        <v>959</v>
      </c>
      <c r="H280" s="10"/>
      <c r="I280" s="10"/>
      <c r="J280" s="10"/>
      <c r="K280" s="10"/>
      <c r="L280" s="10"/>
      <c r="M280" s="10"/>
      <c r="P280" s="59"/>
      <c r="Q280" s="60"/>
      <c r="R280" s="60"/>
      <c r="S280" s="62"/>
      <c r="T280" s="62"/>
      <c r="U280" s="59"/>
      <c r="V280" s="60"/>
      <c r="W280" s="60"/>
      <c r="X280" s="61"/>
      <c r="Y280" s="62"/>
      <c r="Z280" s="55" t="str">
        <f t="shared" si="18"/>
        <v/>
      </c>
      <c r="AA280" s="40" t="str">
        <f t="shared" si="19"/>
        <v/>
      </c>
    </row>
    <row r="281" spans="1:27" ht="153" hidden="1">
      <c r="A281" s="4">
        <v>2181</v>
      </c>
      <c r="B281" s="4" t="s">
        <v>955</v>
      </c>
      <c r="E281" s="101" t="s">
        <v>2508</v>
      </c>
      <c r="F281" s="2" t="s">
        <v>960</v>
      </c>
      <c r="G281" s="2" t="s">
        <v>961</v>
      </c>
      <c r="H281" s="10"/>
      <c r="I281" s="10"/>
      <c r="J281" s="10"/>
      <c r="K281" s="10"/>
      <c r="L281" s="10"/>
      <c r="M281" s="10"/>
      <c r="P281" s="59"/>
      <c r="Q281" s="60"/>
      <c r="R281" s="60"/>
      <c r="S281" s="62"/>
      <c r="T281" s="62"/>
      <c r="U281" s="59"/>
      <c r="V281" s="60"/>
      <c r="W281" s="60"/>
      <c r="X281" s="61"/>
      <c r="Y281" s="62"/>
      <c r="Z281" s="55" t="str">
        <f t="shared" si="18"/>
        <v/>
      </c>
      <c r="AA281" s="40" t="str">
        <f t="shared" si="19"/>
        <v/>
      </c>
    </row>
    <row r="282" spans="1:27" ht="170" hidden="1">
      <c r="A282" s="4">
        <v>2182</v>
      </c>
      <c r="B282" s="4" t="s">
        <v>955</v>
      </c>
      <c r="E282" s="101" t="s">
        <v>2509</v>
      </c>
      <c r="F282" s="2" t="s">
        <v>962</v>
      </c>
      <c r="G282" s="2" t="s">
        <v>963</v>
      </c>
      <c r="H282" s="10"/>
      <c r="I282" s="10"/>
      <c r="J282" s="10"/>
      <c r="K282" s="10"/>
      <c r="L282" s="10"/>
      <c r="M282" s="10"/>
      <c r="P282" s="59"/>
      <c r="Q282" s="60"/>
      <c r="R282" s="60"/>
      <c r="S282" s="62"/>
      <c r="T282" s="62"/>
      <c r="U282" s="59"/>
      <c r="V282" s="60"/>
      <c r="W282" s="60"/>
      <c r="X282" s="61"/>
      <c r="Y282" s="62"/>
      <c r="Z282" s="55" t="str">
        <f t="shared" si="18"/>
        <v/>
      </c>
      <c r="AA282" s="40" t="str">
        <f t="shared" si="19"/>
        <v/>
      </c>
    </row>
    <row r="283" spans="1:27" ht="119" hidden="1">
      <c r="A283" s="4">
        <v>2183</v>
      </c>
      <c r="B283" s="4" t="s">
        <v>955</v>
      </c>
      <c r="E283" s="101" t="s">
        <v>2510</v>
      </c>
      <c r="F283" s="2" t="s">
        <v>964</v>
      </c>
      <c r="G283" s="2" t="s">
        <v>965</v>
      </c>
      <c r="H283" s="10"/>
      <c r="I283" s="10"/>
      <c r="J283" s="10"/>
      <c r="K283" s="10"/>
      <c r="L283" s="10"/>
      <c r="M283" s="10"/>
      <c r="P283" s="59"/>
      <c r="Q283" s="60"/>
      <c r="R283" s="60"/>
      <c r="S283" s="62"/>
      <c r="T283" s="62"/>
      <c r="U283" s="59"/>
      <c r="V283" s="60"/>
      <c r="W283" s="60"/>
      <c r="X283" s="61"/>
      <c r="Y283" s="62"/>
      <c r="Z283" s="55" t="str">
        <f t="shared" si="18"/>
        <v/>
      </c>
      <c r="AA283" s="40" t="str">
        <f t="shared" si="19"/>
        <v/>
      </c>
    </row>
    <row r="284" spans="1:27" ht="119" hidden="1">
      <c r="A284" s="4">
        <v>2184</v>
      </c>
      <c r="B284" s="4" t="s">
        <v>966</v>
      </c>
      <c r="E284" s="101" t="s">
        <v>2511</v>
      </c>
      <c r="F284" s="2" t="s">
        <v>967</v>
      </c>
      <c r="G284" s="2" t="s">
        <v>968</v>
      </c>
      <c r="H284" s="10"/>
      <c r="I284" s="10"/>
      <c r="J284" s="10"/>
      <c r="K284" s="10"/>
      <c r="L284" s="10"/>
      <c r="M284" s="10"/>
      <c r="P284" s="59"/>
      <c r="Q284" s="60"/>
      <c r="R284" s="60"/>
      <c r="S284" s="62"/>
      <c r="T284" s="62"/>
      <c r="U284" s="59"/>
      <c r="V284" s="60"/>
      <c r="W284" s="60"/>
      <c r="X284" s="61"/>
      <c r="Y284" s="62"/>
      <c r="Z284" s="55" t="str">
        <f t="shared" si="18"/>
        <v/>
      </c>
      <c r="AA284" s="40" t="str">
        <f t="shared" si="19"/>
        <v/>
      </c>
    </row>
    <row r="285" spans="1:27" ht="136" hidden="1">
      <c r="A285" s="4">
        <v>2185</v>
      </c>
      <c r="B285" s="4" t="s">
        <v>955</v>
      </c>
      <c r="E285" s="101" t="s">
        <v>2512</v>
      </c>
      <c r="F285" s="2" t="s">
        <v>969</v>
      </c>
      <c r="G285" s="2" t="s">
        <v>970</v>
      </c>
      <c r="H285" s="10"/>
      <c r="I285" s="10"/>
      <c r="J285" s="10"/>
      <c r="K285" s="10"/>
      <c r="L285" s="10"/>
      <c r="M285" s="10"/>
      <c r="P285" s="59"/>
      <c r="Q285" s="60"/>
      <c r="R285" s="60"/>
      <c r="S285" s="62"/>
      <c r="T285" s="62"/>
      <c r="U285" s="59"/>
      <c r="V285" s="60"/>
      <c r="W285" s="60"/>
      <c r="X285" s="61"/>
      <c r="Y285" s="62"/>
      <c r="Z285" s="55" t="str">
        <f t="shared" si="18"/>
        <v/>
      </c>
      <c r="AA285" s="40" t="str">
        <f t="shared" si="19"/>
        <v/>
      </c>
    </row>
    <row r="286" spans="1:27" ht="153" hidden="1">
      <c r="A286" s="4">
        <v>2186</v>
      </c>
      <c r="B286" s="4" t="s">
        <v>955</v>
      </c>
      <c r="E286" s="101" t="s">
        <v>2513</v>
      </c>
      <c r="F286" s="2" t="s">
        <v>971</v>
      </c>
      <c r="G286" s="2" t="s">
        <v>972</v>
      </c>
      <c r="H286" s="10"/>
      <c r="I286" s="10"/>
      <c r="J286" s="10"/>
      <c r="K286" s="10"/>
      <c r="L286" s="10"/>
      <c r="M286" s="10"/>
      <c r="P286" s="59"/>
      <c r="Q286" s="60"/>
      <c r="R286" s="60"/>
      <c r="S286" s="62"/>
      <c r="T286" s="62"/>
      <c r="U286" s="59"/>
      <c r="V286" s="60"/>
      <c r="W286" s="60"/>
      <c r="X286" s="61"/>
      <c r="Y286" s="62"/>
      <c r="Z286" s="55" t="str">
        <f t="shared" si="18"/>
        <v/>
      </c>
      <c r="AA286" s="40" t="str">
        <f t="shared" si="19"/>
        <v/>
      </c>
    </row>
    <row r="287" spans="1:27" ht="119" hidden="1">
      <c r="A287" s="4">
        <v>2187</v>
      </c>
      <c r="B287" s="4" t="s">
        <v>973</v>
      </c>
      <c r="E287" s="101" t="s">
        <v>2514</v>
      </c>
      <c r="F287" s="2" t="s">
        <v>974</v>
      </c>
      <c r="G287" s="2" t="s">
        <v>919</v>
      </c>
      <c r="H287" s="10"/>
      <c r="I287" s="10"/>
      <c r="J287" s="10"/>
      <c r="K287" s="10"/>
      <c r="L287" s="10"/>
      <c r="M287" s="10"/>
      <c r="P287" s="59"/>
      <c r="Q287" s="60"/>
      <c r="R287" s="60"/>
      <c r="S287" s="62"/>
      <c r="T287" s="62"/>
      <c r="U287" s="59"/>
      <c r="V287" s="60"/>
      <c r="W287" s="60"/>
      <c r="X287" s="61"/>
      <c r="Y287" s="62"/>
      <c r="Z287" s="55" t="str">
        <f t="shared" si="18"/>
        <v/>
      </c>
      <c r="AA287" s="40" t="str">
        <f t="shared" si="19"/>
        <v/>
      </c>
    </row>
    <row r="288" spans="1:27" s="73" customFormat="1" ht="17" hidden="1">
      <c r="A288" s="4"/>
      <c r="G288" s="73" t="s">
        <v>479</v>
      </c>
      <c r="H288" s="4"/>
      <c r="P288" s="104"/>
      <c r="Q288" s="104"/>
      <c r="R288" s="104"/>
      <c r="S288" s="104"/>
      <c r="T288" s="104"/>
      <c r="U288" s="104"/>
      <c r="V288" s="104"/>
      <c r="W288" s="104"/>
      <c r="X288" s="104"/>
      <c r="Y288" s="104"/>
    </row>
    <row r="289" spans="1:27" s="73" customFormat="1" ht="17" hidden="1">
      <c r="A289" s="4"/>
      <c r="G289" s="73" t="s">
        <v>479</v>
      </c>
      <c r="H289" s="4"/>
      <c r="P289" s="104"/>
      <c r="Q289" s="104"/>
      <c r="R289" s="104"/>
      <c r="S289" s="104"/>
      <c r="T289" s="104"/>
      <c r="U289" s="104"/>
      <c r="V289" s="104"/>
      <c r="W289" s="104"/>
      <c r="X289" s="104"/>
      <c r="Y289" s="104"/>
    </row>
    <row r="290" spans="1:27" s="73" customFormat="1" ht="17" hidden="1">
      <c r="A290" s="4"/>
      <c r="E290" s="75" t="s">
        <v>975</v>
      </c>
      <c r="G290" s="73" t="s">
        <v>479</v>
      </c>
      <c r="H290" s="4"/>
      <c r="P290" s="104"/>
      <c r="Q290" s="104"/>
      <c r="R290" s="104"/>
      <c r="S290" s="104"/>
      <c r="T290" s="104"/>
      <c r="U290" s="104"/>
      <c r="V290" s="104"/>
      <c r="W290" s="104"/>
      <c r="X290" s="104"/>
      <c r="Y290" s="104"/>
    </row>
    <row r="291" spans="1:27" ht="119" hidden="1">
      <c r="A291" s="4">
        <v>2188</v>
      </c>
      <c r="E291" s="101" t="s">
        <v>2515</v>
      </c>
      <c r="F291" s="2" t="s">
        <v>976</v>
      </c>
      <c r="G291" s="2" t="s">
        <v>977</v>
      </c>
      <c r="H291" s="10"/>
      <c r="I291" s="10"/>
      <c r="J291" s="10"/>
      <c r="K291" s="10"/>
      <c r="L291" s="10"/>
      <c r="M291" s="10"/>
      <c r="P291" s="59"/>
      <c r="Q291" s="60"/>
      <c r="R291" s="60"/>
      <c r="S291" s="62"/>
      <c r="T291" s="62"/>
      <c r="U291" s="59"/>
      <c r="V291" s="60"/>
      <c r="W291" s="60"/>
      <c r="X291" s="61"/>
      <c r="Y291" s="62"/>
      <c r="Z291" s="55" t="str">
        <f t="shared" si="18"/>
        <v/>
      </c>
      <c r="AA291" s="40" t="str">
        <f t="shared" ref="AA291:AA298" si="20">IF(X291&lt;&gt;"",X291,IF(S291&lt;&gt;"",S291,IF(O291&lt;&gt;"",O291,"")))</f>
        <v/>
      </c>
    </row>
    <row r="292" spans="1:27" ht="153" hidden="1">
      <c r="A292" s="4">
        <v>2189</v>
      </c>
      <c r="E292" s="101" t="s">
        <v>2516</v>
      </c>
      <c r="F292" s="2" t="s">
        <v>978</v>
      </c>
      <c r="G292" s="2" t="s">
        <v>979</v>
      </c>
      <c r="H292" s="10"/>
      <c r="I292" s="10"/>
      <c r="J292" s="10"/>
      <c r="K292" s="10"/>
      <c r="L292" s="10"/>
      <c r="M292" s="10"/>
      <c r="P292" s="59"/>
      <c r="Q292" s="60"/>
      <c r="R292" s="60"/>
      <c r="S292" s="62"/>
      <c r="T292" s="62"/>
      <c r="U292" s="59"/>
      <c r="V292" s="60"/>
      <c r="W292" s="60"/>
      <c r="X292" s="61"/>
      <c r="Y292" s="62"/>
      <c r="Z292" s="55" t="str">
        <f t="shared" si="18"/>
        <v/>
      </c>
      <c r="AA292" s="40" t="str">
        <f t="shared" si="20"/>
        <v/>
      </c>
    </row>
    <row r="293" spans="1:27" ht="136" hidden="1">
      <c r="A293" s="4">
        <v>2190</v>
      </c>
      <c r="E293" s="101" t="s">
        <v>2517</v>
      </c>
      <c r="F293" s="2" t="s">
        <v>980</v>
      </c>
      <c r="G293" s="2" t="s">
        <v>981</v>
      </c>
      <c r="H293" s="10"/>
      <c r="I293" s="10"/>
      <c r="J293" s="10"/>
      <c r="K293" s="10"/>
      <c r="L293" s="10"/>
      <c r="M293" s="10"/>
      <c r="P293" s="59"/>
      <c r="Q293" s="60"/>
      <c r="R293" s="60"/>
      <c r="S293" s="62"/>
      <c r="T293" s="62"/>
      <c r="U293" s="59"/>
      <c r="V293" s="60"/>
      <c r="W293" s="60"/>
      <c r="X293" s="61"/>
      <c r="Y293" s="62"/>
      <c r="Z293" s="55" t="str">
        <f t="shared" si="18"/>
        <v/>
      </c>
      <c r="AA293" s="40" t="str">
        <f t="shared" si="20"/>
        <v/>
      </c>
    </row>
    <row r="294" spans="1:27" ht="187" hidden="1">
      <c r="A294" s="4">
        <v>2191</v>
      </c>
      <c r="E294" s="101" t="s">
        <v>2518</v>
      </c>
      <c r="F294" s="2" t="s">
        <v>982</v>
      </c>
      <c r="G294" s="2" t="s">
        <v>983</v>
      </c>
      <c r="H294" s="10"/>
      <c r="I294" s="10"/>
      <c r="J294" s="10"/>
      <c r="K294" s="10"/>
      <c r="L294" s="10"/>
      <c r="M294" s="10"/>
      <c r="P294" s="59"/>
      <c r="Q294" s="60"/>
      <c r="R294" s="60"/>
      <c r="S294" s="62"/>
      <c r="T294" s="62"/>
      <c r="U294" s="59"/>
      <c r="V294" s="60"/>
      <c r="W294" s="60"/>
      <c r="X294" s="61"/>
      <c r="Y294" s="62"/>
      <c r="Z294" s="55" t="str">
        <f t="shared" si="18"/>
        <v/>
      </c>
      <c r="AA294" s="40" t="str">
        <f t="shared" si="20"/>
        <v/>
      </c>
    </row>
    <row r="295" spans="1:27" ht="119" hidden="1">
      <c r="A295" s="4">
        <v>2192</v>
      </c>
      <c r="E295" s="101" t="s">
        <v>2519</v>
      </c>
      <c r="F295" s="2" t="s">
        <v>984</v>
      </c>
      <c r="G295" s="2" t="s">
        <v>985</v>
      </c>
      <c r="H295" s="10"/>
      <c r="I295" s="10"/>
      <c r="J295" s="10"/>
      <c r="K295" s="10"/>
      <c r="L295" s="10"/>
      <c r="M295" s="10"/>
      <c r="P295" s="59"/>
      <c r="Q295" s="60"/>
      <c r="R295" s="60"/>
      <c r="S295" s="62"/>
      <c r="T295" s="62"/>
      <c r="U295" s="59"/>
      <c r="V295" s="60"/>
      <c r="W295" s="60"/>
      <c r="X295" s="61"/>
      <c r="Y295" s="62"/>
      <c r="Z295" s="55" t="str">
        <f t="shared" si="18"/>
        <v/>
      </c>
      <c r="AA295" s="40" t="str">
        <f t="shared" si="20"/>
        <v/>
      </c>
    </row>
    <row r="296" spans="1:27" ht="221" hidden="1">
      <c r="A296" s="4">
        <v>2193</v>
      </c>
      <c r="E296" s="101" t="s">
        <v>2520</v>
      </c>
      <c r="F296" s="2" t="s">
        <v>986</v>
      </c>
      <c r="G296" s="2" t="s">
        <v>987</v>
      </c>
      <c r="H296" s="10"/>
      <c r="I296" s="10"/>
      <c r="J296" s="10"/>
      <c r="K296" s="10"/>
      <c r="L296" s="10"/>
      <c r="M296" s="10"/>
      <c r="P296" s="59"/>
      <c r="Q296" s="60"/>
      <c r="R296" s="60"/>
      <c r="S296" s="62"/>
      <c r="T296" s="62"/>
      <c r="U296" s="59"/>
      <c r="V296" s="60"/>
      <c r="W296" s="60"/>
      <c r="X296" s="61"/>
      <c r="Y296" s="62"/>
      <c r="Z296" s="55" t="str">
        <f t="shared" si="18"/>
        <v/>
      </c>
      <c r="AA296" s="40" t="str">
        <f t="shared" si="20"/>
        <v/>
      </c>
    </row>
    <row r="297" spans="1:27" ht="153" hidden="1">
      <c r="A297" s="4">
        <v>2194</v>
      </c>
      <c r="E297" s="101" t="s">
        <v>2521</v>
      </c>
      <c r="F297" s="2" t="s">
        <v>988</v>
      </c>
      <c r="G297" s="2" t="s">
        <v>989</v>
      </c>
      <c r="H297" s="10"/>
      <c r="I297" s="10"/>
      <c r="J297" s="10"/>
      <c r="K297" s="10"/>
      <c r="L297" s="10"/>
      <c r="M297" s="10"/>
      <c r="P297" s="59"/>
      <c r="Q297" s="60"/>
      <c r="R297" s="60"/>
      <c r="S297" s="62"/>
      <c r="T297" s="62"/>
      <c r="U297" s="59"/>
      <c r="V297" s="60"/>
      <c r="W297" s="60"/>
      <c r="X297" s="61"/>
      <c r="Y297" s="62"/>
      <c r="Z297" s="55" t="str">
        <f t="shared" si="18"/>
        <v/>
      </c>
      <c r="AA297" s="40" t="str">
        <f t="shared" si="20"/>
        <v/>
      </c>
    </row>
    <row r="298" spans="1:27" ht="170" hidden="1">
      <c r="A298" s="4">
        <v>2195</v>
      </c>
      <c r="E298" s="101" t="s">
        <v>2522</v>
      </c>
      <c r="F298" s="2" t="s">
        <v>990</v>
      </c>
      <c r="G298" s="2" t="s">
        <v>991</v>
      </c>
      <c r="H298" s="10"/>
      <c r="I298" s="10"/>
      <c r="J298" s="10"/>
      <c r="K298" s="10"/>
      <c r="L298" s="10"/>
      <c r="M298" s="10"/>
      <c r="P298" s="59"/>
      <c r="Q298" s="60"/>
      <c r="R298" s="60"/>
      <c r="S298" s="62"/>
      <c r="T298" s="62"/>
      <c r="U298" s="59"/>
      <c r="V298" s="60"/>
      <c r="W298" s="60"/>
      <c r="X298" s="61"/>
      <c r="Y298" s="62"/>
      <c r="Z298" s="55" t="str">
        <f t="shared" si="18"/>
        <v/>
      </c>
      <c r="AA298" s="40" t="str">
        <f t="shared" si="20"/>
        <v/>
      </c>
    </row>
    <row r="299" spans="1:27" s="73" customFormat="1" hidden="1">
      <c r="A299" s="4"/>
      <c r="H299" s="4"/>
      <c r="P299" s="104"/>
      <c r="Q299" s="104"/>
      <c r="R299" s="104"/>
      <c r="S299" s="104"/>
      <c r="T299" s="104"/>
      <c r="U299" s="104"/>
      <c r="V299" s="104"/>
      <c r="W299" s="104"/>
      <c r="X299" s="104"/>
      <c r="Y299" s="104"/>
    </row>
    <row r="300" spans="1:27" s="73" customFormat="1" hidden="1">
      <c r="A300" s="4"/>
      <c r="H300" s="4"/>
      <c r="P300" s="104"/>
      <c r="Q300" s="104"/>
      <c r="R300" s="104"/>
      <c r="S300" s="104"/>
      <c r="T300" s="104"/>
      <c r="U300" s="104"/>
      <c r="V300" s="104"/>
      <c r="W300" s="104"/>
      <c r="X300" s="104"/>
      <c r="Y300" s="104"/>
    </row>
    <row r="301" spans="1:27" s="73" customFormat="1" ht="17" hidden="1">
      <c r="A301" s="4"/>
      <c r="E301" s="75" t="s">
        <v>992</v>
      </c>
      <c r="H301" s="4"/>
      <c r="P301" s="104"/>
      <c r="Q301" s="104"/>
      <c r="R301" s="104"/>
      <c r="S301" s="104"/>
      <c r="T301" s="104"/>
      <c r="U301" s="104"/>
      <c r="V301" s="104"/>
      <c r="W301" s="104"/>
      <c r="X301" s="104"/>
      <c r="Y301" s="104"/>
    </row>
    <row r="302" spans="1:27" ht="409.6" hidden="1">
      <c r="A302" s="4">
        <v>2196</v>
      </c>
      <c r="B302" s="4" t="s">
        <v>993</v>
      </c>
      <c r="E302" s="43" t="s">
        <v>2524</v>
      </c>
      <c r="F302" s="2" t="s">
        <v>994</v>
      </c>
      <c r="G302" s="2" t="s">
        <v>995</v>
      </c>
      <c r="H302" s="100" t="s">
        <v>2523</v>
      </c>
      <c r="I302" s="10"/>
      <c r="J302" s="10"/>
      <c r="K302" s="100" t="s">
        <v>2357</v>
      </c>
      <c r="L302" s="10"/>
      <c r="M302" s="10"/>
      <c r="P302" s="59"/>
      <c r="Q302" s="60"/>
      <c r="R302" s="60"/>
      <c r="S302" s="62"/>
      <c r="T302" s="62"/>
      <c r="U302" s="59"/>
      <c r="V302" s="60"/>
      <c r="W302" s="60"/>
      <c r="X302" s="61"/>
      <c r="Y302" s="62"/>
      <c r="Z302" s="55" t="str">
        <f t="shared" si="18"/>
        <v/>
      </c>
      <c r="AA302" s="40" t="str">
        <f>IF(X302&lt;&gt;"",X302,IF(S302&lt;&gt;"",S302,IF(O302&lt;&gt;"",O302,"")))</f>
        <v/>
      </c>
    </row>
    <row r="303" spans="1:27" s="73" customFormat="1" hidden="1">
      <c r="A303" s="4"/>
      <c r="H303" s="4"/>
      <c r="P303" s="104"/>
      <c r="Q303" s="104"/>
      <c r="R303" s="104"/>
      <c r="S303" s="104"/>
      <c r="T303" s="104"/>
      <c r="U303" s="104"/>
      <c r="V303" s="104"/>
      <c r="W303" s="104"/>
      <c r="X303" s="104"/>
      <c r="Y303" s="104"/>
    </row>
    <row r="304" spans="1:27" s="73" customFormat="1" hidden="1">
      <c r="A304" s="4"/>
      <c r="H304" s="4"/>
      <c r="P304" s="104"/>
      <c r="Q304" s="104"/>
      <c r="R304" s="104"/>
      <c r="S304" s="104"/>
      <c r="T304" s="104"/>
      <c r="U304" s="104"/>
      <c r="V304" s="104"/>
      <c r="W304" s="104"/>
      <c r="X304" s="104"/>
      <c r="Y304" s="104"/>
    </row>
    <row r="305" spans="1:27" s="73" customFormat="1" ht="19" hidden="1">
      <c r="A305" s="4"/>
      <c r="E305" s="109" t="s">
        <v>86</v>
      </c>
      <c r="F305" s="109"/>
      <c r="G305" s="109"/>
      <c r="H305" s="4"/>
      <c r="P305" s="104"/>
      <c r="Q305" s="104"/>
      <c r="R305" s="104"/>
      <c r="S305" s="104"/>
      <c r="T305" s="104"/>
      <c r="U305" s="104"/>
      <c r="V305" s="104"/>
      <c r="W305" s="104"/>
      <c r="X305" s="104"/>
      <c r="Y305" s="104"/>
    </row>
    <row r="306" spans="1:27" s="73" customFormat="1" ht="17" hidden="1">
      <c r="A306" s="4"/>
      <c r="E306" s="75" t="s">
        <v>996</v>
      </c>
      <c r="H306" s="4"/>
      <c r="P306" s="104"/>
      <c r="Q306" s="104"/>
      <c r="R306" s="104"/>
      <c r="S306" s="104"/>
      <c r="T306" s="104"/>
      <c r="U306" s="104"/>
      <c r="V306" s="104"/>
      <c r="W306" s="104"/>
      <c r="X306" s="104"/>
      <c r="Y306" s="104"/>
    </row>
    <row r="307" spans="1:27" ht="221" hidden="1">
      <c r="A307" s="4">
        <v>2197</v>
      </c>
      <c r="B307" s="4" t="s">
        <v>997</v>
      </c>
      <c r="E307" s="101" t="s">
        <v>2525</v>
      </c>
      <c r="F307" s="2" t="s">
        <v>998</v>
      </c>
      <c r="G307" s="2" t="s">
        <v>999</v>
      </c>
      <c r="H307" s="10"/>
      <c r="I307" s="10"/>
      <c r="J307" s="10"/>
      <c r="K307" s="10"/>
      <c r="L307" s="10"/>
      <c r="M307" s="10"/>
      <c r="P307" s="59"/>
      <c r="Q307" s="60"/>
      <c r="R307" s="60"/>
      <c r="S307" s="62"/>
      <c r="T307" s="62"/>
      <c r="U307" s="59"/>
      <c r="V307" s="60"/>
      <c r="W307" s="60"/>
      <c r="X307" s="61"/>
      <c r="Y307" s="62"/>
      <c r="Z307" s="55" t="str">
        <f t="shared" si="18"/>
        <v/>
      </c>
      <c r="AA307" s="40" t="str">
        <f>IF(X307&lt;&gt;"",X307,IF(S307&lt;&gt;"",S307,IF(O307&lt;&gt;"",O307,"")))</f>
        <v/>
      </c>
    </row>
    <row r="308" spans="1:27" ht="255" hidden="1">
      <c r="A308" s="4">
        <v>2198</v>
      </c>
      <c r="B308" s="4" t="s">
        <v>1000</v>
      </c>
      <c r="E308" s="101" t="s">
        <v>2526</v>
      </c>
      <c r="F308" s="2" t="s">
        <v>1001</v>
      </c>
      <c r="G308" s="2" t="s">
        <v>1002</v>
      </c>
      <c r="H308" s="10"/>
      <c r="I308" s="10"/>
      <c r="J308" s="10"/>
      <c r="K308" s="10"/>
      <c r="L308" s="10"/>
      <c r="M308" s="10"/>
      <c r="P308" s="59"/>
      <c r="Q308" s="60"/>
      <c r="R308" s="60"/>
      <c r="S308" s="62"/>
      <c r="T308" s="62"/>
      <c r="U308" s="59"/>
      <c r="V308" s="60"/>
      <c r="W308" s="60"/>
      <c r="X308" s="61"/>
      <c r="Y308" s="62"/>
      <c r="Z308" s="55" t="str">
        <f t="shared" si="18"/>
        <v/>
      </c>
      <c r="AA308" s="40" t="str">
        <f>IF(X308&lt;&gt;"",X308,IF(S308&lt;&gt;"",S308,IF(O308&lt;&gt;"",O308,"")))</f>
        <v/>
      </c>
    </row>
    <row r="309" spans="1:27" ht="255" hidden="1">
      <c r="A309" s="4">
        <v>2199</v>
      </c>
      <c r="E309" s="101" t="s">
        <v>2527</v>
      </c>
      <c r="F309" s="2" t="s">
        <v>1003</v>
      </c>
      <c r="G309" s="2" t="s">
        <v>1004</v>
      </c>
      <c r="H309" s="10"/>
      <c r="I309" s="10"/>
      <c r="J309" s="10"/>
      <c r="K309" s="10"/>
      <c r="L309" s="10"/>
      <c r="M309" s="10"/>
      <c r="P309" s="59"/>
      <c r="Q309" s="60"/>
      <c r="R309" s="60"/>
      <c r="S309" s="62"/>
      <c r="T309" s="62"/>
      <c r="U309" s="59"/>
      <c r="V309" s="60"/>
      <c r="W309" s="60"/>
      <c r="X309" s="61"/>
      <c r="Y309" s="62"/>
      <c r="Z309" s="55" t="str">
        <f t="shared" si="18"/>
        <v/>
      </c>
      <c r="AA309" s="40" t="str">
        <f>IF(X309&lt;&gt;"",X309,IF(S309&lt;&gt;"",S309,IF(O309&lt;&gt;"",O309,"")))</f>
        <v/>
      </c>
    </row>
    <row r="310" spans="1:27" ht="170" hidden="1">
      <c r="A310" s="4">
        <v>2200</v>
      </c>
      <c r="E310" s="101" t="s">
        <v>2528</v>
      </c>
      <c r="F310" s="2" t="s">
        <v>1005</v>
      </c>
      <c r="G310" s="2" t="s">
        <v>1006</v>
      </c>
      <c r="H310" s="10"/>
      <c r="I310" s="10"/>
      <c r="J310" s="10"/>
      <c r="K310" s="10"/>
      <c r="L310" s="10"/>
      <c r="M310" s="10"/>
      <c r="P310" s="59"/>
      <c r="Q310" s="60"/>
      <c r="R310" s="60"/>
      <c r="S310" s="62"/>
      <c r="T310" s="62"/>
      <c r="U310" s="59"/>
      <c r="V310" s="60"/>
      <c r="W310" s="60"/>
      <c r="X310" s="61"/>
      <c r="Y310" s="62"/>
      <c r="Z310" s="55" t="str">
        <f t="shared" si="18"/>
        <v/>
      </c>
      <c r="AA310" s="40" t="str">
        <f>IF(X310&lt;&gt;"",X310,IF(S310&lt;&gt;"",S310,IF(O310&lt;&gt;"",O310,"")))</f>
        <v/>
      </c>
    </row>
    <row r="311" spans="1:27" ht="204" hidden="1">
      <c r="A311" s="4">
        <v>2201</v>
      </c>
      <c r="E311" s="101" t="s">
        <v>2529</v>
      </c>
      <c r="F311" s="2" t="s">
        <v>1007</v>
      </c>
      <c r="G311" s="2" t="s">
        <v>1008</v>
      </c>
      <c r="H311" s="10"/>
      <c r="I311" s="10"/>
      <c r="J311" s="10"/>
      <c r="K311" s="10"/>
      <c r="L311" s="10"/>
      <c r="M311" s="10"/>
      <c r="P311" s="59"/>
      <c r="Q311" s="60"/>
      <c r="R311" s="60"/>
      <c r="S311" s="62"/>
      <c r="T311" s="62"/>
      <c r="U311" s="59"/>
      <c r="V311" s="60"/>
      <c r="W311" s="60"/>
      <c r="X311" s="61"/>
      <c r="Y311" s="62"/>
      <c r="Z311" s="55" t="str">
        <f t="shared" si="18"/>
        <v/>
      </c>
      <c r="AA311" s="40" t="str">
        <f>IF(X311&lt;&gt;"",X311,IF(S311&lt;&gt;"",S311,IF(O311&lt;&gt;"",O311,"")))</f>
        <v/>
      </c>
    </row>
    <row r="312" spans="1:27" s="73" customFormat="1" ht="17" hidden="1">
      <c r="A312" s="4"/>
      <c r="G312" s="73" t="s">
        <v>479</v>
      </c>
      <c r="H312" s="4"/>
      <c r="P312" s="104"/>
      <c r="Q312" s="104"/>
      <c r="R312" s="104"/>
      <c r="S312" s="104"/>
      <c r="T312" s="104"/>
      <c r="U312" s="104"/>
      <c r="V312" s="104"/>
      <c r="W312" s="104"/>
      <c r="X312" s="104"/>
      <c r="Y312" s="104"/>
    </row>
    <row r="313" spans="1:27" s="73" customFormat="1" ht="17" hidden="1">
      <c r="A313" s="4"/>
      <c r="G313" s="73" t="s">
        <v>479</v>
      </c>
      <c r="H313" s="4"/>
      <c r="P313" s="104"/>
      <c r="Q313" s="104"/>
      <c r="R313" s="104"/>
      <c r="S313" s="104"/>
      <c r="T313" s="104"/>
      <c r="U313" s="104"/>
      <c r="V313" s="104"/>
      <c r="W313" s="104"/>
      <c r="X313" s="104"/>
      <c r="Y313" s="104"/>
    </row>
    <row r="314" spans="1:27" s="73" customFormat="1" ht="17" hidden="1">
      <c r="A314" s="4"/>
      <c r="E314" s="75" t="s">
        <v>1009</v>
      </c>
      <c r="G314" s="73" t="s">
        <v>479</v>
      </c>
      <c r="H314" s="4"/>
      <c r="P314" s="104"/>
      <c r="Q314" s="104"/>
      <c r="R314" s="104"/>
      <c r="S314" s="104"/>
      <c r="T314" s="104"/>
      <c r="U314" s="104"/>
      <c r="V314" s="104"/>
      <c r="W314" s="104"/>
      <c r="X314" s="104"/>
      <c r="Y314" s="104"/>
    </row>
    <row r="315" spans="1:27" ht="170" hidden="1">
      <c r="A315" s="4">
        <v>2202</v>
      </c>
      <c r="B315" s="4" t="s">
        <v>1010</v>
      </c>
      <c r="E315" s="101" t="s">
        <v>2530</v>
      </c>
      <c r="F315" s="2" t="s">
        <v>1011</v>
      </c>
      <c r="G315" s="2" t="s">
        <v>1012</v>
      </c>
      <c r="H315" s="10"/>
      <c r="I315" s="10"/>
      <c r="J315" s="10"/>
      <c r="K315" s="10"/>
      <c r="L315" s="10"/>
      <c r="M315" s="10"/>
      <c r="P315" s="59"/>
      <c r="Q315" s="60"/>
      <c r="R315" s="60"/>
      <c r="S315" s="62"/>
      <c r="T315" s="62"/>
      <c r="U315" s="59"/>
      <c r="V315" s="60"/>
      <c r="W315" s="60"/>
      <c r="X315" s="61"/>
      <c r="Y315" s="62"/>
      <c r="Z315" s="55" t="str">
        <f t="shared" si="18"/>
        <v/>
      </c>
      <c r="AA315" s="40" t="str">
        <f>IF(X315&lt;&gt;"",X315,IF(S315&lt;&gt;"",S315,IF(O315&lt;&gt;"",O315,"")))</f>
        <v/>
      </c>
    </row>
    <row r="316" spans="1:27" ht="221" hidden="1">
      <c r="A316" s="4">
        <v>2203</v>
      </c>
      <c r="B316" s="4" t="s">
        <v>1013</v>
      </c>
      <c r="E316" s="101" t="s">
        <v>2531</v>
      </c>
      <c r="F316" s="2" t="s">
        <v>1014</v>
      </c>
      <c r="G316" s="2" t="s">
        <v>1015</v>
      </c>
      <c r="H316" s="10"/>
      <c r="I316" s="10"/>
      <c r="J316" s="10"/>
      <c r="K316" s="10"/>
      <c r="L316" s="10"/>
      <c r="M316" s="10"/>
      <c r="P316" s="59"/>
      <c r="Q316" s="60"/>
      <c r="R316" s="60"/>
      <c r="S316" s="62"/>
      <c r="T316" s="62"/>
      <c r="U316" s="59"/>
      <c r="V316" s="60"/>
      <c r="W316" s="60"/>
      <c r="X316" s="61"/>
      <c r="Y316" s="62"/>
      <c r="Z316" s="55" t="str">
        <f t="shared" si="18"/>
        <v/>
      </c>
      <c r="AA316" s="40" t="str">
        <f>IF(X316&lt;&gt;"",X316,IF(S316&lt;&gt;"",S316,IF(O316&lt;&gt;"",O316,"")))</f>
        <v/>
      </c>
    </row>
    <row r="317" spans="1:27" s="73" customFormat="1" ht="17" hidden="1">
      <c r="A317" s="4"/>
      <c r="G317" s="73" t="s">
        <v>479</v>
      </c>
      <c r="H317" s="4"/>
      <c r="P317" s="104"/>
      <c r="Q317" s="104"/>
      <c r="R317" s="104"/>
      <c r="S317" s="104"/>
      <c r="T317" s="104"/>
      <c r="U317" s="104"/>
      <c r="V317" s="104"/>
      <c r="W317" s="104"/>
      <c r="X317" s="104"/>
      <c r="Y317" s="104"/>
    </row>
    <row r="318" spans="1:27" s="73" customFormat="1" ht="17" hidden="1">
      <c r="A318" s="4"/>
      <c r="G318" s="73" t="s">
        <v>479</v>
      </c>
      <c r="H318" s="4"/>
      <c r="P318" s="104"/>
      <c r="Q318" s="104"/>
      <c r="R318" s="104"/>
      <c r="S318" s="104"/>
      <c r="T318" s="104"/>
      <c r="U318" s="104"/>
      <c r="V318" s="104"/>
      <c r="W318" s="104"/>
      <c r="X318" s="104"/>
      <c r="Y318" s="104"/>
    </row>
    <row r="319" spans="1:27" s="73" customFormat="1" ht="17" hidden="1">
      <c r="A319" s="4"/>
      <c r="E319" s="75" t="s">
        <v>1016</v>
      </c>
      <c r="G319" s="73" t="s">
        <v>479</v>
      </c>
      <c r="H319" s="4"/>
      <c r="P319" s="104"/>
      <c r="Q319" s="104"/>
      <c r="R319" s="104"/>
      <c r="S319" s="104"/>
      <c r="T319" s="104"/>
      <c r="U319" s="104"/>
      <c r="V319" s="104"/>
      <c r="W319" s="104"/>
      <c r="X319" s="104"/>
      <c r="Y319" s="104"/>
    </row>
    <row r="320" spans="1:27" ht="187" hidden="1">
      <c r="A320" s="4">
        <v>2204</v>
      </c>
      <c r="E320" s="101" t="s">
        <v>2532</v>
      </c>
      <c r="F320" s="2" t="s">
        <v>1017</v>
      </c>
      <c r="G320" s="2" t="s">
        <v>1018</v>
      </c>
      <c r="H320" s="10"/>
      <c r="I320" s="10"/>
      <c r="J320" s="10"/>
      <c r="K320" s="10"/>
      <c r="L320" s="10"/>
      <c r="M320" s="10"/>
      <c r="P320" s="59"/>
      <c r="Q320" s="60"/>
      <c r="R320" s="60"/>
      <c r="S320" s="62"/>
      <c r="T320" s="62"/>
      <c r="U320" s="59"/>
      <c r="V320" s="60"/>
      <c r="W320" s="60"/>
      <c r="X320" s="61"/>
      <c r="Y320" s="62"/>
      <c r="Z320" s="55" t="str">
        <f t="shared" si="18"/>
        <v/>
      </c>
      <c r="AA320" s="40" t="str">
        <f>IF(X320&lt;&gt;"",X320,IF(S320&lt;&gt;"",S320,IF(O320&lt;&gt;"",O320,"")))</f>
        <v/>
      </c>
    </row>
    <row r="321" spans="1:27" ht="153" hidden="1">
      <c r="A321" s="4">
        <v>2205</v>
      </c>
      <c r="B321" s="4" t="s">
        <v>1019</v>
      </c>
      <c r="E321" s="101" t="s">
        <v>2533</v>
      </c>
      <c r="F321" s="2" t="s">
        <v>1020</v>
      </c>
      <c r="G321" s="2" t="s">
        <v>1021</v>
      </c>
      <c r="H321" s="10"/>
      <c r="I321" s="10"/>
      <c r="J321" s="10"/>
      <c r="K321" s="10"/>
      <c r="L321" s="10"/>
      <c r="M321" s="10"/>
      <c r="P321" s="59"/>
      <c r="Q321" s="60"/>
      <c r="R321" s="60"/>
      <c r="S321" s="62"/>
      <c r="T321" s="62"/>
      <c r="U321" s="59"/>
      <c r="V321" s="60"/>
      <c r="W321" s="60"/>
      <c r="X321" s="61"/>
      <c r="Y321" s="62"/>
      <c r="Z321" s="55" t="str">
        <f t="shared" si="18"/>
        <v/>
      </c>
      <c r="AA321" s="40" t="str">
        <f>IF(X321&lt;&gt;"",X321,IF(S321&lt;&gt;"",S321,IF(O321&lt;&gt;"",O321,"")))</f>
        <v/>
      </c>
    </row>
    <row r="322" spans="1:27" s="73" customFormat="1" hidden="1">
      <c r="A322" s="4"/>
      <c r="H322" s="4"/>
      <c r="P322" s="104"/>
      <c r="Q322" s="104"/>
      <c r="R322" s="104"/>
      <c r="S322" s="104"/>
      <c r="T322" s="104"/>
      <c r="U322" s="104"/>
      <c r="V322" s="104"/>
      <c r="W322" s="104"/>
      <c r="X322" s="104"/>
      <c r="Y322" s="104"/>
    </row>
    <row r="323" spans="1:27" s="73" customFormat="1" hidden="1">
      <c r="A323" s="4"/>
      <c r="H323" s="4"/>
      <c r="P323" s="104"/>
      <c r="Q323" s="104"/>
      <c r="R323" s="104"/>
      <c r="S323" s="104"/>
      <c r="T323" s="104"/>
      <c r="U323" s="104"/>
      <c r="V323" s="104"/>
      <c r="W323" s="104"/>
      <c r="X323" s="104"/>
      <c r="Y323" s="104"/>
    </row>
    <row r="324" spans="1:27" s="73" customFormat="1" ht="19" hidden="1">
      <c r="A324" s="4"/>
      <c r="E324" s="109" t="s">
        <v>624</v>
      </c>
      <c r="F324" s="109"/>
      <c r="G324" s="109"/>
      <c r="H324" s="4"/>
      <c r="P324" s="104"/>
      <c r="Q324" s="104"/>
      <c r="R324" s="104"/>
      <c r="S324" s="104"/>
      <c r="T324" s="104"/>
      <c r="U324" s="104"/>
      <c r="V324" s="104"/>
      <c r="W324" s="104"/>
      <c r="X324" s="104"/>
      <c r="Y324" s="104"/>
    </row>
    <row r="325" spans="1:27" s="73" customFormat="1" ht="17" hidden="1">
      <c r="A325" s="4"/>
      <c r="E325" s="75" t="s">
        <v>119</v>
      </c>
      <c r="H325" s="4"/>
      <c r="P325" s="104"/>
      <c r="Q325" s="104"/>
      <c r="R325" s="104"/>
      <c r="S325" s="104"/>
      <c r="T325" s="104"/>
      <c r="U325" s="104"/>
      <c r="V325" s="104"/>
      <c r="W325" s="104"/>
      <c r="X325" s="104"/>
      <c r="Y325" s="104"/>
    </row>
    <row r="326" spans="1:27" ht="136" hidden="1">
      <c r="A326" s="4">
        <v>2206</v>
      </c>
      <c r="B326" s="4" t="s">
        <v>1022</v>
      </c>
      <c r="E326" s="101" t="s">
        <v>2534</v>
      </c>
      <c r="F326" s="2" t="s">
        <v>1023</v>
      </c>
      <c r="G326" s="2" t="s">
        <v>1024</v>
      </c>
      <c r="H326" s="10"/>
      <c r="I326" s="10"/>
      <c r="J326" s="10"/>
      <c r="K326" s="10"/>
      <c r="L326" s="10"/>
      <c r="M326" s="10"/>
      <c r="P326" s="59"/>
      <c r="Q326" s="60"/>
      <c r="R326" s="60"/>
      <c r="S326" s="62"/>
      <c r="T326" s="62"/>
      <c r="U326" s="59"/>
      <c r="V326" s="60"/>
      <c r="W326" s="60"/>
      <c r="X326" s="61"/>
      <c r="Y326" s="62"/>
      <c r="Z326" s="55" t="str">
        <f t="shared" ref="Z326:Z389" si="21">IF(U326&lt;&gt;"",U326,IF(P326&lt;&gt;"",P326,IF(N326&lt;&gt;"",N326,"")))</f>
        <v/>
      </c>
      <c r="AA326" s="40" t="str">
        <f>IF(X326&lt;&gt;"",X326,IF(S326&lt;&gt;"",S326,IF(O326&lt;&gt;"",O326,"")))</f>
        <v/>
      </c>
    </row>
    <row r="327" spans="1:27" s="73" customFormat="1" ht="17" hidden="1">
      <c r="A327" s="4"/>
      <c r="G327" s="73" t="s">
        <v>479</v>
      </c>
      <c r="H327" s="4"/>
      <c r="P327" s="104"/>
      <c r="Q327" s="104"/>
      <c r="R327" s="104"/>
      <c r="S327" s="104"/>
      <c r="T327" s="104"/>
      <c r="U327" s="104"/>
      <c r="V327" s="104"/>
      <c r="W327" s="104"/>
      <c r="X327" s="104"/>
      <c r="Y327" s="104"/>
    </row>
    <row r="328" spans="1:27" s="73" customFormat="1" ht="17" hidden="1">
      <c r="A328" s="4"/>
      <c r="G328" s="73" t="s">
        <v>479</v>
      </c>
      <c r="H328" s="4"/>
      <c r="P328" s="104"/>
      <c r="Q328" s="104"/>
      <c r="R328" s="104"/>
      <c r="S328" s="104"/>
      <c r="T328" s="104"/>
      <c r="U328" s="104"/>
      <c r="V328" s="104"/>
      <c r="W328" s="104"/>
      <c r="X328" s="104"/>
      <c r="Y328" s="104"/>
    </row>
    <row r="329" spans="1:27" s="73" customFormat="1" ht="17" hidden="1">
      <c r="A329" s="4"/>
      <c r="E329" s="75" t="s">
        <v>646</v>
      </c>
      <c r="G329" s="73" t="s">
        <v>479</v>
      </c>
      <c r="H329" s="4"/>
      <c r="P329" s="104"/>
      <c r="Q329" s="104"/>
      <c r="R329" s="104"/>
      <c r="S329" s="104"/>
      <c r="T329" s="104"/>
      <c r="U329" s="104"/>
      <c r="V329" s="104"/>
      <c r="W329" s="104"/>
      <c r="X329" s="104"/>
      <c r="Y329" s="104"/>
    </row>
    <row r="330" spans="1:27" ht="306" hidden="1">
      <c r="A330" s="4">
        <v>2207</v>
      </c>
      <c r="E330" s="101" t="s">
        <v>2535</v>
      </c>
      <c r="F330" s="2" t="s">
        <v>1025</v>
      </c>
      <c r="G330" s="2" t="s">
        <v>1026</v>
      </c>
      <c r="H330" s="10"/>
      <c r="I330" s="10"/>
      <c r="J330" s="10"/>
      <c r="K330" s="10"/>
      <c r="L330" s="10"/>
      <c r="M330" s="10"/>
      <c r="P330" s="59"/>
      <c r="Q330" s="60"/>
      <c r="R330" s="60"/>
      <c r="S330" s="62"/>
      <c r="T330" s="62"/>
      <c r="U330" s="59"/>
      <c r="V330" s="60"/>
      <c r="W330" s="60"/>
      <c r="X330" s="61"/>
      <c r="Y330" s="62"/>
      <c r="Z330" s="55" t="str">
        <f t="shared" si="21"/>
        <v/>
      </c>
      <c r="AA330" s="40" t="str">
        <f>IF(X330&lt;&gt;"",X330,IF(S330&lt;&gt;"",S330,IF(O330&lt;&gt;"",O330,"")))</f>
        <v/>
      </c>
    </row>
    <row r="331" spans="1:27" ht="238" hidden="1">
      <c r="A331" s="4">
        <v>2208</v>
      </c>
      <c r="B331" s="4" t="s">
        <v>1027</v>
      </c>
      <c r="E331" s="101" t="s">
        <v>2536</v>
      </c>
      <c r="F331" s="2" t="s">
        <v>1028</v>
      </c>
      <c r="G331" s="2" t="s">
        <v>1029</v>
      </c>
      <c r="H331" s="10"/>
      <c r="I331" s="10"/>
      <c r="J331" s="10"/>
      <c r="K331" s="10"/>
      <c r="L331" s="10"/>
      <c r="M331" s="10"/>
      <c r="P331" s="59"/>
      <c r="Q331" s="60"/>
      <c r="R331" s="60"/>
      <c r="S331" s="62"/>
      <c r="T331" s="62"/>
      <c r="U331" s="59"/>
      <c r="V331" s="60"/>
      <c r="W331" s="60"/>
      <c r="X331" s="61"/>
      <c r="Y331" s="62"/>
      <c r="Z331" s="55" t="str">
        <f t="shared" si="21"/>
        <v/>
      </c>
      <c r="AA331" s="40" t="str">
        <f>IF(X331&lt;&gt;"",X331,IF(S331&lt;&gt;"",S331,IF(O331&lt;&gt;"",O331,"")))</f>
        <v/>
      </c>
    </row>
    <row r="332" spans="1:27" s="73" customFormat="1" ht="17" hidden="1">
      <c r="A332" s="4"/>
      <c r="G332" s="73" t="s">
        <v>479</v>
      </c>
      <c r="H332" s="4"/>
      <c r="P332" s="104"/>
      <c r="Q332" s="104"/>
      <c r="R332" s="104"/>
      <c r="S332" s="104"/>
      <c r="T332" s="104"/>
      <c r="U332" s="104"/>
      <c r="V332" s="104"/>
      <c r="W332" s="104"/>
      <c r="X332" s="104"/>
      <c r="Y332" s="104"/>
    </row>
    <row r="333" spans="1:27" s="73" customFormat="1" ht="17" hidden="1">
      <c r="A333" s="4"/>
      <c r="G333" s="73" t="s">
        <v>479</v>
      </c>
      <c r="H333" s="4"/>
      <c r="P333" s="104"/>
      <c r="Q333" s="104"/>
      <c r="R333" s="104"/>
      <c r="S333" s="104"/>
      <c r="T333" s="104"/>
      <c r="U333" s="104"/>
      <c r="V333" s="104"/>
      <c r="W333" s="104"/>
      <c r="X333" s="104"/>
      <c r="Y333" s="104"/>
    </row>
    <row r="334" spans="1:27" s="73" customFormat="1" ht="17" hidden="1">
      <c r="A334" s="4"/>
      <c r="E334" s="75" t="s">
        <v>880</v>
      </c>
      <c r="G334" s="73" t="s">
        <v>479</v>
      </c>
      <c r="H334" s="4"/>
      <c r="P334" s="104"/>
      <c r="Q334" s="104"/>
      <c r="R334" s="104"/>
      <c r="S334" s="104"/>
      <c r="T334" s="104"/>
      <c r="U334" s="104"/>
      <c r="V334" s="104"/>
      <c r="W334" s="104"/>
      <c r="X334" s="104"/>
      <c r="Y334" s="104"/>
    </row>
    <row r="335" spans="1:27" ht="187" hidden="1">
      <c r="A335" s="4">
        <v>2209</v>
      </c>
      <c r="B335" s="4" t="s">
        <v>1030</v>
      </c>
      <c r="E335" s="101" t="s">
        <v>2537</v>
      </c>
      <c r="F335" s="2" t="s">
        <v>1031</v>
      </c>
      <c r="G335" s="2" t="s">
        <v>1032</v>
      </c>
      <c r="H335" s="10"/>
      <c r="I335" s="10"/>
      <c r="J335" s="10"/>
      <c r="K335" s="10"/>
      <c r="L335" s="10"/>
      <c r="M335" s="10"/>
      <c r="P335" s="59"/>
      <c r="Q335" s="60"/>
      <c r="R335" s="60"/>
      <c r="S335" s="62"/>
      <c r="T335" s="62"/>
      <c r="U335" s="59"/>
      <c r="V335" s="60"/>
      <c r="W335" s="60"/>
      <c r="X335" s="61"/>
      <c r="Y335" s="62"/>
      <c r="Z335" s="55" t="str">
        <f t="shared" si="21"/>
        <v/>
      </c>
      <c r="AA335" s="40" t="str">
        <f>IF(X335&lt;&gt;"",X335,IF(S335&lt;&gt;"",S335,IF(O335&lt;&gt;"",O335,"")))</f>
        <v/>
      </c>
    </row>
    <row r="336" spans="1:27" s="73" customFormat="1" ht="17" hidden="1">
      <c r="A336" s="4"/>
      <c r="G336" s="73" t="s">
        <v>479</v>
      </c>
      <c r="H336" s="4"/>
      <c r="P336" s="104"/>
      <c r="Q336" s="104"/>
      <c r="R336" s="104"/>
      <c r="S336" s="104"/>
      <c r="T336" s="104"/>
      <c r="U336" s="104"/>
      <c r="V336" s="104"/>
      <c r="W336" s="104"/>
      <c r="X336" s="104"/>
      <c r="Y336" s="104"/>
    </row>
    <row r="337" spans="1:27" s="73" customFormat="1" ht="17" hidden="1">
      <c r="A337" s="4"/>
      <c r="G337" s="73" t="s">
        <v>479</v>
      </c>
      <c r="H337" s="4"/>
      <c r="P337" s="104"/>
      <c r="Q337" s="104"/>
      <c r="R337" s="104"/>
      <c r="S337" s="104"/>
      <c r="T337" s="104"/>
      <c r="U337" s="104"/>
      <c r="V337" s="104"/>
      <c r="W337" s="104"/>
      <c r="X337" s="104"/>
      <c r="Y337" s="104"/>
    </row>
    <row r="338" spans="1:27" s="73" customFormat="1" ht="17" hidden="1">
      <c r="A338" s="4"/>
      <c r="E338" s="75" t="s">
        <v>886</v>
      </c>
      <c r="G338" s="73" t="s">
        <v>479</v>
      </c>
      <c r="H338" s="4"/>
      <c r="P338" s="104"/>
      <c r="Q338" s="104"/>
      <c r="R338" s="104"/>
      <c r="S338" s="104"/>
      <c r="T338" s="104"/>
      <c r="U338" s="104"/>
      <c r="V338" s="104"/>
      <c r="W338" s="104"/>
      <c r="X338" s="104"/>
      <c r="Y338" s="104"/>
    </row>
    <row r="339" spans="1:27" ht="204" hidden="1">
      <c r="A339" s="4">
        <v>2210</v>
      </c>
      <c r="B339" s="4" t="s">
        <v>1033</v>
      </c>
      <c r="E339" s="101" t="s">
        <v>2538</v>
      </c>
      <c r="F339" s="2" t="s">
        <v>1034</v>
      </c>
      <c r="G339" s="2" t="s">
        <v>1035</v>
      </c>
      <c r="H339" s="10"/>
      <c r="I339" s="10"/>
      <c r="J339" s="10"/>
      <c r="K339" s="10"/>
      <c r="L339" s="10"/>
      <c r="M339" s="10"/>
      <c r="P339" s="59"/>
      <c r="Q339" s="60"/>
      <c r="R339" s="60"/>
      <c r="S339" s="62"/>
      <c r="T339" s="62"/>
      <c r="U339" s="59"/>
      <c r="V339" s="60"/>
      <c r="W339" s="60"/>
      <c r="X339" s="61"/>
      <c r="Y339" s="62"/>
      <c r="Z339" s="55" t="str">
        <f t="shared" si="21"/>
        <v/>
      </c>
      <c r="AA339" s="40" t="str">
        <f>IF(X339&lt;&gt;"",X339,IF(S339&lt;&gt;"",S339,IF(O339&lt;&gt;"",O339,"")))</f>
        <v/>
      </c>
    </row>
    <row r="340" spans="1:27" ht="204" hidden="1">
      <c r="A340" s="4">
        <v>2211</v>
      </c>
      <c r="E340" s="101" t="s">
        <v>2539</v>
      </c>
      <c r="F340" s="2" t="s">
        <v>1036</v>
      </c>
      <c r="G340" s="2" t="s">
        <v>1037</v>
      </c>
      <c r="H340" s="10"/>
      <c r="I340" s="10"/>
      <c r="J340" s="10"/>
      <c r="K340" s="10"/>
      <c r="L340" s="10"/>
      <c r="M340" s="10"/>
      <c r="P340" s="59"/>
      <c r="Q340" s="60"/>
      <c r="R340" s="60"/>
      <c r="S340" s="62"/>
      <c r="T340" s="62"/>
      <c r="U340" s="59"/>
      <c r="V340" s="60"/>
      <c r="W340" s="60"/>
      <c r="X340" s="61"/>
      <c r="Y340" s="62"/>
      <c r="Z340" s="55" t="str">
        <f t="shared" si="21"/>
        <v/>
      </c>
      <c r="AA340" s="40" t="str">
        <f>IF(X340&lt;&gt;"",X340,IF(S340&lt;&gt;"",S340,IF(O340&lt;&gt;"",O340,"")))</f>
        <v/>
      </c>
    </row>
    <row r="341" spans="1:27" ht="221" hidden="1">
      <c r="A341" s="4">
        <v>2212</v>
      </c>
      <c r="B341" s="4" t="s">
        <v>1038</v>
      </c>
      <c r="E341" s="101" t="s">
        <v>2540</v>
      </c>
      <c r="F341" s="2" t="s">
        <v>1039</v>
      </c>
      <c r="G341" s="2" t="s">
        <v>1040</v>
      </c>
      <c r="H341" s="10"/>
      <c r="I341" s="10"/>
      <c r="J341" s="10"/>
      <c r="K341" s="10"/>
      <c r="L341" s="10"/>
      <c r="M341" s="10"/>
      <c r="P341" s="59"/>
      <c r="Q341" s="60"/>
      <c r="R341" s="60"/>
      <c r="S341" s="62"/>
      <c r="T341" s="62"/>
      <c r="U341" s="59"/>
      <c r="V341" s="60"/>
      <c r="W341" s="60"/>
      <c r="X341" s="61"/>
      <c r="Y341" s="62"/>
      <c r="Z341" s="55" t="str">
        <f t="shared" si="21"/>
        <v/>
      </c>
      <c r="AA341" s="40" t="str">
        <f>IF(X341&lt;&gt;"",X341,IF(S341&lt;&gt;"",S341,IF(O341&lt;&gt;"",O341,"")))</f>
        <v/>
      </c>
    </row>
    <row r="342" spans="1:27" s="73" customFormat="1" hidden="1">
      <c r="A342" s="4"/>
      <c r="H342" s="4"/>
      <c r="P342" s="104"/>
      <c r="Q342" s="104"/>
      <c r="R342" s="104"/>
      <c r="S342" s="104"/>
      <c r="T342" s="104"/>
      <c r="U342" s="104"/>
      <c r="V342" s="104"/>
      <c r="W342" s="104"/>
      <c r="X342" s="104"/>
      <c r="Y342" s="104"/>
    </row>
    <row r="343" spans="1:27" s="73" customFormat="1" hidden="1">
      <c r="A343" s="4"/>
      <c r="H343" s="4"/>
      <c r="P343" s="104"/>
      <c r="Q343" s="104"/>
      <c r="R343" s="104"/>
      <c r="S343" s="104"/>
      <c r="T343" s="104"/>
      <c r="U343" s="104"/>
      <c r="V343" s="104"/>
      <c r="W343" s="104"/>
      <c r="X343" s="104"/>
      <c r="Y343" s="104"/>
    </row>
    <row r="344" spans="1:27" s="73" customFormat="1" ht="17" hidden="1">
      <c r="A344" s="4"/>
      <c r="E344" s="75" t="s">
        <v>624</v>
      </c>
      <c r="H344" s="4"/>
      <c r="P344" s="104"/>
      <c r="Q344" s="104"/>
      <c r="R344" s="104"/>
      <c r="S344" s="104"/>
      <c r="T344" s="104"/>
      <c r="U344" s="104"/>
      <c r="V344" s="104"/>
      <c r="W344" s="104"/>
      <c r="X344" s="104"/>
      <c r="Y344" s="104"/>
    </row>
    <row r="345" spans="1:27" ht="85" hidden="1">
      <c r="A345" s="4">
        <v>2213</v>
      </c>
      <c r="E345" s="101" t="s">
        <v>2299</v>
      </c>
      <c r="F345" s="2" t="s">
        <v>1041</v>
      </c>
      <c r="G345" s="2" t="s">
        <v>559</v>
      </c>
      <c r="H345" s="10"/>
      <c r="I345" s="10"/>
      <c r="J345" s="10"/>
      <c r="K345" s="10"/>
      <c r="L345" s="10"/>
      <c r="M345" s="10"/>
      <c r="P345" s="59"/>
      <c r="Q345" s="60"/>
      <c r="R345" s="60"/>
      <c r="S345" s="62"/>
      <c r="T345" s="62"/>
      <c r="U345" s="59"/>
      <c r="V345" s="60"/>
      <c r="W345" s="60"/>
      <c r="X345" s="61"/>
      <c r="Y345" s="62"/>
      <c r="Z345" s="55" t="str">
        <f t="shared" si="21"/>
        <v/>
      </c>
      <c r="AA345" s="40" t="str">
        <f>IF(X345&lt;&gt;"",X345,IF(S345&lt;&gt;"",S345,IF(O345&lt;&gt;"",O345,"")))</f>
        <v/>
      </c>
    </row>
    <row r="346" spans="1:27" s="73" customFormat="1" hidden="1">
      <c r="A346" s="4"/>
      <c r="H346" s="4"/>
      <c r="P346" s="104"/>
      <c r="Q346" s="104"/>
      <c r="R346" s="104"/>
      <c r="S346" s="104"/>
      <c r="T346" s="104"/>
      <c r="U346" s="104"/>
      <c r="V346" s="104"/>
      <c r="W346" s="104"/>
      <c r="X346" s="104"/>
      <c r="Y346" s="104"/>
    </row>
    <row r="347" spans="1:27" s="73" customFormat="1" hidden="1">
      <c r="A347" s="4"/>
      <c r="H347" s="4"/>
      <c r="P347" s="104"/>
      <c r="Q347" s="104"/>
      <c r="R347" s="104"/>
      <c r="S347" s="104"/>
      <c r="T347" s="104"/>
      <c r="U347" s="104"/>
      <c r="V347" s="104"/>
      <c r="W347" s="104"/>
      <c r="X347" s="104"/>
      <c r="Y347" s="104"/>
    </row>
    <row r="348" spans="1:27" s="73" customFormat="1" ht="37">
      <c r="A348" s="4"/>
      <c r="E348" s="113" t="s">
        <v>1042</v>
      </c>
      <c r="F348" s="113"/>
      <c r="G348" s="113"/>
      <c r="H348" s="4"/>
      <c r="P348" s="104"/>
      <c r="Q348" s="104"/>
      <c r="R348" s="104"/>
      <c r="S348" s="104"/>
      <c r="T348" s="104"/>
      <c r="U348" s="104"/>
      <c r="V348" s="104"/>
      <c r="W348" s="104"/>
      <c r="X348" s="104"/>
      <c r="Y348" s="104"/>
    </row>
    <row r="349" spans="1:27" s="73" customFormat="1" ht="19">
      <c r="A349" s="4"/>
      <c r="E349" s="109" t="s">
        <v>1043</v>
      </c>
      <c r="F349" s="109"/>
      <c r="G349" s="109"/>
      <c r="H349" s="4"/>
      <c r="P349" s="104"/>
      <c r="Q349" s="104"/>
      <c r="R349" s="104"/>
      <c r="S349" s="104"/>
      <c r="T349" s="104"/>
      <c r="U349" s="104"/>
      <c r="V349" s="104"/>
      <c r="W349" s="104"/>
      <c r="X349" s="104"/>
      <c r="Y349" s="104"/>
    </row>
    <row r="350" spans="1:27" ht="306">
      <c r="A350" s="4">
        <v>2214</v>
      </c>
      <c r="B350" s="4" t="s">
        <v>1044</v>
      </c>
      <c r="E350" s="43" t="s">
        <v>2542</v>
      </c>
      <c r="F350" s="2" t="s">
        <v>1045</v>
      </c>
      <c r="G350" s="2" t="s">
        <v>1046</v>
      </c>
      <c r="H350" s="100" t="s">
        <v>2541</v>
      </c>
      <c r="I350" s="10"/>
      <c r="J350" s="10"/>
      <c r="K350" s="10"/>
      <c r="L350" s="10"/>
      <c r="M350" s="10"/>
      <c r="P350" s="59">
        <v>4</v>
      </c>
      <c r="Q350" s="60" t="s">
        <v>3064</v>
      </c>
      <c r="R350" s="60"/>
      <c r="S350" s="62">
        <v>3</v>
      </c>
      <c r="T350" s="62"/>
      <c r="U350" s="59"/>
      <c r="V350" s="60"/>
      <c r="W350" s="60"/>
      <c r="X350" s="61"/>
      <c r="Y350" s="62"/>
      <c r="Z350" s="55">
        <f t="shared" si="21"/>
        <v>4</v>
      </c>
      <c r="AA350" s="40">
        <f t="shared" ref="AA350:AA359" si="22">IF(X350&lt;&gt;"",X350,IF(S350&lt;&gt;"",S350,IF(O350&lt;&gt;"",O350,"")))</f>
        <v>3</v>
      </c>
    </row>
    <row r="351" spans="1:27" ht="306">
      <c r="A351" s="4">
        <v>2215</v>
      </c>
      <c r="B351" s="4" t="s">
        <v>1044</v>
      </c>
      <c r="E351" s="43" t="s">
        <v>2543</v>
      </c>
      <c r="F351" s="2" t="s">
        <v>1047</v>
      </c>
      <c r="G351" s="2" t="s">
        <v>1046</v>
      </c>
      <c r="H351" s="100" t="s">
        <v>2541</v>
      </c>
      <c r="I351" s="10"/>
      <c r="J351" s="10"/>
      <c r="K351" s="10"/>
      <c r="L351" s="10"/>
      <c r="M351" s="10"/>
      <c r="P351" s="59">
        <v>4</v>
      </c>
      <c r="Q351" s="60" t="s">
        <v>3065</v>
      </c>
      <c r="R351" s="60"/>
      <c r="S351" s="62">
        <v>3</v>
      </c>
      <c r="T351" s="62"/>
      <c r="U351" s="59"/>
      <c r="V351" s="60"/>
      <c r="W351" s="60"/>
      <c r="X351" s="61"/>
      <c r="Y351" s="62"/>
      <c r="Z351" s="55">
        <f t="shared" si="21"/>
        <v>4</v>
      </c>
      <c r="AA351" s="40">
        <f t="shared" si="22"/>
        <v>3</v>
      </c>
    </row>
    <row r="352" spans="1:27" ht="409.6">
      <c r="A352" s="4">
        <v>2216</v>
      </c>
      <c r="B352" s="4" t="s">
        <v>1048</v>
      </c>
      <c r="E352" s="43" t="s">
        <v>2545</v>
      </c>
      <c r="F352" s="2" t="s">
        <v>1049</v>
      </c>
      <c r="G352" s="2" t="s">
        <v>1046</v>
      </c>
      <c r="H352" s="100" t="s">
        <v>2544</v>
      </c>
      <c r="I352" s="10"/>
      <c r="J352" s="10"/>
      <c r="K352" s="10"/>
      <c r="L352" s="10"/>
      <c r="M352" s="10"/>
      <c r="P352" s="59">
        <v>3</v>
      </c>
      <c r="Q352" s="60" t="s">
        <v>3066</v>
      </c>
      <c r="R352" s="60"/>
      <c r="S352" s="62">
        <v>2.5</v>
      </c>
      <c r="T352" s="62"/>
      <c r="U352" s="59"/>
      <c r="V352" s="60"/>
      <c r="W352" s="60"/>
      <c r="X352" s="61"/>
      <c r="Y352" s="62"/>
      <c r="Z352" s="55">
        <f t="shared" si="21"/>
        <v>3</v>
      </c>
      <c r="AA352" s="40">
        <f t="shared" si="22"/>
        <v>2.5</v>
      </c>
    </row>
    <row r="353" spans="1:27" ht="409.6">
      <c r="A353" s="4">
        <v>2217</v>
      </c>
      <c r="B353" s="4" t="s">
        <v>1050</v>
      </c>
      <c r="E353" s="43" t="s">
        <v>2548</v>
      </c>
      <c r="F353" s="2" t="s">
        <v>1051</v>
      </c>
      <c r="G353" s="2" t="s">
        <v>1046</v>
      </c>
      <c r="H353" s="100" t="s">
        <v>2546</v>
      </c>
      <c r="I353" s="10"/>
      <c r="J353" s="10"/>
      <c r="K353" s="100" t="s">
        <v>2547</v>
      </c>
      <c r="L353" s="10"/>
      <c r="M353" s="10"/>
      <c r="P353" s="59">
        <v>4</v>
      </c>
      <c r="Q353" s="60" t="s">
        <v>3067</v>
      </c>
      <c r="R353" s="60"/>
      <c r="S353" s="62">
        <v>3</v>
      </c>
      <c r="T353" s="62"/>
      <c r="U353" s="59"/>
      <c r="V353" s="60"/>
      <c r="W353" s="60"/>
      <c r="X353" s="61"/>
      <c r="Y353" s="62"/>
      <c r="Z353" s="55">
        <f t="shared" si="21"/>
        <v>4</v>
      </c>
      <c r="AA353" s="40">
        <f t="shared" si="22"/>
        <v>3</v>
      </c>
    </row>
    <row r="354" spans="1:27" ht="306">
      <c r="A354" s="4">
        <v>2218</v>
      </c>
      <c r="B354" s="4" t="s">
        <v>479</v>
      </c>
      <c r="E354" s="101" t="s">
        <v>2549</v>
      </c>
      <c r="F354" s="2" t="s">
        <v>1052</v>
      </c>
      <c r="G354" s="2" t="s">
        <v>1046</v>
      </c>
      <c r="H354" s="10"/>
      <c r="I354" s="10"/>
      <c r="J354" s="10"/>
      <c r="K354" s="10"/>
      <c r="L354" s="10"/>
      <c r="M354" s="10"/>
      <c r="P354" s="59">
        <v>4</v>
      </c>
      <c r="Q354" s="60" t="s">
        <v>3068</v>
      </c>
      <c r="R354" s="60"/>
      <c r="S354" s="62">
        <v>3</v>
      </c>
      <c r="T354" s="62"/>
      <c r="U354" s="59"/>
      <c r="V354" s="60"/>
      <c r="W354" s="60"/>
      <c r="X354" s="61"/>
      <c r="Y354" s="62"/>
      <c r="Z354" s="55">
        <f t="shared" si="21"/>
        <v>4</v>
      </c>
      <c r="AA354" s="40">
        <f t="shared" si="22"/>
        <v>3</v>
      </c>
    </row>
    <row r="355" spans="1:27" ht="306">
      <c r="A355" s="4">
        <v>2219</v>
      </c>
      <c r="B355" s="4" t="s">
        <v>479</v>
      </c>
      <c r="E355" s="101" t="s">
        <v>2550</v>
      </c>
      <c r="F355" s="2" t="s">
        <v>1053</v>
      </c>
      <c r="G355" s="2" t="s">
        <v>1046</v>
      </c>
      <c r="H355" s="10"/>
      <c r="I355" s="10"/>
      <c r="J355" s="10"/>
      <c r="K355" s="10"/>
      <c r="L355" s="10"/>
      <c r="M355" s="10"/>
      <c r="P355" s="59">
        <v>4</v>
      </c>
      <c r="Q355" s="60" t="s">
        <v>3091</v>
      </c>
      <c r="R355" s="60"/>
      <c r="S355" s="62">
        <v>3</v>
      </c>
      <c r="T355" s="62"/>
      <c r="U355" s="59"/>
      <c r="V355" s="60"/>
      <c r="W355" s="60"/>
      <c r="X355" s="61"/>
      <c r="Y355" s="62"/>
      <c r="Z355" s="55">
        <f t="shared" si="21"/>
        <v>4</v>
      </c>
      <c r="AA355" s="40">
        <f t="shared" si="22"/>
        <v>3</v>
      </c>
    </row>
    <row r="356" spans="1:27" ht="306">
      <c r="A356" s="4">
        <v>2220</v>
      </c>
      <c r="B356" s="4" t="s">
        <v>479</v>
      </c>
      <c r="E356" s="101" t="s">
        <v>2551</v>
      </c>
      <c r="F356" s="2" t="s">
        <v>1054</v>
      </c>
      <c r="G356" s="2" t="s">
        <v>1046</v>
      </c>
      <c r="H356" s="10"/>
      <c r="I356" s="10"/>
      <c r="J356" s="10"/>
      <c r="K356" s="10"/>
      <c r="L356" s="10"/>
      <c r="M356" s="10"/>
      <c r="P356" s="59">
        <v>4</v>
      </c>
      <c r="Q356" s="60" t="s">
        <v>3092</v>
      </c>
      <c r="R356" s="60"/>
      <c r="S356" s="62">
        <v>3</v>
      </c>
      <c r="T356" s="62"/>
      <c r="U356" s="59"/>
      <c r="V356" s="60"/>
      <c r="W356" s="60"/>
      <c r="X356" s="61"/>
      <c r="Y356" s="62"/>
      <c r="Z356" s="55">
        <f t="shared" si="21"/>
        <v>4</v>
      </c>
      <c r="AA356" s="40">
        <f t="shared" si="22"/>
        <v>3</v>
      </c>
    </row>
    <row r="357" spans="1:27" ht="306">
      <c r="A357" s="4">
        <v>2221</v>
      </c>
      <c r="B357" s="4" t="s">
        <v>479</v>
      </c>
      <c r="E357" s="101" t="s">
        <v>2552</v>
      </c>
      <c r="F357" s="2" t="s">
        <v>1055</v>
      </c>
      <c r="G357" s="2" t="s">
        <v>1046</v>
      </c>
      <c r="H357" s="10"/>
      <c r="I357" s="10"/>
      <c r="J357" s="10"/>
      <c r="K357" s="10"/>
      <c r="L357" s="10"/>
      <c r="M357" s="10"/>
      <c r="P357" s="59">
        <v>3</v>
      </c>
      <c r="Q357" s="60" t="s">
        <v>3093</v>
      </c>
      <c r="R357" s="60"/>
      <c r="S357" s="62">
        <v>2</v>
      </c>
      <c r="T357" s="62"/>
      <c r="U357" s="59"/>
      <c r="V357" s="60"/>
      <c r="W357" s="60"/>
      <c r="X357" s="61"/>
      <c r="Y357" s="62"/>
      <c r="Z357" s="55">
        <f t="shared" si="21"/>
        <v>3</v>
      </c>
      <c r="AA357" s="40">
        <f t="shared" si="22"/>
        <v>2</v>
      </c>
    </row>
    <row r="358" spans="1:27" ht="306">
      <c r="A358" s="4">
        <v>2222</v>
      </c>
      <c r="B358" s="4" t="s">
        <v>479</v>
      </c>
      <c r="E358" s="101" t="s">
        <v>2553</v>
      </c>
      <c r="F358" s="2" t="s">
        <v>1056</v>
      </c>
      <c r="G358" s="2" t="s">
        <v>1046</v>
      </c>
      <c r="H358" s="10"/>
      <c r="I358" s="10"/>
      <c r="J358" s="10"/>
      <c r="K358" s="10"/>
      <c r="L358" s="10"/>
      <c r="M358" s="10"/>
      <c r="P358" s="59">
        <v>3</v>
      </c>
      <c r="Q358" s="60" t="s">
        <v>3094</v>
      </c>
      <c r="R358" s="60"/>
      <c r="S358" s="62">
        <v>0</v>
      </c>
      <c r="T358" s="62"/>
      <c r="U358" s="59"/>
      <c r="V358" s="60"/>
      <c r="W358" s="60"/>
      <c r="X358" s="61"/>
      <c r="Y358" s="62"/>
      <c r="Z358" s="55">
        <f t="shared" si="21"/>
        <v>3</v>
      </c>
      <c r="AA358" s="40">
        <f t="shared" si="22"/>
        <v>0</v>
      </c>
    </row>
    <row r="359" spans="1:27" ht="306">
      <c r="A359" s="4">
        <v>2223</v>
      </c>
      <c r="B359" s="4" t="s">
        <v>1057</v>
      </c>
      <c r="E359" s="43" t="s">
        <v>2555</v>
      </c>
      <c r="F359" s="2" t="s">
        <v>1058</v>
      </c>
      <c r="G359" s="2" t="s">
        <v>1046</v>
      </c>
      <c r="H359" s="100" t="s">
        <v>2554</v>
      </c>
      <c r="I359" s="10"/>
      <c r="J359" s="10"/>
      <c r="K359" s="100" t="s">
        <v>2547</v>
      </c>
      <c r="L359" s="10"/>
      <c r="M359" s="10"/>
      <c r="P359" s="59">
        <v>3</v>
      </c>
      <c r="Q359" s="60" t="s">
        <v>3095</v>
      </c>
      <c r="R359" s="60"/>
      <c r="S359" s="62">
        <v>2.5</v>
      </c>
      <c r="T359" s="62"/>
      <c r="U359" s="59"/>
      <c r="V359" s="60"/>
      <c r="W359" s="60"/>
      <c r="X359" s="61"/>
      <c r="Y359" s="62"/>
      <c r="Z359" s="55">
        <f t="shared" si="21"/>
        <v>3</v>
      </c>
      <c r="AA359" s="40">
        <f t="shared" si="22"/>
        <v>2.5</v>
      </c>
    </row>
    <row r="360" spans="1:27" ht="306">
      <c r="A360" s="4">
        <v>2224</v>
      </c>
      <c r="B360" s="4" t="s">
        <v>479</v>
      </c>
      <c r="E360" s="101" t="s">
        <v>2556</v>
      </c>
      <c r="F360" s="2" t="s">
        <v>1059</v>
      </c>
      <c r="G360" s="2" t="s">
        <v>1046</v>
      </c>
      <c r="H360" s="10"/>
      <c r="I360" s="10"/>
      <c r="J360" s="10"/>
      <c r="K360" s="10"/>
      <c r="L360" s="10"/>
      <c r="M360" s="10"/>
      <c r="P360" s="59">
        <v>4</v>
      </c>
      <c r="Q360" s="60" t="s">
        <v>3096</v>
      </c>
      <c r="R360" s="60"/>
      <c r="S360" s="61">
        <v>3</v>
      </c>
      <c r="T360" s="62"/>
      <c r="U360" s="59"/>
      <c r="V360" s="60"/>
      <c r="W360" s="60"/>
      <c r="X360" s="61"/>
      <c r="Y360" s="62"/>
      <c r="Z360" s="55">
        <f t="shared" si="21"/>
        <v>4</v>
      </c>
      <c r="AA360" s="40">
        <f t="shared" ref="AA360:AA389" si="23">IF(X360&lt;&gt;"",X360,IF(S360&lt;&gt;"",S360,IF(O360&lt;&gt;"",O360,"")))</f>
        <v>3</v>
      </c>
    </row>
    <row r="361" spans="1:27" ht="306">
      <c r="A361" s="4">
        <v>2225</v>
      </c>
      <c r="B361" s="4" t="s">
        <v>479</v>
      </c>
      <c r="E361" s="101" t="s">
        <v>2557</v>
      </c>
      <c r="F361" s="2" t="s">
        <v>1060</v>
      </c>
      <c r="G361" s="2" t="s">
        <v>1046</v>
      </c>
      <c r="H361" s="10"/>
      <c r="I361" s="10"/>
      <c r="J361" s="10"/>
      <c r="K361" s="10"/>
      <c r="L361" s="10"/>
      <c r="M361" s="10"/>
      <c r="P361" s="59">
        <v>4</v>
      </c>
      <c r="Q361" s="60" t="s">
        <v>3097</v>
      </c>
      <c r="R361" s="60"/>
      <c r="S361" s="61">
        <v>3</v>
      </c>
      <c r="T361" s="62"/>
      <c r="U361" s="59"/>
      <c r="V361" s="60"/>
      <c r="W361" s="60"/>
      <c r="X361" s="61"/>
      <c r="Y361" s="62"/>
      <c r="Z361" s="55">
        <f t="shared" si="21"/>
        <v>4</v>
      </c>
      <c r="AA361" s="40">
        <f t="shared" si="23"/>
        <v>3</v>
      </c>
    </row>
    <row r="362" spans="1:27" ht="409.6">
      <c r="A362" s="4">
        <v>2226</v>
      </c>
      <c r="B362" s="4" t="s">
        <v>1048</v>
      </c>
      <c r="E362" s="43" t="s">
        <v>2558</v>
      </c>
      <c r="F362" s="2" t="s">
        <v>1061</v>
      </c>
      <c r="G362" s="2" t="s">
        <v>1046</v>
      </c>
      <c r="H362" s="100" t="s">
        <v>2544</v>
      </c>
      <c r="I362" s="10"/>
      <c r="J362" s="10"/>
      <c r="K362" s="10"/>
      <c r="L362" s="10"/>
      <c r="M362" s="10"/>
      <c r="P362" s="59">
        <v>2</v>
      </c>
      <c r="Q362" s="60"/>
      <c r="R362" s="60"/>
      <c r="S362" s="61">
        <v>2</v>
      </c>
      <c r="T362" s="62"/>
      <c r="U362" s="59"/>
      <c r="V362" s="60"/>
      <c r="W362" s="60"/>
      <c r="X362" s="61"/>
      <c r="Y362" s="62"/>
      <c r="Z362" s="55">
        <f t="shared" si="21"/>
        <v>2</v>
      </c>
      <c r="AA362" s="40">
        <f t="shared" si="23"/>
        <v>2</v>
      </c>
    </row>
    <row r="363" spans="1:27" ht="306" hidden="1">
      <c r="A363" s="4">
        <v>2227</v>
      </c>
      <c r="B363" s="4" t="s">
        <v>479</v>
      </c>
      <c r="E363" s="101" t="s">
        <v>2559</v>
      </c>
      <c r="F363" s="2" t="s">
        <v>1062</v>
      </c>
      <c r="G363" s="2" t="s">
        <v>1046</v>
      </c>
      <c r="H363" s="10"/>
      <c r="I363" s="10"/>
      <c r="J363" s="10"/>
      <c r="K363" s="10"/>
      <c r="L363" s="10"/>
      <c r="M363" s="10"/>
      <c r="P363" s="59"/>
      <c r="Q363" s="60"/>
      <c r="R363" s="60"/>
      <c r="S363" s="61"/>
      <c r="T363" s="62"/>
      <c r="U363" s="59"/>
      <c r="V363" s="60"/>
      <c r="W363" s="60"/>
      <c r="X363" s="61"/>
      <c r="Y363" s="62"/>
      <c r="Z363" s="55" t="str">
        <f t="shared" si="21"/>
        <v/>
      </c>
      <c r="AA363" s="40" t="str">
        <f t="shared" si="23"/>
        <v/>
      </c>
    </row>
    <row r="364" spans="1:27" ht="306" hidden="1">
      <c r="A364" s="4">
        <v>2228</v>
      </c>
      <c r="B364" s="4" t="s">
        <v>479</v>
      </c>
      <c r="E364" s="101" t="s">
        <v>2560</v>
      </c>
      <c r="F364" s="2" t="s">
        <v>1063</v>
      </c>
      <c r="G364" s="2" t="s">
        <v>1046</v>
      </c>
      <c r="H364" s="10"/>
      <c r="I364" s="10"/>
      <c r="J364" s="10"/>
      <c r="K364" s="10"/>
      <c r="L364" s="10"/>
      <c r="M364" s="10"/>
      <c r="P364" s="59"/>
      <c r="Q364" s="60"/>
      <c r="R364" s="60"/>
      <c r="S364" s="61"/>
      <c r="T364" s="62"/>
      <c r="U364" s="59"/>
      <c r="V364" s="60"/>
      <c r="W364" s="60"/>
      <c r="X364" s="61"/>
      <c r="Y364" s="62"/>
      <c r="Z364" s="55" t="str">
        <f t="shared" si="21"/>
        <v/>
      </c>
      <c r="AA364" s="40" t="str">
        <f t="shared" si="23"/>
        <v/>
      </c>
    </row>
    <row r="365" spans="1:27" ht="306" hidden="1">
      <c r="A365" s="4">
        <v>2229</v>
      </c>
      <c r="B365" s="4" t="s">
        <v>1064</v>
      </c>
      <c r="E365" s="101" t="s">
        <v>2561</v>
      </c>
      <c r="F365" s="2" t="s">
        <v>1065</v>
      </c>
      <c r="G365" s="2" t="s">
        <v>1046</v>
      </c>
      <c r="H365" s="10"/>
      <c r="I365" s="10"/>
      <c r="J365" s="10"/>
      <c r="K365" s="10"/>
      <c r="L365" s="10"/>
      <c r="M365" s="10"/>
      <c r="P365" s="59"/>
      <c r="Q365" s="60"/>
      <c r="R365" s="60"/>
      <c r="S365" s="61"/>
      <c r="T365" s="62"/>
      <c r="U365" s="59"/>
      <c r="V365" s="60"/>
      <c r="W365" s="60"/>
      <c r="X365" s="61"/>
      <c r="Y365" s="62"/>
      <c r="Z365" s="55" t="str">
        <f t="shared" si="21"/>
        <v/>
      </c>
      <c r="AA365" s="40" t="str">
        <f t="shared" si="23"/>
        <v/>
      </c>
    </row>
    <row r="366" spans="1:27" ht="409.6">
      <c r="A366" s="4">
        <v>2230</v>
      </c>
      <c r="B366" s="4" t="s">
        <v>1066</v>
      </c>
      <c r="E366" s="43" t="s">
        <v>2564</v>
      </c>
      <c r="F366" s="2" t="s">
        <v>1067</v>
      </c>
      <c r="G366" s="2" t="s">
        <v>1046</v>
      </c>
      <c r="H366" s="100" t="s">
        <v>2562</v>
      </c>
      <c r="I366" s="10"/>
      <c r="J366" s="10"/>
      <c r="K366" s="100" t="s">
        <v>2563</v>
      </c>
      <c r="L366" s="10"/>
      <c r="M366" s="10"/>
      <c r="P366" s="59">
        <v>3</v>
      </c>
      <c r="Q366" s="60" t="s">
        <v>3098</v>
      </c>
      <c r="R366" s="60"/>
      <c r="S366" s="61">
        <v>3</v>
      </c>
      <c r="T366" s="62"/>
      <c r="U366" s="59"/>
      <c r="V366" s="60"/>
      <c r="W366" s="60"/>
      <c r="X366" s="61"/>
      <c r="Y366" s="62"/>
      <c r="Z366" s="55">
        <f t="shared" si="21"/>
        <v>3</v>
      </c>
      <c r="AA366" s="40">
        <f t="shared" si="23"/>
        <v>3</v>
      </c>
    </row>
    <row r="367" spans="1:27" ht="306" hidden="1">
      <c r="A367" s="4">
        <v>2231</v>
      </c>
      <c r="B367" s="4" t="s">
        <v>1068</v>
      </c>
      <c r="E367" s="43" t="s">
        <v>2565</v>
      </c>
      <c r="F367" s="2" t="s">
        <v>1069</v>
      </c>
      <c r="G367" s="2" t="s">
        <v>1046</v>
      </c>
      <c r="H367" s="100" t="s">
        <v>2554</v>
      </c>
      <c r="I367" s="10"/>
      <c r="J367" s="10"/>
      <c r="K367" s="100" t="s">
        <v>2547</v>
      </c>
      <c r="L367" s="10"/>
      <c r="M367" s="10"/>
      <c r="P367" s="59"/>
      <c r="Q367" s="60"/>
      <c r="R367" s="60"/>
      <c r="S367" s="61"/>
      <c r="T367" s="62"/>
      <c r="U367" s="59"/>
      <c r="V367" s="60"/>
      <c r="W367" s="60"/>
      <c r="X367" s="61"/>
      <c r="Y367" s="62"/>
      <c r="Z367" s="55" t="str">
        <f t="shared" si="21"/>
        <v/>
      </c>
      <c r="AA367" s="40" t="str">
        <f t="shared" si="23"/>
        <v/>
      </c>
    </row>
    <row r="368" spans="1:27" ht="306" hidden="1">
      <c r="A368" s="4">
        <v>2232</v>
      </c>
      <c r="B368" s="4" t="s">
        <v>479</v>
      </c>
      <c r="E368" s="101" t="s">
        <v>2566</v>
      </c>
      <c r="F368" s="2" t="s">
        <v>1070</v>
      </c>
      <c r="G368" s="2" t="s">
        <v>1046</v>
      </c>
      <c r="H368" s="10"/>
      <c r="I368" s="10"/>
      <c r="J368" s="10"/>
      <c r="K368" s="10"/>
      <c r="L368" s="10"/>
      <c r="M368" s="10"/>
      <c r="P368" s="59"/>
      <c r="Q368" s="60"/>
      <c r="R368" s="60"/>
      <c r="S368" s="61"/>
      <c r="T368" s="62"/>
      <c r="U368" s="59"/>
      <c r="V368" s="60"/>
      <c r="W368" s="60"/>
      <c r="X368" s="61"/>
      <c r="Y368" s="62"/>
      <c r="Z368" s="55" t="str">
        <f t="shared" si="21"/>
        <v/>
      </c>
      <c r="AA368" s="40" t="str">
        <f t="shared" si="23"/>
        <v/>
      </c>
    </row>
    <row r="369" spans="1:27" s="73" customFormat="1" ht="17">
      <c r="A369" s="4" t="s">
        <v>479</v>
      </c>
      <c r="H369" s="4"/>
      <c r="P369" s="104"/>
      <c r="Q369" s="104"/>
      <c r="R369" s="104"/>
      <c r="S369" s="104"/>
      <c r="T369" s="104"/>
      <c r="U369" s="104"/>
      <c r="V369" s="104"/>
      <c r="W369" s="104"/>
      <c r="X369" s="104"/>
      <c r="Y369" s="104"/>
    </row>
    <row r="370" spans="1:27" s="73" customFormat="1" ht="17">
      <c r="A370" s="4" t="s">
        <v>479</v>
      </c>
      <c r="H370" s="4"/>
      <c r="P370" s="104"/>
      <c r="Q370" s="104"/>
      <c r="R370" s="104"/>
      <c r="S370" s="104"/>
      <c r="T370" s="104"/>
      <c r="U370" s="104"/>
      <c r="V370" s="104"/>
      <c r="W370" s="104"/>
      <c r="X370" s="104"/>
      <c r="Y370" s="104"/>
    </row>
    <row r="371" spans="1:27" s="73" customFormat="1" ht="19" hidden="1">
      <c r="A371" s="4" t="s">
        <v>479</v>
      </c>
      <c r="E371" s="109" t="s">
        <v>1071</v>
      </c>
      <c r="F371" s="109"/>
      <c r="G371" s="109"/>
      <c r="H371" s="4"/>
      <c r="P371" s="104"/>
      <c r="Q371" s="104"/>
      <c r="R371" s="104"/>
      <c r="S371" s="104"/>
      <c r="T371" s="104"/>
      <c r="U371" s="104"/>
      <c r="V371" s="104"/>
      <c r="W371" s="104"/>
      <c r="X371" s="104"/>
      <c r="Y371" s="104"/>
    </row>
    <row r="372" spans="1:27" ht="306" hidden="1">
      <c r="A372" s="4">
        <v>2233</v>
      </c>
      <c r="E372" s="101" t="s">
        <v>2567</v>
      </c>
      <c r="F372" s="2" t="s">
        <v>1072</v>
      </c>
      <c r="G372" s="2" t="s">
        <v>1046</v>
      </c>
      <c r="H372" s="10"/>
      <c r="I372" s="10"/>
      <c r="J372" s="10"/>
      <c r="K372" s="10"/>
      <c r="L372" s="10"/>
      <c r="M372" s="10"/>
      <c r="P372" s="59"/>
      <c r="Q372" s="60"/>
      <c r="R372" s="60"/>
      <c r="S372" s="61"/>
      <c r="T372" s="62"/>
      <c r="U372" s="59"/>
      <c r="V372" s="60"/>
      <c r="W372" s="60"/>
      <c r="X372" s="61"/>
      <c r="Y372" s="62"/>
      <c r="Z372" s="55" t="str">
        <f t="shared" si="21"/>
        <v/>
      </c>
      <c r="AA372" s="40" t="str">
        <f t="shared" si="23"/>
        <v/>
      </c>
    </row>
    <row r="373" spans="1:27" s="73" customFormat="1" ht="17" hidden="1">
      <c r="A373" s="4" t="s">
        <v>479</v>
      </c>
      <c r="H373" s="4"/>
      <c r="P373" s="104"/>
      <c r="Q373" s="104"/>
      <c r="R373" s="104"/>
      <c r="S373" s="104"/>
      <c r="T373" s="104"/>
      <c r="U373" s="104"/>
      <c r="V373" s="104"/>
      <c r="W373" s="104"/>
      <c r="X373" s="104"/>
      <c r="Y373" s="104"/>
    </row>
    <row r="374" spans="1:27" s="73" customFormat="1" ht="17" hidden="1">
      <c r="A374" s="4" t="s">
        <v>479</v>
      </c>
      <c r="H374" s="4"/>
      <c r="P374" s="104"/>
      <c r="Q374" s="104"/>
      <c r="R374" s="104"/>
      <c r="S374" s="104"/>
      <c r="T374" s="104"/>
      <c r="U374" s="104"/>
      <c r="V374" s="104"/>
      <c r="W374" s="104"/>
      <c r="X374" s="104"/>
      <c r="Y374" s="104"/>
    </row>
    <row r="375" spans="1:27" s="73" customFormat="1" ht="19" hidden="1">
      <c r="A375" s="4" t="s">
        <v>479</v>
      </c>
      <c r="E375" s="109" t="s">
        <v>1073</v>
      </c>
      <c r="F375" s="109"/>
      <c r="G375" s="109"/>
      <c r="H375" s="4"/>
      <c r="P375" s="104"/>
      <c r="Q375" s="104"/>
      <c r="R375" s="104"/>
      <c r="S375" s="104"/>
      <c r="T375" s="104"/>
      <c r="U375" s="104"/>
      <c r="V375" s="104"/>
      <c r="W375" s="104"/>
      <c r="X375" s="104"/>
      <c r="Y375" s="104"/>
    </row>
    <row r="376" spans="1:27" ht="306" hidden="1">
      <c r="A376" s="4">
        <v>2234</v>
      </c>
      <c r="B376" s="4" t="s">
        <v>479</v>
      </c>
      <c r="E376" s="101" t="s">
        <v>2568</v>
      </c>
      <c r="F376" s="2" t="s">
        <v>1074</v>
      </c>
      <c r="G376" s="2" t="s">
        <v>1046</v>
      </c>
      <c r="H376" s="10"/>
      <c r="I376" s="10"/>
      <c r="J376" s="10"/>
      <c r="K376" s="10"/>
      <c r="L376" s="10"/>
      <c r="M376" s="10"/>
      <c r="P376" s="59"/>
      <c r="Q376" s="60"/>
      <c r="R376" s="60"/>
      <c r="S376" s="61"/>
      <c r="T376" s="62"/>
      <c r="U376" s="59"/>
      <c r="V376" s="60"/>
      <c r="W376" s="60"/>
      <c r="X376" s="61"/>
      <c r="Y376" s="62"/>
      <c r="Z376" s="55" t="str">
        <f t="shared" si="21"/>
        <v/>
      </c>
      <c r="AA376" s="40" t="str">
        <f t="shared" si="23"/>
        <v/>
      </c>
    </row>
    <row r="377" spans="1:27" ht="306" hidden="1">
      <c r="A377" s="4">
        <v>2235</v>
      </c>
      <c r="B377" s="4" t="s">
        <v>1075</v>
      </c>
      <c r="E377" s="43" t="s">
        <v>2569</v>
      </c>
      <c r="F377" s="2" t="s">
        <v>1076</v>
      </c>
      <c r="G377" s="2" t="s">
        <v>1046</v>
      </c>
      <c r="H377" s="100" t="s">
        <v>2541</v>
      </c>
      <c r="I377" s="10"/>
      <c r="J377" s="10"/>
      <c r="K377" s="10"/>
      <c r="L377" s="10"/>
      <c r="M377" s="10"/>
      <c r="P377" s="59"/>
      <c r="Q377" s="60"/>
      <c r="R377" s="60"/>
      <c r="S377" s="61"/>
      <c r="T377" s="62"/>
      <c r="U377" s="59"/>
      <c r="V377" s="60"/>
      <c r="W377" s="60"/>
      <c r="X377" s="61"/>
      <c r="Y377" s="62"/>
      <c r="Z377" s="55" t="str">
        <f t="shared" si="21"/>
        <v/>
      </c>
      <c r="AA377" s="40" t="str">
        <f t="shared" si="23"/>
        <v/>
      </c>
    </row>
    <row r="378" spans="1:27" ht="306" hidden="1">
      <c r="A378" s="4">
        <v>2236</v>
      </c>
      <c r="B378" s="4" t="s">
        <v>1077</v>
      </c>
      <c r="E378" s="101" t="s">
        <v>2570</v>
      </c>
      <c r="F378" s="2" t="s">
        <v>1078</v>
      </c>
      <c r="G378" s="2" t="s">
        <v>1046</v>
      </c>
      <c r="H378" s="10"/>
      <c r="I378" s="10"/>
      <c r="J378" s="10"/>
      <c r="K378" s="10"/>
      <c r="L378" s="10"/>
      <c r="M378" s="10"/>
      <c r="P378" s="59"/>
      <c r="Q378" s="60"/>
      <c r="R378" s="60"/>
      <c r="S378" s="61"/>
      <c r="T378" s="62"/>
      <c r="U378" s="59"/>
      <c r="V378" s="60"/>
      <c r="W378" s="60"/>
      <c r="X378" s="61"/>
      <c r="Y378" s="62"/>
      <c r="Z378" s="55" t="str">
        <f t="shared" si="21"/>
        <v/>
      </c>
      <c r="AA378" s="40" t="str">
        <f t="shared" si="23"/>
        <v/>
      </c>
    </row>
    <row r="379" spans="1:27" s="73" customFormat="1" ht="17" hidden="1">
      <c r="A379" s="4" t="s">
        <v>479</v>
      </c>
      <c r="H379" s="4"/>
      <c r="P379" s="104"/>
      <c r="Q379" s="104"/>
      <c r="R379" s="104"/>
      <c r="S379" s="104"/>
      <c r="T379" s="104"/>
      <c r="U379" s="104"/>
      <c r="V379" s="104"/>
      <c r="W379" s="104"/>
      <c r="X379" s="104"/>
      <c r="Y379" s="104"/>
    </row>
    <row r="380" spans="1:27" s="73" customFormat="1" ht="17" hidden="1">
      <c r="A380" s="4" t="s">
        <v>479</v>
      </c>
      <c r="H380" s="4"/>
      <c r="P380" s="104"/>
      <c r="Q380" s="104"/>
      <c r="R380" s="104"/>
      <c r="S380" s="104"/>
      <c r="T380" s="104"/>
      <c r="U380" s="104"/>
      <c r="V380" s="104"/>
      <c r="W380" s="104"/>
      <c r="X380" s="104"/>
      <c r="Y380" s="104"/>
    </row>
    <row r="381" spans="1:27" s="73" customFormat="1" ht="37" hidden="1">
      <c r="A381" s="4" t="s">
        <v>479</v>
      </c>
      <c r="E381" s="113" t="s">
        <v>1079</v>
      </c>
      <c r="F381" s="113"/>
      <c r="G381" s="113"/>
      <c r="H381" s="4"/>
      <c r="P381" s="104"/>
      <c r="Q381" s="104"/>
      <c r="R381" s="104"/>
      <c r="S381" s="104"/>
      <c r="T381" s="104"/>
      <c r="U381" s="104"/>
      <c r="V381" s="104"/>
      <c r="W381" s="104"/>
      <c r="X381" s="104"/>
      <c r="Y381" s="104"/>
    </row>
    <row r="382" spans="1:27" s="73" customFormat="1" ht="19" hidden="1">
      <c r="A382" s="4" t="s">
        <v>479</v>
      </c>
      <c r="E382" s="109" t="s">
        <v>1080</v>
      </c>
      <c r="F382" s="109"/>
      <c r="G382" s="109"/>
      <c r="H382" s="4"/>
      <c r="P382" s="104"/>
      <c r="Q382" s="104"/>
      <c r="R382" s="104"/>
      <c r="S382" s="104"/>
      <c r="T382" s="104"/>
      <c r="U382" s="104"/>
      <c r="V382" s="104"/>
      <c r="W382" s="104"/>
      <c r="X382" s="104"/>
      <c r="Y382" s="104"/>
    </row>
    <row r="383" spans="1:27" s="73" customFormat="1" ht="51" hidden="1">
      <c r="A383" s="4" t="s">
        <v>479</v>
      </c>
      <c r="E383" s="75" t="s">
        <v>1081</v>
      </c>
      <c r="F383" s="2" t="s">
        <v>1082</v>
      </c>
      <c r="H383" s="4"/>
      <c r="P383" s="104"/>
      <c r="Q383" s="104"/>
      <c r="R383" s="104"/>
      <c r="S383" s="104"/>
      <c r="T383" s="104"/>
      <c r="U383" s="104"/>
      <c r="V383" s="104"/>
      <c r="W383" s="104"/>
      <c r="X383" s="104"/>
      <c r="Y383" s="104"/>
    </row>
    <row r="384" spans="1:27" ht="136" hidden="1">
      <c r="A384" s="4">
        <v>2237</v>
      </c>
      <c r="B384" s="4" t="s">
        <v>1083</v>
      </c>
      <c r="C384" s="4">
        <v>244</v>
      </c>
      <c r="D384" s="15" t="s">
        <v>479</v>
      </c>
      <c r="E384" s="101" t="s">
        <v>2571</v>
      </c>
      <c r="F384" s="2" t="s">
        <v>1084</v>
      </c>
      <c r="G384" s="2" t="s">
        <v>1085</v>
      </c>
      <c r="H384" s="10"/>
      <c r="I384" s="10"/>
      <c r="J384" s="10"/>
      <c r="K384" s="10"/>
      <c r="L384" s="10"/>
      <c r="M384" s="10"/>
      <c r="P384" s="59"/>
      <c r="Q384" s="60"/>
      <c r="R384" s="60"/>
      <c r="S384" s="61"/>
      <c r="T384" s="62"/>
      <c r="U384" s="59"/>
      <c r="V384" s="60"/>
      <c r="W384" s="60"/>
      <c r="X384" s="61"/>
      <c r="Y384" s="62"/>
      <c r="Z384" s="55" t="str">
        <f t="shared" si="21"/>
        <v/>
      </c>
      <c r="AA384" s="40" t="str">
        <f t="shared" si="23"/>
        <v/>
      </c>
    </row>
    <row r="385" spans="1:27" ht="170" hidden="1">
      <c r="A385" s="4">
        <v>2238</v>
      </c>
      <c r="B385" s="4" t="s">
        <v>1086</v>
      </c>
      <c r="C385" s="4">
        <v>246</v>
      </c>
      <c r="D385" s="15" t="s">
        <v>26</v>
      </c>
      <c r="E385" s="101" t="s">
        <v>2572</v>
      </c>
      <c r="F385" s="2" t="s">
        <v>1087</v>
      </c>
      <c r="G385" s="2" t="s">
        <v>1088</v>
      </c>
      <c r="H385" s="10"/>
      <c r="I385" s="10"/>
      <c r="J385" s="10"/>
      <c r="K385" s="10"/>
      <c r="L385" s="10"/>
      <c r="M385" s="10"/>
      <c r="P385" s="59"/>
      <c r="Q385" s="60"/>
      <c r="R385" s="60"/>
      <c r="S385" s="61"/>
      <c r="T385" s="62"/>
      <c r="U385" s="59"/>
      <c r="V385" s="60"/>
      <c r="W385" s="60"/>
      <c r="X385" s="61"/>
      <c r="Y385" s="62"/>
      <c r="Z385" s="55" t="str">
        <f t="shared" si="21"/>
        <v/>
      </c>
      <c r="AA385" s="40" t="str">
        <f t="shared" si="23"/>
        <v/>
      </c>
    </row>
    <row r="386" spans="1:27" ht="136" hidden="1">
      <c r="A386" s="4">
        <v>2239</v>
      </c>
      <c r="B386" s="4" t="s">
        <v>1089</v>
      </c>
      <c r="C386" s="4">
        <v>245</v>
      </c>
      <c r="D386" s="15" t="s">
        <v>26</v>
      </c>
      <c r="E386" s="101" t="s">
        <v>2573</v>
      </c>
      <c r="F386" s="2" t="s">
        <v>1090</v>
      </c>
      <c r="G386" s="2" t="s">
        <v>1091</v>
      </c>
      <c r="H386" s="10"/>
      <c r="I386" s="10"/>
      <c r="J386" s="10"/>
      <c r="K386" s="10"/>
      <c r="L386" s="10"/>
      <c r="M386" s="10"/>
      <c r="P386" s="59"/>
      <c r="Q386" s="60"/>
      <c r="R386" s="60"/>
      <c r="S386" s="61"/>
      <c r="T386" s="62"/>
      <c r="U386" s="59"/>
      <c r="V386" s="60"/>
      <c r="W386" s="60"/>
      <c r="X386" s="61"/>
      <c r="Y386" s="62"/>
      <c r="Z386" s="55" t="str">
        <f t="shared" si="21"/>
        <v/>
      </c>
      <c r="AA386" s="40" t="str">
        <f t="shared" si="23"/>
        <v/>
      </c>
    </row>
    <row r="387" spans="1:27" ht="119" hidden="1">
      <c r="A387" s="4">
        <v>2240</v>
      </c>
      <c r="B387" s="4" t="s">
        <v>1092</v>
      </c>
      <c r="C387" s="4">
        <v>249</v>
      </c>
      <c r="D387" s="15" t="s">
        <v>26</v>
      </c>
      <c r="E387" s="101" t="s">
        <v>2574</v>
      </c>
      <c r="F387" s="2" t="s">
        <v>1093</v>
      </c>
      <c r="G387" s="2" t="s">
        <v>1094</v>
      </c>
      <c r="H387" s="10"/>
      <c r="I387" s="10"/>
      <c r="J387" s="10"/>
      <c r="K387" s="10"/>
      <c r="L387" s="10"/>
      <c r="M387" s="10"/>
      <c r="P387" s="59"/>
      <c r="Q387" s="60"/>
      <c r="R387" s="60"/>
      <c r="S387" s="61"/>
      <c r="T387" s="62"/>
      <c r="U387" s="59"/>
      <c r="V387" s="60"/>
      <c r="W387" s="60"/>
      <c r="X387" s="61"/>
      <c r="Y387" s="62"/>
      <c r="Z387" s="55" t="str">
        <f t="shared" si="21"/>
        <v/>
      </c>
      <c r="AA387" s="40" t="str">
        <f t="shared" si="23"/>
        <v/>
      </c>
    </row>
    <row r="388" spans="1:27" ht="153" hidden="1">
      <c r="A388" s="4">
        <v>2241</v>
      </c>
      <c r="B388" s="4" t="s">
        <v>1095</v>
      </c>
      <c r="C388" s="4">
        <v>247</v>
      </c>
      <c r="D388" s="15" t="s">
        <v>479</v>
      </c>
      <c r="E388" s="101" t="s">
        <v>2575</v>
      </c>
      <c r="F388" s="2" t="s">
        <v>1096</v>
      </c>
      <c r="G388" s="2" t="s">
        <v>1097</v>
      </c>
      <c r="H388" s="10"/>
      <c r="I388" s="10"/>
      <c r="J388" s="10"/>
      <c r="K388" s="10"/>
      <c r="L388" s="10"/>
      <c r="M388" s="10"/>
      <c r="P388" s="59"/>
      <c r="Q388" s="60"/>
      <c r="R388" s="60"/>
      <c r="S388" s="61"/>
      <c r="T388" s="62"/>
      <c r="U388" s="59"/>
      <c r="V388" s="60"/>
      <c r="W388" s="60"/>
      <c r="X388" s="61"/>
      <c r="Y388" s="62"/>
      <c r="Z388" s="55" t="str">
        <f t="shared" si="21"/>
        <v/>
      </c>
      <c r="AA388" s="40" t="str">
        <f t="shared" si="23"/>
        <v/>
      </c>
    </row>
    <row r="389" spans="1:27" ht="170" hidden="1">
      <c r="A389" s="4">
        <v>2242</v>
      </c>
      <c r="C389" s="4" t="s">
        <v>1098</v>
      </c>
      <c r="D389" s="15" t="s">
        <v>479</v>
      </c>
      <c r="E389" s="101" t="s">
        <v>2576</v>
      </c>
      <c r="F389" s="2" t="s">
        <v>1099</v>
      </c>
      <c r="G389" s="2" t="s">
        <v>1100</v>
      </c>
      <c r="H389" s="10"/>
      <c r="I389" s="10"/>
      <c r="J389" s="10"/>
      <c r="K389" s="10"/>
      <c r="L389" s="10"/>
      <c r="M389" s="10"/>
      <c r="P389" s="59"/>
      <c r="Q389" s="60"/>
      <c r="R389" s="60"/>
      <c r="S389" s="61"/>
      <c r="T389" s="62"/>
      <c r="U389" s="59"/>
      <c r="V389" s="60"/>
      <c r="W389" s="60"/>
      <c r="X389" s="61"/>
      <c r="Y389" s="62"/>
      <c r="Z389" s="55" t="str">
        <f t="shared" si="21"/>
        <v/>
      </c>
      <c r="AA389" s="40" t="str">
        <f t="shared" si="23"/>
        <v/>
      </c>
    </row>
    <row r="390" spans="1:27" ht="221" hidden="1">
      <c r="A390" s="4">
        <v>2243</v>
      </c>
      <c r="B390" s="4" t="s">
        <v>1101</v>
      </c>
      <c r="C390" s="4">
        <v>250</v>
      </c>
      <c r="D390" s="15" t="s">
        <v>26</v>
      </c>
      <c r="E390" s="101" t="s">
        <v>2577</v>
      </c>
      <c r="F390" s="2" t="s">
        <v>1102</v>
      </c>
      <c r="G390" s="2" t="s">
        <v>1103</v>
      </c>
      <c r="H390" s="10"/>
      <c r="I390" s="10"/>
      <c r="J390" s="10"/>
      <c r="K390" s="10"/>
      <c r="L390" s="10"/>
      <c r="M390" s="10"/>
      <c r="P390" s="59"/>
      <c r="Q390" s="60"/>
      <c r="R390" s="60"/>
      <c r="S390" s="61"/>
      <c r="T390" s="62"/>
      <c r="U390" s="59"/>
      <c r="V390" s="60"/>
      <c r="W390" s="60"/>
      <c r="X390" s="61"/>
      <c r="Y390" s="62"/>
      <c r="Z390" s="55" t="str">
        <f t="shared" ref="Z390:Z448" si="24">IF(U390&lt;&gt;"",U390,IF(P390&lt;&gt;"",P390,IF(N390&lt;&gt;"",N390,"")))</f>
        <v/>
      </c>
      <c r="AA390" s="40" t="str">
        <f t="shared" ref="AA390:AA448" si="25">IF(X390&lt;&gt;"",X390,IF(S390&lt;&gt;"",S390,IF(O390&lt;&gt;"",O390,"")))</f>
        <v/>
      </c>
    </row>
    <row r="391" spans="1:27" ht="187" hidden="1">
      <c r="A391" s="4">
        <v>2244</v>
      </c>
      <c r="C391" s="4" t="s">
        <v>1098</v>
      </c>
      <c r="D391" s="15" t="s">
        <v>479</v>
      </c>
      <c r="E391" s="101" t="s">
        <v>2578</v>
      </c>
      <c r="F391" s="2" t="s">
        <v>1104</v>
      </c>
      <c r="G391" s="2" t="s">
        <v>1105</v>
      </c>
      <c r="H391" s="10"/>
      <c r="I391" s="10"/>
      <c r="J391" s="10"/>
      <c r="K391" s="10"/>
      <c r="L391" s="10"/>
      <c r="M391" s="10"/>
      <c r="P391" s="59"/>
      <c r="Q391" s="60"/>
      <c r="R391" s="60"/>
      <c r="S391" s="61"/>
      <c r="T391" s="62"/>
      <c r="U391" s="59"/>
      <c r="V391" s="60"/>
      <c r="W391" s="60"/>
      <c r="X391" s="61"/>
      <c r="Y391" s="62"/>
      <c r="Z391" s="55" t="str">
        <f t="shared" si="24"/>
        <v/>
      </c>
      <c r="AA391" s="40" t="str">
        <f t="shared" si="25"/>
        <v/>
      </c>
    </row>
    <row r="392" spans="1:27" ht="170" hidden="1">
      <c r="A392" s="4">
        <v>2245</v>
      </c>
      <c r="B392" s="4" t="s">
        <v>1106</v>
      </c>
      <c r="C392" s="4">
        <v>257</v>
      </c>
      <c r="D392" s="15" t="s">
        <v>26</v>
      </c>
      <c r="E392" s="101" t="s">
        <v>2579</v>
      </c>
      <c r="F392" s="2" t="s">
        <v>1107</v>
      </c>
      <c r="G392" s="2" t="s">
        <v>1108</v>
      </c>
      <c r="H392" s="10"/>
      <c r="I392" s="10"/>
      <c r="J392" s="10"/>
      <c r="K392" s="10"/>
      <c r="L392" s="10"/>
      <c r="M392" s="10"/>
      <c r="P392" s="59"/>
      <c r="Q392" s="60"/>
      <c r="R392" s="60"/>
      <c r="S392" s="61"/>
      <c r="T392" s="62"/>
      <c r="U392" s="59"/>
      <c r="V392" s="60"/>
      <c r="W392" s="60"/>
      <c r="X392" s="61"/>
      <c r="Y392" s="62"/>
      <c r="Z392" s="55" t="str">
        <f t="shared" si="24"/>
        <v/>
      </c>
      <c r="AA392" s="40" t="str">
        <f t="shared" si="25"/>
        <v/>
      </c>
    </row>
    <row r="393" spans="1:27" ht="388" hidden="1">
      <c r="A393" s="4">
        <v>2246</v>
      </c>
      <c r="B393" s="4" t="s">
        <v>1109</v>
      </c>
      <c r="C393" s="4">
        <v>390</v>
      </c>
      <c r="D393" s="15" t="s">
        <v>26</v>
      </c>
      <c r="E393" s="101" t="s">
        <v>2580</v>
      </c>
      <c r="F393" s="2" t="s">
        <v>1110</v>
      </c>
      <c r="G393" s="2" t="s">
        <v>1111</v>
      </c>
      <c r="H393" s="10"/>
      <c r="I393" s="10"/>
      <c r="J393" s="10"/>
      <c r="K393" s="10"/>
      <c r="L393" s="10"/>
      <c r="M393" s="10"/>
      <c r="P393" s="59"/>
      <c r="Q393" s="60"/>
      <c r="R393" s="60"/>
      <c r="S393" s="61"/>
      <c r="T393" s="62"/>
      <c r="U393" s="59"/>
      <c r="V393" s="60"/>
      <c r="W393" s="60"/>
      <c r="X393" s="61"/>
      <c r="Y393" s="62"/>
      <c r="Z393" s="55" t="str">
        <f t="shared" si="24"/>
        <v/>
      </c>
      <c r="AA393" s="40" t="str">
        <f t="shared" si="25"/>
        <v/>
      </c>
    </row>
    <row r="394" spans="1:27" ht="153" hidden="1">
      <c r="A394" s="4">
        <v>2247</v>
      </c>
      <c r="C394" s="4" t="s">
        <v>1098</v>
      </c>
      <c r="D394" s="15" t="s">
        <v>479</v>
      </c>
      <c r="E394" s="101" t="s">
        <v>2581</v>
      </c>
      <c r="F394" s="2" t="s">
        <v>1112</v>
      </c>
      <c r="G394" s="2" t="s">
        <v>1113</v>
      </c>
      <c r="H394" s="10"/>
      <c r="I394" s="10"/>
      <c r="J394" s="10"/>
      <c r="K394" s="10"/>
      <c r="L394" s="10"/>
      <c r="M394" s="10"/>
      <c r="P394" s="59"/>
      <c r="Q394" s="60"/>
      <c r="R394" s="60"/>
      <c r="S394" s="61"/>
      <c r="T394" s="62"/>
      <c r="U394" s="59"/>
      <c r="V394" s="60"/>
      <c r="W394" s="60"/>
      <c r="X394" s="61"/>
      <c r="Y394" s="62"/>
      <c r="Z394" s="55" t="str">
        <f t="shared" si="24"/>
        <v/>
      </c>
      <c r="AA394" s="40" t="str">
        <f t="shared" si="25"/>
        <v/>
      </c>
    </row>
    <row r="395" spans="1:27" ht="153" hidden="1">
      <c r="A395" s="4">
        <v>2248</v>
      </c>
      <c r="B395" s="4" t="s">
        <v>1114</v>
      </c>
      <c r="C395" s="4">
        <v>394</v>
      </c>
      <c r="D395" s="15" t="s">
        <v>26</v>
      </c>
      <c r="E395" s="101" t="s">
        <v>2582</v>
      </c>
      <c r="F395" s="2" t="s">
        <v>1115</v>
      </c>
      <c r="G395" s="2" t="s">
        <v>1116</v>
      </c>
      <c r="H395" s="10"/>
      <c r="I395" s="10"/>
      <c r="J395" s="10"/>
      <c r="K395" s="10"/>
      <c r="L395" s="10"/>
      <c r="M395" s="10"/>
      <c r="P395" s="59"/>
      <c r="Q395" s="60"/>
      <c r="R395" s="60"/>
      <c r="S395" s="61"/>
      <c r="T395" s="62"/>
      <c r="U395" s="59"/>
      <c r="V395" s="60"/>
      <c r="W395" s="60"/>
      <c r="X395" s="61"/>
      <c r="Y395" s="62"/>
      <c r="Z395" s="55" t="str">
        <f t="shared" si="24"/>
        <v/>
      </c>
      <c r="AA395" s="40" t="str">
        <f t="shared" si="25"/>
        <v/>
      </c>
    </row>
    <row r="396" spans="1:27" ht="85" hidden="1">
      <c r="A396" s="4">
        <v>2249</v>
      </c>
      <c r="C396" s="4" t="s">
        <v>1098</v>
      </c>
      <c r="D396" s="15" t="s">
        <v>479</v>
      </c>
      <c r="E396" s="101" t="s">
        <v>2583</v>
      </c>
      <c r="F396" s="2" t="s">
        <v>1117</v>
      </c>
      <c r="G396" s="2" t="s">
        <v>1118</v>
      </c>
      <c r="H396" s="10"/>
      <c r="I396" s="10"/>
      <c r="J396" s="10"/>
      <c r="K396" s="10"/>
      <c r="L396" s="10"/>
      <c r="M396" s="10"/>
      <c r="P396" s="59"/>
      <c r="Q396" s="60"/>
      <c r="R396" s="60"/>
      <c r="S396" s="61"/>
      <c r="T396" s="62"/>
      <c r="U396" s="59"/>
      <c r="V396" s="60"/>
      <c r="W396" s="60"/>
      <c r="X396" s="61"/>
      <c r="Y396" s="62"/>
      <c r="Z396" s="55" t="str">
        <f t="shared" si="24"/>
        <v/>
      </c>
      <c r="AA396" s="40" t="str">
        <f t="shared" si="25"/>
        <v/>
      </c>
    </row>
    <row r="397" spans="1:27" ht="51" hidden="1">
      <c r="A397" s="4">
        <v>2250</v>
      </c>
      <c r="C397" s="4" t="s">
        <v>1098</v>
      </c>
      <c r="D397" s="15" t="s">
        <v>479</v>
      </c>
      <c r="E397" s="101" t="s">
        <v>2584</v>
      </c>
      <c r="F397" s="2" t="s">
        <v>1119</v>
      </c>
      <c r="G397" s="2" t="s">
        <v>1118</v>
      </c>
      <c r="H397" s="10"/>
      <c r="I397" s="10"/>
      <c r="J397" s="10"/>
      <c r="K397" s="10"/>
      <c r="L397" s="10"/>
      <c r="M397" s="10"/>
      <c r="P397" s="59"/>
      <c r="Q397" s="60"/>
      <c r="R397" s="60"/>
      <c r="S397" s="61"/>
      <c r="T397" s="62"/>
      <c r="U397" s="59"/>
      <c r="V397" s="60"/>
      <c r="W397" s="60"/>
      <c r="X397" s="61"/>
      <c r="Y397" s="62"/>
      <c r="Z397" s="55" t="str">
        <f t="shared" si="24"/>
        <v/>
      </c>
      <c r="AA397" s="40" t="str">
        <f t="shared" si="25"/>
        <v/>
      </c>
    </row>
    <row r="398" spans="1:27" s="73" customFormat="1" ht="17" hidden="1">
      <c r="A398" s="4" t="s">
        <v>479</v>
      </c>
      <c r="B398" s="4" t="s">
        <v>479</v>
      </c>
      <c r="G398" s="73" t="s">
        <v>479</v>
      </c>
      <c r="H398" s="4"/>
      <c r="P398" s="104"/>
      <c r="Q398" s="104"/>
      <c r="R398" s="104"/>
      <c r="S398" s="104"/>
      <c r="T398" s="104"/>
      <c r="U398" s="104"/>
      <c r="V398" s="104"/>
      <c r="W398" s="104"/>
      <c r="X398" s="104"/>
      <c r="Y398" s="104"/>
    </row>
    <row r="399" spans="1:27" s="73" customFormat="1" ht="17" hidden="1">
      <c r="A399" s="4" t="s">
        <v>479</v>
      </c>
      <c r="B399" s="4" t="s">
        <v>479</v>
      </c>
      <c r="G399" s="73" t="s">
        <v>479</v>
      </c>
      <c r="H399" s="4"/>
      <c r="P399" s="104"/>
      <c r="Q399" s="104"/>
      <c r="R399" s="104"/>
      <c r="S399" s="104"/>
      <c r="T399" s="104"/>
      <c r="U399" s="104"/>
      <c r="V399" s="104"/>
      <c r="W399" s="104"/>
      <c r="X399" s="104"/>
      <c r="Y399" s="104"/>
    </row>
    <row r="400" spans="1:27" s="73" customFormat="1" ht="17" hidden="1">
      <c r="A400" s="4" t="s">
        <v>479</v>
      </c>
      <c r="B400" s="4" t="s">
        <v>479</v>
      </c>
      <c r="E400" s="75" t="s">
        <v>1120</v>
      </c>
      <c r="G400" s="73" t="s">
        <v>479</v>
      </c>
      <c r="H400" s="4"/>
      <c r="P400" s="104"/>
      <c r="Q400" s="104"/>
      <c r="R400" s="104"/>
      <c r="S400" s="104"/>
      <c r="T400" s="104"/>
      <c r="U400" s="104"/>
      <c r="V400" s="104"/>
      <c r="W400" s="104"/>
      <c r="X400" s="104"/>
      <c r="Y400" s="104"/>
    </row>
    <row r="401" spans="1:27" ht="153" hidden="1">
      <c r="A401" s="4">
        <v>2251</v>
      </c>
      <c r="B401" s="4" t="s">
        <v>1121</v>
      </c>
      <c r="C401" s="4">
        <v>251</v>
      </c>
      <c r="D401" s="15" t="s">
        <v>26</v>
      </c>
      <c r="E401" s="101" t="s">
        <v>2585</v>
      </c>
      <c r="F401" s="2" t="s">
        <v>1122</v>
      </c>
      <c r="G401" s="2" t="s">
        <v>1123</v>
      </c>
      <c r="H401" s="10"/>
      <c r="I401" s="10"/>
      <c r="J401" s="10"/>
      <c r="K401" s="10"/>
      <c r="L401" s="10"/>
      <c r="M401" s="10"/>
      <c r="P401" s="59"/>
      <c r="Q401" s="60"/>
      <c r="R401" s="60"/>
      <c r="S401" s="61"/>
      <c r="T401" s="62"/>
      <c r="U401" s="59"/>
      <c r="V401" s="60"/>
      <c r="W401" s="60"/>
      <c r="X401" s="61"/>
      <c r="Y401" s="62"/>
      <c r="Z401" s="55" t="str">
        <f t="shared" si="24"/>
        <v/>
      </c>
      <c r="AA401" s="40" t="str">
        <f t="shared" si="25"/>
        <v/>
      </c>
    </row>
    <row r="402" spans="1:27" ht="136" hidden="1">
      <c r="A402" s="4">
        <v>2252</v>
      </c>
      <c r="B402" s="4" t="s">
        <v>1124</v>
      </c>
      <c r="C402" s="4">
        <v>252</v>
      </c>
      <c r="D402" s="15" t="s">
        <v>26</v>
      </c>
      <c r="E402" s="101" t="s">
        <v>2586</v>
      </c>
      <c r="F402" s="2" t="s">
        <v>1125</v>
      </c>
      <c r="G402" s="2" t="s">
        <v>1126</v>
      </c>
      <c r="H402" s="10"/>
      <c r="I402" s="10"/>
      <c r="J402" s="10"/>
      <c r="K402" s="10"/>
      <c r="L402" s="10"/>
      <c r="M402" s="10"/>
      <c r="P402" s="59"/>
      <c r="Q402" s="60"/>
      <c r="R402" s="60"/>
      <c r="S402" s="61"/>
      <c r="T402" s="62"/>
      <c r="U402" s="59"/>
      <c r="V402" s="60"/>
      <c r="W402" s="60"/>
      <c r="X402" s="61"/>
      <c r="Y402" s="62"/>
      <c r="Z402" s="55" t="str">
        <f t="shared" si="24"/>
        <v/>
      </c>
      <c r="AA402" s="40" t="str">
        <f t="shared" si="25"/>
        <v/>
      </c>
    </row>
    <row r="403" spans="1:27" ht="102" hidden="1">
      <c r="A403" s="4">
        <v>2253</v>
      </c>
      <c r="B403" s="4" t="s">
        <v>1127</v>
      </c>
      <c r="C403" s="4">
        <v>254</v>
      </c>
      <c r="D403" s="15" t="s">
        <v>26</v>
      </c>
      <c r="E403" s="101" t="s">
        <v>2587</v>
      </c>
      <c r="F403" s="2" t="s">
        <v>1128</v>
      </c>
      <c r="G403" s="2" t="s">
        <v>1129</v>
      </c>
      <c r="H403" s="10"/>
      <c r="I403" s="10"/>
      <c r="J403" s="10"/>
      <c r="K403" s="10"/>
      <c r="L403" s="10"/>
      <c r="M403" s="10"/>
      <c r="P403" s="59"/>
      <c r="Q403" s="60"/>
      <c r="R403" s="60"/>
      <c r="S403" s="61"/>
      <c r="T403" s="62"/>
      <c r="U403" s="59"/>
      <c r="V403" s="60"/>
      <c r="W403" s="60"/>
      <c r="X403" s="61"/>
      <c r="Y403" s="62"/>
      <c r="Z403" s="55" t="str">
        <f t="shared" si="24"/>
        <v/>
      </c>
      <c r="AA403" s="40" t="str">
        <f t="shared" si="25"/>
        <v/>
      </c>
    </row>
    <row r="404" spans="1:27" ht="136" hidden="1">
      <c r="A404" s="4">
        <v>2254</v>
      </c>
      <c r="C404" s="4" t="s">
        <v>1098</v>
      </c>
      <c r="D404" s="15" t="s">
        <v>479</v>
      </c>
      <c r="E404" s="101" t="s">
        <v>2588</v>
      </c>
      <c r="F404" s="2" t="s">
        <v>1130</v>
      </c>
      <c r="G404" s="2" t="s">
        <v>1131</v>
      </c>
      <c r="H404" s="10"/>
      <c r="I404" s="10"/>
      <c r="J404" s="10"/>
      <c r="K404" s="10"/>
      <c r="L404" s="10"/>
      <c r="M404" s="10"/>
      <c r="P404" s="59"/>
      <c r="Q404" s="60"/>
      <c r="R404" s="60"/>
      <c r="S404" s="61"/>
      <c r="T404" s="62"/>
      <c r="U404" s="59"/>
      <c r="V404" s="60"/>
      <c r="W404" s="60"/>
      <c r="X404" s="61"/>
      <c r="Y404" s="62"/>
      <c r="Z404" s="55" t="str">
        <f t="shared" si="24"/>
        <v/>
      </c>
      <c r="AA404" s="40" t="str">
        <f t="shared" si="25"/>
        <v/>
      </c>
    </row>
    <row r="405" spans="1:27" ht="136" hidden="1">
      <c r="A405" s="4">
        <v>2255</v>
      </c>
      <c r="B405" s="4" t="s">
        <v>1132</v>
      </c>
      <c r="C405" s="4">
        <v>256</v>
      </c>
      <c r="D405" s="15" t="s">
        <v>26</v>
      </c>
      <c r="E405" s="101" t="s">
        <v>2589</v>
      </c>
      <c r="F405" s="2" t="s">
        <v>1133</v>
      </c>
      <c r="G405" s="2" t="s">
        <v>1134</v>
      </c>
      <c r="H405" s="10"/>
      <c r="I405" s="10"/>
      <c r="J405" s="10"/>
      <c r="K405" s="10"/>
      <c r="L405" s="10"/>
      <c r="M405" s="10"/>
      <c r="P405" s="59"/>
      <c r="Q405" s="60"/>
      <c r="R405" s="60"/>
      <c r="S405" s="61"/>
      <c r="T405" s="62"/>
      <c r="U405" s="59"/>
      <c r="V405" s="60"/>
      <c r="W405" s="60"/>
      <c r="X405" s="61"/>
      <c r="Y405" s="62"/>
      <c r="Z405" s="55" t="str">
        <f t="shared" si="24"/>
        <v/>
      </c>
      <c r="AA405" s="40" t="str">
        <f t="shared" si="25"/>
        <v/>
      </c>
    </row>
    <row r="406" spans="1:27" ht="136" hidden="1">
      <c r="A406" s="4">
        <v>2256</v>
      </c>
      <c r="B406" s="4" t="s">
        <v>1135</v>
      </c>
      <c r="C406" s="4">
        <v>262</v>
      </c>
      <c r="D406" s="15" t="s">
        <v>479</v>
      </c>
      <c r="E406" s="101" t="s">
        <v>2590</v>
      </c>
      <c r="F406" s="2" t="s">
        <v>1136</v>
      </c>
      <c r="G406" s="2" t="s">
        <v>1137</v>
      </c>
      <c r="H406" s="10"/>
      <c r="I406" s="10"/>
      <c r="J406" s="10"/>
      <c r="K406" s="10"/>
      <c r="L406" s="10"/>
      <c r="M406" s="10"/>
      <c r="P406" s="59"/>
      <c r="Q406" s="60"/>
      <c r="R406" s="60"/>
      <c r="S406" s="61"/>
      <c r="T406" s="62"/>
      <c r="U406" s="59"/>
      <c r="V406" s="60"/>
      <c r="W406" s="60"/>
      <c r="X406" s="61"/>
      <c r="Y406" s="62"/>
      <c r="Z406" s="55" t="str">
        <f t="shared" si="24"/>
        <v/>
      </c>
      <c r="AA406" s="40" t="str">
        <f t="shared" si="25"/>
        <v/>
      </c>
    </row>
    <row r="407" spans="1:27" ht="51" hidden="1">
      <c r="A407" s="4">
        <v>2257</v>
      </c>
      <c r="C407" s="4" t="s">
        <v>1098</v>
      </c>
      <c r="D407" s="15" t="s">
        <v>479</v>
      </c>
      <c r="E407" s="101" t="s">
        <v>2591</v>
      </c>
      <c r="F407" s="2" t="s">
        <v>1138</v>
      </c>
      <c r="G407" s="2" t="s">
        <v>1139</v>
      </c>
      <c r="H407" s="10"/>
      <c r="I407" s="10"/>
      <c r="J407" s="10"/>
      <c r="K407" s="10"/>
      <c r="L407" s="10"/>
      <c r="M407" s="10"/>
      <c r="P407" s="59"/>
      <c r="Q407" s="60"/>
      <c r="R407" s="60"/>
      <c r="S407" s="61"/>
      <c r="T407" s="62"/>
      <c r="U407" s="59"/>
      <c r="V407" s="60"/>
      <c r="W407" s="60"/>
      <c r="X407" s="61"/>
      <c r="Y407" s="62"/>
      <c r="Z407" s="55" t="str">
        <f t="shared" si="24"/>
        <v/>
      </c>
      <c r="AA407" s="40" t="str">
        <f t="shared" si="25"/>
        <v/>
      </c>
    </row>
    <row r="408" spans="1:27" s="73" customFormat="1" ht="17" hidden="1">
      <c r="A408" s="4" t="s">
        <v>479</v>
      </c>
      <c r="B408" s="4" t="s">
        <v>479</v>
      </c>
      <c r="H408" s="4"/>
      <c r="P408" s="104"/>
      <c r="Q408" s="104"/>
      <c r="R408" s="104"/>
      <c r="S408" s="104"/>
      <c r="T408" s="104"/>
      <c r="U408" s="104"/>
      <c r="V408" s="104"/>
      <c r="W408" s="104"/>
      <c r="X408" s="104"/>
      <c r="Y408" s="104"/>
    </row>
    <row r="409" spans="1:27" s="73" customFormat="1" ht="17" hidden="1">
      <c r="A409" s="4" t="s">
        <v>479</v>
      </c>
      <c r="B409" s="4" t="s">
        <v>479</v>
      </c>
      <c r="H409" s="4"/>
      <c r="P409" s="104"/>
      <c r="Q409" s="104"/>
      <c r="R409" s="104"/>
      <c r="S409" s="104"/>
      <c r="T409" s="104"/>
      <c r="U409" s="104"/>
      <c r="V409" s="104"/>
      <c r="W409" s="104"/>
      <c r="X409" s="104"/>
      <c r="Y409" s="104"/>
    </row>
    <row r="410" spans="1:27" s="73" customFormat="1" ht="19" hidden="1">
      <c r="A410" s="4" t="s">
        <v>479</v>
      </c>
      <c r="B410" s="4" t="s">
        <v>479</v>
      </c>
      <c r="E410" s="109" t="s">
        <v>1140</v>
      </c>
      <c r="F410" s="109"/>
      <c r="G410" s="109"/>
      <c r="H410" s="4"/>
      <c r="P410" s="104"/>
      <c r="Q410" s="104"/>
      <c r="R410" s="104"/>
      <c r="S410" s="104"/>
      <c r="T410" s="104"/>
      <c r="U410" s="104"/>
      <c r="V410" s="104"/>
      <c r="W410" s="104"/>
      <c r="X410" s="104"/>
      <c r="Y410" s="104"/>
    </row>
    <row r="411" spans="1:27" s="73" customFormat="1" ht="17" hidden="1">
      <c r="A411" s="4" t="s">
        <v>479</v>
      </c>
      <c r="B411" s="4" t="s">
        <v>479</v>
      </c>
      <c r="E411" s="75" t="s">
        <v>1141</v>
      </c>
      <c r="H411" s="4"/>
      <c r="P411" s="104"/>
      <c r="Q411" s="104"/>
      <c r="R411" s="104"/>
      <c r="S411" s="104"/>
      <c r="T411" s="104"/>
      <c r="U411" s="104"/>
      <c r="V411" s="104"/>
      <c r="W411" s="104"/>
      <c r="X411" s="104"/>
      <c r="Y411" s="104"/>
    </row>
    <row r="412" spans="1:27" ht="136" hidden="1">
      <c r="A412" s="4">
        <v>2258</v>
      </c>
      <c r="B412" s="4" t="s">
        <v>1142</v>
      </c>
      <c r="C412" s="4">
        <v>290</v>
      </c>
      <c r="D412" s="15" t="s">
        <v>26</v>
      </c>
      <c r="E412" s="101" t="s">
        <v>2592</v>
      </c>
      <c r="F412" s="2" t="s">
        <v>1143</v>
      </c>
      <c r="G412" s="2" t="s">
        <v>1144</v>
      </c>
      <c r="H412" s="10"/>
      <c r="I412" s="10"/>
      <c r="J412" s="10"/>
      <c r="K412" s="10"/>
      <c r="L412" s="10"/>
      <c r="M412" s="10"/>
      <c r="P412" s="59"/>
      <c r="Q412" s="60"/>
      <c r="R412" s="60"/>
      <c r="S412" s="61"/>
      <c r="T412" s="62"/>
      <c r="U412" s="59"/>
      <c r="V412" s="60"/>
      <c r="W412" s="60"/>
      <c r="X412" s="61"/>
      <c r="Y412" s="62"/>
      <c r="Z412" s="55" t="str">
        <f t="shared" si="24"/>
        <v/>
      </c>
      <c r="AA412" s="40" t="str">
        <f t="shared" si="25"/>
        <v/>
      </c>
    </row>
    <row r="413" spans="1:27" ht="136" hidden="1">
      <c r="A413" s="4">
        <v>2259</v>
      </c>
      <c r="B413" s="4" t="s">
        <v>1145</v>
      </c>
      <c r="C413" s="4">
        <v>292</v>
      </c>
      <c r="D413" s="15" t="s">
        <v>26</v>
      </c>
      <c r="E413" s="101" t="s">
        <v>2589</v>
      </c>
      <c r="F413" s="2" t="s">
        <v>1146</v>
      </c>
      <c r="G413" s="2" t="s">
        <v>1147</v>
      </c>
      <c r="H413" s="10"/>
      <c r="I413" s="10"/>
      <c r="J413" s="10"/>
      <c r="K413" s="10"/>
      <c r="L413" s="10"/>
      <c r="M413" s="10"/>
      <c r="P413" s="59"/>
      <c r="Q413" s="60"/>
      <c r="R413" s="60"/>
      <c r="S413" s="61"/>
      <c r="T413" s="62"/>
      <c r="U413" s="59"/>
      <c r="V413" s="60"/>
      <c r="W413" s="60"/>
      <c r="X413" s="61"/>
      <c r="Y413" s="62"/>
      <c r="Z413" s="55" t="str">
        <f t="shared" si="24"/>
        <v/>
      </c>
      <c r="AA413" s="40" t="str">
        <f t="shared" si="25"/>
        <v/>
      </c>
    </row>
    <row r="414" spans="1:27" ht="153" hidden="1">
      <c r="A414" s="4">
        <v>2260</v>
      </c>
      <c r="B414" s="4" t="s">
        <v>1148</v>
      </c>
      <c r="C414" s="4">
        <v>293</v>
      </c>
      <c r="D414" s="15" t="s">
        <v>479</v>
      </c>
      <c r="E414" s="101" t="s">
        <v>2491</v>
      </c>
      <c r="F414" s="2" t="s">
        <v>1149</v>
      </c>
      <c r="G414" s="2" t="s">
        <v>1150</v>
      </c>
      <c r="H414" s="10"/>
      <c r="I414" s="10"/>
      <c r="J414" s="10"/>
      <c r="K414" s="10"/>
      <c r="L414" s="10"/>
      <c r="M414" s="10"/>
      <c r="P414" s="59"/>
      <c r="Q414" s="60"/>
      <c r="R414" s="60"/>
      <c r="S414" s="61"/>
      <c r="T414" s="62"/>
      <c r="U414" s="59"/>
      <c r="V414" s="60"/>
      <c r="W414" s="60"/>
      <c r="X414" s="61"/>
      <c r="Y414" s="62"/>
      <c r="Z414" s="55" t="str">
        <f t="shared" si="24"/>
        <v/>
      </c>
      <c r="AA414" s="40" t="str">
        <f t="shared" si="25"/>
        <v/>
      </c>
    </row>
    <row r="415" spans="1:27" ht="102" hidden="1">
      <c r="A415" s="4">
        <v>2261</v>
      </c>
      <c r="B415" s="4" t="s">
        <v>1151</v>
      </c>
      <c r="C415" s="4">
        <v>294</v>
      </c>
      <c r="D415" s="15" t="s">
        <v>26</v>
      </c>
      <c r="E415" s="101" t="s">
        <v>2593</v>
      </c>
      <c r="F415" s="2" t="s">
        <v>1152</v>
      </c>
      <c r="G415" s="2" t="s">
        <v>1153</v>
      </c>
      <c r="H415" s="10"/>
      <c r="I415" s="10"/>
      <c r="J415" s="10"/>
      <c r="K415" s="10"/>
      <c r="L415" s="10"/>
      <c r="M415" s="10"/>
      <c r="P415" s="59"/>
      <c r="Q415" s="60"/>
      <c r="R415" s="60"/>
      <c r="S415" s="61"/>
      <c r="T415" s="62"/>
      <c r="U415" s="59"/>
      <c r="V415" s="60"/>
      <c r="W415" s="60"/>
      <c r="X415" s="61"/>
      <c r="Y415" s="62"/>
      <c r="Z415" s="55" t="str">
        <f t="shared" si="24"/>
        <v/>
      </c>
      <c r="AA415" s="40" t="str">
        <f t="shared" si="25"/>
        <v/>
      </c>
    </row>
    <row r="416" spans="1:27" ht="85" hidden="1">
      <c r="A416" s="4">
        <v>2262</v>
      </c>
      <c r="B416" s="4" t="s">
        <v>1154</v>
      </c>
      <c r="C416" s="4">
        <v>295</v>
      </c>
      <c r="D416" s="15" t="s">
        <v>26</v>
      </c>
      <c r="E416" s="101" t="s">
        <v>2594</v>
      </c>
      <c r="F416" s="2" t="s">
        <v>1155</v>
      </c>
      <c r="G416" s="2" t="s">
        <v>1156</v>
      </c>
      <c r="H416" s="10"/>
      <c r="I416" s="10"/>
      <c r="J416" s="10"/>
      <c r="K416" s="10"/>
      <c r="L416" s="10"/>
      <c r="M416" s="10"/>
      <c r="P416" s="59"/>
      <c r="Q416" s="60"/>
      <c r="R416" s="60"/>
      <c r="S416" s="61"/>
      <c r="T416" s="62"/>
      <c r="U416" s="59"/>
      <c r="V416" s="60"/>
      <c r="W416" s="60"/>
      <c r="X416" s="61"/>
      <c r="Y416" s="62"/>
      <c r="Z416" s="55" t="str">
        <f t="shared" si="24"/>
        <v/>
      </c>
      <c r="AA416" s="40" t="str">
        <f t="shared" si="25"/>
        <v/>
      </c>
    </row>
    <row r="417" spans="1:27" ht="102" hidden="1">
      <c r="A417" s="4">
        <v>2263</v>
      </c>
      <c r="B417" s="4" t="s">
        <v>1157</v>
      </c>
      <c r="C417" s="4">
        <v>296</v>
      </c>
      <c r="D417" s="15" t="s">
        <v>26</v>
      </c>
      <c r="E417" s="101" t="s">
        <v>2595</v>
      </c>
      <c r="F417" s="2" t="s">
        <v>1158</v>
      </c>
      <c r="G417" s="2" t="s">
        <v>1159</v>
      </c>
      <c r="H417" s="10"/>
      <c r="I417" s="10"/>
      <c r="J417" s="10"/>
      <c r="K417" s="10"/>
      <c r="L417" s="10"/>
      <c r="M417" s="10"/>
      <c r="P417" s="59"/>
      <c r="Q417" s="60"/>
      <c r="R417" s="60"/>
      <c r="S417" s="61"/>
      <c r="T417" s="62"/>
      <c r="U417" s="59"/>
      <c r="V417" s="60"/>
      <c r="W417" s="60"/>
      <c r="X417" s="61"/>
      <c r="Y417" s="62"/>
      <c r="Z417" s="55" t="str">
        <f t="shared" si="24"/>
        <v/>
      </c>
      <c r="AA417" s="40" t="str">
        <f t="shared" si="25"/>
        <v/>
      </c>
    </row>
    <row r="418" spans="1:27" ht="85" hidden="1">
      <c r="A418" s="4">
        <v>2264</v>
      </c>
      <c r="B418" s="4" t="s">
        <v>1160</v>
      </c>
      <c r="C418" s="4">
        <v>298</v>
      </c>
      <c r="D418" s="15" t="s">
        <v>26</v>
      </c>
      <c r="E418" s="101" t="s">
        <v>2596</v>
      </c>
      <c r="F418" s="2" t="s">
        <v>1161</v>
      </c>
      <c r="G418" s="2" t="s">
        <v>1162</v>
      </c>
      <c r="H418" s="10"/>
      <c r="I418" s="10"/>
      <c r="J418" s="10"/>
      <c r="K418" s="10"/>
      <c r="L418" s="10"/>
      <c r="M418" s="10"/>
      <c r="P418" s="59"/>
      <c r="Q418" s="60"/>
      <c r="R418" s="60"/>
      <c r="S418" s="61"/>
      <c r="T418" s="62"/>
      <c r="U418" s="59"/>
      <c r="V418" s="60"/>
      <c r="W418" s="60"/>
      <c r="X418" s="61"/>
      <c r="Y418" s="62"/>
      <c r="Z418" s="55" t="str">
        <f t="shared" si="24"/>
        <v/>
      </c>
      <c r="AA418" s="40" t="str">
        <f t="shared" si="25"/>
        <v/>
      </c>
    </row>
    <row r="419" spans="1:27" ht="119" hidden="1">
      <c r="A419" s="4">
        <v>2265</v>
      </c>
      <c r="B419" s="4" t="s">
        <v>1163</v>
      </c>
      <c r="C419" s="4">
        <v>299</v>
      </c>
      <c r="D419" s="15" t="s">
        <v>26</v>
      </c>
      <c r="E419" s="101" t="s">
        <v>2597</v>
      </c>
      <c r="F419" s="2" t="s">
        <v>1164</v>
      </c>
      <c r="G419" s="2" t="s">
        <v>1165</v>
      </c>
      <c r="H419" s="10"/>
      <c r="I419" s="10"/>
      <c r="J419" s="10"/>
      <c r="K419" s="10"/>
      <c r="L419" s="10"/>
      <c r="M419" s="10"/>
      <c r="P419" s="59"/>
      <c r="Q419" s="60"/>
      <c r="R419" s="60"/>
      <c r="S419" s="61"/>
      <c r="T419" s="62"/>
      <c r="U419" s="59"/>
      <c r="V419" s="60"/>
      <c r="W419" s="60"/>
      <c r="X419" s="61"/>
      <c r="Y419" s="62"/>
      <c r="Z419" s="55" t="str">
        <f t="shared" si="24"/>
        <v/>
      </c>
      <c r="AA419" s="40" t="str">
        <f t="shared" si="25"/>
        <v/>
      </c>
    </row>
    <row r="420" spans="1:27" ht="85" hidden="1">
      <c r="A420" s="4">
        <v>2266</v>
      </c>
      <c r="B420" s="4" t="s">
        <v>1166</v>
      </c>
      <c r="C420" s="4">
        <v>300</v>
      </c>
      <c r="D420" s="15" t="s">
        <v>26</v>
      </c>
      <c r="E420" s="101" t="s">
        <v>2598</v>
      </c>
      <c r="F420" s="2" t="s">
        <v>1167</v>
      </c>
      <c r="G420" s="2" t="s">
        <v>1168</v>
      </c>
      <c r="H420" s="10"/>
      <c r="I420" s="10"/>
      <c r="J420" s="10"/>
      <c r="K420" s="10"/>
      <c r="L420" s="10"/>
      <c r="M420" s="10"/>
      <c r="P420" s="59"/>
      <c r="Q420" s="60"/>
      <c r="R420" s="60"/>
      <c r="S420" s="61"/>
      <c r="T420" s="62"/>
      <c r="U420" s="59"/>
      <c r="V420" s="60"/>
      <c r="W420" s="60"/>
      <c r="X420" s="61"/>
      <c r="Y420" s="62"/>
      <c r="Z420" s="55" t="str">
        <f t="shared" si="24"/>
        <v/>
      </c>
      <c r="AA420" s="40" t="str">
        <f t="shared" si="25"/>
        <v/>
      </c>
    </row>
    <row r="421" spans="1:27" ht="119" hidden="1">
      <c r="A421" s="4">
        <v>2267</v>
      </c>
      <c r="B421" s="4" t="s">
        <v>1169</v>
      </c>
      <c r="C421" s="4">
        <v>303</v>
      </c>
      <c r="D421" s="15" t="s">
        <v>26</v>
      </c>
      <c r="E421" s="101" t="s">
        <v>2599</v>
      </c>
      <c r="F421" s="2" t="s">
        <v>1170</v>
      </c>
      <c r="G421" s="2" t="s">
        <v>1171</v>
      </c>
      <c r="H421" s="10"/>
      <c r="I421" s="10"/>
      <c r="J421" s="10"/>
      <c r="K421" s="10"/>
      <c r="L421" s="10"/>
      <c r="M421" s="10"/>
      <c r="P421" s="59"/>
      <c r="Q421" s="60"/>
      <c r="R421" s="60"/>
      <c r="S421" s="61"/>
      <c r="T421" s="62"/>
      <c r="U421" s="59"/>
      <c r="V421" s="60"/>
      <c r="W421" s="60"/>
      <c r="X421" s="61"/>
      <c r="Y421" s="62"/>
      <c r="Z421" s="55" t="str">
        <f t="shared" si="24"/>
        <v/>
      </c>
      <c r="AA421" s="40" t="str">
        <f t="shared" si="25"/>
        <v/>
      </c>
    </row>
    <row r="422" spans="1:27" ht="136" hidden="1">
      <c r="A422" s="4">
        <v>2268</v>
      </c>
      <c r="B422" s="4" t="s">
        <v>1172</v>
      </c>
      <c r="C422" s="4">
        <v>304</v>
      </c>
      <c r="D422" s="15" t="s">
        <v>26</v>
      </c>
      <c r="E422" s="101" t="s">
        <v>2600</v>
      </c>
      <c r="F422" s="2" t="s">
        <v>1173</v>
      </c>
      <c r="G422" s="2" t="s">
        <v>1174</v>
      </c>
      <c r="H422" s="10"/>
      <c r="I422" s="10"/>
      <c r="J422" s="10"/>
      <c r="K422" s="10"/>
      <c r="L422" s="10"/>
      <c r="M422" s="10"/>
      <c r="P422" s="59"/>
      <c r="Q422" s="60"/>
      <c r="R422" s="60"/>
      <c r="S422" s="61"/>
      <c r="T422" s="62"/>
      <c r="U422" s="59"/>
      <c r="V422" s="60"/>
      <c r="W422" s="60"/>
      <c r="X422" s="61"/>
      <c r="Y422" s="62"/>
      <c r="Z422" s="55" t="str">
        <f t="shared" si="24"/>
        <v/>
      </c>
      <c r="AA422" s="40" t="str">
        <f t="shared" si="25"/>
        <v/>
      </c>
    </row>
    <row r="423" spans="1:27" ht="136" hidden="1">
      <c r="A423" s="4">
        <v>2269</v>
      </c>
      <c r="B423" s="4" t="s">
        <v>1175</v>
      </c>
      <c r="C423" s="4">
        <v>310</v>
      </c>
      <c r="D423" s="15" t="s">
        <v>479</v>
      </c>
      <c r="E423" s="101" t="s">
        <v>2587</v>
      </c>
      <c r="F423" s="2" t="s">
        <v>1176</v>
      </c>
      <c r="G423" s="2" t="s">
        <v>1177</v>
      </c>
      <c r="H423" s="10"/>
      <c r="I423" s="10"/>
      <c r="J423" s="10"/>
      <c r="K423" s="10"/>
      <c r="L423" s="10"/>
      <c r="M423" s="10"/>
      <c r="P423" s="59"/>
      <c r="Q423" s="60"/>
      <c r="R423" s="60"/>
      <c r="S423" s="61"/>
      <c r="T423" s="62"/>
      <c r="U423" s="59"/>
      <c r="V423" s="60"/>
      <c r="W423" s="60"/>
      <c r="X423" s="61"/>
      <c r="Y423" s="62"/>
      <c r="Z423" s="55" t="str">
        <f t="shared" si="24"/>
        <v/>
      </c>
      <c r="AA423" s="40" t="str">
        <f t="shared" si="25"/>
        <v/>
      </c>
    </row>
    <row r="424" spans="1:27" ht="153" hidden="1">
      <c r="A424" s="4">
        <v>2270</v>
      </c>
      <c r="B424" s="4" t="s">
        <v>1178</v>
      </c>
      <c r="C424" s="4">
        <v>311</v>
      </c>
      <c r="D424" s="15" t="s">
        <v>26</v>
      </c>
      <c r="E424" s="101" t="s">
        <v>2601</v>
      </c>
      <c r="F424" s="2" t="s">
        <v>1179</v>
      </c>
      <c r="G424" s="2" t="s">
        <v>1180</v>
      </c>
      <c r="H424" s="10"/>
      <c r="I424" s="10"/>
      <c r="J424" s="10"/>
      <c r="K424" s="10"/>
      <c r="L424" s="10"/>
      <c r="M424" s="10"/>
      <c r="P424" s="59"/>
      <c r="Q424" s="60"/>
      <c r="R424" s="60"/>
      <c r="S424" s="61"/>
      <c r="T424" s="62"/>
      <c r="U424" s="59"/>
      <c r="V424" s="60"/>
      <c r="W424" s="60"/>
      <c r="X424" s="61"/>
      <c r="Y424" s="62"/>
      <c r="Z424" s="55" t="str">
        <f t="shared" si="24"/>
        <v/>
      </c>
      <c r="AA424" s="40" t="str">
        <f t="shared" si="25"/>
        <v/>
      </c>
    </row>
    <row r="425" spans="1:27" ht="85" hidden="1">
      <c r="A425" s="4">
        <v>2271</v>
      </c>
      <c r="B425" s="4" t="s">
        <v>1181</v>
      </c>
      <c r="C425" s="4">
        <v>312</v>
      </c>
      <c r="D425" s="15" t="s">
        <v>26</v>
      </c>
      <c r="E425" s="101" t="s">
        <v>2602</v>
      </c>
      <c r="F425" s="2" t="s">
        <v>1182</v>
      </c>
      <c r="G425" s="2" t="s">
        <v>1183</v>
      </c>
      <c r="H425" s="10"/>
      <c r="I425" s="10"/>
      <c r="J425" s="10"/>
      <c r="K425" s="10"/>
      <c r="L425" s="10"/>
      <c r="M425" s="10"/>
      <c r="P425" s="59"/>
      <c r="Q425" s="60"/>
      <c r="R425" s="60"/>
      <c r="S425" s="61"/>
      <c r="T425" s="62"/>
      <c r="U425" s="59"/>
      <c r="V425" s="60"/>
      <c r="W425" s="60"/>
      <c r="X425" s="61"/>
      <c r="Y425" s="62"/>
      <c r="Z425" s="55" t="str">
        <f t="shared" si="24"/>
        <v/>
      </c>
      <c r="AA425" s="40" t="str">
        <f t="shared" si="25"/>
        <v/>
      </c>
    </row>
    <row r="426" spans="1:27" ht="119" hidden="1">
      <c r="A426" s="4">
        <v>2272</v>
      </c>
      <c r="B426" s="4" t="s">
        <v>1184</v>
      </c>
      <c r="C426" s="4">
        <v>313</v>
      </c>
      <c r="D426" s="15" t="s">
        <v>26</v>
      </c>
      <c r="E426" s="101" t="s">
        <v>2603</v>
      </c>
      <c r="F426" s="2" t="s">
        <v>1185</v>
      </c>
      <c r="G426" s="2" t="s">
        <v>1186</v>
      </c>
      <c r="H426" s="10"/>
      <c r="I426" s="10"/>
      <c r="J426" s="10"/>
      <c r="K426" s="10"/>
      <c r="L426" s="10"/>
      <c r="M426" s="10"/>
      <c r="P426" s="59"/>
      <c r="Q426" s="60"/>
      <c r="R426" s="60"/>
      <c r="S426" s="61"/>
      <c r="T426" s="62"/>
      <c r="U426" s="59"/>
      <c r="V426" s="60"/>
      <c r="W426" s="60"/>
      <c r="X426" s="61"/>
      <c r="Y426" s="62"/>
      <c r="Z426" s="55" t="str">
        <f t="shared" si="24"/>
        <v/>
      </c>
      <c r="AA426" s="40" t="str">
        <f t="shared" si="25"/>
        <v/>
      </c>
    </row>
    <row r="427" spans="1:27" ht="136" hidden="1">
      <c r="A427" s="4">
        <v>2273</v>
      </c>
      <c r="B427" s="4" t="s">
        <v>1187</v>
      </c>
      <c r="C427" s="4">
        <v>314</v>
      </c>
      <c r="D427" s="15" t="s">
        <v>26</v>
      </c>
      <c r="E427" s="101" t="s">
        <v>2604</v>
      </c>
      <c r="F427" s="2" t="s">
        <v>1188</v>
      </c>
      <c r="G427" s="2" t="s">
        <v>1189</v>
      </c>
      <c r="H427" s="10"/>
      <c r="I427" s="10"/>
      <c r="J427" s="10"/>
      <c r="K427" s="10"/>
      <c r="L427" s="10"/>
      <c r="M427" s="10"/>
      <c r="P427" s="59"/>
      <c r="Q427" s="60"/>
      <c r="R427" s="60"/>
      <c r="S427" s="61"/>
      <c r="T427" s="62"/>
      <c r="U427" s="59"/>
      <c r="V427" s="60"/>
      <c r="W427" s="60"/>
      <c r="X427" s="61"/>
      <c r="Y427" s="62"/>
      <c r="Z427" s="55" t="str">
        <f t="shared" si="24"/>
        <v/>
      </c>
      <c r="AA427" s="40" t="str">
        <f t="shared" si="25"/>
        <v/>
      </c>
    </row>
    <row r="428" spans="1:27" ht="119" hidden="1">
      <c r="A428" s="4">
        <v>2274</v>
      </c>
      <c r="B428" s="4" t="s">
        <v>1190</v>
      </c>
      <c r="C428" s="4">
        <v>315</v>
      </c>
      <c r="D428" s="15" t="s">
        <v>26</v>
      </c>
      <c r="E428" s="101" t="s">
        <v>2605</v>
      </c>
      <c r="F428" s="2" t="s">
        <v>1191</v>
      </c>
      <c r="G428" s="2" t="s">
        <v>1192</v>
      </c>
      <c r="H428" s="10"/>
      <c r="I428" s="10"/>
      <c r="J428" s="10"/>
      <c r="K428" s="10"/>
      <c r="L428" s="10"/>
      <c r="M428" s="10"/>
      <c r="P428" s="59"/>
      <c r="Q428" s="60"/>
      <c r="R428" s="60"/>
      <c r="S428" s="61"/>
      <c r="T428" s="62"/>
      <c r="U428" s="59"/>
      <c r="V428" s="60"/>
      <c r="W428" s="60"/>
      <c r="X428" s="61"/>
      <c r="Y428" s="62"/>
      <c r="Z428" s="55" t="str">
        <f t="shared" si="24"/>
        <v/>
      </c>
      <c r="AA428" s="40" t="str">
        <f t="shared" si="25"/>
        <v/>
      </c>
    </row>
    <row r="429" spans="1:27" ht="119" hidden="1">
      <c r="A429" s="4">
        <v>2275</v>
      </c>
      <c r="B429" s="4" t="s">
        <v>1193</v>
      </c>
      <c r="C429" s="4">
        <v>316</v>
      </c>
      <c r="D429" s="15" t="s">
        <v>26</v>
      </c>
      <c r="E429" s="101" t="s">
        <v>2606</v>
      </c>
      <c r="F429" s="2" t="s">
        <v>1194</v>
      </c>
      <c r="G429" s="2" t="s">
        <v>1195</v>
      </c>
      <c r="H429" s="10"/>
      <c r="I429" s="10"/>
      <c r="J429" s="10"/>
      <c r="K429" s="10"/>
      <c r="L429" s="10"/>
      <c r="M429" s="10"/>
      <c r="P429" s="59"/>
      <c r="Q429" s="60"/>
      <c r="R429" s="60"/>
      <c r="S429" s="61"/>
      <c r="T429" s="62"/>
      <c r="U429" s="59"/>
      <c r="V429" s="60"/>
      <c r="W429" s="60"/>
      <c r="X429" s="61"/>
      <c r="Y429" s="62"/>
      <c r="Z429" s="55" t="str">
        <f t="shared" si="24"/>
        <v/>
      </c>
      <c r="AA429" s="40" t="str">
        <f t="shared" si="25"/>
        <v/>
      </c>
    </row>
    <row r="430" spans="1:27" ht="102" hidden="1">
      <c r="A430" s="4">
        <v>2276</v>
      </c>
      <c r="B430" s="4" t="s">
        <v>1196</v>
      </c>
      <c r="C430" s="4">
        <v>317</v>
      </c>
      <c r="D430" s="15" t="s">
        <v>26</v>
      </c>
      <c r="E430" s="101" t="s">
        <v>2607</v>
      </c>
      <c r="F430" s="2" t="s">
        <v>1197</v>
      </c>
      <c r="G430" s="2" t="s">
        <v>1198</v>
      </c>
      <c r="H430" s="10"/>
      <c r="I430" s="10"/>
      <c r="J430" s="10"/>
      <c r="K430" s="10"/>
      <c r="L430" s="10"/>
      <c r="M430" s="10"/>
      <c r="P430" s="59"/>
      <c r="Q430" s="60"/>
      <c r="R430" s="60"/>
      <c r="S430" s="61"/>
      <c r="T430" s="62"/>
      <c r="U430" s="59"/>
      <c r="V430" s="60"/>
      <c r="W430" s="60"/>
      <c r="X430" s="61"/>
      <c r="Y430" s="62"/>
      <c r="Z430" s="55" t="str">
        <f t="shared" si="24"/>
        <v/>
      </c>
      <c r="AA430" s="40" t="str">
        <f t="shared" si="25"/>
        <v/>
      </c>
    </row>
    <row r="431" spans="1:27" ht="119" hidden="1">
      <c r="A431" s="4">
        <v>2277</v>
      </c>
      <c r="B431" s="4" t="s">
        <v>1199</v>
      </c>
      <c r="C431" s="4">
        <v>318</v>
      </c>
      <c r="D431" s="15" t="s">
        <v>26</v>
      </c>
      <c r="E431" s="101" t="s">
        <v>2608</v>
      </c>
      <c r="F431" s="2" t="s">
        <v>1200</v>
      </c>
      <c r="G431" s="2" t="s">
        <v>1201</v>
      </c>
      <c r="H431" s="10"/>
      <c r="I431" s="10"/>
      <c r="J431" s="10"/>
      <c r="K431" s="10"/>
      <c r="L431" s="10"/>
      <c r="M431" s="10"/>
      <c r="P431" s="59"/>
      <c r="Q431" s="60"/>
      <c r="R431" s="60"/>
      <c r="S431" s="61"/>
      <c r="T431" s="62"/>
      <c r="U431" s="59"/>
      <c r="V431" s="60"/>
      <c r="W431" s="60"/>
      <c r="X431" s="61"/>
      <c r="Y431" s="62"/>
      <c r="Z431" s="55" t="str">
        <f t="shared" si="24"/>
        <v/>
      </c>
      <c r="AA431" s="40" t="str">
        <f t="shared" si="25"/>
        <v/>
      </c>
    </row>
    <row r="432" spans="1:27" ht="51" hidden="1">
      <c r="A432" s="4">
        <v>2278</v>
      </c>
      <c r="C432" s="4" t="s">
        <v>1098</v>
      </c>
      <c r="D432" s="15" t="s">
        <v>479</v>
      </c>
      <c r="E432" s="101" t="s">
        <v>2609</v>
      </c>
      <c r="F432" s="2" t="s">
        <v>1202</v>
      </c>
      <c r="G432" s="2" t="s">
        <v>1139</v>
      </c>
      <c r="H432" s="10"/>
      <c r="I432" s="10"/>
      <c r="J432" s="10"/>
      <c r="K432" s="10"/>
      <c r="L432" s="10"/>
      <c r="M432" s="10"/>
      <c r="P432" s="59"/>
      <c r="Q432" s="60"/>
      <c r="R432" s="60"/>
      <c r="S432" s="61"/>
      <c r="T432" s="62"/>
      <c r="U432" s="59"/>
      <c r="V432" s="60"/>
      <c r="W432" s="60"/>
      <c r="X432" s="61"/>
      <c r="Y432" s="62"/>
      <c r="Z432" s="55" t="str">
        <f t="shared" si="24"/>
        <v/>
      </c>
      <c r="AA432" s="40" t="str">
        <f t="shared" si="25"/>
        <v/>
      </c>
    </row>
    <row r="433" spans="1:27" s="73" customFormat="1" ht="17" hidden="1">
      <c r="A433" s="4" t="s">
        <v>479</v>
      </c>
      <c r="B433" s="4" t="s">
        <v>479</v>
      </c>
      <c r="G433" s="73" t="s">
        <v>479</v>
      </c>
      <c r="H433" s="4"/>
      <c r="P433" s="104"/>
      <c r="Q433" s="104"/>
      <c r="R433" s="104"/>
      <c r="S433" s="104"/>
      <c r="T433" s="104"/>
      <c r="U433" s="104"/>
      <c r="V433" s="104"/>
      <c r="W433" s="104"/>
      <c r="X433" s="104"/>
      <c r="Y433" s="104"/>
    </row>
    <row r="434" spans="1:27" s="73" customFormat="1" ht="17" hidden="1">
      <c r="A434" s="4" t="s">
        <v>479</v>
      </c>
      <c r="B434" s="4" t="s">
        <v>479</v>
      </c>
      <c r="G434" s="73" t="s">
        <v>479</v>
      </c>
      <c r="H434" s="4"/>
      <c r="P434" s="104"/>
      <c r="Q434" s="104"/>
      <c r="R434" s="104"/>
      <c r="S434" s="104"/>
      <c r="T434" s="104"/>
      <c r="U434" s="104"/>
      <c r="V434" s="104"/>
      <c r="W434" s="104"/>
      <c r="X434" s="104"/>
      <c r="Y434" s="104"/>
    </row>
    <row r="435" spans="1:27" s="73" customFormat="1" ht="51" hidden="1">
      <c r="A435" s="4" t="s">
        <v>479</v>
      </c>
      <c r="B435" s="4" t="s">
        <v>479</v>
      </c>
      <c r="E435" s="75" t="s">
        <v>1203</v>
      </c>
      <c r="F435" s="2" t="s">
        <v>1204</v>
      </c>
      <c r="G435" s="73" t="s">
        <v>479</v>
      </c>
      <c r="H435" s="4"/>
      <c r="P435" s="104"/>
      <c r="Q435" s="104"/>
      <c r="R435" s="104"/>
      <c r="S435" s="104"/>
      <c r="T435" s="104"/>
      <c r="U435" s="104"/>
      <c r="V435" s="104"/>
      <c r="W435" s="104"/>
      <c r="X435" s="104"/>
      <c r="Y435" s="104"/>
    </row>
    <row r="436" spans="1:27" ht="136" hidden="1">
      <c r="A436" s="4">
        <v>2279</v>
      </c>
      <c r="C436" s="4" t="s">
        <v>1098</v>
      </c>
      <c r="D436" s="15" t="s">
        <v>479</v>
      </c>
      <c r="E436" s="101" t="s">
        <v>2610</v>
      </c>
      <c r="F436" s="2" t="s">
        <v>1205</v>
      </c>
      <c r="G436" s="2" t="s">
        <v>1206</v>
      </c>
      <c r="H436" s="10"/>
      <c r="I436" s="10"/>
      <c r="J436" s="10"/>
      <c r="K436" s="10"/>
      <c r="L436" s="10"/>
      <c r="M436" s="10"/>
      <c r="P436" s="59"/>
      <c r="Q436" s="60"/>
      <c r="R436" s="60"/>
      <c r="S436" s="61"/>
      <c r="T436" s="62"/>
      <c r="U436" s="59"/>
      <c r="V436" s="60"/>
      <c r="W436" s="60"/>
      <c r="X436" s="61"/>
      <c r="Y436" s="62"/>
      <c r="Z436" s="55" t="str">
        <f t="shared" si="24"/>
        <v/>
      </c>
      <c r="AA436" s="40" t="str">
        <f t="shared" si="25"/>
        <v/>
      </c>
    </row>
    <row r="437" spans="1:27" ht="170" hidden="1">
      <c r="A437" s="4">
        <v>2280</v>
      </c>
      <c r="B437" s="4" t="s">
        <v>1207</v>
      </c>
      <c r="C437" s="4">
        <v>319</v>
      </c>
      <c r="D437" s="15" t="s">
        <v>26</v>
      </c>
      <c r="E437" s="101" t="s">
        <v>2611</v>
      </c>
      <c r="F437" s="2" t="s">
        <v>1208</v>
      </c>
      <c r="G437" s="2" t="s">
        <v>1209</v>
      </c>
      <c r="H437" s="10"/>
      <c r="I437" s="10"/>
      <c r="J437" s="10"/>
      <c r="K437" s="10"/>
      <c r="L437" s="10"/>
      <c r="M437" s="10"/>
      <c r="P437" s="59"/>
      <c r="Q437" s="60"/>
      <c r="R437" s="60"/>
      <c r="S437" s="61"/>
      <c r="T437" s="62"/>
      <c r="U437" s="59"/>
      <c r="V437" s="60"/>
      <c r="W437" s="60"/>
      <c r="X437" s="61"/>
      <c r="Y437" s="62"/>
      <c r="Z437" s="55" t="str">
        <f t="shared" si="24"/>
        <v/>
      </c>
      <c r="AA437" s="40" t="str">
        <f t="shared" si="25"/>
        <v/>
      </c>
    </row>
    <row r="438" spans="1:27" ht="136" hidden="1">
      <c r="A438" s="4">
        <v>2281</v>
      </c>
      <c r="B438" s="4" t="s">
        <v>1210</v>
      </c>
      <c r="C438" s="4">
        <v>320</v>
      </c>
      <c r="D438" s="15" t="s">
        <v>26</v>
      </c>
      <c r="E438" s="101" t="s">
        <v>2612</v>
      </c>
      <c r="F438" s="2" t="s">
        <v>1211</v>
      </c>
      <c r="G438" s="2" t="s">
        <v>1212</v>
      </c>
      <c r="H438" s="10"/>
      <c r="I438" s="10"/>
      <c r="J438" s="10"/>
      <c r="K438" s="10"/>
      <c r="L438" s="10"/>
      <c r="M438" s="10"/>
      <c r="P438" s="59"/>
      <c r="Q438" s="60"/>
      <c r="R438" s="60"/>
      <c r="S438" s="61"/>
      <c r="T438" s="62"/>
      <c r="U438" s="59"/>
      <c r="V438" s="60"/>
      <c r="W438" s="60"/>
      <c r="X438" s="61"/>
      <c r="Y438" s="62"/>
      <c r="Z438" s="55" t="str">
        <f t="shared" si="24"/>
        <v/>
      </c>
      <c r="AA438" s="40" t="str">
        <f t="shared" si="25"/>
        <v/>
      </c>
    </row>
    <row r="439" spans="1:27" ht="85" hidden="1">
      <c r="A439" s="4">
        <v>2282</v>
      </c>
      <c r="B439" s="4" t="s">
        <v>1213</v>
      </c>
      <c r="C439" s="4">
        <v>321</v>
      </c>
      <c r="D439" s="15" t="s">
        <v>26</v>
      </c>
      <c r="E439" s="101" t="s">
        <v>2613</v>
      </c>
      <c r="F439" s="2" t="s">
        <v>1214</v>
      </c>
      <c r="G439" s="2" t="s">
        <v>1215</v>
      </c>
      <c r="H439" s="10"/>
      <c r="I439" s="10"/>
      <c r="J439" s="10"/>
      <c r="K439" s="10"/>
      <c r="L439" s="10"/>
      <c r="M439" s="10"/>
      <c r="P439" s="59"/>
      <c r="Q439" s="60"/>
      <c r="R439" s="60"/>
      <c r="S439" s="61"/>
      <c r="T439" s="62"/>
      <c r="U439" s="59"/>
      <c r="V439" s="60"/>
      <c r="W439" s="60"/>
      <c r="X439" s="61"/>
      <c r="Y439" s="62"/>
      <c r="Z439" s="55" t="str">
        <f t="shared" si="24"/>
        <v/>
      </c>
      <c r="AA439" s="40" t="str">
        <f t="shared" si="25"/>
        <v/>
      </c>
    </row>
    <row r="440" spans="1:27" s="73" customFormat="1" ht="17" hidden="1">
      <c r="A440" s="4" t="s">
        <v>479</v>
      </c>
      <c r="B440" s="4" t="s">
        <v>479</v>
      </c>
      <c r="G440" s="73" t="s">
        <v>479</v>
      </c>
      <c r="H440" s="4"/>
      <c r="P440" s="104"/>
      <c r="Q440" s="104"/>
      <c r="R440" s="104"/>
      <c r="S440" s="104"/>
      <c r="T440" s="104"/>
      <c r="U440" s="104"/>
      <c r="V440" s="104"/>
      <c r="W440" s="104"/>
      <c r="X440" s="104"/>
      <c r="Y440" s="104"/>
    </row>
    <row r="441" spans="1:27" s="73" customFormat="1" ht="17" hidden="1">
      <c r="A441" s="4" t="s">
        <v>479</v>
      </c>
      <c r="B441" s="4" t="s">
        <v>479</v>
      </c>
      <c r="G441" s="73" t="s">
        <v>479</v>
      </c>
      <c r="H441" s="4"/>
      <c r="P441" s="104"/>
      <c r="Q441" s="104"/>
      <c r="R441" s="104"/>
      <c r="S441" s="104"/>
      <c r="T441" s="104"/>
      <c r="U441" s="104"/>
      <c r="V441" s="104"/>
      <c r="W441" s="104"/>
      <c r="X441" s="104"/>
      <c r="Y441" s="104"/>
    </row>
    <row r="442" spans="1:27" s="73" customFormat="1" ht="51" hidden="1">
      <c r="A442" s="4" t="s">
        <v>479</v>
      </c>
      <c r="B442" s="4" t="s">
        <v>479</v>
      </c>
      <c r="E442" s="75" t="s">
        <v>1216</v>
      </c>
      <c r="F442" s="2" t="s">
        <v>1217</v>
      </c>
      <c r="G442" s="73" t="s">
        <v>479</v>
      </c>
      <c r="H442" s="4"/>
      <c r="P442" s="104"/>
      <c r="Q442" s="104"/>
      <c r="R442" s="104"/>
      <c r="S442" s="104"/>
      <c r="T442" s="104"/>
      <c r="U442" s="104"/>
      <c r="V442" s="104"/>
      <c r="W442" s="104"/>
      <c r="X442" s="104"/>
      <c r="Y442" s="104"/>
    </row>
    <row r="443" spans="1:27" ht="85" hidden="1">
      <c r="A443" s="4">
        <v>2283</v>
      </c>
      <c r="B443" s="4" t="s">
        <v>1218</v>
      </c>
      <c r="C443" s="4">
        <v>322</v>
      </c>
      <c r="D443" s="15" t="s">
        <v>26</v>
      </c>
      <c r="E443" s="101" t="s">
        <v>2614</v>
      </c>
      <c r="F443" s="2" t="s">
        <v>1219</v>
      </c>
      <c r="G443" s="2" t="s">
        <v>1220</v>
      </c>
      <c r="H443" s="10"/>
      <c r="I443" s="10"/>
      <c r="J443" s="10"/>
      <c r="K443" s="10"/>
      <c r="L443" s="10"/>
      <c r="M443" s="10"/>
      <c r="P443" s="59"/>
      <c r="Q443" s="60"/>
      <c r="R443" s="60"/>
      <c r="S443" s="61"/>
      <c r="T443" s="62"/>
      <c r="U443" s="59"/>
      <c r="V443" s="60"/>
      <c r="W443" s="60"/>
      <c r="X443" s="61"/>
      <c r="Y443" s="62"/>
      <c r="Z443" s="55" t="str">
        <f t="shared" si="24"/>
        <v/>
      </c>
      <c r="AA443" s="40" t="str">
        <f t="shared" si="25"/>
        <v/>
      </c>
    </row>
    <row r="444" spans="1:27" ht="136" hidden="1">
      <c r="A444" s="4">
        <v>2284</v>
      </c>
      <c r="B444" s="4" t="s">
        <v>1221</v>
      </c>
      <c r="C444" s="4">
        <v>323</v>
      </c>
      <c r="D444" s="15" t="s">
        <v>479</v>
      </c>
      <c r="E444" s="101" t="s">
        <v>2615</v>
      </c>
      <c r="F444" s="2" t="s">
        <v>1222</v>
      </c>
      <c r="G444" s="2" t="s">
        <v>1223</v>
      </c>
      <c r="H444" s="10"/>
      <c r="I444" s="10"/>
      <c r="J444" s="10"/>
      <c r="K444" s="10"/>
      <c r="L444" s="10"/>
      <c r="M444" s="10"/>
      <c r="P444" s="59"/>
      <c r="Q444" s="60"/>
      <c r="R444" s="60"/>
      <c r="S444" s="61"/>
      <c r="T444" s="62"/>
      <c r="U444" s="59"/>
      <c r="V444" s="60"/>
      <c r="W444" s="60"/>
      <c r="X444" s="61"/>
      <c r="Y444" s="62"/>
      <c r="Z444" s="55" t="str">
        <f t="shared" si="24"/>
        <v/>
      </c>
      <c r="AA444" s="40" t="str">
        <f t="shared" si="25"/>
        <v/>
      </c>
    </row>
    <row r="445" spans="1:27" ht="187" hidden="1">
      <c r="A445" s="4">
        <v>2285</v>
      </c>
      <c r="C445" s="4" t="s">
        <v>1098</v>
      </c>
      <c r="D445" s="15" t="s">
        <v>479</v>
      </c>
      <c r="E445" s="101" t="s">
        <v>2616</v>
      </c>
      <c r="F445" s="2" t="s">
        <v>1224</v>
      </c>
      <c r="G445" s="2" t="s">
        <v>1225</v>
      </c>
      <c r="H445" s="10"/>
      <c r="I445" s="10"/>
      <c r="J445" s="10"/>
      <c r="K445" s="10"/>
      <c r="L445" s="10"/>
      <c r="M445" s="10"/>
      <c r="P445" s="59"/>
      <c r="Q445" s="60"/>
      <c r="R445" s="60"/>
      <c r="S445" s="61"/>
      <c r="T445" s="62"/>
      <c r="U445" s="59"/>
      <c r="V445" s="60"/>
      <c r="W445" s="60"/>
      <c r="X445" s="61"/>
      <c r="Y445" s="62"/>
      <c r="Z445" s="55" t="str">
        <f t="shared" si="24"/>
        <v/>
      </c>
      <c r="AA445" s="40" t="str">
        <f t="shared" si="25"/>
        <v/>
      </c>
    </row>
    <row r="446" spans="1:27" ht="119" hidden="1">
      <c r="A446" s="4">
        <v>2286</v>
      </c>
      <c r="C446" s="4" t="s">
        <v>1098</v>
      </c>
      <c r="D446" s="15" t="s">
        <v>479</v>
      </c>
      <c r="E446" s="101" t="s">
        <v>2617</v>
      </c>
      <c r="F446" s="2" t="s">
        <v>1226</v>
      </c>
      <c r="G446" s="2" t="s">
        <v>1227</v>
      </c>
      <c r="H446" s="10"/>
      <c r="I446" s="10"/>
      <c r="J446" s="10"/>
      <c r="K446" s="10"/>
      <c r="L446" s="10"/>
      <c r="M446" s="10"/>
      <c r="P446" s="59"/>
      <c r="Q446" s="60"/>
      <c r="R446" s="60"/>
      <c r="S446" s="61"/>
      <c r="T446" s="62"/>
      <c r="U446" s="59"/>
      <c r="V446" s="60"/>
      <c r="W446" s="60"/>
      <c r="X446" s="61"/>
      <c r="Y446" s="62"/>
      <c r="Z446" s="55" t="str">
        <f t="shared" si="24"/>
        <v/>
      </c>
      <c r="AA446" s="40" t="str">
        <f t="shared" si="25"/>
        <v/>
      </c>
    </row>
    <row r="447" spans="1:27" ht="170" hidden="1">
      <c r="A447" s="4">
        <v>2287</v>
      </c>
      <c r="C447" s="4" t="s">
        <v>1098</v>
      </c>
      <c r="D447" s="15" t="s">
        <v>479</v>
      </c>
      <c r="E447" s="101" t="s">
        <v>2618</v>
      </c>
      <c r="F447" s="2" t="s">
        <v>1228</v>
      </c>
      <c r="G447" s="2" t="s">
        <v>1229</v>
      </c>
      <c r="H447" s="10"/>
      <c r="I447" s="10"/>
      <c r="J447" s="10"/>
      <c r="K447" s="10"/>
      <c r="L447" s="10"/>
      <c r="M447" s="10"/>
      <c r="P447" s="59"/>
      <c r="Q447" s="60"/>
      <c r="R447" s="60"/>
      <c r="S447" s="61"/>
      <c r="T447" s="62"/>
      <c r="U447" s="59"/>
      <c r="V447" s="60"/>
      <c r="W447" s="60"/>
      <c r="X447" s="61"/>
      <c r="Y447" s="62"/>
      <c r="Z447" s="55" t="str">
        <f t="shared" si="24"/>
        <v/>
      </c>
      <c r="AA447" s="40" t="str">
        <f t="shared" si="25"/>
        <v/>
      </c>
    </row>
    <row r="448" spans="1:27" ht="51" hidden="1">
      <c r="A448" s="4">
        <v>2288</v>
      </c>
      <c r="C448" s="4" t="s">
        <v>1098</v>
      </c>
      <c r="D448" s="15" t="s">
        <v>479</v>
      </c>
      <c r="E448" s="101" t="s">
        <v>2619</v>
      </c>
      <c r="F448" s="2" t="s">
        <v>1230</v>
      </c>
      <c r="G448" s="2" t="s">
        <v>1139</v>
      </c>
      <c r="H448" s="10"/>
      <c r="I448" s="10"/>
      <c r="J448" s="10"/>
      <c r="K448" s="10"/>
      <c r="L448" s="10"/>
      <c r="M448" s="10"/>
      <c r="P448" s="59"/>
      <c r="Q448" s="60"/>
      <c r="R448" s="60"/>
      <c r="S448" s="61"/>
      <c r="T448" s="62"/>
      <c r="U448" s="59"/>
      <c r="V448" s="60"/>
      <c r="W448" s="60"/>
      <c r="X448" s="61"/>
      <c r="Y448" s="62"/>
      <c r="Z448" s="55" t="str">
        <f t="shared" si="24"/>
        <v/>
      </c>
      <c r="AA448" s="40" t="str">
        <f t="shared" si="25"/>
        <v/>
      </c>
    </row>
    <row r="449" spans="1:27" s="73" customFormat="1" ht="17" hidden="1">
      <c r="A449" s="4" t="s">
        <v>479</v>
      </c>
      <c r="B449" s="4" t="s">
        <v>479</v>
      </c>
      <c r="H449" s="4"/>
      <c r="P449" s="104"/>
      <c r="Q449" s="104"/>
      <c r="R449" s="104"/>
      <c r="S449" s="104"/>
      <c r="T449" s="104"/>
      <c r="U449" s="104"/>
      <c r="V449" s="104"/>
      <c r="W449" s="104"/>
      <c r="X449" s="104"/>
      <c r="Y449" s="104"/>
    </row>
    <row r="450" spans="1:27" s="73" customFormat="1" ht="17" hidden="1">
      <c r="A450" s="4" t="s">
        <v>479</v>
      </c>
      <c r="B450" s="4" t="s">
        <v>479</v>
      </c>
      <c r="H450" s="4"/>
      <c r="P450" s="104"/>
      <c r="Q450" s="104"/>
      <c r="R450" s="104"/>
      <c r="S450" s="104"/>
      <c r="T450" s="104"/>
      <c r="U450" s="104"/>
      <c r="V450" s="104"/>
      <c r="W450" s="104"/>
      <c r="X450" s="104"/>
      <c r="Y450" s="104"/>
    </row>
    <row r="451" spans="1:27" s="73" customFormat="1" ht="17" hidden="1">
      <c r="A451" s="4" t="s">
        <v>479</v>
      </c>
      <c r="B451" s="4" t="s">
        <v>479</v>
      </c>
      <c r="E451" s="75" t="s">
        <v>1231</v>
      </c>
      <c r="H451" s="4"/>
      <c r="P451" s="104"/>
      <c r="Q451" s="104"/>
      <c r="R451" s="104"/>
      <c r="S451" s="104"/>
      <c r="T451" s="104"/>
      <c r="U451" s="104"/>
      <c r="V451" s="104"/>
      <c r="W451" s="104"/>
      <c r="X451" s="104"/>
      <c r="Y451" s="104"/>
    </row>
    <row r="452" spans="1:27" ht="170" hidden="1">
      <c r="A452" s="4">
        <v>2289</v>
      </c>
      <c r="B452" s="4" t="s">
        <v>1232</v>
      </c>
      <c r="C452" s="4">
        <v>324</v>
      </c>
      <c r="D452" s="15" t="s">
        <v>26</v>
      </c>
      <c r="E452" s="101" t="s">
        <v>2620</v>
      </c>
      <c r="F452" s="2" t="s">
        <v>1233</v>
      </c>
      <c r="G452" s="2" t="s">
        <v>1234</v>
      </c>
      <c r="H452" s="10"/>
      <c r="I452" s="10"/>
      <c r="J452" s="10"/>
      <c r="K452" s="10"/>
      <c r="L452" s="10"/>
      <c r="M452" s="10"/>
      <c r="P452" s="59"/>
      <c r="Q452" s="60"/>
      <c r="R452" s="60"/>
      <c r="S452" s="61"/>
      <c r="T452" s="62"/>
      <c r="U452" s="59"/>
      <c r="V452" s="60"/>
      <c r="W452" s="60"/>
      <c r="X452" s="61"/>
      <c r="Y452" s="62"/>
      <c r="Z452" s="55" t="str">
        <f t="shared" ref="Z452:Z515" si="26">IF(U452&lt;&gt;"",U452,IF(P452&lt;&gt;"",P452,IF(N452&lt;&gt;"",N452,"")))</f>
        <v/>
      </c>
      <c r="AA452" s="40" t="str">
        <f t="shared" ref="AA452:AA515" si="27">IF(X452&lt;&gt;"",X452,IF(S452&lt;&gt;"",S452,IF(O452&lt;&gt;"",O452,"")))</f>
        <v/>
      </c>
    </row>
    <row r="453" spans="1:27" ht="136" hidden="1">
      <c r="A453" s="4">
        <v>2290</v>
      </c>
      <c r="B453" s="4" t="s">
        <v>1235</v>
      </c>
      <c r="C453" s="4">
        <v>325</v>
      </c>
      <c r="D453" s="15" t="s">
        <v>479</v>
      </c>
      <c r="E453" s="101" t="s">
        <v>2621</v>
      </c>
      <c r="F453" s="2" t="s">
        <v>1236</v>
      </c>
      <c r="G453" s="2" t="s">
        <v>1237</v>
      </c>
      <c r="H453" s="10"/>
      <c r="I453" s="10"/>
      <c r="J453" s="10"/>
      <c r="K453" s="10"/>
      <c r="L453" s="10"/>
      <c r="M453" s="10"/>
      <c r="P453" s="59"/>
      <c r="Q453" s="60"/>
      <c r="R453" s="60"/>
      <c r="S453" s="61"/>
      <c r="T453" s="62"/>
      <c r="U453" s="59"/>
      <c r="V453" s="60"/>
      <c r="W453" s="60"/>
      <c r="X453" s="61"/>
      <c r="Y453" s="62"/>
      <c r="Z453" s="55" t="str">
        <f t="shared" si="26"/>
        <v/>
      </c>
      <c r="AA453" s="40" t="str">
        <f t="shared" si="27"/>
        <v/>
      </c>
    </row>
    <row r="454" spans="1:27" ht="170" hidden="1">
      <c r="A454" s="4">
        <v>2291</v>
      </c>
      <c r="B454" s="4" t="s">
        <v>1238</v>
      </c>
      <c r="C454" s="4">
        <v>326</v>
      </c>
      <c r="D454" s="15" t="s">
        <v>479</v>
      </c>
      <c r="E454" s="101" t="s">
        <v>2622</v>
      </c>
      <c r="F454" s="2" t="s">
        <v>1239</v>
      </c>
      <c r="G454" s="2" t="s">
        <v>1240</v>
      </c>
      <c r="H454" s="10"/>
      <c r="I454" s="10"/>
      <c r="J454" s="10"/>
      <c r="K454" s="10"/>
      <c r="L454" s="10"/>
      <c r="M454" s="10"/>
      <c r="P454" s="59"/>
      <c r="Q454" s="60"/>
      <c r="R454" s="60"/>
      <c r="S454" s="61"/>
      <c r="T454" s="62"/>
      <c r="U454" s="59"/>
      <c r="V454" s="60"/>
      <c r="W454" s="60"/>
      <c r="X454" s="61"/>
      <c r="Y454" s="62"/>
      <c r="Z454" s="55" t="str">
        <f t="shared" si="26"/>
        <v/>
      </c>
      <c r="AA454" s="40" t="str">
        <f t="shared" si="27"/>
        <v/>
      </c>
    </row>
    <row r="455" spans="1:27" ht="119" hidden="1">
      <c r="A455" s="4">
        <v>2292</v>
      </c>
      <c r="B455" s="4" t="s">
        <v>1241</v>
      </c>
      <c r="C455" s="4">
        <v>327</v>
      </c>
      <c r="D455" s="15" t="s">
        <v>26</v>
      </c>
      <c r="E455" s="101" t="s">
        <v>2623</v>
      </c>
      <c r="F455" s="2" t="s">
        <v>1242</v>
      </c>
      <c r="G455" s="2" t="s">
        <v>1243</v>
      </c>
      <c r="H455" s="10"/>
      <c r="I455" s="10"/>
      <c r="J455" s="10"/>
      <c r="K455" s="10"/>
      <c r="L455" s="10"/>
      <c r="M455" s="10"/>
      <c r="P455" s="59"/>
      <c r="Q455" s="60"/>
      <c r="R455" s="60"/>
      <c r="S455" s="61"/>
      <c r="T455" s="62"/>
      <c r="U455" s="59"/>
      <c r="V455" s="60"/>
      <c r="W455" s="60"/>
      <c r="X455" s="61"/>
      <c r="Y455" s="62"/>
      <c r="Z455" s="55" t="str">
        <f t="shared" si="26"/>
        <v/>
      </c>
      <c r="AA455" s="40" t="str">
        <f t="shared" si="27"/>
        <v/>
      </c>
    </row>
    <row r="456" spans="1:27" ht="170" hidden="1">
      <c r="A456" s="4">
        <v>2293</v>
      </c>
      <c r="B456" s="4" t="s">
        <v>1244</v>
      </c>
      <c r="C456" s="4">
        <v>328</v>
      </c>
      <c r="D456" s="15" t="s">
        <v>26</v>
      </c>
      <c r="E456" s="101" t="s">
        <v>2624</v>
      </c>
      <c r="F456" s="2" t="s">
        <v>1245</v>
      </c>
      <c r="G456" s="2" t="s">
        <v>1246</v>
      </c>
      <c r="H456" s="10"/>
      <c r="I456" s="10"/>
      <c r="J456" s="10"/>
      <c r="K456" s="10"/>
      <c r="L456" s="10"/>
      <c r="M456" s="10"/>
      <c r="P456" s="59"/>
      <c r="Q456" s="60"/>
      <c r="R456" s="60"/>
      <c r="S456" s="61"/>
      <c r="T456" s="62"/>
      <c r="U456" s="59"/>
      <c r="V456" s="60"/>
      <c r="W456" s="60"/>
      <c r="X456" s="61"/>
      <c r="Y456" s="62"/>
      <c r="Z456" s="55" t="str">
        <f t="shared" si="26"/>
        <v/>
      </c>
      <c r="AA456" s="40" t="str">
        <f t="shared" si="27"/>
        <v/>
      </c>
    </row>
    <row r="457" spans="1:27" ht="153" hidden="1">
      <c r="A457" s="4">
        <v>2294</v>
      </c>
      <c r="B457" s="4" t="s">
        <v>1247</v>
      </c>
      <c r="C457" s="4">
        <v>329</v>
      </c>
      <c r="D457" s="15" t="s">
        <v>26</v>
      </c>
      <c r="E457" s="101" t="s">
        <v>2625</v>
      </c>
      <c r="F457" s="2" t="s">
        <v>1248</v>
      </c>
      <c r="G457" s="2" t="s">
        <v>1249</v>
      </c>
      <c r="H457" s="10"/>
      <c r="I457" s="10"/>
      <c r="J457" s="10"/>
      <c r="K457" s="10"/>
      <c r="L457" s="10"/>
      <c r="M457" s="10"/>
      <c r="P457" s="59"/>
      <c r="Q457" s="60"/>
      <c r="R457" s="60"/>
      <c r="S457" s="61"/>
      <c r="T457" s="62"/>
      <c r="U457" s="59"/>
      <c r="V457" s="60"/>
      <c r="W457" s="60"/>
      <c r="X457" s="61"/>
      <c r="Y457" s="62"/>
      <c r="Z457" s="55" t="str">
        <f t="shared" si="26"/>
        <v/>
      </c>
      <c r="AA457" s="40" t="str">
        <f t="shared" si="27"/>
        <v/>
      </c>
    </row>
    <row r="458" spans="1:27" ht="119" hidden="1">
      <c r="A458" s="4">
        <v>2295</v>
      </c>
      <c r="B458" s="4" t="s">
        <v>1250</v>
      </c>
      <c r="C458" s="4">
        <v>330</v>
      </c>
      <c r="D458" s="15" t="s">
        <v>479</v>
      </c>
      <c r="E458" s="101" t="s">
        <v>2626</v>
      </c>
      <c r="F458" s="2" t="s">
        <v>1251</v>
      </c>
      <c r="G458" s="2" t="s">
        <v>1252</v>
      </c>
      <c r="H458" s="10"/>
      <c r="I458" s="10"/>
      <c r="J458" s="10"/>
      <c r="K458" s="10"/>
      <c r="L458" s="10"/>
      <c r="M458" s="10"/>
      <c r="P458" s="59"/>
      <c r="Q458" s="60"/>
      <c r="R458" s="60"/>
      <c r="S458" s="61"/>
      <c r="T458" s="62"/>
      <c r="U458" s="59"/>
      <c r="V458" s="60"/>
      <c r="W458" s="60"/>
      <c r="X458" s="61"/>
      <c r="Y458" s="62"/>
      <c r="Z458" s="55" t="str">
        <f t="shared" si="26"/>
        <v/>
      </c>
      <c r="AA458" s="40" t="str">
        <f t="shared" si="27"/>
        <v/>
      </c>
    </row>
    <row r="459" spans="1:27" ht="153" hidden="1">
      <c r="A459" s="4">
        <v>2296</v>
      </c>
      <c r="B459" s="4" t="s">
        <v>1253</v>
      </c>
      <c r="C459" s="4">
        <v>331</v>
      </c>
      <c r="D459" s="15" t="s">
        <v>26</v>
      </c>
      <c r="E459" s="101" t="s">
        <v>2627</v>
      </c>
      <c r="F459" s="2" t="s">
        <v>1254</v>
      </c>
      <c r="G459" s="2" t="s">
        <v>1255</v>
      </c>
      <c r="H459" s="10"/>
      <c r="I459" s="10"/>
      <c r="J459" s="10"/>
      <c r="K459" s="10"/>
      <c r="L459" s="10"/>
      <c r="M459" s="10"/>
      <c r="P459" s="59"/>
      <c r="Q459" s="60"/>
      <c r="R459" s="60"/>
      <c r="S459" s="61"/>
      <c r="T459" s="62"/>
      <c r="U459" s="59"/>
      <c r="V459" s="60"/>
      <c r="W459" s="60"/>
      <c r="X459" s="61"/>
      <c r="Y459" s="62"/>
      <c r="Z459" s="55" t="str">
        <f t="shared" si="26"/>
        <v/>
      </c>
      <c r="AA459" s="40" t="str">
        <f t="shared" si="27"/>
        <v/>
      </c>
    </row>
    <row r="460" spans="1:27" ht="153" hidden="1">
      <c r="A460" s="4">
        <v>2297</v>
      </c>
      <c r="B460" s="4" t="s">
        <v>1256</v>
      </c>
      <c r="C460" s="4">
        <v>332</v>
      </c>
      <c r="D460" s="15" t="s">
        <v>26</v>
      </c>
      <c r="E460" s="101" t="s">
        <v>2628</v>
      </c>
      <c r="F460" s="2" t="s">
        <v>1257</v>
      </c>
      <c r="G460" s="2" t="s">
        <v>1258</v>
      </c>
      <c r="H460" s="10"/>
      <c r="I460" s="10"/>
      <c r="J460" s="10"/>
      <c r="K460" s="10"/>
      <c r="L460" s="10"/>
      <c r="M460" s="10"/>
      <c r="P460" s="59"/>
      <c r="Q460" s="60"/>
      <c r="R460" s="60"/>
      <c r="S460" s="61"/>
      <c r="T460" s="62"/>
      <c r="U460" s="59"/>
      <c r="V460" s="60"/>
      <c r="W460" s="60"/>
      <c r="X460" s="61"/>
      <c r="Y460" s="62"/>
      <c r="Z460" s="55" t="str">
        <f t="shared" si="26"/>
        <v/>
      </c>
      <c r="AA460" s="40" t="str">
        <f t="shared" si="27"/>
        <v/>
      </c>
    </row>
    <row r="461" spans="1:27" ht="136" hidden="1">
      <c r="A461" s="4">
        <v>2298</v>
      </c>
      <c r="B461" s="4" t="s">
        <v>1259</v>
      </c>
      <c r="C461" s="4">
        <v>333</v>
      </c>
      <c r="D461" s="15" t="s">
        <v>26</v>
      </c>
      <c r="E461" s="101" t="s">
        <v>2629</v>
      </c>
      <c r="F461" s="2" t="s">
        <v>1260</v>
      </c>
      <c r="G461" s="2" t="s">
        <v>1261</v>
      </c>
      <c r="H461" s="10"/>
      <c r="I461" s="10"/>
      <c r="J461" s="10"/>
      <c r="K461" s="10"/>
      <c r="L461" s="10"/>
      <c r="M461" s="10"/>
      <c r="P461" s="59"/>
      <c r="Q461" s="60"/>
      <c r="R461" s="60"/>
      <c r="S461" s="61"/>
      <c r="T461" s="62"/>
      <c r="U461" s="59"/>
      <c r="V461" s="60"/>
      <c r="W461" s="60"/>
      <c r="X461" s="61"/>
      <c r="Y461" s="62"/>
      <c r="Z461" s="55" t="str">
        <f t="shared" si="26"/>
        <v/>
      </c>
      <c r="AA461" s="40" t="str">
        <f t="shared" si="27"/>
        <v/>
      </c>
    </row>
    <row r="462" spans="1:27" ht="51" hidden="1">
      <c r="A462" s="4">
        <v>2299</v>
      </c>
      <c r="C462" s="4" t="s">
        <v>1098</v>
      </c>
      <c r="D462" s="15" t="s">
        <v>479</v>
      </c>
      <c r="E462" s="101" t="s">
        <v>2630</v>
      </c>
      <c r="F462" s="2" t="s">
        <v>1262</v>
      </c>
      <c r="G462" s="2" t="s">
        <v>1118</v>
      </c>
      <c r="H462" s="10"/>
      <c r="I462" s="10"/>
      <c r="J462" s="10"/>
      <c r="K462" s="10"/>
      <c r="L462" s="10"/>
      <c r="M462" s="10"/>
      <c r="P462" s="59"/>
      <c r="Q462" s="60"/>
      <c r="R462" s="60"/>
      <c r="S462" s="61"/>
      <c r="T462" s="62"/>
      <c r="U462" s="59"/>
      <c r="V462" s="60"/>
      <c r="W462" s="60"/>
      <c r="X462" s="61"/>
      <c r="Y462" s="62"/>
      <c r="Z462" s="55" t="str">
        <f t="shared" si="26"/>
        <v/>
      </c>
      <c r="AA462" s="40" t="str">
        <f t="shared" si="27"/>
        <v/>
      </c>
    </row>
    <row r="463" spans="1:27" s="73" customFormat="1" ht="17" hidden="1">
      <c r="A463" s="4" t="s">
        <v>479</v>
      </c>
      <c r="B463" s="4" t="s">
        <v>479</v>
      </c>
      <c r="H463" s="4"/>
      <c r="P463" s="104"/>
      <c r="Q463" s="104"/>
      <c r="R463" s="104"/>
      <c r="S463" s="104"/>
      <c r="T463" s="104"/>
      <c r="U463" s="104"/>
      <c r="V463" s="104"/>
      <c r="W463" s="104"/>
      <c r="X463" s="104"/>
      <c r="Y463" s="104"/>
    </row>
    <row r="464" spans="1:27" s="73" customFormat="1" ht="17" hidden="1">
      <c r="A464" s="4" t="s">
        <v>479</v>
      </c>
      <c r="B464" s="4" t="s">
        <v>479</v>
      </c>
      <c r="H464" s="4"/>
      <c r="P464" s="104"/>
      <c r="Q464" s="104"/>
      <c r="R464" s="104"/>
      <c r="S464" s="104"/>
      <c r="T464" s="104"/>
      <c r="U464" s="104"/>
      <c r="V464" s="104"/>
      <c r="W464" s="104"/>
      <c r="X464" s="104"/>
      <c r="Y464" s="104"/>
    </row>
    <row r="465" spans="1:27" s="73" customFormat="1" ht="19" hidden="1">
      <c r="A465" s="4" t="s">
        <v>479</v>
      </c>
      <c r="B465" s="4" t="s">
        <v>479</v>
      </c>
      <c r="E465" s="109" t="s">
        <v>1263</v>
      </c>
      <c r="F465" s="109"/>
      <c r="G465" s="109"/>
      <c r="H465" s="4"/>
      <c r="P465" s="104"/>
      <c r="Q465" s="104"/>
      <c r="R465" s="104"/>
      <c r="S465" s="104"/>
      <c r="T465" s="104"/>
      <c r="U465" s="104"/>
      <c r="V465" s="104"/>
      <c r="W465" s="104"/>
      <c r="X465" s="104"/>
      <c r="Y465" s="104"/>
    </row>
    <row r="466" spans="1:27" s="73" customFormat="1" ht="51" hidden="1">
      <c r="A466" s="4" t="s">
        <v>479</v>
      </c>
      <c r="B466" s="4" t="s">
        <v>479</v>
      </c>
      <c r="E466" s="75" t="s">
        <v>1264</v>
      </c>
      <c r="F466" s="2" t="s">
        <v>1265</v>
      </c>
      <c r="H466" s="4"/>
      <c r="P466" s="104"/>
      <c r="Q466" s="104"/>
      <c r="R466" s="104"/>
      <c r="S466" s="104"/>
      <c r="T466" s="104"/>
      <c r="U466" s="104"/>
      <c r="V466" s="104"/>
      <c r="W466" s="104"/>
      <c r="X466" s="104"/>
      <c r="Y466" s="104"/>
    </row>
    <row r="467" spans="1:27" ht="187" hidden="1">
      <c r="A467" s="4">
        <v>2300</v>
      </c>
      <c r="B467" s="4" t="s">
        <v>1266</v>
      </c>
      <c r="C467" s="4">
        <v>334</v>
      </c>
      <c r="D467" s="15" t="s">
        <v>479</v>
      </c>
      <c r="E467" s="101" t="s">
        <v>2631</v>
      </c>
      <c r="F467" s="2" t="s">
        <v>1267</v>
      </c>
      <c r="G467" s="2" t="s">
        <v>1268</v>
      </c>
      <c r="H467" s="10"/>
      <c r="I467" s="10"/>
      <c r="J467" s="10"/>
      <c r="K467" s="10"/>
      <c r="L467" s="10"/>
      <c r="M467" s="10"/>
      <c r="P467" s="59"/>
      <c r="Q467" s="60"/>
      <c r="R467" s="60"/>
      <c r="S467" s="61"/>
      <c r="T467" s="62"/>
      <c r="U467" s="59"/>
      <c r="V467" s="60"/>
      <c r="W467" s="60"/>
      <c r="X467" s="61"/>
      <c r="Y467" s="62"/>
      <c r="Z467" s="55" t="str">
        <f t="shared" si="26"/>
        <v/>
      </c>
      <c r="AA467" s="40" t="str">
        <f t="shared" si="27"/>
        <v/>
      </c>
    </row>
    <row r="468" spans="1:27" ht="187" hidden="1">
      <c r="A468" s="4">
        <v>2301</v>
      </c>
      <c r="B468" s="4" t="s">
        <v>1269</v>
      </c>
      <c r="C468" s="4">
        <v>335</v>
      </c>
      <c r="D468" s="15" t="s">
        <v>26</v>
      </c>
      <c r="E468" s="101" t="s">
        <v>2632</v>
      </c>
      <c r="F468" s="2" t="s">
        <v>1270</v>
      </c>
      <c r="G468" s="2" t="s">
        <v>1271</v>
      </c>
      <c r="H468" s="10"/>
      <c r="I468" s="10"/>
      <c r="J468" s="10"/>
      <c r="K468" s="10"/>
      <c r="L468" s="10"/>
      <c r="M468" s="10"/>
      <c r="P468" s="59"/>
      <c r="Q468" s="60"/>
      <c r="R468" s="60"/>
      <c r="S468" s="61"/>
      <c r="T468" s="62"/>
      <c r="U468" s="59"/>
      <c r="V468" s="60"/>
      <c r="W468" s="60"/>
      <c r="X468" s="61"/>
      <c r="Y468" s="62"/>
      <c r="Z468" s="55" t="str">
        <f t="shared" si="26"/>
        <v/>
      </c>
      <c r="AA468" s="40" t="str">
        <f t="shared" si="27"/>
        <v/>
      </c>
    </row>
    <row r="469" spans="1:27" ht="153" hidden="1">
      <c r="A469" s="4">
        <v>2302</v>
      </c>
      <c r="B469" s="4" t="s">
        <v>1272</v>
      </c>
      <c r="C469" s="4">
        <v>340</v>
      </c>
      <c r="D469" s="15" t="s">
        <v>479</v>
      </c>
      <c r="E469" s="101" t="s">
        <v>2633</v>
      </c>
      <c r="F469" s="2" t="s">
        <v>1273</v>
      </c>
      <c r="G469" s="2" t="s">
        <v>1274</v>
      </c>
      <c r="H469" s="10"/>
      <c r="I469" s="10"/>
      <c r="J469" s="10"/>
      <c r="K469" s="10"/>
      <c r="L469" s="10"/>
      <c r="M469" s="10"/>
      <c r="P469" s="59"/>
      <c r="Q469" s="60"/>
      <c r="R469" s="60"/>
      <c r="S469" s="61"/>
      <c r="T469" s="62"/>
      <c r="U469" s="59"/>
      <c r="V469" s="60"/>
      <c r="W469" s="60"/>
      <c r="X469" s="61"/>
      <c r="Y469" s="62"/>
      <c r="Z469" s="55" t="str">
        <f t="shared" si="26"/>
        <v/>
      </c>
      <c r="AA469" s="40" t="str">
        <f t="shared" si="27"/>
        <v/>
      </c>
    </row>
    <row r="470" spans="1:27" ht="187" hidden="1">
      <c r="A470" s="4">
        <v>2303</v>
      </c>
      <c r="B470" s="4" t="s">
        <v>1275</v>
      </c>
      <c r="C470" s="4">
        <v>341</v>
      </c>
      <c r="D470" s="15" t="s">
        <v>479</v>
      </c>
      <c r="E470" s="101" t="s">
        <v>2634</v>
      </c>
      <c r="F470" s="2" t="s">
        <v>1276</v>
      </c>
      <c r="G470" s="2" t="s">
        <v>1277</v>
      </c>
      <c r="H470" s="10"/>
      <c r="I470" s="10"/>
      <c r="J470" s="10"/>
      <c r="K470" s="10"/>
      <c r="L470" s="10"/>
      <c r="M470" s="10"/>
      <c r="P470" s="59"/>
      <c r="Q470" s="60"/>
      <c r="R470" s="60"/>
      <c r="S470" s="61"/>
      <c r="T470" s="62"/>
      <c r="U470" s="59"/>
      <c r="V470" s="60"/>
      <c r="W470" s="60"/>
      <c r="X470" s="61"/>
      <c r="Y470" s="62"/>
      <c r="Z470" s="55" t="str">
        <f t="shared" si="26"/>
        <v/>
      </c>
      <c r="AA470" s="40" t="str">
        <f t="shared" si="27"/>
        <v/>
      </c>
    </row>
    <row r="471" spans="1:27" ht="170" hidden="1">
      <c r="A471" s="4">
        <v>2304</v>
      </c>
      <c r="B471" s="4" t="s">
        <v>1278</v>
      </c>
      <c r="C471" s="4">
        <v>343</v>
      </c>
      <c r="D471" s="15" t="s">
        <v>26</v>
      </c>
      <c r="E471" s="101" t="s">
        <v>2635</v>
      </c>
      <c r="F471" s="2" t="s">
        <v>1279</v>
      </c>
      <c r="G471" s="2" t="s">
        <v>1280</v>
      </c>
      <c r="H471" s="10"/>
      <c r="I471" s="10"/>
      <c r="J471" s="10"/>
      <c r="K471" s="10"/>
      <c r="L471" s="10"/>
      <c r="M471" s="10"/>
      <c r="P471" s="59"/>
      <c r="Q471" s="60"/>
      <c r="R471" s="60"/>
      <c r="S471" s="61"/>
      <c r="T471" s="62"/>
      <c r="U471" s="59"/>
      <c r="V471" s="60"/>
      <c r="W471" s="60"/>
      <c r="X471" s="61"/>
      <c r="Y471" s="62"/>
      <c r="Z471" s="55" t="str">
        <f t="shared" si="26"/>
        <v/>
      </c>
      <c r="AA471" s="40" t="str">
        <f t="shared" si="27"/>
        <v/>
      </c>
    </row>
    <row r="472" spans="1:27" ht="238" hidden="1">
      <c r="A472" s="4">
        <v>2305</v>
      </c>
      <c r="B472" s="4" t="s">
        <v>1281</v>
      </c>
      <c r="C472" s="4">
        <v>347</v>
      </c>
      <c r="D472" s="15" t="s">
        <v>479</v>
      </c>
      <c r="E472" s="101" t="s">
        <v>2636</v>
      </c>
      <c r="F472" s="2" t="s">
        <v>1282</v>
      </c>
      <c r="G472" s="2" t="s">
        <v>1283</v>
      </c>
      <c r="H472" s="10"/>
      <c r="I472" s="10"/>
      <c r="J472" s="10"/>
      <c r="K472" s="10"/>
      <c r="L472" s="10"/>
      <c r="M472" s="10"/>
      <c r="P472" s="59"/>
      <c r="Q472" s="60"/>
      <c r="R472" s="60"/>
      <c r="S472" s="61"/>
      <c r="T472" s="62"/>
      <c r="U472" s="59"/>
      <c r="V472" s="60"/>
      <c r="W472" s="60"/>
      <c r="X472" s="61"/>
      <c r="Y472" s="62"/>
      <c r="Z472" s="55" t="str">
        <f t="shared" si="26"/>
        <v/>
      </c>
      <c r="AA472" s="40" t="str">
        <f t="shared" si="27"/>
        <v/>
      </c>
    </row>
    <row r="473" spans="1:27" ht="119" hidden="1">
      <c r="A473" s="4">
        <v>2306</v>
      </c>
      <c r="B473" s="4" t="s">
        <v>1284</v>
      </c>
      <c r="C473" s="4">
        <v>348</v>
      </c>
      <c r="D473" s="15" t="s">
        <v>26</v>
      </c>
      <c r="E473" s="101" t="s">
        <v>2637</v>
      </c>
      <c r="F473" s="2" t="s">
        <v>1285</v>
      </c>
      <c r="G473" s="2" t="s">
        <v>1286</v>
      </c>
      <c r="H473" s="10"/>
      <c r="I473" s="10"/>
      <c r="J473" s="10"/>
      <c r="K473" s="10"/>
      <c r="L473" s="10"/>
      <c r="M473" s="10"/>
      <c r="P473" s="59"/>
      <c r="Q473" s="60"/>
      <c r="R473" s="60"/>
      <c r="S473" s="61"/>
      <c r="T473" s="62"/>
      <c r="U473" s="59"/>
      <c r="V473" s="60"/>
      <c r="W473" s="60"/>
      <c r="X473" s="61"/>
      <c r="Y473" s="62"/>
      <c r="Z473" s="55" t="str">
        <f t="shared" si="26"/>
        <v/>
      </c>
      <c r="AA473" s="40" t="str">
        <f t="shared" si="27"/>
        <v/>
      </c>
    </row>
    <row r="474" spans="1:27" ht="272" hidden="1">
      <c r="A474" s="4">
        <v>2307</v>
      </c>
      <c r="B474" s="4" t="s">
        <v>1287</v>
      </c>
      <c r="C474" s="4">
        <v>349</v>
      </c>
      <c r="D474" s="15" t="s">
        <v>479</v>
      </c>
      <c r="E474" s="101" t="s">
        <v>2638</v>
      </c>
      <c r="F474" s="2" t="s">
        <v>1288</v>
      </c>
      <c r="G474" s="2" t="s">
        <v>1289</v>
      </c>
      <c r="H474" s="10"/>
      <c r="I474" s="10"/>
      <c r="J474" s="10"/>
      <c r="K474" s="10"/>
      <c r="L474" s="10"/>
      <c r="M474" s="10"/>
      <c r="P474" s="59"/>
      <c r="Q474" s="60"/>
      <c r="R474" s="60"/>
      <c r="S474" s="61"/>
      <c r="T474" s="62"/>
      <c r="U474" s="59"/>
      <c r="V474" s="60"/>
      <c r="W474" s="60"/>
      <c r="X474" s="61"/>
      <c r="Y474" s="62"/>
      <c r="Z474" s="55" t="str">
        <f t="shared" si="26"/>
        <v/>
      </c>
      <c r="AA474" s="40" t="str">
        <f t="shared" si="27"/>
        <v/>
      </c>
    </row>
    <row r="475" spans="1:27" ht="51" hidden="1">
      <c r="A475" s="4">
        <v>2308</v>
      </c>
      <c r="C475" s="4" t="s">
        <v>1098</v>
      </c>
      <c r="D475" s="15" t="s">
        <v>479</v>
      </c>
      <c r="E475" s="101" t="s">
        <v>2639</v>
      </c>
      <c r="F475" s="2" t="s">
        <v>1290</v>
      </c>
      <c r="G475" s="2" t="s">
        <v>1139</v>
      </c>
      <c r="H475" s="10"/>
      <c r="I475" s="10"/>
      <c r="J475" s="10"/>
      <c r="K475" s="10"/>
      <c r="L475" s="10"/>
      <c r="M475" s="10"/>
      <c r="P475" s="59"/>
      <c r="Q475" s="60"/>
      <c r="R475" s="60"/>
      <c r="S475" s="61"/>
      <c r="T475" s="62"/>
      <c r="U475" s="59"/>
      <c r="V475" s="60"/>
      <c r="W475" s="60"/>
      <c r="X475" s="61"/>
      <c r="Y475" s="62"/>
      <c r="Z475" s="55" t="str">
        <f t="shared" si="26"/>
        <v/>
      </c>
      <c r="AA475" s="40" t="str">
        <f t="shared" si="27"/>
        <v/>
      </c>
    </row>
    <row r="476" spans="1:27" s="73" customFormat="1" ht="17" hidden="1">
      <c r="A476" s="4" t="s">
        <v>479</v>
      </c>
      <c r="B476" s="4" t="s">
        <v>479</v>
      </c>
      <c r="G476" s="73" t="s">
        <v>479</v>
      </c>
      <c r="H476" s="4"/>
      <c r="P476" s="104"/>
      <c r="Q476" s="104"/>
      <c r="R476" s="104"/>
      <c r="S476" s="104"/>
      <c r="T476" s="104"/>
      <c r="U476" s="104"/>
      <c r="V476" s="104"/>
      <c r="W476" s="104"/>
      <c r="X476" s="104"/>
      <c r="Y476" s="104"/>
    </row>
    <row r="477" spans="1:27" s="73" customFormat="1" ht="17" hidden="1">
      <c r="A477" s="4" t="s">
        <v>479</v>
      </c>
      <c r="B477" s="4" t="s">
        <v>479</v>
      </c>
      <c r="G477" s="73" t="s">
        <v>479</v>
      </c>
      <c r="H477" s="4"/>
      <c r="P477" s="104"/>
      <c r="Q477" s="104"/>
      <c r="R477" s="104"/>
      <c r="S477" s="104"/>
      <c r="T477" s="104"/>
      <c r="U477" s="104"/>
      <c r="V477" s="104"/>
      <c r="W477" s="104"/>
      <c r="X477" s="104"/>
      <c r="Y477" s="104"/>
    </row>
    <row r="478" spans="1:27" s="73" customFormat="1" ht="34" hidden="1">
      <c r="A478" s="4" t="s">
        <v>479</v>
      </c>
      <c r="B478" s="4" t="s">
        <v>479</v>
      </c>
      <c r="E478" s="75" t="s">
        <v>1291</v>
      </c>
      <c r="F478" s="2" t="s">
        <v>1292</v>
      </c>
      <c r="G478" s="73" t="s">
        <v>479</v>
      </c>
      <c r="H478" s="4"/>
      <c r="P478" s="104"/>
      <c r="Q478" s="104"/>
      <c r="R478" s="104"/>
      <c r="S478" s="104"/>
      <c r="T478" s="104"/>
      <c r="U478" s="104"/>
      <c r="V478" s="104"/>
      <c r="W478" s="104"/>
      <c r="X478" s="104"/>
      <c r="Y478" s="104"/>
    </row>
    <row r="479" spans="1:27" ht="204" hidden="1">
      <c r="A479" s="4">
        <v>2309</v>
      </c>
      <c r="B479" s="4" t="s">
        <v>1293</v>
      </c>
      <c r="C479" s="4">
        <v>336</v>
      </c>
      <c r="D479" s="15" t="s">
        <v>479</v>
      </c>
      <c r="E479" s="101" t="s">
        <v>2640</v>
      </c>
      <c r="F479" s="2" t="s">
        <v>1294</v>
      </c>
      <c r="G479" s="2" t="s">
        <v>1295</v>
      </c>
      <c r="H479" s="10"/>
      <c r="I479" s="10"/>
      <c r="J479" s="10"/>
      <c r="K479" s="10"/>
      <c r="L479" s="10"/>
      <c r="M479" s="10"/>
      <c r="P479" s="59"/>
      <c r="Q479" s="60"/>
      <c r="R479" s="60"/>
      <c r="S479" s="61"/>
      <c r="T479" s="62"/>
      <c r="U479" s="59"/>
      <c r="V479" s="60"/>
      <c r="W479" s="60"/>
      <c r="X479" s="61"/>
      <c r="Y479" s="62"/>
      <c r="Z479" s="55" t="str">
        <f t="shared" si="26"/>
        <v/>
      </c>
      <c r="AA479" s="40" t="str">
        <f t="shared" si="27"/>
        <v/>
      </c>
    </row>
    <row r="480" spans="1:27" ht="187" hidden="1">
      <c r="A480" s="4">
        <v>2310</v>
      </c>
      <c r="B480" s="4" t="s">
        <v>1296</v>
      </c>
      <c r="C480" s="4">
        <v>337</v>
      </c>
      <c r="D480" s="15" t="s">
        <v>479</v>
      </c>
      <c r="E480" s="101" t="s">
        <v>2641</v>
      </c>
      <c r="F480" s="2" t="s">
        <v>1297</v>
      </c>
      <c r="G480" s="2" t="s">
        <v>1298</v>
      </c>
      <c r="H480" s="10"/>
      <c r="I480" s="10"/>
      <c r="J480" s="10"/>
      <c r="K480" s="10"/>
      <c r="L480" s="10"/>
      <c r="M480" s="10"/>
      <c r="P480" s="59"/>
      <c r="Q480" s="60"/>
      <c r="R480" s="60"/>
      <c r="S480" s="61"/>
      <c r="T480" s="62"/>
      <c r="U480" s="59"/>
      <c r="V480" s="60"/>
      <c r="W480" s="60"/>
      <c r="X480" s="61"/>
      <c r="Y480" s="62"/>
      <c r="Z480" s="55" t="str">
        <f t="shared" si="26"/>
        <v/>
      </c>
      <c r="AA480" s="40" t="str">
        <f t="shared" si="27"/>
        <v/>
      </c>
    </row>
    <row r="481" spans="1:27" ht="187" hidden="1">
      <c r="A481" s="4">
        <v>2311</v>
      </c>
      <c r="B481" s="4" t="s">
        <v>1299</v>
      </c>
      <c r="C481" s="4">
        <v>338</v>
      </c>
      <c r="D481" s="15" t="s">
        <v>479</v>
      </c>
      <c r="E481" s="101" t="s">
        <v>2642</v>
      </c>
      <c r="F481" s="2" t="s">
        <v>1300</v>
      </c>
      <c r="G481" s="2" t="s">
        <v>1301</v>
      </c>
      <c r="H481" s="10"/>
      <c r="I481" s="10"/>
      <c r="J481" s="10"/>
      <c r="K481" s="10"/>
      <c r="L481" s="10"/>
      <c r="M481" s="10"/>
      <c r="P481" s="59"/>
      <c r="Q481" s="60"/>
      <c r="R481" s="60"/>
      <c r="S481" s="61"/>
      <c r="T481" s="62"/>
      <c r="U481" s="59"/>
      <c r="V481" s="60"/>
      <c r="W481" s="60"/>
      <c r="X481" s="61"/>
      <c r="Y481" s="62"/>
      <c r="Z481" s="55" t="str">
        <f t="shared" si="26"/>
        <v/>
      </c>
      <c r="AA481" s="40" t="str">
        <f t="shared" si="27"/>
        <v/>
      </c>
    </row>
    <row r="482" spans="1:27" ht="153" hidden="1">
      <c r="A482" s="4">
        <v>2312</v>
      </c>
      <c r="B482" s="4" t="s">
        <v>1302</v>
      </c>
      <c r="C482" s="4">
        <v>339</v>
      </c>
      <c r="D482" s="15" t="s">
        <v>479</v>
      </c>
      <c r="E482" s="101" t="s">
        <v>2643</v>
      </c>
      <c r="F482" s="2" t="s">
        <v>1303</v>
      </c>
      <c r="G482" s="2" t="s">
        <v>1304</v>
      </c>
      <c r="H482" s="10"/>
      <c r="I482" s="10"/>
      <c r="J482" s="10"/>
      <c r="K482" s="10"/>
      <c r="L482" s="10"/>
      <c r="M482" s="10"/>
      <c r="P482" s="59"/>
      <c r="Q482" s="60"/>
      <c r="R482" s="60"/>
      <c r="S482" s="61"/>
      <c r="T482" s="62"/>
      <c r="U482" s="59"/>
      <c r="V482" s="60"/>
      <c r="W482" s="60"/>
      <c r="X482" s="61"/>
      <c r="Y482" s="62"/>
      <c r="Z482" s="55" t="str">
        <f t="shared" si="26"/>
        <v/>
      </c>
      <c r="AA482" s="40" t="str">
        <f t="shared" si="27"/>
        <v/>
      </c>
    </row>
    <row r="483" spans="1:27" ht="204" hidden="1">
      <c r="A483" s="4">
        <v>2313</v>
      </c>
      <c r="B483" s="4" t="s">
        <v>1305</v>
      </c>
      <c r="C483" s="4">
        <v>342</v>
      </c>
      <c r="D483" s="15" t="s">
        <v>479</v>
      </c>
      <c r="E483" s="101" t="s">
        <v>2644</v>
      </c>
      <c r="F483" s="2" t="s">
        <v>1306</v>
      </c>
      <c r="G483" s="2" t="s">
        <v>1307</v>
      </c>
      <c r="H483" s="10"/>
      <c r="I483" s="10"/>
      <c r="J483" s="10"/>
      <c r="K483" s="10"/>
      <c r="L483" s="10"/>
      <c r="M483" s="10"/>
      <c r="P483" s="59"/>
      <c r="Q483" s="60"/>
      <c r="R483" s="60"/>
      <c r="S483" s="61"/>
      <c r="T483" s="62"/>
      <c r="U483" s="59"/>
      <c r="V483" s="60"/>
      <c r="W483" s="60"/>
      <c r="X483" s="61"/>
      <c r="Y483" s="62"/>
      <c r="Z483" s="55" t="str">
        <f t="shared" si="26"/>
        <v/>
      </c>
      <c r="AA483" s="40" t="str">
        <f t="shared" si="27"/>
        <v/>
      </c>
    </row>
    <row r="484" spans="1:27" ht="153" hidden="1">
      <c r="A484" s="4">
        <v>2314</v>
      </c>
      <c r="B484" s="4" t="s">
        <v>1308</v>
      </c>
      <c r="C484" s="4">
        <v>344</v>
      </c>
      <c r="D484" s="15" t="s">
        <v>26</v>
      </c>
      <c r="E484" s="101" t="s">
        <v>2645</v>
      </c>
      <c r="F484" s="2" t="s">
        <v>1309</v>
      </c>
      <c r="G484" s="2" t="s">
        <v>1310</v>
      </c>
      <c r="H484" s="10"/>
      <c r="I484" s="10"/>
      <c r="J484" s="10"/>
      <c r="K484" s="10"/>
      <c r="L484" s="10"/>
      <c r="M484" s="10"/>
      <c r="P484" s="59"/>
      <c r="Q484" s="60"/>
      <c r="R484" s="60"/>
      <c r="S484" s="61"/>
      <c r="T484" s="62"/>
      <c r="U484" s="59"/>
      <c r="V484" s="60"/>
      <c r="W484" s="60"/>
      <c r="X484" s="61"/>
      <c r="Y484" s="62"/>
      <c r="Z484" s="55" t="str">
        <f t="shared" si="26"/>
        <v/>
      </c>
      <c r="AA484" s="40" t="str">
        <f t="shared" si="27"/>
        <v/>
      </c>
    </row>
    <row r="485" spans="1:27" ht="187" hidden="1">
      <c r="A485" s="4">
        <v>2315</v>
      </c>
      <c r="B485" s="4" t="s">
        <v>1311</v>
      </c>
      <c r="C485" s="4">
        <v>345</v>
      </c>
      <c r="D485" s="15" t="s">
        <v>26</v>
      </c>
      <c r="E485" s="101" t="s">
        <v>2646</v>
      </c>
      <c r="F485" s="2" t="s">
        <v>1312</v>
      </c>
      <c r="G485" s="2" t="s">
        <v>1313</v>
      </c>
      <c r="H485" s="10"/>
      <c r="I485" s="10"/>
      <c r="J485" s="10"/>
      <c r="K485" s="10"/>
      <c r="L485" s="10"/>
      <c r="M485" s="10"/>
      <c r="P485" s="59"/>
      <c r="Q485" s="60"/>
      <c r="R485" s="60"/>
      <c r="S485" s="61"/>
      <c r="T485" s="62"/>
      <c r="U485" s="59"/>
      <c r="V485" s="60"/>
      <c r="W485" s="60"/>
      <c r="X485" s="61"/>
      <c r="Y485" s="62"/>
      <c r="Z485" s="55" t="str">
        <f t="shared" si="26"/>
        <v/>
      </c>
      <c r="AA485" s="40" t="str">
        <f t="shared" si="27"/>
        <v/>
      </c>
    </row>
    <row r="486" spans="1:27" ht="119" hidden="1">
      <c r="A486" s="4">
        <v>2316</v>
      </c>
      <c r="B486" s="4" t="s">
        <v>1314</v>
      </c>
      <c r="C486" s="4">
        <v>346</v>
      </c>
      <c r="D486" s="15" t="s">
        <v>26</v>
      </c>
      <c r="E486" s="101" t="s">
        <v>2647</v>
      </c>
      <c r="F486" s="2" t="s">
        <v>1315</v>
      </c>
      <c r="G486" s="2" t="s">
        <v>1316</v>
      </c>
      <c r="H486" s="10"/>
      <c r="I486" s="10"/>
      <c r="J486" s="10"/>
      <c r="K486" s="10"/>
      <c r="L486" s="10"/>
      <c r="M486" s="10"/>
      <c r="P486" s="59"/>
      <c r="Q486" s="60"/>
      <c r="R486" s="60"/>
      <c r="S486" s="61"/>
      <c r="T486" s="62"/>
      <c r="U486" s="59"/>
      <c r="V486" s="60"/>
      <c r="W486" s="60"/>
      <c r="X486" s="61"/>
      <c r="Y486" s="62"/>
      <c r="Z486" s="55" t="str">
        <f t="shared" si="26"/>
        <v/>
      </c>
      <c r="AA486" s="40" t="str">
        <f t="shared" si="27"/>
        <v/>
      </c>
    </row>
    <row r="487" spans="1:27" s="73" customFormat="1" ht="17" hidden="1">
      <c r="A487" s="4" t="s">
        <v>479</v>
      </c>
      <c r="B487" s="4" t="s">
        <v>479</v>
      </c>
      <c r="G487" s="73" t="s">
        <v>479</v>
      </c>
      <c r="H487" s="4"/>
      <c r="P487" s="104"/>
      <c r="Q487" s="104"/>
      <c r="R487" s="104"/>
      <c r="S487" s="104"/>
      <c r="T487" s="104"/>
      <c r="U487" s="104"/>
      <c r="V487" s="104"/>
      <c r="W487" s="104"/>
      <c r="X487" s="104"/>
      <c r="Y487" s="104"/>
    </row>
    <row r="488" spans="1:27" s="73" customFormat="1" ht="17" hidden="1">
      <c r="A488" s="4" t="s">
        <v>479</v>
      </c>
      <c r="B488" s="4" t="s">
        <v>479</v>
      </c>
      <c r="G488" s="73" t="s">
        <v>479</v>
      </c>
      <c r="H488" s="4"/>
      <c r="P488" s="104"/>
      <c r="Q488" s="104"/>
      <c r="R488" s="104"/>
      <c r="S488" s="104"/>
      <c r="T488" s="104"/>
      <c r="U488" s="104"/>
      <c r="V488" s="104"/>
      <c r="W488" s="104"/>
      <c r="X488" s="104"/>
      <c r="Y488" s="104"/>
    </row>
    <row r="489" spans="1:27" s="73" customFormat="1" ht="51" hidden="1">
      <c r="A489" s="4" t="s">
        <v>479</v>
      </c>
      <c r="B489" s="4" t="s">
        <v>479</v>
      </c>
      <c r="E489" s="75" t="s">
        <v>1317</v>
      </c>
      <c r="F489" s="2" t="s">
        <v>1318</v>
      </c>
      <c r="G489" s="73" t="s">
        <v>479</v>
      </c>
      <c r="H489" s="4"/>
      <c r="P489" s="104"/>
      <c r="Q489" s="104"/>
      <c r="R489" s="104"/>
      <c r="S489" s="104"/>
      <c r="T489" s="104"/>
      <c r="U489" s="104"/>
      <c r="V489" s="104"/>
      <c r="W489" s="104"/>
      <c r="X489" s="104"/>
      <c r="Y489" s="104"/>
    </row>
    <row r="490" spans="1:27" ht="136" hidden="1">
      <c r="A490" s="4">
        <v>2317</v>
      </c>
      <c r="C490" s="4" t="s">
        <v>1098</v>
      </c>
      <c r="D490" s="15" t="s">
        <v>479</v>
      </c>
      <c r="E490" s="101" t="s">
        <v>2648</v>
      </c>
      <c r="F490" s="2" t="s">
        <v>1319</v>
      </c>
      <c r="G490" s="2" t="s">
        <v>1320</v>
      </c>
      <c r="H490" s="10"/>
      <c r="I490" s="10"/>
      <c r="J490" s="10"/>
      <c r="K490" s="10"/>
      <c r="L490" s="10"/>
      <c r="M490" s="10"/>
      <c r="P490" s="59"/>
      <c r="Q490" s="60"/>
      <c r="R490" s="60"/>
      <c r="S490" s="61"/>
      <c r="T490" s="62"/>
      <c r="U490" s="59"/>
      <c r="V490" s="60"/>
      <c r="W490" s="60"/>
      <c r="X490" s="61"/>
      <c r="Y490" s="62"/>
      <c r="Z490" s="55" t="str">
        <f t="shared" si="26"/>
        <v/>
      </c>
      <c r="AA490" s="40" t="str">
        <f t="shared" si="27"/>
        <v/>
      </c>
    </row>
    <row r="491" spans="1:27" ht="187" hidden="1">
      <c r="A491" s="4">
        <v>2318</v>
      </c>
      <c r="C491" s="4" t="s">
        <v>1098</v>
      </c>
      <c r="D491" s="15" t="s">
        <v>479</v>
      </c>
      <c r="E491" s="101" t="s">
        <v>2649</v>
      </c>
      <c r="F491" s="2" t="s">
        <v>1321</v>
      </c>
      <c r="G491" s="2" t="s">
        <v>1322</v>
      </c>
      <c r="H491" s="10"/>
      <c r="I491" s="10"/>
      <c r="J491" s="10"/>
      <c r="K491" s="10"/>
      <c r="L491" s="10"/>
      <c r="M491" s="10"/>
      <c r="P491" s="59"/>
      <c r="Q491" s="60"/>
      <c r="R491" s="60"/>
      <c r="S491" s="61"/>
      <c r="T491" s="62"/>
      <c r="U491" s="59"/>
      <c r="V491" s="60"/>
      <c r="W491" s="60"/>
      <c r="X491" s="61"/>
      <c r="Y491" s="62"/>
      <c r="Z491" s="55" t="str">
        <f t="shared" si="26"/>
        <v/>
      </c>
      <c r="AA491" s="40" t="str">
        <f t="shared" si="27"/>
        <v/>
      </c>
    </row>
    <row r="492" spans="1:27" ht="136" hidden="1">
      <c r="A492" s="4">
        <v>2319</v>
      </c>
      <c r="C492" s="4" t="s">
        <v>1098</v>
      </c>
      <c r="D492" s="15" t="s">
        <v>479</v>
      </c>
      <c r="E492" s="101" t="s">
        <v>2650</v>
      </c>
      <c r="F492" s="2" t="s">
        <v>1323</v>
      </c>
      <c r="G492" s="2" t="s">
        <v>1324</v>
      </c>
      <c r="H492" s="10"/>
      <c r="I492" s="10"/>
      <c r="J492" s="10"/>
      <c r="K492" s="10"/>
      <c r="L492" s="10"/>
      <c r="M492" s="10"/>
      <c r="P492" s="59"/>
      <c r="Q492" s="60"/>
      <c r="R492" s="60"/>
      <c r="S492" s="61"/>
      <c r="T492" s="62"/>
      <c r="U492" s="59"/>
      <c r="V492" s="60"/>
      <c r="W492" s="60"/>
      <c r="X492" s="61"/>
      <c r="Y492" s="62"/>
      <c r="Z492" s="55" t="str">
        <f t="shared" si="26"/>
        <v/>
      </c>
      <c r="AA492" s="40" t="str">
        <f t="shared" si="27"/>
        <v/>
      </c>
    </row>
    <row r="493" spans="1:27" ht="136" hidden="1">
      <c r="A493" s="4">
        <v>2320</v>
      </c>
      <c r="C493" s="4" t="s">
        <v>1098</v>
      </c>
      <c r="D493" s="15" t="s">
        <v>479</v>
      </c>
      <c r="E493" s="101" t="s">
        <v>2651</v>
      </c>
      <c r="F493" s="2" t="s">
        <v>1325</v>
      </c>
      <c r="G493" s="2" t="s">
        <v>1326</v>
      </c>
      <c r="H493" s="10"/>
      <c r="I493" s="10"/>
      <c r="J493" s="10"/>
      <c r="K493" s="10"/>
      <c r="L493" s="10"/>
      <c r="M493" s="10"/>
      <c r="P493" s="59"/>
      <c r="Q493" s="60"/>
      <c r="R493" s="60"/>
      <c r="S493" s="61"/>
      <c r="T493" s="62"/>
      <c r="U493" s="59"/>
      <c r="V493" s="60"/>
      <c r="W493" s="60"/>
      <c r="X493" s="61"/>
      <c r="Y493" s="62"/>
      <c r="Z493" s="55" t="str">
        <f t="shared" si="26"/>
        <v/>
      </c>
      <c r="AA493" s="40" t="str">
        <f t="shared" si="27"/>
        <v/>
      </c>
    </row>
    <row r="494" spans="1:27" ht="136" hidden="1">
      <c r="A494" s="4">
        <v>2321</v>
      </c>
      <c r="C494" s="4" t="s">
        <v>1098</v>
      </c>
      <c r="D494" s="15" t="s">
        <v>479</v>
      </c>
      <c r="E494" s="101" t="s">
        <v>2652</v>
      </c>
      <c r="F494" s="2" t="s">
        <v>1327</v>
      </c>
      <c r="G494" s="2" t="s">
        <v>1328</v>
      </c>
      <c r="H494" s="10"/>
      <c r="I494" s="10"/>
      <c r="J494" s="10"/>
      <c r="K494" s="10"/>
      <c r="L494" s="10"/>
      <c r="M494" s="10"/>
      <c r="P494" s="59"/>
      <c r="Q494" s="60"/>
      <c r="R494" s="60"/>
      <c r="S494" s="61"/>
      <c r="T494" s="62"/>
      <c r="U494" s="59"/>
      <c r="V494" s="60"/>
      <c r="W494" s="60"/>
      <c r="X494" s="61"/>
      <c r="Y494" s="62"/>
      <c r="Z494" s="55" t="str">
        <f t="shared" si="26"/>
        <v/>
      </c>
      <c r="AA494" s="40" t="str">
        <f t="shared" si="27"/>
        <v/>
      </c>
    </row>
    <row r="495" spans="1:27" s="73" customFormat="1" ht="17" hidden="1">
      <c r="A495" s="4" t="s">
        <v>479</v>
      </c>
      <c r="B495" s="4" t="s">
        <v>479</v>
      </c>
      <c r="H495" s="4"/>
      <c r="P495" s="104"/>
      <c r="Q495" s="104"/>
      <c r="R495" s="104"/>
      <c r="S495" s="104"/>
      <c r="T495" s="104"/>
      <c r="U495" s="104"/>
      <c r="V495" s="104"/>
      <c r="W495" s="104"/>
      <c r="X495" s="104"/>
      <c r="Y495" s="104"/>
    </row>
    <row r="496" spans="1:27" s="73" customFormat="1" ht="17" hidden="1">
      <c r="A496" s="4" t="s">
        <v>479</v>
      </c>
      <c r="B496" s="4" t="s">
        <v>479</v>
      </c>
      <c r="H496" s="4"/>
      <c r="P496" s="104"/>
      <c r="Q496" s="104"/>
      <c r="R496" s="104"/>
      <c r="S496" s="104"/>
      <c r="T496" s="104"/>
      <c r="U496" s="104"/>
      <c r="V496" s="104"/>
      <c r="W496" s="104"/>
      <c r="X496" s="104"/>
      <c r="Y496" s="104"/>
    </row>
    <row r="497" spans="1:27" s="73" customFormat="1" ht="19" hidden="1">
      <c r="A497" s="4" t="s">
        <v>479</v>
      </c>
      <c r="B497" s="4" t="s">
        <v>479</v>
      </c>
      <c r="E497" s="109" t="s">
        <v>880</v>
      </c>
      <c r="F497" s="109"/>
      <c r="G497" s="109"/>
      <c r="H497" s="4"/>
      <c r="P497" s="104"/>
      <c r="Q497" s="104"/>
      <c r="R497" s="104"/>
      <c r="S497" s="104"/>
      <c r="T497" s="104"/>
      <c r="U497" s="104"/>
      <c r="V497" s="104"/>
      <c r="W497" s="104"/>
      <c r="X497" s="104"/>
      <c r="Y497" s="104"/>
    </row>
    <row r="498" spans="1:27" s="73" customFormat="1" ht="17" hidden="1">
      <c r="A498" s="4" t="s">
        <v>479</v>
      </c>
      <c r="B498" s="4" t="s">
        <v>479</v>
      </c>
      <c r="E498" s="75" t="s">
        <v>1329</v>
      </c>
      <c r="H498" s="4"/>
      <c r="P498" s="104"/>
      <c r="Q498" s="104"/>
      <c r="R498" s="104"/>
      <c r="S498" s="104"/>
      <c r="T498" s="104"/>
      <c r="U498" s="104"/>
      <c r="V498" s="104"/>
      <c r="W498" s="104"/>
      <c r="X498" s="104"/>
      <c r="Y498" s="104"/>
    </row>
    <row r="499" spans="1:27" ht="119" hidden="1">
      <c r="A499" s="4">
        <v>2322</v>
      </c>
      <c r="B499" s="4" t="s">
        <v>1330</v>
      </c>
      <c r="C499" s="4">
        <v>359</v>
      </c>
      <c r="D499" s="15" t="s">
        <v>26</v>
      </c>
      <c r="E499" s="101" t="s">
        <v>2653</v>
      </c>
      <c r="F499" s="2" t="s">
        <v>1331</v>
      </c>
      <c r="G499" s="2" t="s">
        <v>1332</v>
      </c>
      <c r="H499" s="10"/>
      <c r="I499" s="10"/>
      <c r="J499" s="10"/>
      <c r="K499" s="10"/>
      <c r="L499" s="10"/>
      <c r="M499" s="10"/>
      <c r="P499" s="59"/>
      <c r="Q499" s="60"/>
      <c r="R499" s="60"/>
      <c r="S499" s="61"/>
      <c r="T499" s="62"/>
      <c r="U499" s="59"/>
      <c r="V499" s="60"/>
      <c r="W499" s="60"/>
      <c r="X499" s="61"/>
      <c r="Y499" s="62"/>
      <c r="Z499" s="55" t="str">
        <f t="shared" si="26"/>
        <v/>
      </c>
      <c r="AA499" s="40" t="str">
        <f t="shared" si="27"/>
        <v/>
      </c>
    </row>
    <row r="500" spans="1:27" ht="136" hidden="1">
      <c r="A500" s="4">
        <v>2323</v>
      </c>
      <c r="B500" s="4" t="s">
        <v>1333</v>
      </c>
      <c r="C500" s="4">
        <v>360</v>
      </c>
      <c r="D500" s="15" t="s">
        <v>26</v>
      </c>
      <c r="E500" s="101" t="s">
        <v>2654</v>
      </c>
      <c r="F500" s="2" t="s">
        <v>1334</v>
      </c>
      <c r="G500" s="2" t="s">
        <v>1335</v>
      </c>
      <c r="H500" s="10"/>
      <c r="I500" s="10"/>
      <c r="J500" s="10"/>
      <c r="K500" s="10"/>
      <c r="L500" s="10"/>
      <c r="M500" s="10"/>
      <c r="P500" s="59"/>
      <c r="Q500" s="60"/>
      <c r="R500" s="60"/>
      <c r="S500" s="61"/>
      <c r="T500" s="62"/>
      <c r="U500" s="59"/>
      <c r="V500" s="60"/>
      <c r="W500" s="60"/>
      <c r="X500" s="61"/>
      <c r="Y500" s="62"/>
      <c r="Z500" s="55" t="str">
        <f t="shared" si="26"/>
        <v/>
      </c>
      <c r="AA500" s="40" t="str">
        <f t="shared" si="27"/>
        <v/>
      </c>
    </row>
    <row r="501" spans="1:27" ht="153" hidden="1">
      <c r="A501" s="4">
        <v>2324</v>
      </c>
      <c r="B501" s="4" t="s">
        <v>1336</v>
      </c>
      <c r="C501" s="4">
        <v>361</v>
      </c>
      <c r="D501" s="15" t="s">
        <v>479</v>
      </c>
      <c r="E501" s="101" t="s">
        <v>2655</v>
      </c>
      <c r="F501" s="2" t="s">
        <v>1337</v>
      </c>
      <c r="G501" s="2" t="s">
        <v>1338</v>
      </c>
      <c r="H501" s="10"/>
      <c r="I501" s="10"/>
      <c r="J501" s="10"/>
      <c r="K501" s="10"/>
      <c r="L501" s="10"/>
      <c r="M501" s="10"/>
      <c r="P501" s="59"/>
      <c r="Q501" s="60"/>
      <c r="R501" s="60"/>
      <c r="S501" s="61"/>
      <c r="T501" s="62"/>
      <c r="U501" s="59"/>
      <c r="V501" s="60"/>
      <c r="W501" s="60"/>
      <c r="X501" s="61"/>
      <c r="Y501" s="62"/>
      <c r="Z501" s="55" t="str">
        <f t="shared" si="26"/>
        <v/>
      </c>
      <c r="AA501" s="40" t="str">
        <f t="shared" si="27"/>
        <v/>
      </c>
    </row>
    <row r="502" spans="1:27" ht="187" hidden="1">
      <c r="A502" s="4">
        <v>2325</v>
      </c>
      <c r="B502" s="4" t="s">
        <v>1339</v>
      </c>
      <c r="C502" s="4">
        <v>362</v>
      </c>
      <c r="D502" s="15" t="s">
        <v>26</v>
      </c>
      <c r="E502" s="101" t="s">
        <v>2656</v>
      </c>
      <c r="F502" s="2" t="s">
        <v>1340</v>
      </c>
      <c r="G502" s="2" t="s">
        <v>1341</v>
      </c>
      <c r="H502" s="10"/>
      <c r="I502" s="10"/>
      <c r="J502" s="10"/>
      <c r="K502" s="10"/>
      <c r="L502" s="10"/>
      <c r="M502" s="10"/>
      <c r="P502" s="59"/>
      <c r="Q502" s="60"/>
      <c r="R502" s="60"/>
      <c r="S502" s="61"/>
      <c r="T502" s="62"/>
      <c r="U502" s="59"/>
      <c r="V502" s="60"/>
      <c r="W502" s="60"/>
      <c r="X502" s="61"/>
      <c r="Y502" s="62"/>
      <c r="Z502" s="55" t="str">
        <f t="shared" si="26"/>
        <v/>
      </c>
      <c r="AA502" s="40" t="str">
        <f t="shared" si="27"/>
        <v/>
      </c>
    </row>
    <row r="503" spans="1:27" ht="119" hidden="1">
      <c r="A503" s="4">
        <v>2326</v>
      </c>
      <c r="B503" s="4" t="s">
        <v>1342</v>
      </c>
      <c r="C503" s="4">
        <v>367</v>
      </c>
      <c r="D503" s="15" t="s">
        <v>26</v>
      </c>
      <c r="E503" s="101" t="s">
        <v>2657</v>
      </c>
      <c r="F503" s="2" t="s">
        <v>1343</v>
      </c>
      <c r="G503" s="2" t="s">
        <v>1344</v>
      </c>
      <c r="H503" s="10"/>
      <c r="I503" s="10"/>
      <c r="J503" s="10"/>
      <c r="K503" s="10"/>
      <c r="L503" s="10"/>
      <c r="M503" s="10"/>
      <c r="P503" s="59"/>
      <c r="Q503" s="60"/>
      <c r="R503" s="60"/>
      <c r="S503" s="61"/>
      <c r="T503" s="62"/>
      <c r="U503" s="59"/>
      <c r="V503" s="60"/>
      <c r="W503" s="60"/>
      <c r="X503" s="61"/>
      <c r="Y503" s="62"/>
      <c r="Z503" s="55" t="str">
        <f t="shared" si="26"/>
        <v/>
      </c>
      <c r="AA503" s="40" t="str">
        <f t="shared" si="27"/>
        <v/>
      </c>
    </row>
    <row r="504" spans="1:27" ht="119" hidden="1">
      <c r="A504" s="4">
        <v>2327</v>
      </c>
      <c r="B504" s="4" t="s">
        <v>1345</v>
      </c>
      <c r="C504" s="4">
        <v>368</v>
      </c>
      <c r="D504" s="15" t="s">
        <v>26</v>
      </c>
      <c r="E504" s="101" t="s">
        <v>2658</v>
      </c>
      <c r="F504" s="2" t="s">
        <v>1346</v>
      </c>
      <c r="G504" s="2" t="s">
        <v>1347</v>
      </c>
      <c r="H504" s="10"/>
      <c r="I504" s="10"/>
      <c r="J504" s="10"/>
      <c r="K504" s="10"/>
      <c r="L504" s="10"/>
      <c r="M504" s="10"/>
      <c r="P504" s="59"/>
      <c r="Q504" s="60"/>
      <c r="R504" s="60"/>
      <c r="S504" s="61"/>
      <c r="T504" s="62"/>
      <c r="U504" s="59"/>
      <c r="V504" s="60"/>
      <c r="W504" s="60"/>
      <c r="X504" s="61"/>
      <c r="Y504" s="62"/>
      <c r="Z504" s="55" t="str">
        <f t="shared" si="26"/>
        <v/>
      </c>
      <c r="AA504" s="40" t="str">
        <f t="shared" si="27"/>
        <v/>
      </c>
    </row>
    <row r="505" spans="1:27" ht="68" hidden="1">
      <c r="A505" s="4">
        <v>2328</v>
      </c>
      <c r="C505" s="4" t="s">
        <v>1098</v>
      </c>
      <c r="D505" s="15" t="s">
        <v>479</v>
      </c>
      <c r="E505" s="101" t="s">
        <v>2659</v>
      </c>
      <c r="F505" s="2" t="s">
        <v>1348</v>
      </c>
      <c r="G505" s="2" t="s">
        <v>1349</v>
      </c>
      <c r="H505" s="10"/>
      <c r="I505" s="10"/>
      <c r="J505" s="10"/>
      <c r="K505" s="10"/>
      <c r="L505" s="10"/>
      <c r="M505" s="10"/>
      <c r="P505" s="59"/>
      <c r="Q505" s="60"/>
      <c r="R505" s="60"/>
      <c r="S505" s="61"/>
      <c r="T505" s="62"/>
      <c r="U505" s="59"/>
      <c r="V505" s="60"/>
      <c r="W505" s="60"/>
      <c r="X505" s="61"/>
      <c r="Y505" s="62"/>
      <c r="Z505" s="55" t="str">
        <f t="shared" si="26"/>
        <v/>
      </c>
      <c r="AA505" s="40" t="str">
        <f t="shared" si="27"/>
        <v/>
      </c>
    </row>
    <row r="506" spans="1:27" ht="51" hidden="1">
      <c r="A506" s="4">
        <v>2329</v>
      </c>
      <c r="C506" s="4" t="s">
        <v>1098</v>
      </c>
      <c r="D506" s="15" t="s">
        <v>479</v>
      </c>
      <c r="E506" s="101" t="s">
        <v>2660</v>
      </c>
      <c r="F506" s="2" t="s">
        <v>1350</v>
      </c>
      <c r="G506" s="2" t="s">
        <v>1349</v>
      </c>
      <c r="H506" s="10"/>
      <c r="I506" s="10"/>
      <c r="J506" s="10"/>
      <c r="K506" s="10"/>
      <c r="L506" s="10"/>
      <c r="M506" s="10"/>
      <c r="P506" s="59"/>
      <c r="Q506" s="60"/>
      <c r="R506" s="60"/>
      <c r="S506" s="61"/>
      <c r="T506" s="62"/>
      <c r="U506" s="59"/>
      <c r="V506" s="60"/>
      <c r="W506" s="60"/>
      <c r="X506" s="61"/>
      <c r="Y506" s="62"/>
      <c r="Z506" s="55" t="str">
        <f t="shared" si="26"/>
        <v/>
      </c>
      <c r="AA506" s="40" t="str">
        <f t="shared" si="27"/>
        <v/>
      </c>
    </row>
    <row r="507" spans="1:27" s="73" customFormat="1" ht="17" hidden="1">
      <c r="A507" s="4" t="s">
        <v>479</v>
      </c>
      <c r="B507" s="4" t="s">
        <v>479</v>
      </c>
      <c r="H507" s="4"/>
      <c r="P507" s="104"/>
      <c r="Q507" s="104"/>
      <c r="R507" s="104"/>
      <c r="S507" s="104"/>
      <c r="T507" s="104"/>
      <c r="U507" s="104"/>
      <c r="V507" s="104"/>
      <c r="W507" s="104"/>
      <c r="X507" s="104"/>
      <c r="Y507" s="104"/>
    </row>
    <row r="508" spans="1:27" s="73" customFormat="1" ht="17" hidden="1">
      <c r="A508" s="4" t="s">
        <v>479</v>
      </c>
      <c r="B508" s="4" t="s">
        <v>479</v>
      </c>
      <c r="H508" s="4"/>
      <c r="P508" s="104"/>
      <c r="Q508" s="104"/>
      <c r="R508" s="104"/>
      <c r="S508" s="104"/>
      <c r="T508" s="104"/>
      <c r="U508" s="104"/>
      <c r="V508" s="104"/>
      <c r="W508" s="104"/>
      <c r="X508" s="104"/>
      <c r="Y508" s="104"/>
    </row>
    <row r="509" spans="1:27" s="73" customFormat="1" ht="19" hidden="1">
      <c r="A509" s="4" t="s">
        <v>479</v>
      </c>
      <c r="B509" s="4" t="s">
        <v>479</v>
      </c>
      <c r="E509" s="109" t="s">
        <v>1351</v>
      </c>
      <c r="F509" s="109"/>
      <c r="G509" s="109"/>
      <c r="H509" s="4"/>
      <c r="P509" s="104"/>
      <c r="Q509" s="104"/>
      <c r="R509" s="104"/>
      <c r="S509" s="104"/>
      <c r="T509" s="104"/>
      <c r="U509" s="104"/>
      <c r="V509" s="104"/>
      <c r="W509" s="104"/>
      <c r="X509" s="104"/>
      <c r="Y509" s="104"/>
    </row>
    <row r="510" spans="1:27" s="73" customFormat="1" ht="17" hidden="1">
      <c r="A510" s="4" t="s">
        <v>479</v>
      </c>
      <c r="B510" s="4" t="s">
        <v>479</v>
      </c>
      <c r="E510" s="75" t="s">
        <v>1329</v>
      </c>
      <c r="H510" s="4"/>
      <c r="P510" s="104"/>
      <c r="Q510" s="104"/>
      <c r="R510" s="104"/>
      <c r="S510" s="104"/>
      <c r="T510" s="104"/>
      <c r="U510" s="104"/>
      <c r="V510" s="104"/>
      <c r="W510" s="104"/>
      <c r="X510" s="104"/>
      <c r="Y510" s="104"/>
    </row>
    <row r="511" spans="1:27" ht="136" hidden="1">
      <c r="A511" s="4">
        <v>2330</v>
      </c>
      <c r="C511" s="4" t="s">
        <v>1098</v>
      </c>
      <c r="D511" s="15" t="s">
        <v>479</v>
      </c>
      <c r="E511" s="101" t="s">
        <v>2661</v>
      </c>
      <c r="F511" s="2" t="s">
        <v>1352</v>
      </c>
      <c r="G511" s="2" t="s">
        <v>1353</v>
      </c>
      <c r="H511" s="10"/>
      <c r="I511" s="10"/>
      <c r="J511" s="10"/>
      <c r="K511" s="10"/>
      <c r="L511" s="10"/>
      <c r="M511" s="10"/>
      <c r="P511" s="59"/>
      <c r="Q511" s="60"/>
      <c r="R511" s="60"/>
      <c r="S511" s="61"/>
      <c r="T511" s="62"/>
      <c r="U511" s="59"/>
      <c r="V511" s="60"/>
      <c r="W511" s="60"/>
      <c r="X511" s="61"/>
      <c r="Y511" s="62"/>
      <c r="Z511" s="55" t="str">
        <f t="shared" si="26"/>
        <v/>
      </c>
      <c r="AA511" s="40" t="str">
        <f t="shared" si="27"/>
        <v/>
      </c>
    </row>
    <row r="512" spans="1:27" ht="187" hidden="1">
      <c r="A512" s="4">
        <v>2331</v>
      </c>
      <c r="C512" s="4" t="s">
        <v>1098</v>
      </c>
      <c r="D512" s="15" t="s">
        <v>479</v>
      </c>
      <c r="E512" s="101" t="s">
        <v>2662</v>
      </c>
      <c r="F512" s="2" t="s">
        <v>1354</v>
      </c>
      <c r="G512" s="2" t="s">
        <v>1355</v>
      </c>
      <c r="H512" s="10"/>
      <c r="I512" s="10"/>
      <c r="J512" s="10"/>
      <c r="K512" s="10"/>
      <c r="L512" s="10"/>
      <c r="M512" s="10"/>
      <c r="P512" s="59"/>
      <c r="Q512" s="60"/>
      <c r="R512" s="60"/>
      <c r="S512" s="61"/>
      <c r="T512" s="62"/>
      <c r="U512" s="59"/>
      <c r="V512" s="60"/>
      <c r="W512" s="60"/>
      <c r="X512" s="61"/>
      <c r="Y512" s="62"/>
      <c r="Z512" s="55" t="str">
        <f t="shared" si="26"/>
        <v/>
      </c>
      <c r="AA512" s="40" t="str">
        <f t="shared" si="27"/>
        <v/>
      </c>
    </row>
    <row r="513" spans="1:27" ht="170" hidden="1">
      <c r="A513" s="4">
        <v>2332</v>
      </c>
      <c r="C513" s="4" t="s">
        <v>1098</v>
      </c>
      <c r="D513" s="15" t="s">
        <v>479</v>
      </c>
      <c r="E513" s="101" t="s">
        <v>2663</v>
      </c>
      <c r="F513" s="2" t="s">
        <v>1356</v>
      </c>
      <c r="G513" s="2" t="s">
        <v>1357</v>
      </c>
      <c r="H513" s="10"/>
      <c r="I513" s="10"/>
      <c r="J513" s="10"/>
      <c r="K513" s="10"/>
      <c r="L513" s="10"/>
      <c r="M513" s="10"/>
      <c r="P513" s="59"/>
      <c r="Q513" s="60"/>
      <c r="R513" s="60"/>
      <c r="S513" s="61"/>
      <c r="T513" s="62"/>
      <c r="U513" s="59"/>
      <c r="V513" s="60"/>
      <c r="W513" s="60"/>
      <c r="X513" s="61"/>
      <c r="Y513" s="62"/>
      <c r="Z513" s="55" t="str">
        <f t="shared" si="26"/>
        <v/>
      </c>
      <c r="AA513" s="40" t="str">
        <f t="shared" si="27"/>
        <v/>
      </c>
    </row>
    <row r="514" spans="1:27" ht="221" hidden="1">
      <c r="A514" s="4">
        <v>2333</v>
      </c>
      <c r="C514" s="4" t="s">
        <v>1098</v>
      </c>
      <c r="D514" s="15" t="s">
        <v>479</v>
      </c>
      <c r="E514" s="101" t="s">
        <v>2664</v>
      </c>
      <c r="F514" s="2" t="s">
        <v>1358</v>
      </c>
      <c r="G514" s="2" t="s">
        <v>1359</v>
      </c>
      <c r="H514" s="10"/>
      <c r="I514" s="10"/>
      <c r="J514" s="10"/>
      <c r="K514" s="10"/>
      <c r="L514" s="10"/>
      <c r="M514" s="10"/>
      <c r="P514" s="59"/>
      <c r="Q514" s="60"/>
      <c r="R514" s="60"/>
      <c r="S514" s="61"/>
      <c r="T514" s="62"/>
      <c r="U514" s="59"/>
      <c r="V514" s="60"/>
      <c r="W514" s="60"/>
      <c r="X514" s="61"/>
      <c r="Y514" s="62"/>
      <c r="Z514" s="55" t="str">
        <f t="shared" si="26"/>
        <v/>
      </c>
      <c r="AA514" s="40" t="str">
        <f t="shared" si="27"/>
        <v/>
      </c>
    </row>
    <row r="515" spans="1:27" ht="153" hidden="1">
      <c r="A515" s="4">
        <v>2334</v>
      </c>
      <c r="C515" s="4" t="s">
        <v>1098</v>
      </c>
      <c r="D515" s="15" t="s">
        <v>479</v>
      </c>
      <c r="E515" s="101" t="s">
        <v>2665</v>
      </c>
      <c r="F515" s="2" t="s">
        <v>1360</v>
      </c>
      <c r="G515" s="2" t="s">
        <v>1361</v>
      </c>
      <c r="H515" s="10"/>
      <c r="I515" s="10"/>
      <c r="J515" s="10"/>
      <c r="K515" s="10"/>
      <c r="L515" s="10"/>
      <c r="M515" s="10"/>
      <c r="P515" s="59"/>
      <c r="Q515" s="60"/>
      <c r="R515" s="60"/>
      <c r="S515" s="61"/>
      <c r="T515" s="62"/>
      <c r="U515" s="59"/>
      <c r="V515" s="60"/>
      <c r="W515" s="60"/>
      <c r="X515" s="61"/>
      <c r="Y515" s="62"/>
      <c r="Z515" s="55" t="str">
        <f t="shared" si="26"/>
        <v/>
      </c>
      <c r="AA515" s="40" t="str">
        <f t="shared" si="27"/>
        <v/>
      </c>
    </row>
    <row r="516" spans="1:27" ht="153" hidden="1">
      <c r="A516" s="4">
        <v>2335</v>
      </c>
      <c r="C516" s="4" t="s">
        <v>1098</v>
      </c>
      <c r="D516" s="15" t="s">
        <v>479</v>
      </c>
      <c r="E516" s="101" t="s">
        <v>2666</v>
      </c>
      <c r="F516" s="2" t="s">
        <v>1362</v>
      </c>
      <c r="G516" s="2" t="s">
        <v>1363</v>
      </c>
      <c r="H516" s="10"/>
      <c r="I516" s="10"/>
      <c r="J516" s="10"/>
      <c r="K516" s="10"/>
      <c r="L516" s="10"/>
      <c r="M516" s="10"/>
      <c r="P516" s="59"/>
      <c r="Q516" s="60"/>
      <c r="R516" s="60"/>
      <c r="S516" s="61"/>
      <c r="T516" s="62"/>
      <c r="U516" s="59"/>
      <c r="V516" s="60"/>
      <c r="W516" s="60"/>
      <c r="X516" s="61"/>
      <c r="Y516" s="62"/>
      <c r="Z516" s="55" t="str">
        <f t="shared" ref="Z516:Z579" si="28">IF(U516&lt;&gt;"",U516,IF(P516&lt;&gt;"",P516,IF(N516&lt;&gt;"",N516,"")))</f>
        <v/>
      </c>
      <c r="AA516" s="40" t="str">
        <f t="shared" ref="AA516:AA579" si="29">IF(X516&lt;&gt;"",X516,IF(S516&lt;&gt;"",S516,IF(O516&lt;&gt;"",O516,"")))</f>
        <v/>
      </c>
    </row>
    <row r="517" spans="1:27" s="73" customFormat="1" ht="17" hidden="1">
      <c r="A517" s="4" t="s">
        <v>479</v>
      </c>
      <c r="B517" s="4" t="s">
        <v>479</v>
      </c>
      <c r="H517" s="4"/>
      <c r="P517" s="104"/>
      <c r="Q517" s="104"/>
      <c r="R517" s="104"/>
      <c r="S517" s="104"/>
      <c r="T517" s="104"/>
      <c r="U517" s="104"/>
      <c r="V517" s="104"/>
      <c r="W517" s="104"/>
      <c r="X517" s="104"/>
      <c r="Y517" s="104"/>
    </row>
    <row r="518" spans="1:27" s="73" customFormat="1" ht="17" hidden="1">
      <c r="A518" s="4" t="s">
        <v>479</v>
      </c>
      <c r="B518" s="4" t="s">
        <v>479</v>
      </c>
      <c r="H518" s="4"/>
      <c r="P518" s="104"/>
      <c r="Q518" s="104"/>
      <c r="R518" s="104"/>
      <c r="S518" s="104"/>
      <c r="T518" s="104"/>
      <c r="U518" s="104"/>
      <c r="V518" s="104"/>
      <c r="W518" s="104"/>
      <c r="X518" s="104"/>
      <c r="Y518" s="104"/>
    </row>
    <row r="519" spans="1:27" s="73" customFormat="1" ht="37" hidden="1">
      <c r="A519" s="4" t="s">
        <v>479</v>
      </c>
      <c r="B519" s="4" t="s">
        <v>479</v>
      </c>
      <c r="E519" s="113" t="s">
        <v>30</v>
      </c>
      <c r="F519" s="113"/>
      <c r="G519" s="113"/>
      <c r="H519" s="4"/>
      <c r="P519" s="104"/>
      <c r="Q519" s="104"/>
      <c r="R519" s="104"/>
      <c r="S519" s="104"/>
      <c r="T519" s="104"/>
      <c r="U519" s="104"/>
      <c r="V519" s="104"/>
      <c r="W519" s="104"/>
      <c r="X519" s="104"/>
      <c r="Y519" s="104"/>
    </row>
    <row r="520" spans="1:27" s="73" customFormat="1" ht="19" hidden="1">
      <c r="A520" s="4" t="s">
        <v>479</v>
      </c>
      <c r="B520" s="4" t="s">
        <v>479</v>
      </c>
      <c r="E520" s="109" t="s">
        <v>1364</v>
      </c>
      <c r="F520" s="109"/>
      <c r="G520" s="109"/>
      <c r="H520" s="4"/>
      <c r="P520" s="104"/>
      <c r="Q520" s="104"/>
      <c r="R520" s="104"/>
      <c r="S520" s="104"/>
      <c r="T520" s="104"/>
      <c r="U520" s="104"/>
      <c r="V520" s="104"/>
      <c r="W520" s="104"/>
      <c r="X520" s="104"/>
      <c r="Y520" s="104"/>
    </row>
    <row r="521" spans="1:27" ht="187" hidden="1">
      <c r="A521" s="4">
        <v>2336</v>
      </c>
      <c r="B521" s="4" t="s">
        <v>1365</v>
      </c>
      <c r="C521" s="4">
        <v>504</v>
      </c>
      <c r="E521" s="101" t="s">
        <v>2667</v>
      </c>
      <c r="F521" s="2" t="s">
        <v>1366</v>
      </c>
      <c r="G521" s="2" t="s">
        <v>1367</v>
      </c>
      <c r="H521" s="10"/>
      <c r="I521" s="10"/>
      <c r="J521" s="10"/>
      <c r="K521" s="10"/>
      <c r="L521" s="10"/>
      <c r="M521" s="10"/>
      <c r="P521" s="59"/>
      <c r="Q521" s="60"/>
      <c r="R521" s="60"/>
      <c r="S521" s="61"/>
      <c r="T521" s="62"/>
      <c r="U521" s="59"/>
      <c r="V521" s="60"/>
      <c r="W521" s="60"/>
      <c r="X521" s="61"/>
      <c r="Y521" s="62"/>
      <c r="Z521" s="55" t="str">
        <f t="shared" si="28"/>
        <v/>
      </c>
      <c r="AA521" s="40" t="str">
        <f t="shared" si="29"/>
        <v/>
      </c>
    </row>
    <row r="522" spans="1:27" ht="187" hidden="1">
      <c r="A522" s="4">
        <v>2337</v>
      </c>
      <c r="B522" s="4" t="s">
        <v>1368</v>
      </c>
      <c r="C522" s="4">
        <v>506</v>
      </c>
      <c r="E522" s="101" t="s">
        <v>2668</v>
      </c>
      <c r="F522" s="2" t="s">
        <v>1369</v>
      </c>
      <c r="G522" s="2" t="s">
        <v>1370</v>
      </c>
      <c r="H522" s="10"/>
      <c r="I522" s="10"/>
      <c r="J522" s="10"/>
      <c r="K522" s="10"/>
      <c r="L522" s="10"/>
      <c r="M522" s="10"/>
      <c r="P522" s="59"/>
      <c r="Q522" s="60"/>
      <c r="R522" s="60"/>
      <c r="S522" s="61"/>
      <c r="T522" s="62"/>
      <c r="U522" s="59"/>
      <c r="V522" s="60"/>
      <c r="W522" s="60"/>
      <c r="X522" s="61"/>
      <c r="Y522" s="62"/>
      <c r="Z522" s="55" t="str">
        <f t="shared" si="28"/>
        <v/>
      </c>
      <c r="AA522" s="40" t="str">
        <f t="shared" si="29"/>
        <v/>
      </c>
    </row>
    <row r="523" spans="1:27" ht="187" hidden="1">
      <c r="A523" s="4">
        <v>2338</v>
      </c>
      <c r="C523" s="4" t="s">
        <v>1098</v>
      </c>
      <c r="E523" s="101" t="s">
        <v>2669</v>
      </c>
      <c r="F523" s="2" t="s">
        <v>1371</v>
      </c>
      <c r="G523" s="2" t="s">
        <v>1372</v>
      </c>
      <c r="H523" s="10"/>
      <c r="I523" s="10"/>
      <c r="J523" s="10"/>
      <c r="K523" s="10"/>
      <c r="L523" s="10"/>
      <c r="M523" s="10"/>
      <c r="P523" s="59"/>
      <c r="Q523" s="60"/>
      <c r="R523" s="60"/>
      <c r="S523" s="61"/>
      <c r="T523" s="62"/>
      <c r="U523" s="59"/>
      <c r="V523" s="60"/>
      <c r="W523" s="60"/>
      <c r="X523" s="61"/>
      <c r="Y523" s="62"/>
      <c r="Z523" s="55" t="str">
        <f t="shared" si="28"/>
        <v/>
      </c>
      <c r="AA523" s="40" t="str">
        <f t="shared" si="29"/>
        <v/>
      </c>
    </row>
    <row r="524" spans="1:27" ht="187" hidden="1">
      <c r="A524" s="4">
        <v>2339</v>
      </c>
      <c r="B524" s="4" t="s">
        <v>1373</v>
      </c>
      <c r="C524" s="4">
        <v>510</v>
      </c>
      <c r="E524" s="101" t="s">
        <v>2670</v>
      </c>
      <c r="F524" s="2" t="s">
        <v>1374</v>
      </c>
      <c r="G524" s="2" t="s">
        <v>1375</v>
      </c>
      <c r="H524" s="10"/>
      <c r="I524" s="10"/>
      <c r="J524" s="10"/>
      <c r="K524" s="10"/>
      <c r="L524" s="10"/>
      <c r="M524" s="10"/>
      <c r="P524" s="59"/>
      <c r="Q524" s="60"/>
      <c r="R524" s="60"/>
      <c r="S524" s="61"/>
      <c r="T524" s="62"/>
      <c r="U524" s="59"/>
      <c r="V524" s="60"/>
      <c r="W524" s="60"/>
      <c r="X524" s="61"/>
      <c r="Y524" s="62"/>
      <c r="Z524" s="55" t="str">
        <f t="shared" si="28"/>
        <v/>
      </c>
      <c r="AA524" s="40" t="str">
        <f t="shared" si="29"/>
        <v/>
      </c>
    </row>
    <row r="525" spans="1:27" ht="153" hidden="1">
      <c r="A525" s="4">
        <v>2340</v>
      </c>
      <c r="B525" s="4" t="s">
        <v>1376</v>
      </c>
      <c r="C525" s="4">
        <v>516</v>
      </c>
      <c r="E525" s="101" t="s">
        <v>2671</v>
      </c>
      <c r="F525" s="2" t="s">
        <v>1377</v>
      </c>
      <c r="G525" s="2" t="s">
        <v>1378</v>
      </c>
      <c r="H525" s="10"/>
      <c r="I525" s="10"/>
      <c r="J525" s="10"/>
      <c r="K525" s="10"/>
      <c r="L525" s="10"/>
      <c r="M525" s="10"/>
      <c r="P525" s="59"/>
      <c r="Q525" s="60"/>
      <c r="R525" s="60"/>
      <c r="S525" s="61"/>
      <c r="T525" s="62"/>
      <c r="U525" s="59"/>
      <c r="V525" s="60"/>
      <c r="W525" s="60"/>
      <c r="X525" s="61"/>
      <c r="Y525" s="62"/>
      <c r="Z525" s="55" t="str">
        <f t="shared" si="28"/>
        <v/>
      </c>
      <c r="AA525" s="40" t="str">
        <f t="shared" si="29"/>
        <v/>
      </c>
    </row>
    <row r="526" spans="1:27" ht="153" hidden="1">
      <c r="A526" s="4">
        <v>2341</v>
      </c>
      <c r="B526" s="4" t="s">
        <v>1379</v>
      </c>
      <c r="C526" s="4">
        <v>518</v>
      </c>
      <c r="E526" s="101" t="s">
        <v>2672</v>
      </c>
      <c r="F526" s="2" t="s">
        <v>1380</v>
      </c>
      <c r="G526" s="2" t="s">
        <v>1381</v>
      </c>
      <c r="H526" s="10"/>
      <c r="I526" s="10"/>
      <c r="J526" s="10"/>
      <c r="K526" s="10"/>
      <c r="L526" s="10"/>
      <c r="M526" s="10"/>
      <c r="P526" s="59"/>
      <c r="Q526" s="60"/>
      <c r="R526" s="60"/>
      <c r="S526" s="61"/>
      <c r="T526" s="62"/>
      <c r="U526" s="59"/>
      <c r="V526" s="60"/>
      <c r="W526" s="60"/>
      <c r="X526" s="61"/>
      <c r="Y526" s="62"/>
      <c r="Z526" s="55" t="str">
        <f t="shared" si="28"/>
        <v/>
      </c>
      <c r="AA526" s="40" t="str">
        <f t="shared" si="29"/>
        <v/>
      </c>
    </row>
    <row r="527" spans="1:27" ht="119" hidden="1">
      <c r="A527" s="4">
        <v>2342</v>
      </c>
      <c r="B527" s="4" t="s">
        <v>1382</v>
      </c>
      <c r="C527" s="4">
        <v>519</v>
      </c>
      <c r="E527" s="101" t="s">
        <v>2673</v>
      </c>
      <c r="F527" s="2" t="s">
        <v>1383</v>
      </c>
      <c r="G527" s="2" t="s">
        <v>1384</v>
      </c>
      <c r="H527" s="10"/>
      <c r="I527" s="10"/>
      <c r="J527" s="10"/>
      <c r="K527" s="10"/>
      <c r="L527" s="10"/>
      <c r="M527" s="10"/>
      <c r="P527" s="59"/>
      <c r="Q527" s="60"/>
      <c r="R527" s="60"/>
      <c r="S527" s="61"/>
      <c r="T527" s="62"/>
      <c r="U527" s="59"/>
      <c r="V527" s="60"/>
      <c r="W527" s="60"/>
      <c r="X527" s="61"/>
      <c r="Y527" s="62"/>
      <c r="Z527" s="55" t="str">
        <f t="shared" si="28"/>
        <v/>
      </c>
      <c r="AA527" s="40" t="str">
        <f t="shared" si="29"/>
        <v/>
      </c>
    </row>
    <row r="528" spans="1:27" ht="136" hidden="1">
      <c r="A528" s="4">
        <v>2343</v>
      </c>
      <c r="B528" s="4" t="s">
        <v>1385</v>
      </c>
      <c r="C528" s="4">
        <v>522</v>
      </c>
      <c r="E528" s="101" t="s">
        <v>2674</v>
      </c>
      <c r="F528" s="2" t="s">
        <v>1386</v>
      </c>
      <c r="G528" s="2" t="s">
        <v>1387</v>
      </c>
      <c r="H528" s="10"/>
      <c r="I528" s="10"/>
      <c r="J528" s="10"/>
      <c r="K528" s="10"/>
      <c r="L528" s="10"/>
      <c r="M528" s="10"/>
      <c r="P528" s="59"/>
      <c r="Q528" s="60"/>
      <c r="R528" s="60"/>
      <c r="S528" s="61"/>
      <c r="T528" s="62"/>
      <c r="U528" s="59"/>
      <c r="V528" s="60"/>
      <c r="W528" s="60"/>
      <c r="X528" s="61"/>
      <c r="Y528" s="62"/>
      <c r="Z528" s="55" t="str">
        <f t="shared" si="28"/>
        <v/>
      </c>
      <c r="AA528" s="40" t="str">
        <f t="shared" si="29"/>
        <v/>
      </c>
    </row>
    <row r="529" spans="1:27" ht="153" hidden="1">
      <c r="A529" s="4">
        <v>2344</v>
      </c>
      <c r="B529" s="4" t="s">
        <v>1388</v>
      </c>
      <c r="C529" s="4">
        <v>524</v>
      </c>
      <c r="E529" s="101" t="s">
        <v>2675</v>
      </c>
      <c r="F529" s="2" t="s">
        <v>1389</v>
      </c>
      <c r="G529" s="2" t="s">
        <v>1390</v>
      </c>
      <c r="H529" s="10"/>
      <c r="I529" s="10"/>
      <c r="J529" s="10"/>
      <c r="K529" s="10"/>
      <c r="L529" s="10"/>
      <c r="M529" s="10"/>
      <c r="P529" s="59"/>
      <c r="Q529" s="60"/>
      <c r="R529" s="60"/>
      <c r="S529" s="61"/>
      <c r="T529" s="62"/>
      <c r="U529" s="59"/>
      <c r="V529" s="60"/>
      <c r="W529" s="60"/>
      <c r="X529" s="61"/>
      <c r="Y529" s="62"/>
      <c r="Z529" s="55" t="str">
        <f t="shared" si="28"/>
        <v/>
      </c>
      <c r="AA529" s="40" t="str">
        <f t="shared" si="29"/>
        <v/>
      </c>
    </row>
    <row r="530" spans="1:27" ht="136" hidden="1">
      <c r="A530" s="4">
        <v>2345</v>
      </c>
      <c r="C530" s="4" t="s">
        <v>1098</v>
      </c>
      <c r="E530" s="101" t="s">
        <v>2349</v>
      </c>
      <c r="F530" s="2" t="s">
        <v>1391</v>
      </c>
      <c r="G530" s="2" t="s">
        <v>1392</v>
      </c>
      <c r="H530" s="10"/>
      <c r="I530" s="10"/>
      <c r="J530" s="10"/>
      <c r="K530" s="10"/>
      <c r="L530" s="10"/>
      <c r="M530" s="10"/>
      <c r="P530" s="59"/>
      <c r="Q530" s="60"/>
      <c r="R530" s="60"/>
      <c r="S530" s="61"/>
      <c r="T530" s="62"/>
      <c r="U530" s="59"/>
      <c r="V530" s="60"/>
      <c r="W530" s="60"/>
      <c r="X530" s="61"/>
      <c r="Y530" s="62"/>
      <c r="Z530" s="55" t="str">
        <f t="shared" si="28"/>
        <v/>
      </c>
      <c r="AA530" s="40" t="str">
        <f t="shared" si="29"/>
        <v/>
      </c>
    </row>
    <row r="531" spans="1:27" ht="136" hidden="1">
      <c r="A531" s="4">
        <v>2346</v>
      </c>
      <c r="B531" s="4" t="s">
        <v>1393</v>
      </c>
      <c r="C531" s="4">
        <v>495</v>
      </c>
      <c r="E531" s="101" t="s">
        <v>2676</v>
      </c>
      <c r="F531" s="2" t="s">
        <v>1394</v>
      </c>
      <c r="G531" s="2" t="s">
        <v>1395</v>
      </c>
      <c r="H531" s="10"/>
      <c r="I531" s="10"/>
      <c r="J531" s="10"/>
      <c r="K531" s="10"/>
      <c r="L531" s="10"/>
      <c r="M531" s="10"/>
      <c r="P531" s="59"/>
      <c r="Q531" s="60"/>
      <c r="R531" s="60"/>
      <c r="S531" s="61"/>
      <c r="T531" s="62"/>
      <c r="U531" s="59"/>
      <c r="V531" s="60"/>
      <c r="W531" s="60"/>
      <c r="X531" s="61"/>
      <c r="Y531" s="62"/>
      <c r="Z531" s="55" t="str">
        <f t="shared" si="28"/>
        <v/>
      </c>
      <c r="AA531" s="40" t="str">
        <f t="shared" si="29"/>
        <v/>
      </c>
    </row>
    <row r="532" spans="1:27" ht="102" hidden="1">
      <c r="A532" s="4">
        <v>2347</v>
      </c>
      <c r="B532" s="4" t="s">
        <v>1396</v>
      </c>
      <c r="C532" s="4">
        <v>496</v>
      </c>
      <c r="E532" s="101" t="s">
        <v>2677</v>
      </c>
      <c r="F532" s="2" t="s">
        <v>1397</v>
      </c>
      <c r="G532" s="2" t="s">
        <v>1398</v>
      </c>
      <c r="H532" s="10"/>
      <c r="I532" s="10"/>
      <c r="J532" s="10"/>
      <c r="K532" s="10"/>
      <c r="L532" s="10"/>
      <c r="M532" s="10"/>
      <c r="P532" s="59"/>
      <c r="Q532" s="60"/>
      <c r="R532" s="60"/>
      <c r="S532" s="61"/>
      <c r="T532" s="62"/>
      <c r="U532" s="59"/>
      <c r="V532" s="60"/>
      <c r="W532" s="60"/>
      <c r="X532" s="61"/>
      <c r="Y532" s="62"/>
      <c r="Z532" s="55" t="str">
        <f t="shared" si="28"/>
        <v/>
      </c>
      <c r="AA532" s="40" t="str">
        <f t="shared" si="29"/>
        <v/>
      </c>
    </row>
    <row r="533" spans="1:27" ht="119" hidden="1">
      <c r="A533" s="4">
        <v>2348</v>
      </c>
      <c r="B533" s="4" t="s">
        <v>1399</v>
      </c>
      <c r="C533" s="4">
        <v>542</v>
      </c>
      <c r="E533" s="101" t="s">
        <v>2678</v>
      </c>
      <c r="F533" s="2" t="s">
        <v>1400</v>
      </c>
      <c r="G533" s="2" t="s">
        <v>1401</v>
      </c>
      <c r="H533" s="10"/>
      <c r="I533" s="10"/>
      <c r="J533" s="10"/>
      <c r="K533" s="10"/>
      <c r="L533" s="10"/>
      <c r="M533" s="10"/>
      <c r="P533" s="59"/>
      <c r="Q533" s="60"/>
      <c r="R533" s="60"/>
      <c r="S533" s="61"/>
      <c r="T533" s="62"/>
      <c r="U533" s="59"/>
      <c r="V533" s="60"/>
      <c r="W533" s="60"/>
      <c r="X533" s="61"/>
      <c r="Y533" s="62"/>
      <c r="Z533" s="55" t="str">
        <f t="shared" si="28"/>
        <v/>
      </c>
      <c r="AA533" s="40" t="str">
        <f t="shared" si="29"/>
        <v/>
      </c>
    </row>
    <row r="534" spans="1:27" ht="136" hidden="1">
      <c r="A534" s="4">
        <v>2349</v>
      </c>
      <c r="C534" s="4" t="s">
        <v>1098</v>
      </c>
      <c r="E534" s="101" t="s">
        <v>2679</v>
      </c>
      <c r="F534" s="2" t="s">
        <v>1402</v>
      </c>
      <c r="G534" s="2" t="s">
        <v>1403</v>
      </c>
      <c r="H534" s="10"/>
      <c r="I534" s="10"/>
      <c r="J534" s="10"/>
      <c r="K534" s="10"/>
      <c r="L534" s="10"/>
      <c r="M534" s="10"/>
      <c r="P534" s="59"/>
      <c r="Q534" s="60"/>
      <c r="R534" s="60"/>
      <c r="S534" s="61"/>
      <c r="T534" s="62"/>
      <c r="U534" s="59"/>
      <c r="V534" s="60"/>
      <c r="W534" s="60"/>
      <c r="X534" s="61"/>
      <c r="Y534" s="62"/>
      <c r="Z534" s="55" t="str">
        <f t="shared" si="28"/>
        <v/>
      </c>
      <c r="AA534" s="40" t="str">
        <f t="shared" si="29"/>
        <v/>
      </c>
    </row>
    <row r="535" spans="1:27" ht="204" hidden="1">
      <c r="A535" s="4">
        <v>2350</v>
      </c>
      <c r="B535" s="4" t="s">
        <v>1404</v>
      </c>
      <c r="C535" s="4">
        <v>581</v>
      </c>
      <c r="E535" s="101" t="s">
        <v>2680</v>
      </c>
      <c r="F535" s="2" t="s">
        <v>206</v>
      </c>
      <c r="G535" s="2" t="s">
        <v>1405</v>
      </c>
      <c r="H535" s="10"/>
      <c r="I535" s="10"/>
      <c r="J535" s="10"/>
      <c r="K535" s="10"/>
      <c r="L535" s="10"/>
      <c r="M535" s="10"/>
      <c r="P535" s="59"/>
      <c r="Q535" s="60"/>
      <c r="R535" s="60"/>
      <c r="S535" s="61"/>
      <c r="T535" s="62"/>
      <c r="U535" s="59"/>
      <c r="V535" s="60"/>
      <c r="W535" s="60"/>
      <c r="X535" s="61"/>
      <c r="Y535" s="62"/>
      <c r="Z535" s="55" t="str">
        <f t="shared" si="28"/>
        <v/>
      </c>
      <c r="AA535" s="40" t="str">
        <f t="shared" si="29"/>
        <v/>
      </c>
    </row>
    <row r="536" spans="1:27" ht="136" hidden="1">
      <c r="A536" s="4">
        <v>2351</v>
      </c>
      <c r="B536" s="4" t="s">
        <v>1406</v>
      </c>
      <c r="C536" s="4">
        <v>584</v>
      </c>
      <c r="E536" s="101" t="s">
        <v>2681</v>
      </c>
      <c r="F536" s="2" t="s">
        <v>1407</v>
      </c>
      <c r="G536" s="2" t="s">
        <v>1408</v>
      </c>
      <c r="H536" s="10"/>
      <c r="I536" s="10"/>
      <c r="J536" s="10"/>
      <c r="K536" s="10"/>
      <c r="L536" s="10"/>
      <c r="M536" s="10"/>
      <c r="P536" s="59"/>
      <c r="Q536" s="60"/>
      <c r="R536" s="60"/>
      <c r="S536" s="61"/>
      <c r="T536" s="62"/>
      <c r="U536" s="59"/>
      <c r="V536" s="60"/>
      <c r="W536" s="60"/>
      <c r="X536" s="61"/>
      <c r="Y536" s="62"/>
      <c r="Z536" s="55" t="str">
        <f t="shared" si="28"/>
        <v/>
      </c>
      <c r="AA536" s="40" t="str">
        <f t="shared" si="29"/>
        <v/>
      </c>
    </row>
    <row r="537" spans="1:27" ht="170" hidden="1">
      <c r="A537" s="4">
        <v>2352</v>
      </c>
      <c r="B537" s="4" t="s">
        <v>1409</v>
      </c>
      <c r="C537" s="4">
        <v>585</v>
      </c>
      <c r="E537" s="101" t="s">
        <v>2682</v>
      </c>
      <c r="F537" s="2" t="s">
        <v>1410</v>
      </c>
      <c r="G537" s="2" t="s">
        <v>1411</v>
      </c>
      <c r="H537" s="10"/>
      <c r="I537" s="10"/>
      <c r="J537" s="10"/>
      <c r="K537" s="10"/>
      <c r="L537" s="10"/>
      <c r="M537" s="10"/>
      <c r="P537" s="59"/>
      <c r="Q537" s="60"/>
      <c r="R537" s="60"/>
      <c r="S537" s="61"/>
      <c r="T537" s="62"/>
      <c r="U537" s="59"/>
      <c r="V537" s="60"/>
      <c r="W537" s="60"/>
      <c r="X537" s="61"/>
      <c r="Y537" s="62"/>
      <c r="Z537" s="55" t="str">
        <f t="shared" si="28"/>
        <v/>
      </c>
      <c r="AA537" s="40" t="str">
        <f t="shared" si="29"/>
        <v/>
      </c>
    </row>
    <row r="538" spans="1:27" ht="153" hidden="1">
      <c r="A538" s="4">
        <v>2353</v>
      </c>
      <c r="B538" s="4" t="s">
        <v>1412</v>
      </c>
      <c r="C538" s="4">
        <v>583</v>
      </c>
      <c r="E538" s="101" t="s">
        <v>2683</v>
      </c>
      <c r="F538" s="2" t="s">
        <v>1413</v>
      </c>
      <c r="G538" s="2" t="s">
        <v>1414</v>
      </c>
      <c r="H538" s="10"/>
      <c r="I538" s="10"/>
      <c r="J538" s="10"/>
      <c r="K538" s="10"/>
      <c r="L538" s="10"/>
      <c r="M538" s="10"/>
      <c r="P538" s="59"/>
      <c r="Q538" s="60"/>
      <c r="R538" s="60"/>
      <c r="S538" s="61"/>
      <c r="T538" s="62"/>
      <c r="U538" s="59"/>
      <c r="V538" s="60"/>
      <c r="W538" s="60"/>
      <c r="X538" s="61"/>
      <c r="Y538" s="62"/>
      <c r="Z538" s="55" t="str">
        <f t="shared" si="28"/>
        <v/>
      </c>
      <c r="AA538" s="40" t="str">
        <f t="shared" si="29"/>
        <v/>
      </c>
    </row>
    <row r="539" spans="1:27" ht="153" hidden="1">
      <c r="A539" s="4">
        <v>2354</v>
      </c>
      <c r="C539" s="4" t="s">
        <v>1098</v>
      </c>
      <c r="E539" s="101" t="s">
        <v>2684</v>
      </c>
      <c r="F539" s="2" t="s">
        <v>1415</v>
      </c>
      <c r="G539" s="2" t="s">
        <v>1416</v>
      </c>
      <c r="H539" s="10"/>
      <c r="I539" s="10"/>
      <c r="J539" s="10"/>
      <c r="K539" s="10"/>
      <c r="L539" s="10"/>
      <c r="M539" s="10"/>
      <c r="P539" s="59"/>
      <c r="Q539" s="60"/>
      <c r="R539" s="60"/>
      <c r="S539" s="61"/>
      <c r="T539" s="62"/>
      <c r="U539" s="59"/>
      <c r="V539" s="60"/>
      <c r="W539" s="60"/>
      <c r="X539" s="61"/>
      <c r="Y539" s="62"/>
      <c r="Z539" s="55" t="str">
        <f t="shared" si="28"/>
        <v/>
      </c>
      <c r="AA539" s="40" t="str">
        <f t="shared" si="29"/>
        <v/>
      </c>
    </row>
    <row r="540" spans="1:27" ht="409.6" hidden="1">
      <c r="A540" s="4">
        <v>2355</v>
      </c>
      <c r="C540" s="4" t="s">
        <v>1098</v>
      </c>
      <c r="E540" s="101" t="s">
        <v>2685</v>
      </c>
      <c r="F540" s="2" t="s">
        <v>1417</v>
      </c>
      <c r="G540" s="2" t="s">
        <v>1418</v>
      </c>
      <c r="H540" s="10"/>
      <c r="I540" s="10"/>
      <c r="J540" s="10"/>
      <c r="K540" s="10"/>
      <c r="L540" s="10"/>
      <c r="M540" s="10"/>
      <c r="P540" s="59"/>
      <c r="Q540" s="60"/>
      <c r="R540" s="60"/>
      <c r="S540" s="61"/>
      <c r="T540" s="62"/>
      <c r="U540" s="59"/>
      <c r="V540" s="60"/>
      <c r="W540" s="60"/>
      <c r="X540" s="61"/>
      <c r="Y540" s="62"/>
      <c r="Z540" s="55" t="str">
        <f t="shared" si="28"/>
        <v/>
      </c>
      <c r="AA540" s="40" t="str">
        <f t="shared" si="29"/>
        <v/>
      </c>
    </row>
    <row r="541" spans="1:27" ht="68" hidden="1">
      <c r="A541" s="4">
        <v>2356</v>
      </c>
      <c r="C541" s="4" t="s">
        <v>1098</v>
      </c>
      <c r="E541" s="101" t="s">
        <v>2686</v>
      </c>
      <c r="F541" s="2" t="s">
        <v>1419</v>
      </c>
      <c r="G541" s="2" t="s">
        <v>1139</v>
      </c>
      <c r="H541" s="10"/>
      <c r="I541" s="10"/>
      <c r="J541" s="10"/>
      <c r="K541" s="10"/>
      <c r="L541" s="10"/>
      <c r="M541" s="10"/>
      <c r="P541" s="59"/>
      <c r="Q541" s="60"/>
      <c r="R541" s="60"/>
      <c r="S541" s="61"/>
      <c r="T541" s="62"/>
      <c r="U541" s="59"/>
      <c r="V541" s="60"/>
      <c r="W541" s="60"/>
      <c r="X541" s="61"/>
      <c r="Y541" s="62"/>
      <c r="Z541" s="55" t="str">
        <f t="shared" si="28"/>
        <v/>
      </c>
      <c r="AA541" s="40" t="str">
        <f t="shared" si="29"/>
        <v/>
      </c>
    </row>
    <row r="542" spans="1:27" s="73" customFormat="1" ht="17" hidden="1">
      <c r="A542" s="4" t="s">
        <v>479</v>
      </c>
      <c r="B542" s="4" t="s">
        <v>479</v>
      </c>
      <c r="H542" s="4"/>
      <c r="P542" s="104"/>
      <c r="Q542" s="104"/>
      <c r="R542" s="104"/>
      <c r="S542" s="104"/>
      <c r="T542" s="104"/>
      <c r="U542" s="104"/>
      <c r="V542" s="104"/>
      <c r="W542" s="104"/>
      <c r="X542" s="104"/>
      <c r="Y542" s="104"/>
    </row>
    <row r="543" spans="1:27" s="73" customFormat="1" ht="17" hidden="1">
      <c r="A543" s="4" t="s">
        <v>479</v>
      </c>
      <c r="B543" s="4" t="s">
        <v>479</v>
      </c>
      <c r="H543" s="4"/>
      <c r="P543" s="104"/>
      <c r="Q543" s="104"/>
      <c r="R543" s="104"/>
      <c r="S543" s="104"/>
      <c r="T543" s="104"/>
      <c r="U543" s="104"/>
      <c r="V543" s="104"/>
      <c r="W543" s="104"/>
      <c r="X543" s="104"/>
      <c r="Y543" s="104"/>
    </row>
    <row r="544" spans="1:27" s="73" customFormat="1" ht="19" hidden="1">
      <c r="A544" s="4" t="s">
        <v>479</v>
      </c>
      <c r="B544" s="4" t="s">
        <v>479</v>
      </c>
      <c r="E544" s="109" t="s">
        <v>30</v>
      </c>
      <c r="F544" s="109"/>
      <c r="G544" s="109"/>
      <c r="H544" s="4"/>
      <c r="P544" s="104"/>
      <c r="Q544" s="104"/>
      <c r="R544" s="104"/>
      <c r="S544" s="104"/>
      <c r="T544" s="104"/>
      <c r="U544" s="104"/>
      <c r="V544" s="104"/>
      <c r="W544" s="104"/>
      <c r="X544" s="104"/>
      <c r="Y544" s="104"/>
    </row>
    <row r="545" spans="1:27" s="73" customFormat="1" ht="51" hidden="1">
      <c r="A545" s="4" t="s">
        <v>479</v>
      </c>
      <c r="B545" s="4" t="s">
        <v>479</v>
      </c>
      <c r="E545" s="75" t="s">
        <v>1420</v>
      </c>
      <c r="F545" s="2" t="s">
        <v>1421</v>
      </c>
      <c r="H545" s="4"/>
      <c r="P545" s="104"/>
      <c r="Q545" s="104"/>
      <c r="R545" s="104"/>
      <c r="S545" s="104"/>
      <c r="T545" s="104"/>
      <c r="U545" s="104"/>
      <c r="V545" s="104"/>
      <c r="W545" s="104"/>
      <c r="X545" s="104"/>
      <c r="Y545" s="104"/>
    </row>
    <row r="546" spans="1:27" ht="170" hidden="1">
      <c r="A546" s="4">
        <v>2357</v>
      </c>
      <c r="B546" s="4" t="s">
        <v>1422</v>
      </c>
      <c r="C546" s="4">
        <v>539</v>
      </c>
      <c r="E546" s="101" t="s">
        <v>2687</v>
      </c>
      <c r="F546" s="2" t="s">
        <v>1423</v>
      </c>
      <c r="G546" s="2" t="s">
        <v>1424</v>
      </c>
      <c r="H546" s="10"/>
      <c r="I546" s="10"/>
      <c r="J546" s="10"/>
      <c r="K546" s="10"/>
      <c r="L546" s="10"/>
      <c r="M546" s="10"/>
      <c r="P546" s="59"/>
      <c r="Q546" s="60"/>
      <c r="R546" s="60"/>
      <c r="S546" s="61"/>
      <c r="T546" s="62"/>
      <c r="U546" s="59"/>
      <c r="V546" s="60"/>
      <c r="W546" s="60"/>
      <c r="X546" s="61"/>
      <c r="Y546" s="62"/>
      <c r="Z546" s="55" t="str">
        <f t="shared" si="28"/>
        <v/>
      </c>
      <c r="AA546" s="40" t="str">
        <f t="shared" si="29"/>
        <v/>
      </c>
    </row>
    <row r="547" spans="1:27" ht="153" hidden="1">
      <c r="A547" s="4">
        <v>2358</v>
      </c>
      <c r="C547" s="4" t="s">
        <v>1098</v>
      </c>
      <c r="E547" s="101" t="s">
        <v>2688</v>
      </c>
      <c r="F547" s="2" t="s">
        <v>1425</v>
      </c>
      <c r="G547" s="2" t="s">
        <v>1426</v>
      </c>
      <c r="H547" s="10"/>
      <c r="I547" s="10"/>
      <c r="J547" s="10"/>
      <c r="K547" s="10"/>
      <c r="L547" s="10"/>
      <c r="M547" s="10"/>
      <c r="P547" s="59"/>
      <c r="Q547" s="60"/>
      <c r="R547" s="60"/>
      <c r="S547" s="61"/>
      <c r="T547" s="62"/>
      <c r="U547" s="59"/>
      <c r="V547" s="60"/>
      <c r="W547" s="60"/>
      <c r="X547" s="61"/>
      <c r="Y547" s="62"/>
      <c r="Z547" s="55" t="str">
        <f t="shared" si="28"/>
        <v/>
      </c>
      <c r="AA547" s="40" t="str">
        <f t="shared" si="29"/>
        <v/>
      </c>
    </row>
    <row r="548" spans="1:27" ht="153" hidden="1">
      <c r="A548" s="4">
        <v>2359</v>
      </c>
      <c r="B548" s="4" t="s">
        <v>1427</v>
      </c>
      <c r="C548" s="4">
        <v>540</v>
      </c>
      <c r="E548" s="101" t="s">
        <v>2689</v>
      </c>
      <c r="F548" s="2" t="s">
        <v>1428</v>
      </c>
      <c r="G548" s="2" t="s">
        <v>1429</v>
      </c>
      <c r="H548" s="10"/>
      <c r="I548" s="10"/>
      <c r="J548" s="10"/>
      <c r="K548" s="10"/>
      <c r="L548" s="10"/>
      <c r="M548" s="10"/>
      <c r="P548" s="59"/>
      <c r="Q548" s="60"/>
      <c r="R548" s="60"/>
      <c r="S548" s="61"/>
      <c r="T548" s="62"/>
      <c r="U548" s="59"/>
      <c r="V548" s="60"/>
      <c r="W548" s="60"/>
      <c r="X548" s="61"/>
      <c r="Y548" s="62"/>
      <c r="Z548" s="55" t="str">
        <f t="shared" si="28"/>
        <v/>
      </c>
      <c r="AA548" s="40" t="str">
        <f t="shared" si="29"/>
        <v/>
      </c>
    </row>
    <row r="549" spans="1:27" ht="119" hidden="1">
      <c r="A549" s="4">
        <v>2360</v>
      </c>
      <c r="B549" s="4" t="s">
        <v>1430</v>
      </c>
      <c r="C549" s="4">
        <v>541</v>
      </c>
      <c r="E549" s="101" t="s">
        <v>2690</v>
      </c>
      <c r="F549" s="2" t="s">
        <v>1431</v>
      </c>
      <c r="G549" s="2" t="s">
        <v>1432</v>
      </c>
      <c r="H549" s="10"/>
      <c r="I549" s="10"/>
      <c r="J549" s="10"/>
      <c r="K549" s="10"/>
      <c r="L549" s="10"/>
      <c r="M549" s="10"/>
      <c r="P549" s="59"/>
      <c r="Q549" s="60"/>
      <c r="R549" s="60"/>
      <c r="S549" s="61"/>
      <c r="T549" s="62"/>
      <c r="U549" s="59"/>
      <c r="V549" s="60"/>
      <c r="W549" s="60"/>
      <c r="X549" s="61"/>
      <c r="Y549" s="62"/>
      <c r="Z549" s="55" t="str">
        <f t="shared" si="28"/>
        <v/>
      </c>
      <c r="AA549" s="40" t="str">
        <f t="shared" si="29"/>
        <v/>
      </c>
    </row>
    <row r="550" spans="1:27" ht="51" hidden="1">
      <c r="A550" s="4">
        <v>2361</v>
      </c>
      <c r="C550" s="4" t="s">
        <v>1098</v>
      </c>
      <c r="E550" s="101" t="s">
        <v>2691</v>
      </c>
      <c r="F550" s="2" t="s">
        <v>1433</v>
      </c>
      <c r="G550" s="2" t="s">
        <v>1118</v>
      </c>
      <c r="H550" s="10"/>
      <c r="I550" s="10"/>
      <c r="J550" s="10"/>
      <c r="K550" s="10"/>
      <c r="L550" s="10"/>
      <c r="M550" s="10"/>
      <c r="P550" s="59"/>
      <c r="Q550" s="60"/>
      <c r="R550" s="60"/>
      <c r="S550" s="61"/>
      <c r="T550" s="62"/>
      <c r="U550" s="59"/>
      <c r="V550" s="60"/>
      <c r="W550" s="60"/>
      <c r="X550" s="61"/>
      <c r="Y550" s="62"/>
      <c r="Z550" s="55" t="str">
        <f t="shared" si="28"/>
        <v/>
      </c>
      <c r="AA550" s="40" t="str">
        <f t="shared" si="29"/>
        <v/>
      </c>
    </row>
    <row r="551" spans="1:27" s="73" customFormat="1" ht="17" hidden="1">
      <c r="A551" s="4" t="s">
        <v>479</v>
      </c>
      <c r="B551" s="4" t="s">
        <v>479</v>
      </c>
      <c r="G551" s="73" t="s">
        <v>479</v>
      </c>
      <c r="H551" s="4"/>
      <c r="P551" s="104"/>
      <c r="Q551" s="104"/>
      <c r="R551" s="104"/>
      <c r="S551" s="104"/>
      <c r="T551" s="104"/>
      <c r="U551" s="104"/>
      <c r="V551" s="104"/>
      <c r="W551" s="104"/>
      <c r="X551" s="104"/>
      <c r="Y551" s="104"/>
    </row>
    <row r="552" spans="1:27" s="73" customFormat="1" ht="17" hidden="1">
      <c r="A552" s="4" t="s">
        <v>479</v>
      </c>
      <c r="B552" s="4" t="s">
        <v>479</v>
      </c>
      <c r="G552" s="73" t="s">
        <v>479</v>
      </c>
      <c r="H552" s="4"/>
      <c r="P552" s="104"/>
      <c r="Q552" s="104"/>
      <c r="R552" s="104"/>
      <c r="S552" s="104"/>
      <c r="T552" s="104"/>
      <c r="U552" s="104"/>
      <c r="V552" s="104"/>
      <c r="W552" s="104"/>
      <c r="X552" s="104"/>
      <c r="Y552" s="104"/>
    </row>
    <row r="553" spans="1:27" s="73" customFormat="1" ht="51" hidden="1">
      <c r="A553" s="4" t="s">
        <v>479</v>
      </c>
      <c r="B553" s="4" t="s">
        <v>479</v>
      </c>
      <c r="E553" s="75" t="s">
        <v>1434</v>
      </c>
      <c r="F553" s="2" t="s">
        <v>1435</v>
      </c>
      <c r="G553" s="73" t="s">
        <v>479</v>
      </c>
      <c r="H553" s="4"/>
      <c r="P553" s="104"/>
      <c r="Q553" s="104"/>
      <c r="R553" s="104"/>
      <c r="S553" s="104"/>
      <c r="T553" s="104"/>
      <c r="U553" s="104"/>
      <c r="V553" s="104"/>
      <c r="W553" s="104"/>
      <c r="X553" s="104"/>
      <c r="Y553" s="104"/>
    </row>
    <row r="554" spans="1:27" ht="119" hidden="1">
      <c r="A554" s="4">
        <v>2362</v>
      </c>
      <c r="B554" s="4" t="s">
        <v>1436</v>
      </c>
      <c r="C554" s="4">
        <v>552</v>
      </c>
      <c r="E554" s="101" t="s">
        <v>2692</v>
      </c>
      <c r="F554" s="2" t="s">
        <v>1437</v>
      </c>
      <c r="G554" s="2" t="s">
        <v>1438</v>
      </c>
      <c r="H554" s="10"/>
      <c r="I554" s="10"/>
      <c r="J554" s="10"/>
      <c r="K554" s="10"/>
      <c r="L554" s="10"/>
      <c r="M554" s="10"/>
      <c r="P554" s="59"/>
      <c r="Q554" s="60"/>
      <c r="R554" s="60"/>
      <c r="S554" s="61"/>
      <c r="T554" s="62"/>
      <c r="U554" s="59"/>
      <c r="V554" s="60"/>
      <c r="W554" s="60"/>
      <c r="X554" s="61"/>
      <c r="Y554" s="62"/>
      <c r="Z554" s="55" t="str">
        <f t="shared" si="28"/>
        <v/>
      </c>
      <c r="AA554" s="40" t="str">
        <f t="shared" si="29"/>
        <v/>
      </c>
    </row>
    <row r="555" spans="1:27" ht="153" hidden="1">
      <c r="A555" s="4">
        <v>2363</v>
      </c>
      <c r="B555" s="4" t="s">
        <v>1439</v>
      </c>
      <c r="C555" s="4">
        <v>553</v>
      </c>
      <c r="E555" s="101" t="s">
        <v>2693</v>
      </c>
      <c r="F555" s="2" t="s">
        <v>1440</v>
      </c>
      <c r="G555" s="2" t="s">
        <v>1441</v>
      </c>
      <c r="H555" s="10"/>
      <c r="I555" s="10"/>
      <c r="J555" s="10"/>
      <c r="K555" s="10"/>
      <c r="L555" s="10"/>
      <c r="M555" s="10"/>
      <c r="P555" s="59"/>
      <c r="Q555" s="60"/>
      <c r="R555" s="60"/>
      <c r="S555" s="61"/>
      <c r="T555" s="62"/>
      <c r="U555" s="59"/>
      <c r="V555" s="60"/>
      <c r="W555" s="60"/>
      <c r="X555" s="61"/>
      <c r="Y555" s="62"/>
      <c r="Z555" s="55" t="str">
        <f t="shared" si="28"/>
        <v/>
      </c>
      <c r="AA555" s="40" t="str">
        <f t="shared" si="29"/>
        <v/>
      </c>
    </row>
    <row r="556" spans="1:27" ht="153" hidden="1">
      <c r="A556" s="4">
        <v>2364</v>
      </c>
      <c r="B556" s="4" t="s">
        <v>1442</v>
      </c>
      <c r="C556" s="4">
        <v>554</v>
      </c>
      <c r="E556" s="101" t="s">
        <v>2694</v>
      </c>
      <c r="F556" s="2" t="s">
        <v>1443</v>
      </c>
      <c r="G556" s="2" t="s">
        <v>1444</v>
      </c>
      <c r="H556" s="10"/>
      <c r="I556" s="10"/>
      <c r="J556" s="10"/>
      <c r="K556" s="10"/>
      <c r="L556" s="10"/>
      <c r="M556" s="10"/>
      <c r="P556" s="59"/>
      <c r="Q556" s="60"/>
      <c r="R556" s="60"/>
      <c r="S556" s="61"/>
      <c r="T556" s="62"/>
      <c r="U556" s="59"/>
      <c r="V556" s="60"/>
      <c r="W556" s="60"/>
      <c r="X556" s="61"/>
      <c r="Y556" s="62"/>
      <c r="Z556" s="55" t="str">
        <f t="shared" si="28"/>
        <v/>
      </c>
      <c r="AA556" s="40" t="str">
        <f t="shared" si="29"/>
        <v/>
      </c>
    </row>
    <row r="557" spans="1:27" ht="119" hidden="1">
      <c r="A557" s="4">
        <v>2365</v>
      </c>
      <c r="B557" s="4" t="s">
        <v>1445</v>
      </c>
      <c r="C557" s="4">
        <v>555</v>
      </c>
      <c r="E557" s="101" t="s">
        <v>2695</v>
      </c>
      <c r="F557" s="2" t="s">
        <v>1446</v>
      </c>
      <c r="G557" s="2" t="s">
        <v>1447</v>
      </c>
      <c r="H557" s="10"/>
      <c r="I557" s="10"/>
      <c r="J557" s="10"/>
      <c r="K557" s="10"/>
      <c r="L557" s="10"/>
      <c r="M557" s="10"/>
      <c r="P557" s="59"/>
      <c r="Q557" s="60"/>
      <c r="R557" s="60"/>
      <c r="S557" s="61"/>
      <c r="T557" s="62"/>
      <c r="U557" s="59"/>
      <c r="V557" s="60"/>
      <c r="W557" s="60"/>
      <c r="X557" s="61"/>
      <c r="Y557" s="62"/>
      <c r="Z557" s="55" t="str">
        <f t="shared" si="28"/>
        <v/>
      </c>
      <c r="AA557" s="40" t="str">
        <f t="shared" si="29"/>
        <v/>
      </c>
    </row>
    <row r="558" spans="1:27" ht="51" hidden="1">
      <c r="A558" s="4">
        <v>2366</v>
      </c>
      <c r="C558" s="4" t="s">
        <v>1098</v>
      </c>
      <c r="E558" s="101" t="s">
        <v>2696</v>
      </c>
      <c r="F558" s="2" t="s">
        <v>1448</v>
      </c>
      <c r="G558" s="2" t="s">
        <v>1139</v>
      </c>
      <c r="H558" s="10"/>
      <c r="I558" s="10"/>
      <c r="J558" s="10"/>
      <c r="K558" s="10"/>
      <c r="L558" s="10"/>
      <c r="M558" s="10"/>
      <c r="P558" s="59"/>
      <c r="Q558" s="60"/>
      <c r="R558" s="60"/>
      <c r="S558" s="61"/>
      <c r="T558" s="62"/>
      <c r="U558" s="59"/>
      <c r="V558" s="60"/>
      <c r="W558" s="60"/>
      <c r="X558" s="61"/>
      <c r="Y558" s="62"/>
      <c r="Z558" s="55" t="str">
        <f t="shared" si="28"/>
        <v/>
      </c>
      <c r="AA558" s="40" t="str">
        <f t="shared" si="29"/>
        <v/>
      </c>
    </row>
    <row r="559" spans="1:27" s="73" customFormat="1" ht="17" hidden="1">
      <c r="A559" s="4" t="s">
        <v>479</v>
      </c>
      <c r="B559" s="4" t="s">
        <v>479</v>
      </c>
      <c r="G559" s="73" t="s">
        <v>479</v>
      </c>
      <c r="H559" s="4"/>
      <c r="P559" s="104"/>
      <c r="Q559" s="104"/>
      <c r="R559" s="104"/>
      <c r="S559" s="104"/>
      <c r="T559" s="104"/>
      <c r="U559" s="104"/>
      <c r="V559" s="104"/>
      <c r="W559" s="104"/>
      <c r="X559" s="104"/>
      <c r="Y559" s="104"/>
    </row>
    <row r="560" spans="1:27" s="73" customFormat="1" ht="17" hidden="1">
      <c r="A560" s="4" t="s">
        <v>479</v>
      </c>
      <c r="B560" s="4" t="s">
        <v>479</v>
      </c>
      <c r="G560" s="73" t="s">
        <v>479</v>
      </c>
      <c r="H560" s="4"/>
      <c r="P560" s="104"/>
      <c r="Q560" s="104"/>
      <c r="R560" s="104"/>
      <c r="S560" s="104"/>
      <c r="T560" s="104"/>
      <c r="U560" s="104"/>
      <c r="V560" s="104"/>
      <c r="W560" s="104"/>
      <c r="X560" s="104"/>
      <c r="Y560" s="104"/>
    </row>
    <row r="561" spans="1:27" s="73" customFormat="1" ht="34" hidden="1">
      <c r="A561" s="4" t="s">
        <v>479</v>
      </c>
      <c r="B561" s="4" t="s">
        <v>479</v>
      </c>
      <c r="E561" s="75" t="s">
        <v>1449</v>
      </c>
      <c r="F561" s="2" t="s">
        <v>1450</v>
      </c>
      <c r="G561" s="73" t="s">
        <v>479</v>
      </c>
      <c r="H561" s="4"/>
      <c r="P561" s="104"/>
      <c r="Q561" s="104"/>
      <c r="R561" s="104"/>
      <c r="S561" s="104"/>
      <c r="T561" s="104"/>
      <c r="U561" s="104"/>
      <c r="V561" s="104"/>
      <c r="W561" s="104"/>
      <c r="X561" s="104"/>
      <c r="Y561" s="104"/>
    </row>
    <row r="562" spans="1:27" ht="68" hidden="1">
      <c r="A562" s="4">
        <v>2367</v>
      </c>
      <c r="B562" s="4" t="s">
        <v>1451</v>
      </c>
      <c r="C562" s="4">
        <v>558</v>
      </c>
      <c r="E562" s="101" t="s">
        <v>2656</v>
      </c>
      <c r="F562" s="2" t="s">
        <v>1340</v>
      </c>
      <c r="G562" s="2" t="s">
        <v>1452</v>
      </c>
      <c r="H562" s="10"/>
      <c r="I562" s="10"/>
      <c r="J562" s="10"/>
      <c r="K562" s="10"/>
      <c r="L562" s="10"/>
      <c r="M562" s="10"/>
      <c r="P562" s="59"/>
      <c r="Q562" s="60"/>
      <c r="R562" s="60"/>
      <c r="S562" s="61"/>
      <c r="T562" s="62"/>
      <c r="U562" s="59"/>
      <c r="V562" s="60"/>
      <c r="W562" s="60"/>
      <c r="X562" s="61"/>
      <c r="Y562" s="62"/>
      <c r="Z562" s="55" t="str">
        <f t="shared" si="28"/>
        <v/>
      </c>
      <c r="AA562" s="40" t="str">
        <f t="shared" si="29"/>
        <v/>
      </c>
    </row>
    <row r="563" spans="1:27" ht="51" hidden="1">
      <c r="A563" s="4">
        <v>2368</v>
      </c>
      <c r="B563" s="4" t="s">
        <v>1453</v>
      </c>
      <c r="C563" s="4">
        <v>559</v>
      </c>
      <c r="E563" s="101" t="s">
        <v>2697</v>
      </c>
      <c r="F563" s="2" t="s">
        <v>1454</v>
      </c>
      <c r="G563" s="2" t="s">
        <v>1452</v>
      </c>
      <c r="H563" s="10"/>
      <c r="I563" s="10"/>
      <c r="J563" s="10"/>
      <c r="K563" s="10"/>
      <c r="L563" s="10"/>
      <c r="M563" s="10"/>
      <c r="P563" s="59"/>
      <c r="Q563" s="60"/>
      <c r="R563" s="60"/>
      <c r="S563" s="61"/>
      <c r="T563" s="62"/>
      <c r="U563" s="59"/>
      <c r="V563" s="60"/>
      <c r="W563" s="60"/>
      <c r="X563" s="61"/>
      <c r="Y563" s="62"/>
      <c r="Z563" s="55" t="str">
        <f t="shared" si="28"/>
        <v/>
      </c>
      <c r="AA563" s="40" t="str">
        <f t="shared" si="29"/>
        <v/>
      </c>
    </row>
    <row r="564" spans="1:27" ht="51" hidden="1">
      <c r="A564" s="4">
        <v>2369</v>
      </c>
      <c r="B564" s="4" t="s">
        <v>1455</v>
      </c>
      <c r="C564" s="4">
        <v>560</v>
      </c>
      <c r="E564" s="101" t="s">
        <v>2698</v>
      </c>
      <c r="F564" s="2" t="s">
        <v>1456</v>
      </c>
      <c r="G564" s="2" t="s">
        <v>1452</v>
      </c>
      <c r="H564" s="10"/>
      <c r="I564" s="10"/>
      <c r="J564" s="10"/>
      <c r="K564" s="10"/>
      <c r="L564" s="10"/>
      <c r="M564" s="10"/>
      <c r="P564" s="59"/>
      <c r="Q564" s="60"/>
      <c r="R564" s="60"/>
      <c r="S564" s="61"/>
      <c r="T564" s="62"/>
      <c r="U564" s="59"/>
      <c r="V564" s="60"/>
      <c r="W564" s="60"/>
      <c r="X564" s="61"/>
      <c r="Y564" s="62"/>
      <c r="Z564" s="55" t="str">
        <f t="shared" si="28"/>
        <v/>
      </c>
      <c r="AA564" s="40" t="str">
        <f t="shared" si="29"/>
        <v/>
      </c>
    </row>
    <row r="565" spans="1:27" ht="51" hidden="1">
      <c r="A565" s="4">
        <v>2370</v>
      </c>
      <c r="B565" s="4" t="s">
        <v>1457</v>
      </c>
      <c r="C565" s="4">
        <v>561</v>
      </c>
      <c r="E565" s="101" t="s">
        <v>2699</v>
      </c>
      <c r="F565" s="2" t="s">
        <v>1458</v>
      </c>
      <c r="G565" s="2" t="s">
        <v>1452</v>
      </c>
      <c r="H565" s="10"/>
      <c r="I565" s="10"/>
      <c r="J565" s="10"/>
      <c r="K565" s="10"/>
      <c r="L565" s="10"/>
      <c r="M565" s="10"/>
      <c r="P565" s="59"/>
      <c r="Q565" s="60"/>
      <c r="R565" s="60"/>
      <c r="S565" s="61"/>
      <c r="T565" s="62"/>
      <c r="U565" s="59"/>
      <c r="V565" s="60"/>
      <c r="W565" s="60"/>
      <c r="X565" s="61"/>
      <c r="Y565" s="62"/>
      <c r="Z565" s="55" t="str">
        <f t="shared" si="28"/>
        <v/>
      </c>
      <c r="AA565" s="40" t="str">
        <f t="shared" si="29"/>
        <v/>
      </c>
    </row>
    <row r="566" spans="1:27" s="73" customFormat="1" ht="17" hidden="1">
      <c r="A566" s="4" t="s">
        <v>479</v>
      </c>
      <c r="B566" s="4" t="s">
        <v>479</v>
      </c>
      <c r="H566" s="4"/>
      <c r="P566" s="104"/>
      <c r="Q566" s="104"/>
      <c r="R566" s="104"/>
      <c r="S566" s="104"/>
      <c r="T566" s="104"/>
      <c r="U566" s="104"/>
      <c r="V566" s="104"/>
      <c r="W566" s="104"/>
      <c r="X566" s="104"/>
      <c r="Y566" s="104"/>
    </row>
    <row r="567" spans="1:27" s="73" customFormat="1" ht="17" hidden="1">
      <c r="A567" s="4" t="s">
        <v>479</v>
      </c>
      <c r="B567" s="4" t="s">
        <v>479</v>
      </c>
      <c r="H567" s="4"/>
      <c r="P567" s="104"/>
      <c r="Q567" s="104"/>
      <c r="R567" s="104"/>
      <c r="S567" s="104"/>
      <c r="T567" s="104"/>
      <c r="U567" s="104"/>
      <c r="V567" s="104"/>
      <c r="W567" s="104"/>
      <c r="X567" s="104"/>
      <c r="Y567" s="104"/>
    </row>
    <row r="568" spans="1:27" s="73" customFormat="1" ht="37" hidden="1">
      <c r="A568" s="4" t="s">
        <v>479</v>
      </c>
      <c r="B568" s="4" t="s">
        <v>479</v>
      </c>
      <c r="E568" s="113" t="s">
        <v>1459</v>
      </c>
      <c r="F568" s="113"/>
      <c r="G568" s="113"/>
      <c r="H568" s="4"/>
      <c r="P568" s="104"/>
      <c r="Q568" s="104"/>
      <c r="R568" s="104"/>
      <c r="S568" s="104"/>
      <c r="T568" s="104"/>
      <c r="U568" s="104"/>
      <c r="V568" s="104"/>
      <c r="W568" s="104"/>
      <c r="X568" s="104"/>
      <c r="Y568" s="104"/>
    </row>
    <row r="569" spans="1:27" s="73" customFormat="1" ht="19" hidden="1">
      <c r="A569" s="4" t="s">
        <v>479</v>
      </c>
      <c r="B569" s="4" t="s">
        <v>479</v>
      </c>
      <c r="E569" s="109" t="s">
        <v>1460</v>
      </c>
      <c r="F569" s="109"/>
      <c r="G569" s="109"/>
      <c r="H569" s="4"/>
      <c r="P569" s="104"/>
      <c r="Q569" s="104"/>
      <c r="R569" s="104"/>
      <c r="S569" s="104"/>
      <c r="T569" s="104"/>
      <c r="U569" s="104"/>
      <c r="V569" s="104"/>
      <c r="W569" s="104"/>
      <c r="X569" s="104"/>
      <c r="Y569" s="104"/>
    </row>
    <row r="570" spans="1:27" ht="136" hidden="1">
      <c r="A570" s="4">
        <v>2371</v>
      </c>
      <c r="B570" s="4" t="s">
        <v>1461</v>
      </c>
      <c r="C570" s="4">
        <v>427</v>
      </c>
      <c r="E570" s="101" t="s">
        <v>2700</v>
      </c>
      <c r="F570" s="2" t="s">
        <v>1462</v>
      </c>
      <c r="G570" s="2" t="s">
        <v>1463</v>
      </c>
      <c r="H570" s="10"/>
      <c r="I570" s="10"/>
      <c r="J570" s="10"/>
      <c r="K570" s="10"/>
      <c r="L570" s="10"/>
      <c r="M570" s="10"/>
      <c r="P570" s="59"/>
      <c r="Q570" s="60"/>
      <c r="R570" s="60"/>
      <c r="S570" s="61"/>
      <c r="T570" s="62"/>
      <c r="U570" s="59"/>
      <c r="V570" s="60"/>
      <c r="W570" s="60"/>
      <c r="X570" s="61"/>
      <c r="Y570" s="62"/>
      <c r="Z570" s="55" t="str">
        <f t="shared" si="28"/>
        <v/>
      </c>
      <c r="AA570" s="40" t="str">
        <f t="shared" si="29"/>
        <v/>
      </c>
    </row>
    <row r="571" spans="1:27" ht="170" hidden="1">
      <c r="A571" s="4">
        <v>2372</v>
      </c>
      <c r="B571" s="4" t="s">
        <v>1464</v>
      </c>
      <c r="C571" s="4">
        <v>420</v>
      </c>
      <c r="E571" s="101" t="s">
        <v>2701</v>
      </c>
      <c r="F571" s="2" t="s">
        <v>1465</v>
      </c>
      <c r="G571" s="2" t="s">
        <v>1466</v>
      </c>
      <c r="H571" s="10"/>
      <c r="I571" s="10"/>
      <c r="J571" s="10"/>
      <c r="K571" s="10"/>
      <c r="L571" s="10"/>
      <c r="M571" s="10"/>
      <c r="P571" s="59"/>
      <c r="Q571" s="60"/>
      <c r="R571" s="60"/>
      <c r="S571" s="61"/>
      <c r="T571" s="62"/>
      <c r="U571" s="59"/>
      <c r="V571" s="60"/>
      <c r="W571" s="60"/>
      <c r="X571" s="61"/>
      <c r="Y571" s="62"/>
      <c r="Z571" s="55" t="str">
        <f t="shared" si="28"/>
        <v/>
      </c>
      <c r="AA571" s="40" t="str">
        <f t="shared" si="29"/>
        <v/>
      </c>
    </row>
    <row r="572" spans="1:27" ht="136" hidden="1">
      <c r="A572" s="4">
        <v>2373</v>
      </c>
      <c r="C572" s="4" t="s">
        <v>1098</v>
      </c>
      <c r="E572" s="101" t="s">
        <v>2702</v>
      </c>
      <c r="F572" s="2" t="s">
        <v>1467</v>
      </c>
      <c r="G572" s="2" t="s">
        <v>1468</v>
      </c>
      <c r="H572" s="10"/>
      <c r="I572" s="10"/>
      <c r="J572" s="10"/>
      <c r="K572" s="10"/>
      <c r="L572" s="10"/>
      <c r="M572" s="10"/>
      <c r="P572" s="59"/>
      <c r="Q572" s="60"/>
      <c r="R572" s="60"/>
      <c r="S572" s="61"/>
      <c r="T572" s="62"/>
      <c r="U572" s="59"/>
      <c r="V572" s="60"/>
      <c r="W572" s="60"/>
      <c r="X572" s="61"/>
      <c r="Y572" s="62"/>
      <c r="Z572" s="55" t="str">
        <f t="shared" si="28"/>
        <v/>
      </c>
      <c r="AA572" s="40" t="str">
        <f t="shared" si="29"/>
        <v/>
      </c>
    </row>
    <row r="573" spans="1:27" ht="136" hidden="1">
      <c r="A573" s="4">
        <v>2374</v>
      </c>
      <c r="B573" s="4" t="s">
        <v>1469</v>
      </c>
      <c r="C573" s="4">
        <v>416</v>
      </c>
      <c r="E573" s="101" t="s">
        <v>2703</v>
      </c>
      <c r="F573" s="2" t="s">
        <v>1470</v>
      </c>
      <c r="G573" s="2" t="s">
        <v>1471</v>
      </c>
      <c r="H573" s="10"/>
      <c r="I573" s="10"/>
      <c r="J573" s="10"/>
      <c r="K573" s="10"/>
      <c r="L573" s="10"/>
      <c r="M573" s="10"/>
      <c r="P573" s="59"/>
      <c r="Q573" s="60"/>
      <c r="R573" s="60"/>
      <c r="S573" s="61"/>
      <c r="T573" s="62"/>
      <c r="U573" s="59"/>
      <c r="V573" s="60"/>
      <c r="W573" s="60"/>
      <c r="X573" s="61"/>
      <c r="Y573" s="62"/>
      <c r="Z573" s="55" t="str">
        <f t="shared" si="28"/>
        <v/>
      </c>
      <c r="AA573" s="40" t="str">
        <f t="shared" si="29"/>
        <v/>
      </c>
    </row>
    <row r="574" spans="1:27" ht="153" hidden="1">
      <c r="A574" s="4">
        <v>2375</v>
      </c>
      <c r="B574" s="4" t="s">
        <v>1472</v>
      </c>
      <c r="C574" s="4">
        <v>425</v>
      </c>
      <c r="E574" s="101" t="s">
        <v>2704</v>
      </c>
      <c r="F574" s="2" t="s">
        <v>1473</v>
      </c>
      <c r="G574" s="2" t="s">
        <v>1474</v>
      </c>
      <c r="H574" s="10"/>
      <c r="I574" s="10"/>
      <c r="J574" s="10"/>
      <c r="K574" s="10"/>
      <c r="L574" s="10"/>
      <c r="M574" s="10"/>
      <c r="P574" s="59"/>
      <c r="Q574" s="60"/>
      <c r="R574" s="60"/>
      <c r="S574" s="61"/>
      <c r="T574" s="62"/>
      <c r="U574" s="59"/>
      <c r="V574" s="60"/>
      <c r="W574" s="60"/>
      <c r="X574" s="61"/>
      <c r="Y574" s="62"/>
      <c r="Z574" s="55" t="str">
        <f t="shared" si="28"/>
        <v/>
      </c>
      <c r="AA574" s="40" t="str">
        <f t="shared" si="29"/>
        <v/>
      </c>
    </row>
    <row r="575" spans="1:27" ht="153" hidden="1">
      <c r="A575" s="4">
        <v>2376</v>
      </c>
      <c r="C575" s="4" t="s">
        <v>1098</v>
      </c>
      <c r="E575" s="101" t="s">
        <v>2705</v>
      </c>
      <c r="F575" s="2" t="s">
        <v>1475</v>
      </c>
      <c r="G575" s="2" t="s">
        <v>1476</v>
      </c>
      <c r="H575" s="10"/>
      <c r="I575" s="10"/>
      <c r="J575" s="10"/>
      <c r="K575" s="10"/>
      <c r="L575" s="10"/>
      <c r="M575" s="10"/>
      <c r="P575" s="59"/>
      <c r="Q575" s="60"/>
      <c r="R575" s="60"/>
      <c r="S575" s="61"/>
      <c r="T575" s="62"/>
      <c r="U575" s="59"/>
      <c r="V575" s="60"/>
      <c r="W575" s="60"/>
      <c r="X575" s="61"/>
      <c r="Y575" s="62"/>
      <c r="Z575" s="55" t="str">
        <f t="shared" si="28"/>
        <v/>
      </c>
      <c r="AA575" s="40" t="str">
        <f t="shared" si="29"/>
        <v/>
      </c>
    </row>
    <row r="576" spans="1:27" ht="136" hidden="1">
      <c r="A576" s="4">
        <v>2377</v>
      </c>
      <c r="B576" s="4" t="s">
        <v>1477</v>
      </c>
      <c r="C576" s="4">
        <v>426</v>
      </c>
      <c r="E576" s="101" t="s">
        <v>2706</v>
      </c>
      <c r="F576" s="2" t="s">
        <v>1478</v>
      </c>
      <c r="G576" s="2" t="s">
        <v>1479</v>
      </c>
      <c r="H576" s="10"/>
      <c r="I576" s="10"/>
      <c r="J576" s="10"/>
      <c r="K576" s="10"/>
      <c r="L576" s="10"/>
      <c r="M576" s="10"/>
      <c r="P576" s="59"/>
      <c r="Q576" s="60"/>
      <c r="R576" s="60"/>
      <c r="S576" s="61"/>
      <c r="T576" s="62"/>
      <c r="U576" s="59"/>
      <c r="V576" s="60"/>
      <c r="W576" s="60"/>
      <c r="X576" s="61"/>
      <c r="Y576" s="62"/>
      <c r="Z576" s="55" t="str">
        <f t="shared" si="28"/>
        <v/>
      </c>
      <c r="AA576" s="40" t="str">
        <f t="shared" si="29"/>
        <v/>
      </c>
    </row>
    <row r="577" spans="1:28" ht="119" hidden="1">
      <c r="A577" s="4">
        <v>2378</v>
      </c>
      <c r="B577" s="4" t="s">
        <v>1480</v>
      </c>
      <c r="C577" s="4">
        <v>429</v>
      </c>
      <c r="E577" s="101" t="s">
        <v>2707</v>
      </c>
      <c r="F577" s="2" t="s">
        <v>1481</v>
      </c>
      <c r="G577" s="2" t="s">
        <v>1482</v>
      </c>
      <c r="H577" s="10"/>
      <c r="I577" s="10"/>
      <c r="J577" s="10"/>
      <c r="K577" s="10"/>
      <c r="L577" s="10"/>
      <c r="M577" s="10"/>
      <c r="P577" s="59"/>
      <c r="Q577" s="60"/>
      <c r="R577" s="60"/>
      <c r="S577" s="61"/>
      <c r="T577" s="62"/>
      <c r="U577" s="59"/>
      <c r="V577" s="60"/>
      <c r="W577" s="60"/>
      <c r="X577" s="61"/>
      <c r="Y577" s="62"/>
      <c r="Z577" s="55" t="str">
        <f t="shared" si="28"/>
        <v/>
      </c>
      <c r="AA577" s="40" t="str">
        <f t="shared" si="29"/>
        <v/>
      </c>
    </row>
    <row r="578" spans="1:28" ht="170" hidden="1">
      <c r="A578" s="4">
        <v>2379</v>
      </c>
      <c r="C578" s="4" t="s">
        <v>1098</v>
      </c>
      <c r="E578" s="101" t="s">
        <v>2708</v>
      </c>
      <c r="F578" s="2" t="s">
        <v>1483</v>
      </c>
      <c r="G578" s="2" t="s">
        <v>1484</v>
      </c>
      <c r="H578" s="10"/>
      <c r="I578" s="10"/>
      <c r="J578" s="10"/>
      <c r="K578" s="10"/>
      <c r="L578" s="10"/>
      <c r="M578" s="10"/>
      <c r="P578" s="59"/>
      <c r="Q578" s="60"/>
      <c r="R578" s="60"/>
      <c r="S578" s="61"/>
      <c r="T578" s="62"/>
      <c r="U578" s="59"/>
      <c r="V578" s="60"/>
      <c r="W578" s="60"/>
      <c r="X578" s="61"/>
      <c r="Y578" s="62"/>
      <c r="Z578" s="55" t="str">
        <f t="shared" si="28"/>
        <v/>
      </c>
      <c r="AA578" s="40" t="str">
        <f t="shared" si="29"/>
        <v/>
      </c>
    </row>
    <row r="579" spans="1:28" ht="136" hidden="1">
      <c r="A579" s="4">
        <v>2380</v>
      </c>
      <c r="B579" s="4" t="s">
        <v>1485</v>
      </c>
      <c r="C579" s="4">
        <v>431</v>
      </c>
      <c r="E579" s="101" t="s">
        <v>2709</v>
      </c>
      <c r="F579" s="2" t="s">
        <v>1486</v>
      </c>
      <c r="G579" s="2" t="s">
        <v>1487</v>
      </c>
      <c r="H579" s="10"/>
      <c r="I579" s="10"/>
      <c r="J579" s="10"/>
      <c r="K579" s="10"/>
      <c r="L579" s="10"/>
      <c r="M579" s="10"/>
      <c r="P579" s="59"/>
      <c r="Q579" s="60"/>
      <c r="R579" s="60"/>
      <c r="S579" s="61"/>
      <c r="T579" s="62"/>
      <c r="U579" s="59"/>
      <c r="V579" s="60"/>
      <c r="W579" s="60"/>
      <c r="X579" s="61"/>
      <c r="Y579" s="62"/>
      <c r="Z579" s="55" t="str">
        <f t="shared" si="28"/>
        <v/>
      </c>
      <c r="AA579" s="40" t="str">
        <f t="shared" si="29"/>
        <v/>
      </c>
    </row>
    <row r="580" spans="1:28" ht="221" hidden="1">
      <c r="A580" s="4">
        <v>2381</v>
      </c>
      <c r="C580" s="4" t="s">
        <v>1098</v>
      </c>
      <c r="E580" s="101" t="s">
        <v>2710</v>
      </c>
      <c r="F580" s="2" t="s">
        <v>1488</v>
      </c>
      <c r="G580" s="2" t="s">
        <v>1489</v>
      </c>
      <c r="H580" s="10"/>
      <c r="I580" s="10"/>
      <c r="J580" s="10"/>
      <c r="K580" s="10"/>
      <c r="L580" s="10"/>
      <c r="M580" s="10"/>
      <c r="P580" s="59"/>
      <c r="Q580" s="60"/>
      <c r="R580" s="60"/>
      <c r="S580" s="61"/>
      <c r="T580" s="62"/>
      <c r="U580" s="59"/>
      <c r="V580" s="60"/>
      <c r="W580" s="60"/>
      <c r="X580" s="61"/>
      <c r="Y580" s="62"/>
      <c r="Z580" s="55" t="str">
        <f t="shared" ref="Z580:Z642" si="30">IF(U580&lt;&gt;"",U580,IF(P580&lt;&gt;"",P580,IF(N580&lt;&gt;"",N580,"")))</f>
        <v/>
      </c>
      <c r="AA580" s="40" t="str">
        <f t="shared" ref="AA580:AA642" si="31">IF(X580&lt;&gt;"",X580,IF(S580&lt;&gt;"",S580,IF(O580&lt;&gt;"",O580,"")))</f>
        <v/>
      </c>
    </row>
    <row r="581" spans="1:28" ht="187" hidden="1">
      <c r="A581" s="4">
        <v>2382</v>
      </c>
      <c r="B581" s="4" t="s">
        <v>1490</v>
      </c>
      <c r="C581" s="4">
        <v>428</v>
      </c>
      <c r="E581" s="101" t="s">
        <v>2711</v>
      </c>
      <c r="F581" s="2" t="s">
        <v>1491</v>
      </c>
      <c r="G581" s="2" t="s">
        <v>1492</v>
      </c>
      <c r="H581" s="10"/>
      <c r="I581" s="10"/>
      <c r="J581" s="10"/>
      <c r="K581" s="10"/>
      <c r="L581" s="10"/>
      <c r="M581" s="10"/>
      <c r="P581" s="59"/>
      <c r="Q581" s="60"/>
      <c r="R581" s="60"/>
      <c r="S581" s="61"/>
      <c r="T581" s="62"/>
      <c r="U581" s="59"/>
      <c r="V581" s="60"/>
      <c r="W581" s="60"/>
      <c r="X581" s="61"/>
      <c r="Y581" s="62"/>
      <c r="Z581" s="55" t="str">
        <f t="shared" si="30"/>
        <v/>
      </c>
      <c r="AA581" s="40" t="str">
        <f t="shared" si="31"/>
        <v/>
      </c>
    </row>
    <row r="582" spans="1:28" ht="170" hidden="1">
      <c r="A582" s="4">
        <v>2383</v>
      </c>
      <c r="B582" s="4" t="s">
        <v>1493</v>
      </c>
      <c r="C582" s="4">
        <v>413</v>
      </c>
      <c r="E582" s="101" t="s">
        <v>2712</v>
      </c>
      <c r="F582" s="2" t="s">
        <v>1494</v>
      </c>
      <c r="G582" s="2" t="s">
        <v>1495</v>
      </c>
      <c r="H582" s="10"/>
      <c r="I582" s="10"/>
      <c r="J582" s="10"/>
      <c r="K582" s="10"/>
      <c r="L582" s="10"/>
      <c r="M582" s="10"/>
      <c r="P582" s="59"/>
      <c r="Q582" s="60"/>
      <c r="R582" s="60"/>
      <c r="S582" s="61"/>
      <c r="T582" s="62"/>
      <c r="U582" s="59"/>
      <c r="V582" s="60"/>
      <c r="W582" s="60"/>
      <c r="X582" s="61"/>
      <c r="Y582" s="62"/>
      <c r="Z582" s="55" t="str">
        <f t="shared" si="30"/>
        <v/>
      </c>
      <c r="AA582" s="40" t="str">
        <f t="shared" si="31"/>
        <v/>
      </c>
    </row>
    <row r="583" spans="1:28" ht="102" hidden="1">
      <c r="A583" s="4">
        <v>2384</v>
      </c>
      <c r="B583" s="4" t="s">
        <v>1496</v>
      </c>
      <c r="C583" s="4">
        <v>438</v>
      </c>
      <c r="E583" s="101" t="s">
        <v>2713</v>
      </c>
      <c r="F583" s="2" t="s">
        <v>1497</v>
      </c>
      <c r="G583" s="2" t="s">
        <v>1498</v>
      </c>
      <c r="H583" s="10"/>
      <c r="I583" s="10"/>
      <c r="J583" s="10"/>
      <c r="K583" s="10"/>
      <c r="L583" s="10"/>
      <c r="M583" s="10"/>
      <c r="P583" s="59"/>
      <c r="Q583" s="60"/>
      <c r="R583" s="60"/>
      <c r="S583" s="61"/>
      <c r="T583" s="62"/>
      <c r="U583" s="59"/>
      <c r="V583" s="60"/>
      <c r="W583" s="60"/>
      <c r="X583" s="61"/>
      <c r="Y583" s="62"/>
      <c r="Z583" s="55" t="str">
        <f t="shared" si="30"/>
        <v/>
      </c>
      <c r="AA583" s="40" t="str">
        <f t="shared" si="31"/>
        <v/>
      </c>
    </row>
    <row r="584" spans="1:28" ht="170" hidden="1">
      <c r="A584" s="4">
        <v>2385</v>
      </c>
      <c r="B584" s="4" t="s">
        <v>1499</v>
      </c>
      <c r="C584" s="4">
        <v>433</v>
      </c>
      <c r="E584" s="101" t="s">
        <v>2714</v>
      </c>
      <c r="F584" s="2" t="s">
        <v>1500</v>
      </c>
      <c r="G584" s="2" t="s">
        <v>1501</v>
      </c>
      <c r="H584" s="10"/>
      <c r="I584" s="10"/>
      <c r="J584" s="10"/>
      <c r="K584" s="10"/>
      <c r="L584" s="10"/>
      <c r="M584" s="10"/>
      <c r="P584" s="59"/>
      <c r="Q584" s="60"/>
      <c r="R584" s="60"/>
      <c r="S584" s="61"/>
      <c r="T584" s="62"/>
      <c r="U584" s="59"/>
      <c r="V584" s="60"/>
      <c r="W584" s="60"/>
      <c r="X584" s="61"/>
      <c r="Y584" s="62"/>
      <c r="Z584" s="55" t="str">
        <f t="shared" si="30"/>
        <v/>
      </c>
      <c r="AA584" s="40" t="str">
        <f t="shared" si="31"/>
        <v/>
      </c>
    </row>
    <row r="585" spans="1:28" ht="153" hidden="1">
      <c r="A585" s="4">
        <v>2386</v>
      </c>
      <c r="B585" s="4" t="s">
        <v>1502</v>
      </c>
      <c r="C585" s="4">
        <v>434</v>
      </c>
      <c r="E585" s="101" t="s">
        <v>2715</v>
      </c>
      <c r="F585" s="2" t="s">
        <v>1503</v>
      </c>
      <c r="G585" s="2" t="s">
        <v>1504</v>
      </c>
      <c r="H585" s="10"/>
      <c r="I585" s="10"/>
      <c r="J585" s="10"/>
      <c r="K585" s="10"/>
      <c r="L585" s="10"/>
      <c r="M585" s="10"/>
      <c r="P585" s="59"/>
      <c r="Q585" s="60"/>
      <c r="R585" s="60"/>
      <c r="S585" s="61"/>
      <c r="T585" s="62"/>
      <c r="U585" s="59"/>
      <c r="V585" s="60"/>
      <c r="W585" s="60"/>
      <c r="X585" s="61"/>
      <c r="Y585" s="62"/>
      <c r="Z585" s="55" t="str">
        <f t="shared" si="30"/>
        <v/>
      </c>
      <c r="AA585" s="40" t="str">
        <f t="shared" si="31"/>
        <v/>
      </c>
    </row>
    <row r="586" spans="1:28" ht="170" hidden="1">
      <c r="A586" s="4">
        <v>2387</v>
      </c>
      <c r="B586" s="4" t="s">
        <v>1505</v>
      </c>
      <c r="C586" s="4">
        <v>435</v>
      </c>
      <c r="E586" s="101" t="s">
        <v>2716</v>
      </c>
      <c r="F586" s="2" t="s">
        <v>1506</v>
      </c>
      <c r="G586" s="2" t="s">
        <v>1507</v>
      </c>
      <c r="H586" s="10"/>
      <c r="I586" s="10"/>
      <c r="J586" s="10"/>
      <c r="K586" s="10"/>
      <c r="L586" s="10"/>
      <c r="M586" s="10"/>
      <c r="P586" s="59"/>
      <c r="Q586" s="60"/>
      <c r="R586" s="60"/>
      <c r="S586" s="61"/>
      <c r="T586" s="62"/>
      <c r="U586" s="59"/>
      <c r="V586" s="60"/>
      <c r="W586" s="60"/>
      <c r="X586" s="61"/>
      <c r="Y586" s="62"/>
      <c r="Z586" s="55" t="str">
        <f t="shared" si="30"/>
        <v/>
      </c>
      <c r="AA586" s="40" t="str">
        <f t="shared" si="31"/>
        <v/>
      </c>
    </row>
    <row r="587" spans="1:28" ht="136" hidden="1">
      <c r="A587" s="4">
        <v>2388</v>
      </c>
      <c r="B587" s="4" t="s">
        <v>1508</v>
      </c>
      <c r="C587" s="4">
        <v>437</v>
      </c>
      <c r="E587" s="101" t="s">
        <v>2717</v>
      </c>
      <c r="F587" s="2" t="s">
        <v>1509</v>
      </c>
      <c r="G587" s="2" t="s">
        <v>1510</v>
      </c>
      <c r="H587" s="10"/>
      <c r="I587" s="10"/>
      <c r="J587" s="10"/>
      <c r="K587" s="10"/>
      <c r="L587" s="10"/>
      <c r="M587" s="10"/>
      <c r="P587" s="59"/>
      <c r="Q587" s="60"/>
      <c r="R587" s="60"/>
      <c r="S587" s="61"/>
      <c r="T587" s="62"/>
      <c r="U587" s="59"/>
      <c r="V587" s="60"/>
      <c r="W587" s="60"/>
      <c r="X587" s="61"/>
      <c r="Y587" s="62"/>
      <c r="Z587" s="55" t="str">
        <f t="shared" si="30"/>
        <v/>
      </c>
      <c r="AA587" s="40" t="str">
        <f t="shared" si="31"/>
        <v/>
      </c>
    </row>
    <row r="588" spans="1:28" s="73" customFormat="1" ht="17" hidden="1">
      <c r="A588" s="4" t="s">
        <v>479</v>
      </c>
      <c r="B588" s="4" t="s">
        <v>479</v>
      </c>
      <c r="H588" s="4"/>
      <c r="P588" s="104"/>
      <c r="Q588" s="104"/>
      <c r="R588" s="104"/>
      <c r="S588" s="104"/>
      <c r="T588" s="104"/>
      <c r="U588" s="104"/>
      <c r="V588" s="104"/>
      <c r="W588" s="104"/>
      <c r="X588" s="104"/>
      <c r="Y588" s="104"/>
    </row>
    <row r="589" spans="1:28" s="73" customFormat="1" ht="17" hidden="1">
      <c r="A589" s="4" t="s">
        <v>479</v>
      </c>
      <c r="B589" s="4" t="s">
        <v>479</v>
      </c>
      <c r="H589" s="4"/>
      <c r="P589" s="104"/>
      <c r="Q589" s="104"/>
      <c r="R589" s="104"/>
      <c r="S589" s="104"/>
      <c r="T589" s="104"/>
      <c r="U589" s="104"/>
      <c r="V589" s="104"/>
      <c r="W589" s="104"/>
      <c r="X589" s="104"/>
      <c r="Y589" s="104"/>
    </row>
    <row r="590" spans="1:28" s="73" customFormat="1" ht="19" hidden="1">
      <c r="A590" s="4" t="s">
        <v>479</v>
      </c>
      <c r="B590" s="4" t="s">
        <v>479</v>
      </c>
      <c r="E590" s="115" t="s">
        <v>1511</v>
      </c>
      <c r="F590" s="109"/>
      <c r="G590" s="109"/>
      <c r="H590" s="4"/>
      <c r="P590" s="104"/>
      <c r="Q590" s="104"/>
      <c r="R590" s="104"/>
      <c r="S590" s="104"/>
      <c r="T590" s="104"/>
      <c r="U590" s="104"/>
      <c r="V590" s="104"/>
      <c r="W590" s="104"/>
      <c r="X590" s="104"/>
      <c r="Y590" s="104"/>
    </row>
    <row r="591" spans="1:28" s="73" customFormat="1" ht="68" hidden="1">
      <c r="A591" s="4" t="s">
        <v>479</v>
      </c>
      <c r="B591" s="4" t="s">
        <v>479</v>
      </c>
      <c r="E591" s="76" t="s">
        <v>1512</v>
      </c>
      <c r="F591" s="77" t="s">
        <v>1513</v>
      </c>
      <c r="G591" s="78" t="str">
        <f>HYPERLINK("http://sourcinginnovation.com/wordpress/2017/04/26/are-we-about-to-enter-the-age-of-permissive-analytics/","Are we about to enter the age of permissive analytics")</f>
        <v>Are we about to enter the age of permissive analytics</v>
      </c>
      <c r="H591" s="4"/>
      <c r="P591" s="104"/>
      <c r="Q591" s="104"/>
      <c r="R591" s="104"/>
      <c r="S591" s="104"/>
      <c r="T591" s="104"/>
      <c r="U591" s="104"/>
      <c r="V591" s="104"/>
      <c r="W591" s="104"/>
      <c r="X591" s="104"/>
      <c r="Y591" s="104"/>
    </row>
    <row r="592" spans="1:28" ht="17" hidden="1">
      <c r="A592" s="4" t="s">
        <v>479</v>
      </c>
      <c r="B592" s="4" t="s">
        <v>479</v>
      </c>
      <c r="E592" s="73"/>
      <c r="F592" s="73"/>
      <c r="G592" s="78" t="str">
        <f>HYPERLINK("http://sourcinginnovation.com/wordpress/2017/04/27/when-selecting-your-prescriptive-and-future-permissive-analytics-system/","When Selecting Your Future Permissive Analytics System")</f>
        <v>When Selecting Your Future Permissive Analytics System</v>
      </c>
      <c r="I592" s="73"/>
      <c r="J592" s="73"/>
      <c r="K592" s="73"/>
      <c r="L592" s="73"/>
      <c r="M592" s="73"/>
      <c r="N592" s="73"/>
      <c r="O592" s="73"/>
      <c r="P592" s="104"/>
      <c r="Q592" s="104"/>
      <c r="R592" s="104"/>
      <c r="S592" s="104"/>
      <c r="T592" s="104"/>
      <c r="U592" s="104"/>
      <c r="V592" s="104"/>
      <c r="W592" s="104"/>
      <c r="X592" s="104"/>
      <c r="Y592" s="104"/>
      <c r="Z592" s="73"/>
      <c r="AA592" s="73"/>
      <c r="AB592" s="73"/>
    </row>
    <row r="593" spans="1:27" ht="51" hidden="1">
      <c r="A593" s="4">
        <v>2389</v>
      </c>
      <c r="B593" s="4" t="s">
        <v>1514</v>
      </c>
      <c r="C593" s="4">
        <v>445</v>
      </c>
      <c r="E593" s="101" t="s">
        <v>2718</v>
      </c>
      <c r="F593" s="2" t="s">
        <v>1515</v>
      </c>
      <c r="G593" s="2" t="s">
        <v>1452</v>
      </c>
      <c r="H593" s="10"/>
      <c r="I593" s="10"/>
      <c r="J593" s="10"/>
      <c r="K593" s="10"/>
      <c r="L593" s="10"/>
      <c r="M593" s="10"/>
      <c r="P593" s="59"/>
      <c r="Q593" s="60"/>
      <c r="R593" s="60"/>
      <c r="S593" s="61"/>
      <c r="T593" s="62"/>
      <c r="U593" s="59"/>
      <c r="V593" s="60"/>
      <c r="W593" s="60"/>
      <c r="X593" s="61"/>
      <c r="Y593" s="62"/>
      <c r="Z593" s="55" t="str">
        <f t="shared" si="30"/>
        <v/>
      </c>
      <c r="AA593" s="40" t="str">
        <f t="shared" si="31"/>
        <v/>
      </c>
    </row>
    <row r="594" spans="1:27" ht="51" hidden="1">
      <c r="A594" s="4">
        <v>2390</v>
      </c>
      <c r="C594" s="4" t="s">
        <v>1098</v>
      </c>
      <c r="E594" s="101" t="s">
        <v>2719</v>
      </c>
      <c r="F594" s="2" t="s">
        <v>1516</v>
      </c>
      <c r="G594" s="2" t="s">
        <v>1452</v>
      </c>
      <c r="H594" s="10"/>
      <c r="I594" s="10"/>
      <c r="J594" s="10"/>
      <c r="K594" s="10"/>
      <c r="L594" s="10"/>
      <c r="M594" s="10"/>
      <c r="P594" s="59"/>
      <c r="Q594" s="60"/>
      <c r="R594" s="60"/>
      <c r="S594" s="61"/>
      <c r="T594" s="62"/>
      <c r="U594" s="59"/>
      <c r="V594" s="60"/>
      <c r="W594" s="60"/>
      <c r="X594" s="61"/>
      <c r="Y594" s="62"/>
      <c r="Z594" s="55" t="str">
        <f t="shared" si="30"/>
        <v/>
      </c>
      <c r="AA594" s="40" t="str">
        <f t="shared" si="31"/>
        <v/>
      </c>
    </row>
    <row r="595" spans="1:27" ht="221" hidden="1">
      <c r="A595" s="4">
        <v>2391</v>
      </c>
      <c r="B595" s="4" t="s">
        <v>1517</v>
      </c>
      <c r="C595" s="4">
        <v>446</v>
      </c>
      <c r="E595" s="101" t="s">
        <v>2577</v>
      </c>
      <c r="F595" s="2" t="s">
        <v>1102</v>
      </c>
      <c r="G595" s="2" t="s">
        <v>1452</v>
      </c>
      <c r="H595" s="10"/>
      <c r="I595" s="10"/>
      <c r="J595" s="10"/>
      <c r="K595" s="10"/>
      <c r="L595" s="10"/>
      <c r="M595" s="10"/>
      <c r="P595" s="59"/>
      <c r="Q595" s="60"/>
      <c r="R595" s="60"/>
      <c r="S595" s="61"/>
      <c r="T595" s="62"/>
      <c r="U595" s="59"/>
      <c r="V595" s="60"/>
      <c r="W595" s="60"/>
      <c r="X595" s="61"/>
      <c r="Y595" s="62"/>
      <c r="Z595" s="55" t="str">
        <f t="shared" si="30"/>
        <v/>
      </c>
      <c r="AA595" s="40" t="str">
        <f t="shared" si="31"/>
        <v/>
      </c>
    </row>
    <row r="596" spans="1:27" ht="51" hidden="1">
      <c r="A596" s="4">
        <v>2392</v>
      </c>
      <c r="B596" s="4" t="s">
        <v>1518</v>
      </c>
      <c r="C596" s="4">
        <v>447</v>
      </c>
      <c r="E596" s="101" t="s">
        <v>2578</v>
      </c>
      <c r="F596" s="2" t="s">
        <v>1519</v>
      </c>
      <c r="G596" s="2" t="s">
        <v>1452</v>
      </c>
      <c r="H596" s="10"/>
      <c r="I596" s="10"/>
      <c r="J596" s="10"/>
      <c r="K596" s="10"/>
      <c r="L596" s="10"/>
      <c r="M596" s="10"/>
      <c r="P596" s="59"/>
      <c r="Q596" s="60"/>
      <c r="R596" s="60"/>
      <c r="S596" s="61"/>
      <c r="T596" s="62"/>
      <c r="U596" s="59"/>
      <c r="V596" s="60"/>
      <c r="W596" s="60"/>
      <c r="X596" s="61"/>
      <c r="Y596" s="62"/>
      <c r="Z596" s="55" t="str">
        <f t="shared" si="30"/>
        <v/>
      </c>
      <c r="AA596" s="40" t="str">
        <f t="shared" si="31"/>
        <v/>
      </c>
    </row>
    <row r="597" spans="1:27" ht="153" hidden="1">
      <c r="A597" s="4">
        <v>2393</v>
      </c>
      <c r="B597" s="4" t="s">
        <v>1520</v>
      </c>
      <c r="C597" s="4">
        <v>449</v>
      </c>
      <c r="E597" s="101" t="s">
        <v>2491</v>
      </c>
      <c r="F597" s="2" t="s">
        <v>1521</v>
      </c>
      <c r="G597" s="2" t="s">
        <v>1522</v>
      </c>
      <c r="H597" s="10"/>
      <c r="I597" s="10"/>
      <c r="J597" s="10"/>
      <c r="K597" s="10"/>
      <c r="L597" s="10"/>
      <c r="M597" s="10"/>
      <c r="P597" s="59"/>
      <c r="Q597" s="60"/>
      <c r="R597" s="60"/>
      <c r="S597" s="61"/>
      <c r="T597" s="62"/>
      <c r="U597" s="59"/>
      <c r="V597" s="60"/>
      <c r="W597" s="60"/>
      <c r="X597" s="61"/>
      <c r="Y597" s="62"/>
      <c r="Z597" s="55" t="str">
        <f t="shared" si="30"/>
        <v/>
      </c>
      <c r="AA597" s="40" t="str">
        <f t="shared" si="31"/>
        <v/>
      </c>
    </row>
    <row r="598" spans="1:27" ht="170" hidden="1">
      <c r="A598" s="4">
        <v>2394</v>
      </c>
      <c r="B598" s="4" t="s">
        <v>1523</v>
      </c>
      <c r="C598" s="4">
        <v>452</v>
      </c>
      <c r="E598" s="101" t="s">
        <v>2720</v>
      </c>
      <c r="F598" s="2" t="s">
        <v>1524</v>
      </c>
      <c r="G598" s="2" t="s">
        <v>1525</v>
      </c>
      <c r="H598" s="10"/>
      <c r="I598" s="10"/>
      <c r="J598" s="10"/>
      <c r="K598" s="10"/>
      <c r="L598" s="10"/>
      <c r="M598" s="10"/>
      <c r="P598" s="59"/>
      <c r="Q598" s="60"/>
      <c r="R598" s="60"/>
      <c r="S598" s="61"/>
      <c r="T598" s="62"/>
      <c r="U598" s="59"/>
      <c r="V598" s="60"/>
      <c r="W598" s="60"/>
      <c r="X598" s="61"/>
      <c r="Y598" s="62"/>
      <c r="Z598" s="55" t="str">
        <f t="shared" si="30"/>
        <v/>
      </c>
      <c r="AA598" s="40" t="str">
        <f t="shared" si="31"/>
        <v/>
      </c>
    </row>
    <row r="599" spans="1:27" ht="238" hidden="1">
      <c r="A599" s="4">
        <v>2395</v>
      </c>
      <c r="B599" s="4" t="s">
        <v>1526</v>
      </c>
      <c r="C599" s="4">
        <v>481</v>
      </c>
      <c r="E599" s="101" t="s">
        <v>2721</v>
      </c>
      <c r="F599" s="2" t="s">
        <v>1527</v>
      </c>
      <c r="G599" s="2" t="s">
        <v>1528</v>
      </c>
      <c r="H599" s="10"/>
      <c r="I599" s="10"/>
      <c r="J599" s="10"/>
      <c r="K599" s="10"/>
      <c r="L599" s="10"/>
      <c r="M599" s="10"/>
      <c r="P599" s="59"/>
      <c r="Q599" s="60"/>
      <c r="R599" s="60"/>
      <c r="S599" s="61"/>
      <c r="T599" s="62"/>
      <c r="U599" s="59"/>
      <c r="V599" s="60"/>
      <c r="W599" s="60"/>
      <c r="X599" s="61"/>
      <c r="Y599" s="62"/>
      <c r="Z599" s="55" t="str">
        <f t="shared" si="30"/>
        <v/>
      </c>
      <c r="AA599" s="40" t="str">
        <f t="shared" si="31"/>
        <v/>
      </c>
    </row>
    <row r="600" spans="1:27" ht="153" hidden="1">
      <c r="A600" s="4">
        <v>2396</v>
      </c>
      <c r="B600" s="4" t="s">
        <v>1529</v>
      </c>
      <c r="C600" s="4">
        <v>455</v>
      </c>
      <c r="E600" s="101" t="s">
        <v>2722</v>
      </c>
      <c r="F600" s="2" t="s">
        <v>1530</v>
      </c>
      <c r="G600" s="2" t="s">
        <v>1531</v>
      </c>
      <c r="H600" s="10"/>
      <c r="I600" s="10"/>
      <c r="J600" s="10"/>
      <c r="K600" s="10"/>
      <c r="L600" s="10"/>
      <c r="M600" s="10"/>
      <c r="P600" s="59"/>
      <c r="Q600" s="60"/>
      <c r="R600" s="60"/>
      <c r="S600" s="61"/>
      <c r="T600" s="62"/>
      <c r="U600" s="59"/>
      <c r="V600" s="60"/>
      <c r="W600" s="60"/>
      <c r="X600" s="61"/>
      <c r="Y600" s="62"/>
      <c r="Z600" s="55" t="str">
        <f t="shared" si="30"/>
        <v/>
      </c>
      <c r="AA600" s="40" t="str">
        <f t="shared" si="31"/>
        <v/>
      </c>
    </row>
    <row r="601" spans="1:27" s="73" customFormat="1" ht="17" hidden="1">
      <c r="A601" s="4" t="s">
        <v>479</v>
      </c>
      <c r="G601" s="73" t="s">
        <v>479</v>
      </c>
      <c r="H601" s="4"/>
      <c r="P601" s="104"/>
      <c r="Q601" s="104"/>
      <c r="R601" s="104"/>
      <c r="S601" s="104"/>
      <c r="T601" s="104"/>
      <c r="U601" s="104"/>
      <c r="V601" s="104"/>
      <c r="W601" s="104"/>
      <c r="X601" s="104"/>
      <c r="Y601" s="104"/>
    </row>
    <row r="602" spans="1:27" s="73" customFormat="1" ht="17" hidden="1">
      <c r="A602" s="4" t="s">
        <v>479</v>
      </c>
      <c r="G602" s="73" t="s">
        <v>479</v>
      </c>
      <c r="H602" s="4"/>
      <c r="P602" s="104"/>
      <c r="Q602" s="104"/>
      <c r="R602" s="104"/>
      <c r="S602" s="104"/>
      <c r="T602" s="104"/>
      <c r="U602" s="104"/>
      <c r="V602" s="104"/>
      <c r="W602" s="104"/>
      <c r="X602" s="104"/>
      <c r="Y602" s="104"/>
    </row>
    <row r="603" spans="1:27" ht="17" hidden="1">
      <c r="A603" s="4" t="s">
        <v>479</v>
      </c>
      <c r="B603" s="4" t="s">
        <v>479</v>
      </c>
      <c r="E603" s="76" t="s">
        <v>1532</v>
      </c>
      <c r="F603" s="73"/>
      <c r="G603" s="73" t="s">
        <v>479</v>
      </c>
      <c r="I603" s="73"/>
      <c r="J603" s="73"/>
      <c r="K603" s="73"/>
      <c r="L603" s="73"/>
      <c r="M603" s="73"/>
      <c r="N603" s="73"/>
      <c r="O603" s="73"/>
      <c r="P603" s="104"/>
      <c r="Q603" s="104"/>
      <c r="R603" s="104"/>
      <c r="S603" s="104"/>
      <c r="T603" s="104"/>
      <c r="U603" s="104"/>
      <c r="V603" s="104"/>
      <c r="W603" s="104"/>
      <c r="X603" s="104"/>
      <c r="Y603" s="104"/>
      <c r="Z603" s="73"/>
      <c r="AA603" s="73"/>
    </row>
    <row r="604" spans="1:27" ht="102" hidden="1">
      <c r="A604" s="4">
        <v>2397</v>
      </c>
      <c r="B604" s="4" t="s">
        <v>1533</v>
      </c>
      <c r="C604" s="4">
        <v>456</v>
      </c>
      <c r="E604" s="101" t="s">
        <v>2723</v>
      </c>
      <c r="F604" s="2" t="s">
        <v>1534</v>
      </c>
      <c r="G604" s="2" t="s">
        <v>1535</v>
      </c>
      <c r="H604" s="10"/>
      <c r="I604" s="10"/>
      <c r="J604" s="10"/>
      <c r="K604" s="10"/>
      <c r="L604" s="10"/>
      <c r="M604" s="10"/>
      <c r="P604" s="59"/>
      <c r="Q604" s="60"/>
      <c r="R604" s="60"/>
      <c r="S604" s="61"/>
      <c r="T604" s="62"/>
      <c r="U604" s="59"/>
      <c r="V604" s="60"/>
      <c r="W604" s="60"/>
      <c r="X604" s="61"/>
      <c r="Y604" s="62"/>
      <c r="Z604" s="55" t="str">
        <f t="shared" si="30"/>
        <v/>
      </c>
      <c r="AA604" s="40" t="str">
        <f t="shared" si="31"/>
        <v/>
      </c>
    </row>
    <row r="605" spans="1:27" ht="119" hidden="1">
      <c r="A605" s="4">
        <v>2398</v>
      </c>
      <c r="B605" s="4" t="s">
        <v>1536</v>
      </c>
      <c r="C605" s="4">
        <v>457</v>
      </c>
      <c r="E605" s="101" t="s">
        <v>2724</v>
      </c>
      <c r="F605" s="2" t="s">
        <v>1537</v>
      </c>
      <c r="G605" s="2" t="s">
        <v>1538</v>
      </c>
      <c r="H605" s="10"/>
      <c r="I605" s="10"/>
      <c r="J605" s="10"/>
      <c r="K605" s="10"/>
      <c r="L605" s="10"/>
      <c r="M605" s="10"/>
      <c r="P605" s="59"/>
      <c r="Q605" s="60"/>
      <c r="R605" s="60"/>
      <c r="S605" s="61"/>
      <c r="T605" s="62"/>
      <c r="U605" s="59"/>
      <c r="V605" s="60"/>
      <c r="W605" s="60"/>
      <c r="X605" s="61"/>
      <c r="Y605" s="62"/>
      <c r="Z605" s="55" t="str">
        <f t="shared" si="30"/>
        <v/>
      </c>
      <c r="AA605" s="40" t="str">
        <f t="shared" si="31"/>
        <v/>
      </c>
    </row>
    <row r="606" spans="1:27" ht="102" hidden="1">
      <c r="A606" s="4">
        <v>2399</v>
      </c>
      <c r="B606" s="4" t="s">
        <v>1539</v>
      </c>
      <c r="C606" s="4">
        <v>458</v>
      </c>
      <c r="E606" s="101" t="s">
        <v>2725</v>
      </c>
      <c r="F606" s="2" t="s">
        <v>1540</v>
      </c>
      <c r="G606" s="2" t="s">
        <v>1541</v>
      </c>
      <c r="H606" s="10"/>
      <c r="I606" s="10"/>
      <c r="J606" s="10"/>
      <c r="K606" s="10"/>
      <c r="L606" s="10"/>
      <c r="M606" s="10"/>
      <c r="P606" s="59"/>
      <c r="Q606" s="60"/>
      <c r="R606" s="60"/>
      <c r="S606" s="61"/>
      <c r="T606" s="62"/>
      <c r="U606" s="59"/>
      <c r="V606" s="60"/>
      <c r="W606" s="60"/>
      <c r="X606" s="61"/>
      <c r="Y606" s="62"/>
      <c r="Z606" s="55" t="str">
        <f t="shared" si="30"/>
        <v/>
      </c>
      <c r="AA606" s="40" t="str">
        <f t="shared" si="31"/>
        <v/>
      </c>
    </row>
    <row r="607" spans="1:27" ht="136" hidden="1">
      <c r="A607" s="4">
        <v>2400</v>
      </c>
      <c r="B607" s="4" t="s">
        <v>1542</v>
      </c>
      <c r="C607" s="4">
        <v>459</v>
      </c>
      <c r="E607" s="101" t="s">
        <v>2726</v>
      </c>
      <c r="F607" s="2" t="s">
        <v>1543</v>
      </c>
      <c r="G607" s="2" t="s">
        <v>1544</v>
      </c>
      <c r="H607" s="10"/>
      <c r="I607" s="10"/>
      <c r="J607" s="10"/>
      <c r="K607" s="10"/>
      <c r="L607" s="10"/>
      <c r="M607" s="10"/>
      <c r="P607" s="59"/>
      <c r="Q607" s="60"/>
      <c r="R607" s="60"/>
      <c r="S607" s="61"/>
      <c r="T607" s="62"/>
      <c r="U607" s="59"/>
      <c r="V607" s="60"/>
      <c r="W607" s="60"/>
      <c r="X607" s="61"/>
      <c r="Y607" s="62"/>
      <c r="Z607" s="55" t="str">
        <f t="shared" si="30"/>
        <v/>
      </c>
      <c r="AA607" s="40" t="str">
        <f t="shared" si="31"/>
        <v/>
      </c>
    </row>
    <row r="608" spans="1:27" ht="136" hidden="1">
      <c r="A608" s="4">
        <v>2401</v>
      </c>
      <c r="B608" s="4" t="s">
        <v>1545</v>
      </c>
      <c r="C608" s="4">
        <v>460</v>
      </c>
      <c r="E608" s="101" t="s">
        <v>2727</v>
      </c>
      <c r="F608" s="2" t="s">
        <v>1546</v>
      </c>
      <c r="G608" s="2" t="s">
        <v>1547</v>
      </c>
      <c r="H608" s="10"/>
      <c r="I608" s="10"/>
      <c r="J608" s="10"/>
      <c r="K608" s="10"/>
      <c r="L608" s="10"/>
      <c r="M608" s="10"/>
      <c r="P608" s="59"/>
      <c r="Q608" s="60"/>
      <c r="R608" s="60"/>
      <c r="S608" s="61"/>
      <c r="T608" s="62"/>
      <c r="U608" s="59"/>
      <c r="V608" s="60"/>
      <c r="W608" s="60"/>
      <c r="X608" s="61"/>
      <c r="Y608" s="62"/>
      <c r="Z608" s="55" t="str">
        <f t="shared" si="30"/>
        <v/>
      </c>
      <c r="AA608" s="40" t="str">
        <f t="shared" si="31"/>
        <v/>
      </c>
    </row>
    <row r="609" spans="1:27" ht="136" hidden="1">
      <c r="A609" s="4">
        <v>2402</v>
      </c>
      <c r="B609" s="4" t="s">
        <v>1548</v>
      </c>
      <c r="C609" s="4">
        <v>461</v>
      </c>
      <c r="E609" s="101" t="s">
        <v>2728</v>
      </c>
      <c r="F609" s="2" t="s">
        <v>1549</v>
      </c>
      <c r="G609" s="2" t="s">
        <v>1550</v>
      </c>
      <c r="H609" s="10"/>
      <c r="I609" s="10"/>
      <c r="J609" s="10"/>
      <c r="K609" s="10"/>
      <c r="L609" s="10"/>
      <c r="M609" s="10"/>
      <c r="P609" s="59"/>
      <c r="Q609" s="60"/>
      <c r="R609" s="60"/>
      <c r="S609" s="61"/>
      <c r="T609" s="62"/>
      <c r="U609" s="59"/>
      <c r="V609" s="60"/>
      <c r="W609" s="60"/>
      <c r="X609" s="61"/>
      <c r="Y609" s="62"/>
      <c r="Z609" s="55" t="str">
        <f t="shared" si="30"/>
        <v/>
      </c>
      <c r="AA609" s="40" t="str">
        <f t="shared" si="31"/>
        <v/>
      </c>
    </row>
    <row r="610" spans="1:27" ht="136" hidden="1">
      <c r="A610" s="4">
        <v>2403</v>
      </c>
      <c r="B610" s="4" t="s">
        <v>1551</v>
      </c>
      <c r="C610" s="4">
        <v>462</v>
      </c>
      <c r="E610" s="101" t="s">
        <v>2729</v>
      </c>
      <c r="F610" s="2" t="s">
        <v>1552</v>
      </c>
      <c r="G610" s="2" t="s">
        <v>1553</v>
      </c>
      <c r="H610" s="10"/>
      <c r="I610" s="10"/>
      <c r="J610" s="10"/>
      <c r="K610" s="10"/>
      <c r="L610" s="10"/>
      <c r="M610" s="10"/>
      <c r="P610" s="59"/>
      <c r="Q610" s="60"/>
      <c r="R610" s="60"/>
      <c r="S610" s="61"/>
      <c r="T610" s="62"/>
      <c r="U610" s="59"/>
      <c r="V610" s="60"/>
      <c r="W610" s="60"/>
      <c r="X610" s="61"/>
      <c r="Y610" s="62"/>
      <c r="Z610" s="55" t="str">
        <f t="shared" si="30"/>
        <v/>
      </c>
      <c r="AA610" s="40" t="str">
        <f t="shared" si="31"/>
        <v/>
      </c>
    </row>
    <row r="611" spans="1:27" ht="102" hidden="1">
      <c r="A611" s="4">
        <v>2404</v>
      </c>
      <c r="B611" s="4" t="s">
        <v>1554</v>
      </c>
      <c r="C611" s="4">
        <v>463</v>
      </c>
      <c r="E611" s="101" t="s">
        <v>2730</v>
      </c>
      <c r="F611" s="2" t="s">
        <v>1555</v>
      </c>
      <c r="G611" s="2" t="s">
        <v>1556</v>
      </c>
      <c r="H611" s="10"/>
      <c r="I611" s="10"/>
      <c r="J611" s="10"/>
      <c r="K611" s="10"/>
      <c r="L611" s="10"/>
      <c r="M611" s="10"/>
      <c r="P611" s="59"/>
      <c r="Q611" s="60"/>
      <c r="R611" s="60"/>
      <c r="S611" s="61"/>
      <c r="T611" s="62"/>
      <c r="U611" s="59"/>
      <c r="V611" s="60"/>
      <c r="W611" s="60"/>
      <c r="X611" s="61"/>
      <c r="Y611" s="62"/>
      <c r="Z611" s="55" t="str">
        <f t="shared" si="30"/>
        <v/>
      </c>
      <c r="AA611" s="40" t="str">
        <f t="shared" si="31"/>
        <v/>
      </c>
    </row>
    <row r="612" spans="1:27" ht="119" hidden="1">
      <c r="A612" s="4">
        <v>2405</v>
      </c>
      <c r="B612" s="4" t="s">
        <v>1557</v>
      </c>
      <c r="C612" s="4">
        <v>464</v>
      </c>
      <c r="E612" s="101" t="s">
        <v>2731</v>
      </c>
      <c r="F612" s="2" t="s">
        <v>1558</v>
      </c>
      <c r="G612" s="2" t="s">
        <v>1559</v>
      </c>
      <c r="H612" s="10"/>
      <c r="I612" s="10"/>
      <c r="J612" s="10"/>
      <c r="K612" s="10"/>
      <c r="L612" s="10"/>
      <c r="M612" s="10"/>
      <c r="P612" s="59"/>
      <c r="Q612" s="60"/>
      <c r="R612" s="60"/>
      <c r="S612" s="61"/>
      <c r="T612" s="62"/>
      <c r="U612" s="59"/>
      <c r="V612" s="60"/>
      <c r="W612" s="60"/>
      <c r="X612" s="61"/>
      <c r="Y612" s="62"/>
      <c r="Z612" s="55" t="str">
        <f t="shared" si="30"/>
        <v/>
      </c>
      <c r="AA612" s="40" t="str">
        <f t="shared" si="31"/>
        <v/>
      </c>
    </row>
    <row r="613" spans="1:27" ht="102" hidden="1">
      <c r="A613" s="4">
        <v>2406</v>
      </c>
      <c r="B613" s="4" t="s">
        <v>1560</v>
      </c>
      <c r="C613" s="4">
        <v>465</v>
      </c>
      <c r="E613" s="101" t="s">
        <v>2732</v>
      </c>
      <c r="F613" s="2" t="s">
        <v>1561</v>
      </c>
      <c r="G613" s="2" t="s">
        <v>1562</v>
      </c>
      <c r="H613" s="10"/>
      <c r="I613" s="10"/>
      <c r="J613" s="10"/>
      <c r="K613" s="10"/>
      <c r="L613" s="10"/>
      <c r="M613" s="10"/>
      <c r="P613" s="59"/>
      <c r="Q613" s="60"/>
      <c r="R613" s="60"/>
      <c r="S613" s="61"/>
      <c r="T613" s="62"/>
      <c r="U613" s="59"/>
      <c r="V613" s="60"/>
      <c r="W613" s="60"/>
      <c r="X613" s="61"/>
      <c r="Y613" s="62"/>
      <c r="Z613" s="55" t="str">
        <f t="shared" si="30"/>
        <v/>
      </c>
      <c r="AA613" s="40" t="str">
        <f t="shared" si="31"/>
        <v/>
      </c>
    </row>
    <row r="614" spans="1:27" ht="170" hidden="1">
      <c r="A614" s="4">
        <v>2407</v>
      </c>
      <c r="B614" s="4" t="s">
        <v>1563</v>
      </c>
      <c r="C614" s="4">
        <v>466</v>
      </c>
      <c r="E614" s="101" t="s">
        <v>2733</v>
      </c>
      <c r="F614" s="2" t="s">
        <v>1564</v>
      </c>
      <c r="G614" s="2" t="s">
        <v>1565</v>
      </c>
      <c r="H614" s="10"/>
      <c r="I614" s="10"/>
      <c r="J614" s="10"/>
      <c r="K614" s="10"/>
      <c r="L614" s="10"/>
      <c r="M614" s="10"/>
      <c r="P614" s="59"/>
      <c r="Q614" s="60"/>
      <c r="R614" s="60"/>
      <c r="S614" s="61"/>
      <c r="T614" s="62"/>
      <c r="U614" s="59"/>
      <c r="V614" s="60"/>
      <c r="W614" s="60"/>
      <c r="X614" s="61"/>
      <c r="Y614" s="62"/>
      <c r="Z614" s="55" t="str">
        <f t="shared" si="30"/>
        <v/>
      </c>
      <c r="AA614" s="40" t="str">
        <f t="shared" si="31"/>
        <v/>
      </c>
    </row>
    <row r="615" spans="1:27" s="73" customFormat="1" ht="17" hidden="1">
      <c r="A615" s="4" t="s">
        <v>479</v>
      </c>
      <c r="H615" s="4"/>
      <c r="P615" s="104"/>
      <c r="Q615" s="104"/>
      <c r="R615" s="104"/>
      <c r="S615" s="104"/>
      <c r="T615" s="104"/>
      <c r="U615" s="104"/>
      <c r="V615" s="104"/>
      <c r="W615" s="104"/>
      <c r="X615" s="104"/>
      <c r="Y615" s="104"/>
    </row>
    <row r="616" spans="1:27" s="73" customFormat="1" ht="17" hidden="1">
      <c r="A616" s="4" t="s">
        <v>479</v>
      </c>
      <c r="H616" s="4"/>
      <c r="P616" s="104"/>
      <c r="Q616" s="104"/>
      <c r="R616" s="104"/>
      <c r="S616" s="104"/>
      <c r="T616" s="104"/>
      <c r="U616" s="104"/>
      <c r="V616" s="104"/>
      <c r="W616" s="104"/>
      <c r="X616" s="104"/>
      <c r="Y616" s="104"/>
    </row>
    <row r="617" spans="1:27" s="73" customFormat="1" ht="37" hidden="1">
      <c r="A617" s="4" t="s">
        <v>479</v>
      </c>
      <c r="E617" s="113" t="s">
        <v>31</v>
      </c>
      <c r="F617" s="113"/>
      <c r="G617" s="113"/>
      <c r="H617" s="4"/>
      <c r="P617" s="104"/>
      <c r="Q617" s="104"/>
      <c r="R617" s="104"/>
      <c r="S617" s="104"/>
      <c r="T617" s="104"/>
      <c r="U617" s="104"/>
      <c r="V617" s="104"/>
      <c r="W617" s="104"/>
      <c r="X617" s="104"/>
      <c r="Y617" s="104"/>
    </row>
    <row r="618" spans="1:27" s="73" customFormat="1" ht="19" hidden="1">
      <c r="A618" s="4" t="s">
        <v>479</v>
      </c>
      <c r="E618" s="109" t="s">
        <v>1566</v>
      </c>
      <c r="F618" s="109"/>
      <c r="G618" s="109"/>
      <c r="H618" s="4"/>
      <c r="P618" s="104"/>
      <c r="Q618" s="104"/>
      <c r="R618" s="104"/>
      <c r="S618" s="104"/>
      <c r="T618" s="104"/>
      <c r="U618" s="104"/>
      <c r="V618" s="104"/>
      <c r="W618" s="104"/>
      <c r="X618" s="104"/>
      <c r="Y618" s="104"/>
    </row>
    <row r="619" spans="1:27" s="73" customFormat="1" ht="17" hidden="1">
      <c r="A619" s="4" t="s">
        <v>479</v>
      </c>
      <c r="B619" s="4" t="s">
        <v>479</v>
      </c>
      <c r="E619" s="75" t="s">
        <v>1567</v>
      </c>
      <c r="H619" s="4"/>
      <c r="P619" s="104"/>
      <c r="Q619" s="104"/>
      <c r="R619" s="104"/>
      <c r="S619" s="104"/>
      <c r="T619" s="104"/>
      <c r="U619" s="104"/>
      <c r="V619" s="104"/>
      <c r="W619" s="104"/>
      <c r="X619" s="104"/>
      <c r="Y619" s="104"/>
    </row>
    <row r="620" spans="1:27" ht="221" hidden="1">
      <c r="A620" s="4">
        <v>2408</v>
      </c>
      <c r="B620" s="4" t="s">
        <v>1568</v>
      </c>
      <c r="C620" s="4">
        <v>595</v>
      </c>
      <c r="D620" s="15" t="s">
        <v>31</v>
      </c>
      <c r="E620" s="101" t="s">
        <v>2734</v>
      </c>
      <c r="F620" s="2" t="s">
        <v>1569</v>
      </c>
      <c r="G620" s="2" t="s">
        <v>1570</v>
      </c>
      <c r="H620" s="10"/>
      <c r="I620" s="10"/>
      <c r="J620" s="10"/>
      <c r="K620" s="10"/>
      <c r="L620" s="10"/>
      <c r="M620" s="10"/>
      <c r="P620" s="59"/>
      <c r="Q620" s="60"/>
      <c r="R620" s="60"/>
      <c r="S620" s="61"/>
      <c r="T620" s="62"/>
      <c r="U620" s="59"/>
      <c r="V620" s="60"/>
      <c r="W620" s="60"/>
      <c r="X620" s="61"/>
      <c r="Y620" s="62"/>
      <c r="Z620" s="55" t="str">
        <f t="shared" si="30"/>
        <v/>
      </c>
      <c r="AA620" s="40" t="str">
        <f t="shared" si="31"/>
        <v/>
      </c>
    </row>
    <row r="621" spans="1:27" ht="289" hidden="1">
      <c r="A621" s="4">
        <v>2409</v>
      </c>
      <c r="B621" s="4" t="s">
        <v>1571</v>
      </c>
      <c r="C621" s="4">
        <v>596</v>
      </c>
      <c r="D621" s="15" t="s">
        <v>31</v>
      </c>
      <c r="E621" s="101" t="s">
        <v>2735</v>
      </c>
      <c r="F621" s="2" t="s">
        <v>1572</v>
      </c>
      <c r="G621" s="2" t="s">
        <v>1573</v>
      </c>
      <c r="H621" s="10"/>
      <c r="I621" s="10"/>
      <c r="J621" s="10"/>
      <c r="K621" s="10"/>
      <c r="L621" s="10"/>
      <c r="M621" s="10"/>
      <c r="P621" s="59"/>
      <c r="Q621" s="60"/>
      <c r="R621" s="60"/>
      <c r="S621" s="61"/>
      <c r="T621" s="62"/>
      <c r="U621" s="59"/>
      <c r="V621" s="60"/>
      <c r="W621" s="60"/>
      <c r="X621" s="61"/>
      <c r="Y621" s="62"/>
      <c r="Z621" s="55" t="str">
        <f t="shared" si="30"/>
        <v/>
      </c>
      <c r="AA621" s="40" t="str">
        <f t="shared" si="31"/>
        <v/>
      </c>
    </row>
    <row r="622" spans="1:27" s="73" customFormat="1" ht="17" hidden="1">
      <c r="A622" s="4" t="s">
        <v>479</v>
      </c>
      <c r="H622" s="4"/>
      <c r="P622" s="104"/>
      <c r="Q622" s="104"/>
      <c r="R622" s="104"/>
      <c r="S622" s="104"/>
      <c r="T622" s="104"/>
      <c r="U622" s="104"/>
      <c r="V622" s="104"/>
      <c r="W622" s="104"/>
      <c r="X622" s="104"/>
      <c r="Y622" s="104"/>
    </row>
    <row r="623" spans="1:27" ht="306" hidden="1">
      <c r="A623" s="4">
        <v>2410</v>
      </c>
      <c r="B623" s="4" t="s">
        <v>1574</v>
      </c>
      <c r="C623" s="4">
        <v>597</v>
      </c>
      <c r="E623" s="101" t="s">
        <v>2736</v>
      </c>
      <c r="F623" s="2" t="s">
        <v>1575</v>
      </c>
      <c r="G623" s="2" t="s">
        <v>1576</v>
      </c>
      <c r="H623" s="10"/>
      <c r="I623" s="10"/>
      <c r="J623" s="10"/>
      <c r="K623" s="10"/>
      <c r="L623" s="10"/>
      <c r="M623" s="10"/>
      <c r="P623" s="59"/>
      <c r="Q623" s="60"/>
      <c r="R623" s="60"/>
      <c r="S623" s="61"/>
      <c r="T623" s="62"/>
      <c r="U623" s="59"/>
      <c r="V623" s="60"/>
      <c r="W623" s="60"/>
      <c r="X623" s="61"/>
      <c r="Y623" s="62"/>
      <c r="Z623" s="55" t="str">
        <f t="shared" si="30"/>
        <v/>
      </c>
      <c r="AA623" s="40" t="str">
        <f t="shared" si="31"/>
        <v/>
      </c>
    </row>
    <row r="624" spans="1:27" ht="255" hidden="1">
      <c r="A624" s="4">
        <v>2411</v>
      </c>
      <c r="B624" s="4" t="s">
        <v>1577</v>
      </c>
      <c r="C624" s="4">
        <v>598</v>
      </c>
      <c r="E624" s="101" t="s">
        <v>2737</v>
      </c>
      <c r="F624" s="2" t="s">
        <v>1578</v>
      </c>
      <c r="G624" s="2" t="s">
        <v>1579</v>
      </c>
      <c r="H624" s="10"/>
      <c r="I624" s="10"/>
      <c r="J624" s="10"/>
      <c r="K624" s="10"/>
      <c r="L624" s="10"/>
      <c r="M624" s="10"/>
      <c r="P624" s="59"/>
      <c r="Q624" s="60"/>
      <c r="R624" s="60"/>
      <c r="S624" s="61"/>
      <c r="T624" s="62"/>
      <c r="U624" s="59"/>
      <c r="V624" s="60"/>
      <c r="W624" s="60"/>
      <c r="X624" s="61"/>
      <c r="Y624" s="62"/>
      <c r="Z624" s="55" t="str">
        <f t="shared" si="30"/>
        <v/>
      </c>
      <c r="AA624" s="40" t="str">
        <f t="shared" si="31"/>
        <v/>
      </c>
    </row>
    <row r="625" spans="1:27" s="73" customFormat="1" ht="17" hidden="1">
      <c r="A625" s="4" t="s">
        <v>479</v>
      </c>
      <c r="H625" s="4"/>
      <c r="P625" s="104"/>
      <c r="Q625" s="104"/>
      <c r="R625" s="104"/>
      <c r="S625" s="104"/>
      <c r="T625" s="104"/>
      <c r="U625" s="104"/>
      <c r="V625" s="104"/>
      <c r="W625" s="104"/>
      <c r="X625" s="104"/>
      <c r="Y625" s="104"/>
    </row>
    <row r="626" spans="1:27" ht="221" hidden="1">
      <c r="A626" s="4">
        <v>2412</v>
      </c>
      <c r="B626" s="4" t="s">
        <v>1580</v>
      </c>
      <c r="C626" s="4">
        <v>599</v>
      </c>
      <c r="E626" s="101" t="s">
        <v>2738</v>
      </c>
      <c r="F626" s="2" t="s">
        <v>1581</v>
      </c>
      <c r="G626" s="2" t="s">
        <v>1582</v>
      </c>
      <c r="H626" s="10"/>
      <c r="I626" s="10"/>
      <c r="J626" s="10"/>
      <c r="K626" s="10"/>
      <c r="L626" s="10"/>
      <c r="M626" s="10"/>
      <c r="P626" s="59"/>
      <c r="Q626" s="60"/>
      <c r="R626" s="60"/>
      <c r="S626" s="61"/>
      <c r="T626" s="62"/>
      <c r="U626" s="59"/>
      <c r="V626" s="60"/>
      <c r="W626" s="60"/>
      <c r="X626" s="61"/>
      <c r="Y626" s="62"/>
      <c r="Z626" s="55" t="str">
        <f t="shared" si="30"/>
        <v/>
      </c>
      <c r="AA626" s="40" t="str">
        <f t="shared" si="31"/>
        <v/>
      </c>
    </row>
    <row r="627" spans="1:27" ht="238" hidden="1">
      <c r="A627" s="4">
        <v>2413</v>
      </c>
      <c r="B627" s="4" t="s">
        <v>1583</v>
      </c>
      <c r="C627" s="4">
        <v>600</v>
      </c>
      <c r="E627" s="101" t="s">
        <v>2739</v>
      </c>
      <c r="F627" s="2" t="s">
        <v>1584</v>
      </c>
      <c r="G627" s="2" t="s">
        <v>1585</v>
      </c>
      <c r="H627" s="10"/>
      <c r="I627" s="10"/>
      <c r="J627" s="10"/>
      <c r="K627" s="10"/>
      <c r="L627" s="10"/>
      <c r="M627" s="10"/>
      <c r="P627" s="59"/>
      <c r="Q627" s="60"/>
      <c r="R627" s="60"/>
      <c r="S627" s="61"/>
      <c r="T627" s="62"/>
      <c r="U627" s="59"/>
      <c r="V627" s="60"/>
      <c r="W627" s="60"/>
      <c r="X627" s="61"/>
      <c r="Y627" s="62"/>
      <c r="Z627" s="55" t="str">
        <f t="shared" si="30"/>
        <v/>
      </c>
      <c r="AA627" s="40" t="str">
        <f t="shared" si="31"/>
        <v/>
      </c>
    </row>
    <row r="628" spans="1:27" ht="170" hidden="1">
      <c r="A628" s="4">
        <v>2414</v>
      </c>
      <c r="B628" s="4" t="s">
        <v>1586</v>
      </c>
      <c r="C628" s="4">
        <v>601</v>
      </c>
      <c r="E628" s="101" t="s">
        <v>2740</v>
      </c>
      <c r="F628" s="2" t="s">
        <v>1587</v>
      </c>
      <c r="G628" s="2" t="s">
        <v>1588</v>
      </c>
      <c r="H628" s="10"/>
      <c r="I628" s="10"/>
      <c r="J628" s="10"/>
      <c r="K628" s="10"/>
      <c r="L628" s="10"/>
      <c r="M628" s="10"/>
      <c r="P628" s="59"/>
      <c r="Q628" s="60"/>
      <c r="R628" s="60"/>
      <c r="S628" s="61"/>
      <c r="T628" s="62"/>
      <c r="U628" s="59"/>
      <c r="V628" s="60"/>
      <c r="W628" s="60"/>
      <c r="X628" s="61"/>
      <c r="Y628" s="62"/>
      <c r="Z628" s="55" t="str">
        <f t="shared" si="30"/>
        <v/>
      </c>
      <c r="AA628" s="40" t="str">
        <f t="shared" si="31"/>
        <v/>
      </c>
    </row>
    <row r="629" spans="1:27" ht="221" hidden="1">
      <c r="A629" s="4">
        <v>2415</v>
      </c>
      <c r="B629" s="4" t="s">
        <v>1589</v>
      </c>
      <c r="C629" s="4">
        <v>602</v>
      </c>
      <c r="E629" s="101" t="s">
        <v>2741</v>
      </c>
      <c r="F629" s="2" t="s">
        <v>1590</v>
      </c>
      <c r="G629" s="2" t="s">
        <v>1591</v>
      </c>
      <c r="H629" s="10"/>
      <c r="I629" s="10"/>
      <c r="J629" s="10"/>
      <c r="K629" s="10"/>
      <c r="L629" s="10"/>
      <c r="M629" s="10"/>
      <c r="P629" s="59"/>
      <c r="Q629" s="60"/>
      <c r="R629" s="60"/>
      <c r="S629" s="61"/>
      <c r="T629" s="62"/>
      <c r="U629" s="59"/>
      <c r="V629" s="60"/>
      <c r="W629" s="60"/>
      <c r="X629" s="61"/>
      <c r="Y629" s="62"/>
      <c r="Z629" s="55" t="str">
        <f t="shared" si="30"/>
        <v/>
      </c>
      <c r="AA629" s="40" t="str">
        <f t="shared" si="31"/>
        <v/>
      </c>
    </row>
    <row r="630" spans="1:27" ht="204" hidden="1">
      <c r="A630" s="4">
        <v>2416</v>
      </c>
      <c r="B630" s="4" t="s">
        <v>1592</v>
      </c>
      <c r="C630" s="4">
        <v>605</v>
      </c>
      <c r="E630" s="101" t="s">
        <v>2742</v>
      </c>
      <c r="F630" s="2" t="s">
        <v>1593</v>
      </c>
      <c r="G630" s="2" t="s">
        <v>1594</v>
      </c>
      <c r="H630" s="10"/>
      <c r="I630" s="10"/>
      <c r="J630" s="10"/>
      <c r="K630" s="10"/>
      <c r="L630" s="10"/>
      <c r="M630" s="10"/>
      <c r="P630" s="59"/>
      <c r="Q630" s="60"/>
      <c r="R630" s="60"/>
      <c r="S630" s="61"/>
      <c r="T630" s="62"/>
      <c r="U630" s="59"/>
      <c r="V630" s="60"/>
      <c r="W630" s="60"/>
      <c r="X630" s="61"/>
      <c r="Y630" s="62"/>
      <c r="Z630" s="55" t="str">
        <f t="shared" si="30"/>
        <v/>
      </c>
      <c r="AA630" s="40" t="str">
        <f t="shared" si="31"/>
        <v/>
      </c>
    </row>
    <row r="631" spans="1:27" s="73" customFormat="1" ht="17" hidden="1">
      <c r="A631" s="4" t="s">
        <v>479</v>
      </c>
      <c r="H631" s="4"/>
      <c r="P631" s="104"/>
      <c r="Q631" s="104"/>
      <c r="R631" s="104"/>
      <c r="S631" s="104"/>
      <c r="T631" s="104"/>
      <c r="U631" s="104"/>
      <c r="V631" s="104"/>
      <c r="W631" s="104"/>
      <c r="X631" s="104"/>
      <c r="Y631" s="104"/>
    </row>
    <row r="632" spans="1:27" s="73" customFormat="1" ht="17" hidden="1">
      <c r="A632" s="4" t="s">
        <v>479</v>
      </c>
      <c r="H632" s="4"/>
      <c r="P632" s="104"/>
      <c r="Q632" s="104"/>
      <c r="R632" s="104"/>
      <c r="S632" s="104"/>
      <c r="T632" s="104"/>
      <c r="U632" s="104"/>
      <c r="V632" s="104"/>
      <c r="W632" s="104"/>
      <c r="X632" s="104"/>
      <c r="Y632" s="104"/>
    </row>
    <row r="633" spans="1:27" s="73" customFormat="1" ht="34" hidden="1">
      <c r="A633" s="4" t="s">
        <v>479</v>
      </c>
      <c r="B633" s="4" t="s">
        <v>479</v>
      </c>
      <c r="E633" s="75" t="s">
        <v>1595</v>
      </c>
      <c r="H633" s="4"/>
      <c r="P633" s="104"/>
      <c r="Q633" s="104"/>
      <c r="R633" s="104"/>
      <c r="S633" s="104"/>
      <c r="T633" s="104"/>
      <c r="U633" s="104"/>
      <c r="V633" s="104"/>
      <c r="W633" s="104"/>
      <c r="X633" s="104"/>
      <c r="Y633" s="104"/>
      <c r="Z633" s="73" t="str">
        <f t="shared" si="30"/>
        <v/>
      </c>
      <c r="AA633" s="73" t="str">
        <f t="shared" si="31"/>
        <v/>
      </c>
    </row>
    <row r="634" spans="1:27" ht="221" hidden="1">
      <c r="A634" s="4">
        <v>2417</v>
      </c>
      <c r="B634" s="4" t="s">
        <v>1596</v>
      </c>
      <c r="C634" s="4">
        <v>606</v>
      </c>
      <c r="E634" s="101" t="s">
        <v>2743</v>
      </c>
      <c r="F634" s="2" t="s">
        <v>1597</v>
      </c>
      <c r="G634" s="2" t="s">
        <v>1598</v>
      </c>
      <c r="H634" s="10"/>
      <c r="I634" s="10"/>
      <c r="J634" s="10"/>
      <c r="K634" s="10"/>
      <c r="L634" s="10"/>
      <c r="M634" s="10"/>
      <c r="P634" s="59"/>
      <c r="Q634" s="60"/>
      <c r="R634" s="60"/>
      <c r="S634" s="61"/>
      <c r="T634" s="62"/>
      <c r="U634" s="59"/>
      <c r="V634" s="60"/>
      <c r="W634" s="60"/>
      <c r="X634" s="61"/>
      <c r="Y634" s="62"/>
      <c r="Z634" s="55" t="str">
        <f t="shared" si="30"/>
        <v/>
      </c>
      <c r="AA634" s="40" t="str">
        <f t="shared" si="31"/>
        <v/>
      </c>
    </row>
    <row r="635" spans="1:27" ht="170" hidden="1">
      <c r="A635" s="4">
        <v>2418</v>
      </c>
      <c r="B635" s="4" t="s">
        <v>1599</v>
      </c>
      <c r="C635" s="4">
        <v>607</v>
      </c>
      <c r="E635" s="101" t="s">
        <v>2744</v>
      </c>
      <c r="F635" s="2" t="s">
        <v>1600</v>
      </c>
      <c r="G635" s="2" t="s">
        <v>1601</v>
      </c>
      <c r="H635" s="10"/>
      <c r="I635" s="10"/>
      <c r="J635" s="10"/>
      <c r="K635" s="10"/>
      <c r="L635" s="10"/>
      <c r="M635" s="10"/>
      <c r="P635" s="59"/>
      <c r="Q635" s="60"/>
      <c r="R635" s="60"/>
      <c r="S635" s="61"/>
      <c r="T635" s="62"/>
      <c r="U635" s="59"/>
      <c r="V635" s="60"/>
      <c r="W635" s="60"/>
      <c r="X635" s="61"/>
      <c r="Y635" s="62"/>
      <c r="Z635" s="55" t="str">
        <f t="shared" si="30"/>
        <v/>
      </c>
      <c r="AA635" s="40" t="str">
        <f t="shared" si="31"/>
        <v/>
      </c>
    </row>
    <row r="636" spans="1:27" ht="153" hidden="1">
      <c r="A636" s="4">
        <v>2419</v>
      </c>
      <c r="B636" s="4" t="s">
        <v>1602</v>
      </c>
      <c r="C636" s="4">
        <v>608</v>
      </c>
      <c r="E636" s="101" t="s">
        <v>2745</v>
      </c>
      <c r="F636" s="2" t="s">
        <v>1603</v>
      </c>
      <c r="G636" s="2" t="s">
        <v>1604</v>
      </c>
      <c r="H636" s="10"/>
      <c r="I636" s="10"/>
      <c r="J636" s="10"/>
      <c r="K636" s="10"/>
      <c r="L636" s="10"/>
      <c r="M636" s="10"/>
      <c r="P636" s="59"/>
      <c r="Q636" s="60"/>
      <c r="R636" s="60"/>
      <c r="S636" s="61"/>
      <c r="T636" s="62"/>
      <c r="U636" s="59"/>
      <c r="V636" s="60"/>
      <c r="W636" s="60"/>
      <c r="X636" s="61"/>
      <c r="Y636" s="62"/>
      <c r="Z636" s="55" t="str">
        <f t="shared" si="30"/>
        <v/>
      </c>
      <c r="AA636" s="40" t="str">
        <f t="shared" si="31"/>
        <v/>
      </c>
    </row>
    <row r="637" spans="1:27" ht="136" hidden="1">
      <c r="A637" s="4">
        <v>2420</v>
      </c>
      <c r="B637" s="4" t="s">
        <v>1605</v>
      </c>
      <c r="C637" s="4">
        <v>609</v>
      </c>
      <c r="E637" s="101" t="s">
        <v>2746</v>
      </c>
      <c r="F637" s="2" t="s">
        <v>1606</v>
      </c>
      <c r="G637" s="2" t="s">
        <v>1607</v>
      </c>
      <c r="H637" s="10"/>
      <c r="I637" s="10"/>
      <c r="J637" s="10"/>
      <c r="K637" s="10"/>
      <c r="L637" s="10"/>
      <c r="M637" s="10"/>
      <c r="P637" s="59"/>
      <c r="Q637" s="60"/>
      <c r="R637" s="60"/>
      <c r="S637" s="61"/>
      <c r="T637" s="62"/>
      <c r="U637" s="59"/>
      <c r="V637" s="60"/>
      <c r="W637" s="60"/>
      <c r="X637" s="61"/>
      <c r="Y637" s="62"/>
      <c r="Z637" s="55" t="str">
        <f t="shared" si="30"/>
        <v/>
      </c>
      <c r="AA637" s="40" t="str">
        <f t="shared" si="31"/>
        <v/>
      </c>
    </row>
    <row r="638" spans="1:27" ht="119" hidden="1">
      <c r="A638" s="4">
        <v>2421</v>
      </c>
      <c r="B638" s="4" t="s">
        <v>1608</v>
      </c>
      <c r="C638" s="4">
        <v>610</v>
      </c>
      <c r="D638" s="15" t="s">
        <v>31</v>
      </c>
      <c r="E638" s="101" t="s">
        <v>2747</v>
      </c>
      <c r="F638" s="2" t="s">
        <v>1609</v>
      </c>
      <c r="G638" s="2" t="s">
        <v>1610</v>
      </c>
      <c r="H638" s="10"/>
      <c r="I638" s="10"/>
      <c r="J638" s="10"/>
      <c r="K638" s="10"/>
      <c r="L638" s="10"/>
      <c r="M638" s="10"/>
      <c r="P638" s="59"/>
      <c r="Q638" s="60"/>
      <c r="R638" s="60"/>
      <c r="S638" s="61"/>
      <c r="T638" s="62"/>
      <c r="U638" s="59"/>
      <c r="V638" s="60"/>
      <c r="W638" s="60"/>
      <c r="X638" s="61"/>
      <c r="Y638" s="62"/>
      <c r="Z638" s="55" t="str">
        <f t="shared" si="30"/>
        <v/>
      </c>
      <c r="AA638" s="40" t="str">
        <f t="shared" si="31"/>
        <v/>
      </c>
    </row>
    <row r="639" spans="1:27" ht="204" hidden="1">
      <c r="A639" s="4">
        <v>2422</v>
      </c>
      <c r="B639" s="4" t="s">
        <v>1611</v>
      </c>
      <c r="C639" s="4">
        <v>611</v>
      </c>
      <c r="E639" s="101" t="s">
        <v>2748</v>
      </c>
      <c r="F639" s="2" t="s">
        <v>1612</v>
      </c>
      <c r="G639" s="2" t="s">
        <v>1613</v>
      </c>
      <c r="H639" s="10"/>
      <c r="I639" s="10"/>
      <c r="J639" s="10"/>
      <c r="K639" s="10"/>
      <c r="L639" s="10"/>
      <c r="M639" s="10"/>
      <c r="P639" s="59"/>
      <c r="Q639" s="60"/>
      <c r="R639" s="60"/>
      <c r="S639" s="61"/>
      <c r="T639" s="62"/>
      <c r="U639" s="59"/>
      <c r="V639" s="60"/>
      <c r="W639" s="60"/>
      <c r="X639" s="61"/>
      <c r="Y639" s="62"/>
      <c r="Z639" s="55" t="str">
        <f t="shared" si="30"/>
        <v/>
      </c>
      <c r="AA639" s="40" t="str">
        <f t="shared" si="31"/>
        <v/>
      </c>
    </row>
    <row r="640" spans="1:27" ht="170" hidden="1">
      <c r="A640" s="4">
        <v>2423</v>
      </c>
      <c r="B640" s="4" t="s">
        <v>1614</v>
      </c>
      <c r="C640" s="4">
        <v>612</v>
      </c>
      <c r="D640" s="15" t="s">
        <v>31</v>
      </c>
      <c r="E640" s="101" t="s">
        <v>2749</v>
      </c>
      <c r="F640" s="2" t="s">
        <v>1615</v>
      </c>
      <c r="G640" s="2" t="s">
        <v>1616</v>
      </c>
      <c r="H640" s="10"/>
      <c r="I640" s="10"/>
      <c r="J640" s="10"/>
      <c r="K640" s="10"/>
      <c r="L640" s="10"/>
      <c r="M640" s="10"/>
      <c r="P640" s="59"/>
      <c r="Q640" s="60"/>
      <c r="R640" s="60"/>
      <c r="S640" s="61"/>
      <c r="T640" s="62"/>
      <c r="U640" s="59"/>
      <c r="V640" s="60"/>
      <c r="W640" s="60"/>
      <c r="X640" s="61"/>
      <c r="Y640" s="62"/>
      <c r="Z640" s="55" t="str">
        <f t="shared" si="30"/>
        <v/>
      </c>
      <c r="AA640" s="40" t="str">
        <f t="shared" si="31"/>
        <v/>
      </c>
    </row>
    <row r="641" spans="1:27" ht="153" hidden="1">
      <c r="A641" s="4">
        <v>2424</v>
      </c>
      <c r="B641" s="4" t="s">
        <v>1617</v>
      </c>
      <c r="C641" s="4">
        <v>613</v>
      </c>
      <c r="E641" s="101" t="s">
        <v>2750</v>
      </c>
      <c r="F641" s="2" t="s">
        <v>1618</v>
      </c>
      <c r="G641" s="2" t="s">
        <v>1619</v>
      </c>
      <c r="H641" s="10"/>
      <c r="I641" s="10"/>
      <c r="J641" s="10"/>
      <c r="K641" s="10"/>
      <c r="L641" s="10"/>
      <c r="M641" s="10"/>
      <c r="P641" s="59"/>
      <c r="Q641" s="60"/>
      <c r="R641" s="60"/>
      <c r="S641" s="61"/>
      <c r="T641" s="62"/>
      <c r="U641" s="59"/>
      <c r="V641" s="60"/>
      <c r="W641" s="60"/>
      <c r="X641" s="61"/>
      <c r="Y641" s="62"/>
      <c r="Z641" s="55" t="str">
        <f t="shared" si="30"/>
        <v/>
      </c>
      <c r="AA641" s="40" t="str">
        <f t="shared" si="31"/>
        <v/>
      </c>
    </row>
    <row r="642" spans="1:27" ht="136" hidden="1">
      <c r="A642" s="4">
        <v>2425</v>
      </c>
      <c r="B642" s="4" t="s">
        <v>1620</v>
      </c>
      <c r="C642" s="4">
        <v>614</v>
      </c>
      <c r="E642" s="101" t="s">
        <v>2751</v>
      </c>
      <c r="F642" s="2" t="s">
        <v>1621</v>
      </c>
      <c r="G642" s="2" t="s">
        <v>1622</v>
      </c>
      <c r="H642" s="10"/>
      <c r="I642" s="10"/>
      <c r="J642" s="10"/>
      <c r="K642" s="10"/>
      <c r="L642" s="10"/>
      <c r="M642" s="10"/>
      <c r="P642" s="59"/>
      <c r="Q642" s="60"/>
      <c r="R642" s="60"/>
      <c r="S642" s="61"/>
      <c r="T642" s="62"/>
      <c r="U642" s="59"/>
      <c r="V642" s="60"/>
      <c r="W642" s="60"/>
      <c r="X642" s="61"/>
      <c r="Y642" s="62"/>
      <c r="Z642" s="55" t="str">
        <f t="shared" si="30"/>
        <v/>
      </c>
      <c r="AA642" s="40" t="str">
        <f t="shared" si="31"/>
        <v/>
      </c>
    </row>
    <row r="643" spans="1:27" s="73" customFormat="1" ht="17" hidden="1">
      <c r="A643" s="4" t="s">
        <v>479</v>
      </c>
      <c r="H643" s="4"/>
      <c r="P643" s="104"/>
      <c r="Q643" s="104"/>
      <c r="R643" s="104"/>
      <c r="S643" s="104"/>
      <c r="T643" s="104"/>
      <c r="U643" s="104"/>
      <c r="V643" s="104"/>
      <c r="W643" s="104"/>
      <c r="X643" s="104"/>
      <c r="Y643" s="104"/>
    </row>
    <row r="644" spans="1:27" s="73" customFormat="1" ht="17" hidden="1">
      <c r="A644" s="4" t="s">
        <v>479</v>
      </c>
      <c r="H644" s="4"/>
      <c r="P644" s="104"/>
      <c r="Q644" s="104"/>
      <c r="R644" s="104"/>
      <c r="S644" s="104"/>
      <c r="T644" s="104"/>
      <c r="U644" s="104"/>
      <c r="V644" s="104"/>
      <c r="W644" s="104"/>
      <c r="X644" s="104"/>
      <c r="Y644" s="104"/>
    </row>
    <row r="645" spans="1:27" ht="19" hidden="1">
      <c r="A645" s="4" t="s">
        <v>479</v>
      </c>
      <c r="B645" s="4" t="s">
        <v>479</v>
      </c>
      <c r="E645" s="109" t="s">
        <v>1623</v>
      </c>
      <c r="F645" s="109"/>
      <c r="G645" s="109"/>
      <c r="P645" s="104"/>
      <c r="Q645" s="104"/>
      <c r="R645" s="104"/>
      <c r="S645" s="104"/>
      <c r="T645" s="104"/>
      <c r="U645" s="104"/>
      <c r="V645" s="104"/>
      <c r="W645" s="104"/>
      <c r="X645" s="104"/>
      <c r="Y645" s="104"/>
      <c r="Z645" s="73"/>
      <c r="AA645" s="73"/>
    </row>
    <row r="646" spans="1:27" s="73" customFormat="1" ht="34" hidden="1">
      <c r="A646" s="4" t="s">
        <v>479</v>
      </c>
      <c r="B646" s="4" t="s">
        <v>479</v>
      </c>
      <c r="E646" s="75" t="s">
        <v>1624</v>
      </c>
      <c r="H646" s="4"/>
      <c r="P646" s="104"/>
      <c r="Q646" s="104"/>
      <c r="R646" s="104"/>
      <c r="S646" s="104"/>
      <c r="T646" s="104"/>
      <c r="U646" s="104"/>
      <c r="V646" s="104"/>
      <c r="W646" s="104"/>
      <c r="X646" s="104"/>
      <c r="Y646" s="104"/>
      <c r="Z646" s="73" t="str">
        <f t="shared" ref="Z646:Z685" si="32">IF(U646&lt;&gt;"",U646,IF(P646&lt;&gt;"",P646,IF(N646&lt;&gt;"",N646,"")))</f>
        <v/>
      </c>
      <c r="AA646" s="73" t="str">
        <f t="shared" ref="AA646:AA685" si="33">IF(X646&lt;&gt;"",X646,IF(S646&lt;&gt;"",S646,IF(O646&lt;&gt;"",O646,"")))</f>
        <v/>
      </c>
    </row>
    <row r="647" spans="1:27" ht="204" hidden="1">
      <c r="A647" s="4">
        <v>2426</v>
      </c>
      <c r="B647" s="4" t="s">
        <v>1625</v>
      </c>
      <c r="C647" s="4">
        <v>615</v>
      </c>
      <c r="E647" s="101" t="s">
        <v>2752</v>
      </c>
      <c r="F647" s="2" t="s">
        <v>1626</v>
      </c>
      <c r="G647" s="2" t="s">
        <v>1627</v>
      </c>
      <c r="H647" s="10"/>
      <c r="I647" s="10"/>
      <c r="J647" s="10"/>
      <c r="K647" s="10"/>
      <c r="L647" s="10"/>
      <c r="M647" s="10"/>
      <c r="P647" s="59"/>
      <c r="Q647" s="60"/>
      <c r="R647" s="60"/>
      <c r="S647" s="61"/>
      <c r="T647" s="62"/>
      <c r="U647" s="59"/>
      <c r="V647" s="60"/>
      <c r="W647" s="60"/>
      <c r="X647" s="61"/>
      <c r="Y647" s="62"/>
      <c r="Z647" s="55" t="str">
        <f t="shared" si="32"/>
        <v/>
      </c>
      <c r="AA647" s="40" t="str">
        <f t="shared" si="33"/>
        <v/>
      </c>
    </row>
    <row r="648" spans="1:27" ht="153" hidden="1">
      <c r="A648" s="4">
        <v>2427</v>
      </c>
      <c r="B648" s="4" t="s">
        <v>1628</v>
      </c>
      <c r="C648" s="4">
        <v>616</v>
      </c>
      <c r="E648" s="101" t="s">
        <v>2753</v>
      </c>
      <c r="F648" s="2" t="s">
        <v>1629</v>
      </c>
      <c r="G648" s="2" t="s">
        <v>1630</v>
      </c>
      <c r="H648" s="10"/>
      <c r="I648" s="10"/>
      <c r="J648" s="10"/>
      <c r="K648" s="10"/>
      <c r="L648" s="10"/>
      <c r="M648" s="10"/>
      <c r="P648" s="59"/>
      <c r="Q648" s="60"/>
      <c r="R648" s="60"/>
      <c r="S648" s="61"/>
      <c r="T648" s="62"/>
      <c r="U648" s="59"/>
      <c r="V648" s="60"/>
      <c r="W648" s="60"/>
      <c r="X648" s="61"/>
      <c r="Y648" s="62"/>
      <c r="Z648" s="55" t="str">
        <f t="shared" si="32"/>
        <v/>
      </c>
      <c r="AA648" s="40" t="str">
        <f t="shared" si="33"/>
        <v/>
      </c>
    </row>
    <row r="649" spans="1:27" ht="204" hidden="1">
      <c r="A649" s="4">
        <v>2428</v>
      </c>
      <c r="B649" s="4" t="s">
        <v>1631</v>
      </c>
      <c r="C649" s="4">
        <v>617</v>
      </c>
      <c r="E649" s="101" t="s">
        <v>2754</v>
      </c>
      <c r="F649" s="2" t="s">
        <v>1632</v>
      </c>
      <c r="G649" s="2" t="s">
        <v>1633</v>
      </c>
      <c r="H649" s="10"/>
      <c r="I649" s="10"/>
      <c r="J649" s="10"/>
      <c r="K649" s="10"/>
      <c r="L649" s="10"/>
      <c r="M649" s="10"/>
      <c r="P649" s="59"/>
      <c r="Q649" s="60"/>
      <c r="R649" s="60"/>
      <c r="S649" s="61"/>
      <c r="T649" s="62"/>
      <c r="U649" s="59"/>
      <c r="V649" s="60"/>
      <c r="W649" s="60"/>
      <c r="X649" s="61"/>
      <c r="Y649" s="62"/>
      <c r="Z649" s="55" t="str">
        <f t="shared" si="32"/>
        <v/>
      </c>
      <c r="AA649" s="40" t="str">
        <f t="shared" si="33"/>
        <v/>
      </c>
    </row>
    <row r="650" spans="1:27" s="73" customFormat="1" ht="17" hidden="1">
      <c r="A650" s="4" t="s">
        <v>479</v>
      </c>
      <c r="H650" s="4"/>
      <c r="P650" s="104"/>
      <c r="Q650" s="104"/>
      <c r="R650" s="104"/>
      <c r="S650" s="104"/>
      <c r="T650" s="104"/>
      <c r="U650" s="104"/>
      <c r="V650" s="104"/>
      <c r="W650" s="104"/>
      <c r="X650" s="104"/>
      <c r="Y650" s="104"/>
    </row>
    <row r="651" spans="1:27" s="73" customFormat="1" ht="17" hidden="1">
      <c r="A651" s="4" t="s">
        <v>479</v>
      </c>
      <c r="H651" s="4"/>
      <c r="P651" s="104"/>
      <c r="Q651" s="104"/>
      <c r="R651" s="104"/>
      <c r="S651" s="104"/>
      <c r="T651" s="104"/>
      <c r="U651" s="104"/>
      <c r="V651" s="104"/>
      <c r="W651" s="104"/>
      <c r="X651" s="104"/>
      <c r="Y651" s="104"/>
    </row>
    <row r="652" spans="1:27" s="73" customFormat="1" ht="17" hidden="1">
      <c r="A652" s="4" t="s">
        <v>479</v>
      </c>
      <c r="B652" s="4" t="s">
        <v>479</v>
      </c>
      <c r="E652" s="75" t="s">
        <v>1634</v>
      </c>
      <c r="H652" s="4"/>
      <c r="P652" s="104"/>
      <c r="Q652" s="104"/>
      <c r="R652" s="104"/>
      <c r="S652" s="104"/>
      <c r="T652" s="104"/>
      <c r="U652" s="104"/>
      <c r="V652" s="104"/>
      <c r="W652" s="104"/>
      <c r="X652" s="104"/>
      <c r="Y652" s="104"/>
      <c r="Z652" s="73" t="str">
        <f t="shared" si="32"/>
        <v/>
      </c>
      <c r="AA652" s="73" t="str">
        <f t="shared" si="33"/>
        <v/>
      </c>
    </row>
    <row r="653" spans="1:27" ht="170" hidden="1">
      <c r="A653" s="4">
        <v>2429</v>
      </c>
      <c r="B653" s="4" t="s">
        <v>1635</v>
      </c>
      <c r="C653" s="4">
        <v>618</v>
      </c>
      <c r="E653" s="101" t="s">
        <v>2755</v>
      </c>
      <c r="F653" s="2" t="s">
        <v>1636</v>
      </c>
      <c r="G653" s="2" t="s">
        <v>1637</v>
      </c>
      <c r="H653" s="10"/>
      <c r="I653" s="10"/>
      <c r="J653" s="10"/>
      <c r="K653" s="10"/>
      <c r="L653" s="10"/>
      <c r="M653" s="10"/>
      <c r="P653" s="59"/>
      <c r="Q653" s="60"/>
      <c r="R653" s="60"/>
      <c r="S653" s="61"/>
      <c r="T653" s="62"/>
      <c r="U653" s="59"/>
      <c r="V653" s="60"/>
      <c r="W653" s="60"/>
      <c r="X653" s="61"/>
      <c r="Y653" s="62"/>
      <c r="Z653" s="55" t="str">
        <f t="shared" si="32"/>
        <v/>
      </c>
      <c r="AA653" s="40" t="str">
        <f t="shared" si="33"/>
        <v/>
      </c>
    </row>
    <row r="654" spans="1:27" ht="170" hidden="1">
      <c r="A654" s="4">
        <v>2430</v>
      </c>
      <c r="B654" s="4" t="s">
        <v>1638</v>
      </c>
      <c r="C654" s="4">
        <v>619</v>
      </c>
      <c r="E654" s="101" t="s">
        <v>2756</v>
      </c>
      <c r="F654" s="2" t="s">
        <v>1639</v>
      </c>
      <c r="G654" s="2" t="s">
        <v>1640</v>
      </c>
      <c r="H654" s="10"/>
      <c r="I654" s="10"/>
      <c r="J654" s="10"/>
      <c r="K654" s="10"/>
      <c r="L654" s="10"/>
      <c r="M654" s="10"/>
      <c r="P654" s="59"/>
      <c r="Q654" s="60"/>
      <c r="R654" s="60"/>
      <c r="S654" s="61"/>
      <c r="T654" s="62"/>
      <c r="U654" s="59"/>
      <c r="V654" s="60"/>
      <c r="W654" s="60"/>
      <c r="X654" s="61"/>
      <c r="Y654" s="62"/>
      <c r="Z654" s="55" t="str">
        <f t="shared" si="32"/>
        <v/>
      </c>
      <c r="AA654" s="40" t="str">
        <f t="shared" si="33"/>
        <v/>
      </c>
    </row>
    <row r="655" spans="1:27" ht="221" hidden="1">
      <c r="A655" s="4">
        <v>2431</v>
      </c>
      <c r="B655" s="4" t="s">
        <v>1641</v>
      </c>
      <c r="C655" s="4">
        <v>620</v>
      </c>
      <c r="E655" s="101" t="s">
        <v>2757</v>
      </c>
      <c r="F655" s="2" t="s">
        <v>1642</v>
      </c>
      <c r="G655" s="2" t="s">
        <v>1643</v>
      </c>
      <c r="H655" s="10"/>
      <c r="I655" s="10"/>
      <c r="J655" s="10"/>
      <c r="K655" s="10"/>
      <c r="L655" s="10"/>
      <c r="M655" s="10"/>
      <c r="P655" s="59"/>
      <c r="Q655" s="60"/>
      <c r="R655" s="60"/>
      <c r="S655" s="61"/>
      <c r="T655" s="62"/>
      <c r="U655" s="59"/>
      <c r="V655" s="60"/>
      <c r="W655" s="60"/>
      <c r="X655" s="61"/>
      <c r="Y655" s="62"/>
      <c r="Z655" s="55" t="str">
        <f t="shared" si="32"/>
        <v/>
      </c>
      <c r="AA655" s="40" t="str">
        <f t="shared" si="33"/>
        <v/>
      </c>
    </row>
    <row r="656" spans="1:27" s="73" customFormat="1" ht="17" hidden="1">
      <c r="A656" s="4" t="s">
        <v>479</v>
      </c>
      <c r="H656" s="4"/>
      <c r="P656" s="104"/>
      <c r="Q656" s="104"/>
      <c r="R656" s="104"/>
      <c r="S656" s="104"/>
      <c r="T656" s="104"/>
      <c r="U656" s="104"/>
      <c r="V656" s="104"/>
      <c r="W656" s="104"/>
      <c r="X656" s="104"/>
      <c r="Y656" s="104"/>
    </row>
    <row r="657" spans="1:27" ht="187" hidden="1">
      <c r="A657" s="4">
        <v>2432</v>
      </c>
      <c r="B657" s="4" t="s">
        <v>1644</v>
      </c>
      <c r="C657" s="4">
        <v>622</v>
      </c>
      <c r="E657" s="101" t="s">
        <v>2758</v>
      </c>
      <c r="F657" s="2" t="s">
        <v>1645</v>
      </c>
      <c r="G657" s="2" t="s">
        <v>1646</v>
      </c>
      <c r="H657" s="10"/>
      <c r="I657" s="10"/>
      <c r="J657" s="10"/>
      <c r="K657" s="10"/>
      <c r="L657" s="10"/>
      <c r="M657" s="10"/>
      <c r="P657" s="59"/>
      <c r="Q657" s="60"/>
      <c r="R657" s="60"/>
      <c r="S657" s="61"/>
      <c r="T657" s="62"/>
      <c r="U657" s="59"/>
      <c r="V657" s="60"/>
      <c r="W657" s="60"/>
      <c r="X657" s="61"/>
      <c r="Y657" s="62"/>
      <c r="Z657" s="55" t="str">
        <f t="shared" si="32"/>
        <v/>
      </c>
      <c r="AA657" s="40" t="str">
        <f t="shared" si="33"/>
        <v/>
      </c>
    </row>
    <row r="658" spans="1:27" ht="238" hidden="1">
      <c r="A658" s="4">
        <v>2433</v>
      </c>
      <c r="B658" s="4" t="s">
        <v>1647</v>
      </c>
      <c r="C658" s="4">
        <v>623</v>
      </c>
      <c r="E658" s="101" t="s">
        <v>2759</v>
      </c>
      <c r="F658" s="2" t="s">
        <v>1648</v>
      </c>
      <c r="G658" s="2" t="s">
        <v>1649</v>
      </c>
      <c r="H658" s="10"/>
      <c r="I658" s="10"/>
      <c r="J658" s="10"/>
      <c r="K658" s="10"/>
      <c r="L658" s="10"/>
      <c r="M658" s="10"/>
      <c r="P658" s="59"/>
      <c r="Q658" s="60"/>
      <c r="R658" s="60"/>
      <c r="S658" s="61"/>
      <c r="T658" s="62"/>
      <c r="U658" s="59"/>
      <c r="V658" s="60"/>
      <c r="W658" s="60"/>
      <c r="X658" s="61"/>
      <c r="Y658" s="62"/>
      <c r="Z658" s="55" t="str">
        <f t="shared" si="32"/>
        <v/>
      </c>
      <c r="AA658" s="40" t="str">
        <f t="shared" si="33"/>
        <v/>
      </c>
    </row>
    <row r="659" spans="1:27" ht="204" hidden="1">
      <c r="A659" s="4">
        <v>2434</v>
      </c>
      <c r="B659" s="4" t="s">
        <v>1650</v>
      </c>
      <c r="C659" s="4">
        <v>624</v>
      </c>
      <c r="E659" s="101" t="s">
        <v>2760</v>
      </c>
      <c r="F659" s="2" t="s">
        <v>1651</v>
      </c>
      <c r="G659" s="2" t="s">
        <v>1652</v>
      </c>
      <c r="H659" s="10"/>
      <c r="I659" s="10"/>
      <c r="J659" s="10"/>
      <c r="K659" s="10"/>
      <c r="L659" s="10"/>
      <c r="M659" s="10"/>
      <c r="P659" s="59"/>
      <c r="Q659" s="60"/>
      <c r="R659" s="60"/>
      <c r="S659" s="61"/>
      <c r="T659" s="62"/>
      <c r="U659" s="59"/>
      <c r="V659" s="60"/>
      <c r="W659" s="60"/>
      <c r="X659" s="61"/>
      <c r="Y659" s="62"/>
      <c r="Z659" s="55" t="str">
        <f t="shared" si="32"/>
        <v/>
      </c>
      <c r="AA659" s="40" t="str">
        <f t="shared" si="33"/>
        <v/>
      </c>
    </row>
    <row r="660" spans="1:27" s="73" customFormat="1" ht="17" hidden="1">
      <c r="A660" s="4" t="s">
        <v>479</v>
      </c>
      <c r="H660" s="4"/>
      <c r="P660" s="104"/>
      <c r="Q660" s="104"/>
      <c r="R660" s="104"/>
      <c r="S660" s="104"/>
      <c r="T660" s="104"/>
      <c r="U660" s="104"/>
      <c r="V660" s="104"/>
      <c r="W660" s="104"/>
      <c r="X660" s="104"/>
      <c r="Y660" s="104"/>
    </row>
    <row r="661" spans="1:27" s="73" customFormat="1" ht="17" hidden="1">
      <c r="A661" s="4" t="s">
        <v>479</v>
      </c>
      <c r="H661" s="4"/>
      <c r="P661" s="104"/>
      <c r="Q661" s="104"/>
      <c r="R661" s="104"/>
      <c r="S661" s="104"/>
      <c r="T661" s="104"/>
      <c r="U661" s="104"/>
      <c r="V661" s="104"/>
      <c r="W661" s="104"/>
      <c r="X661" s="104"/>
      <c r="Y661" s="104"/>
    </row>
    <row r="662" spans="1:27" s="73" customFormat="1" ht="17" hidden="1">
      <c r="A662" s="4" t="s">
        <v>479</v>
      </c>
      <c r="B662" s="4" t="s">
        <v>479</v>
      </c>
      <c r="E662" s="75" t="s">
        <v>1653</v>
      </c>
      <c r="H662" s="4"/>
      <c r="P662" s="104"/>
      <c r="Q662" s="104"/>
      <c r="R662" s="104"/>
      <c r="S662" s="104"/>
      <c r="T662" s="104"/>
      <c r="U662" s="104"/>
      <c r="V662" s="104"/>
      <c r="W662" s="104"/>
      <c r="X662" s="104"/>
      <c r="Y662" s="104"/>
      <c r="Z662" s="73" t="str">
        <f t="shared" si="32"/>
        <v/>
      </c>
      <c r="AA662" s="73" t="str">
        <f t="shared" si="33"/>
        <v/>
      </c>
    </row>
    <row r="663" spans="1:27" ht="289" hidden="1">
      <c r="A663" s="4">
        <v>2435</v>
      </c>
      <c r="B663" s="4" t="s">
        <v>1654</v>
      </c>
      <c r="C663" s="4">
        <v>625</v>
      </c>
      <c r="E663" s="101" t="s">
        <v>2761</v>
      </c>
      <c r="F663" s="2" t="s">
        <v>1655</v>
      </c>
      <c r="G663" s="2" t="s">
        <v>1656</v>
      </c>
      <c r="H663" s="10"/>
      <c r="I663" s="10"/>
      <c r="J663" s="10"/>
      <c r="K663" s="10"/>
      <c r="L663" s="10"/>
      <c r="M663" s="10"/>
      <c r="P663" s="59"/>
      <c r="Q663" s="60"/>
      <c r="R663" s="60"/>
      <c r="S663" s="61"/>
      <c r="T663" s="62"/>
      <c r="U663" s="59"/>
      <c r="V663" s="60"/>
      <c r="W663" s="60"/>
      <c r="X663" s="61"/>
      <c r="Y663" s="62"/>
      <c r="Z663" s="55" t="str">
        <f t="shared" si="32"/>
        <v/>
      </c>
      <c r="AA663" s="40" t="str">
        <f t="shared" si="33"/>
        <v/>
      </c>
    </row>
    <row r="664" spans="1:27" ht="153" hidden="1">
      <c r="A664" s="4">
        <v>2436</v>
      </c>
      <c r="B664" s="4" t="s">
        <v>1657</v>
      </c>
      <c r="C664" s="4">
        <v>629</v>
      </c>
      <c r="D664" s="15" t="s">
        <v>31</v>
      </c>
      <c r="E664" s="101" t="s">
        <v>2762</v>
      </c>
      <c r="F664" s="2" t="s">
        <v>1658</v>
      </c>
      <c r="G664" s="2" t="s">
        <v>1659</v>
      </c>
      <c r="H664" s="10"/>
      <c r="I664" s="10"/>
      <c r="J664" s="10"/>
      <c r="K664" s="10"/>
      <c r="L664" s="10"/>
      <c r="M664" s="10"/>
      <c r="P664" s="59"/>
      <c r="Q664" s="60"/>
      <c r="R664" s="60"/>
      <c r="S664" s="61"/>
      <c r="T664" s="62"/>
      <c r="U664" s="59"/>
      <c r="V664" s="60"/>
      <c r="W664" s="60"/>
      <c r="X664" s="61"/>
      <c r="Y664" s="62"/>
      <c r="Z664" s="55" t="str">
        <f t="shared" si="32"/>
        <v/>
      </c>
      <c r="AA664" s="40" t="str">
        <f t="shared" si="33"/>
        <v/>
      </c>
    </row>
    <row r="665" spans="1:27" ht="204" hidden="1">
      <c r="A665" s="4">
        <v>2437</v>
      </c>
      <c r="B665" s="4" t="s">
        <v>1660</v>
      </c>
      <c r="C665" s="4">
        <v>630</v>
      </c>
      <c r="D665" s="15" t="s">
        <v>31</v>
      </c>
      <c r="E665" s="101" t="s">
        <v>2763</v>
      </c>
      <c r="F665" s="2" t="s">
        <v>1661</v>
      </c>
      <c r="G665" s="2" t="s">
        <v>1662</v>
      </c>
      <c r="H665" s="10"/>
      <c r="I665" s="10"/>
      <c r="J665" s="10"/>
      <c r="K665" s="10"/>
      <c r="L665" s="10"/>
      <c r="M665" s="10"/>
      <c r="P665" s="59"/>
      <c r="Q665" s="60"/>
      <c r="R665" s="60"/>
      <c r="S665" s="61"/>
      <c r="T665" s="62"/>
      <c r="U665" s="59"/>
      <c r="V665" s="60"/>
      <c r="W665" s="60"/>
      <c r="X665" s="61"/>
      <c r="Y665" s="62"/>
      <c r="Z665" s="55" t="str">
        <f t="shared" si="32"/>
        <v/>
      </c>
      <c r="AA665" s="40" t="str">
        <f t="shared" si="33"/>
        <v/>
      </c>
    </row>
    <row r="666" spans="1:27" s="73" customFormat="1" ht="17" hidden="1">
      <c r="A666" s="4" t="s">
        <v>479</v>
      </c>
      <c r="H666" s="4"/>
      <c r="P666" s="104"/>
      <c r="Q666" s="104"/>
      <c r="R666" s="104"/>
      <c r="S666" s="104"/>
      <c r="T666" s="104"/>
      <c r="U666" s="104"/>
      <c r="V666" s="104"/>
      <c r="W666" s="104"/>
      <c r="X666" s="104"/>
      <c r="Y666" s="104"/>
    </row>
    <row r="667" spans="1:27" ht="153" hidden="1">
      <c r="A667" s="4">
        <v>2438</v>
      </c>
      <c r="B667" s="4" t="s">
        <v>1663</v>
      </c>
      <c r="C667" s="4">
        <v>631</v>
      </c>
      <c r="D667" s="15" t="s">
        <v>31</v>
      </c>
      <c r="E667" s="101" t="s">
        <v>2764</v>
      </c>
      <c r="F667" s="2" t="s">
        <v>1664</v>
      </c>
      <c r="G667" s="2" t="s">
        <v>1665</v>
      </c>
      <c r="H667" s="10"/>
      <c r="I667" s="10"/>
      <c r="J667" s="10"/>
      <c r="K667" s="10"/>
      <c r="L667" s="10"/>
      <c r="M667" s="10"/>
      <c r="P667" s="59"/>
      <c r="Q667" s="60"/>
      <c r="R667" s="60"/>
      <c r="S667" s="61"/>
      <c r="T667" s="62"/>
      <c r="U667" s="59"/>
      <c r="V667" s="60"/>
      <c r="W667" s="60"/>
      <c r="X667" s="61"/>
      <c r="Y667" s="62"/>
      <c r="Z667" s="55" t="str">
        <f t="shared" si="32"/>
        <v/>
      </c>
      <c r="AA667" s="40" t="str">
        <f t="shared" si="33"/>
        <v/>
      </c>
    </row>
    <row r="668" spans="1:27" s="73" customFormat="1" ht="17" hidden="1">
      <c r="A668" s="4" t="s">
        <v>479</v>
      </c>
      <c r="H668" s="4"/>
      <c r="P668" s="104"/>
      <c r="Q668" s="104"/>
      <c r="R668" s="104"/>
      <c r="S668" s="104"/>
      <c r="T668" s="104"/>
      <c r="U668" s="104"/>
      <c r="V668" s="104"/>
      <c r="W668" s="104"/>
      <c r="X668" s="104"/>
      <c r="Y668" s="104"/>
    </row>
    <row r="669" spans="1:27" s="73" customFormat="1" ht="17" hidden="1">
      <c r="A669" s="4" t="s">
        <v>479</v>
      </c>
      <c r="H669" s="4"/>
      <c r="P669" s="104"/>
      <c r="Q669" s="104"/>
      <c r="R669" s="104"/>
      <c r="S669" s="104"/>
      <c r="T669" s="104"/>
      <c r="U669" s="104"/>
      <c r="V669" s="104"/>
      <c r="W669" s="104"/>
      <c r="X669" s="104"/>
      <c r="Y669" s="104"/>
    </row>
    <row r="670" spans="1:27" s="73" customFormat="1" ht="34" hidden="1">
      <c r="A670" s="4" t="s">
        <v>479</v>
      </c>
      <c r="B670" s="4" t="s">
        <v>479</v>
      </c>
      <c r="E670" s="75" t="s">
        <v>1666</v>
      </c>
      <c r="H670" s="4"/>
      <c r="P670" s="104"/>
      <c r="Q670" s="104"/>
      <c r="R670" s="104"/>
      <c r="S670" s="104"/>
      <c r="T670" s="104"/>
      <c r="U670" s="104"/>
      <c r="V670" s="104"/>
      <c r="W670" s="104"/>
      <c r="X670" s="104"/>
      <c r="Y670" s="104"/>
      <c r="Z670" s="73" t="str">
        <f t="shared" si="32"/>
        <v/>
      </c>
      <c r="AA670" s="73" t="str">
        <f t="shared" si="33"/>
        <v/>
      </c>
    </row>
    <row r="671" spans="1:27" ht="204" hidden="1">
      <c r="A671" s="4">
        <v>2439</v>
      </c>
      <c r="B671" s="4" t="s">
        <v>1667</v>
      </c>
      <c r="C671" s="4">
        <v>632</v>
      </c>
      <c r="D671" s="15" t="s">
        <v>31</v>
      </c>
      <c r="E671" s="101" t="s">
        <v>2765</v>
      </c>
      <c r="F671" s="2" t="s">
        <v>1668</v>
      </c>
      <c r="G671" s="2" t="s">
        <v>1669</v>
      </c>
      <c r="H671" s="10"/>
      <c r="I671" s="10"/>
      <c r="J671" s="10"/>
      <c r="K671" s="10"/>
      <c r="L671" s="10"/>
      <c r="M671" s="10"/>
      <c r="P671" s="59"/>
      <c r="Q671" s="60"/>
      <c r="R671" s="60"/>
      <c r="S671" s="61"/>
      <c r="T671" s="62"/>
      <c r="U671" s="59"/>
      <c r="V671" s="60"/>
      <c r="W671" s="60"/>
      <c r="X671" s="61"/>
      <c r="Y671" s="62"/>
      <c r="Z671" s="55" t="str">
        <f t="shared" si="32"/>
        <v/>
      </c>
      <c r="AA671" s="40" t="str">
        <f t="shared" si="33"/>
        <v/>
      </c>
    </row>
    <row r="672" spans="1:27" ht="187" hidden="1">
      <c r="A672" s="4">
        <v>2440</v>
      </c>
      <c r="B672" s="4" t="s">
        <v>1670</v>
      </c>
      <c r="C672" s="4">
        <v>633</v>
      </c>
      <c r="E672" s="101" t="s">
        <v>2766</v>
      </c>
      <c r="F672" s="2" t="s">
        <v>1671</v>
      </c>
      <c r="G672" s="2" t="s">
        <v>1672</v>
      </c>
      <c r="H672" s="10"/>
      <c r="I672" s="10"/>
      <c r="J672" s="10"/>
      <c r="K672" s="10"/>
      <c r="L672" s="10"/>
      <c r="M672" s="10"/>
      <c r="P672" s="59"/>
      <c r="Q672" s="60"/>
      <c r="R672" s="60"/>
      <c r="S672" s="61"/>
      <c r="T672" s="62"/>
      <c r="U672" s="59"/>
      <c r="V672" s="60"/>
      <c r="W672" s="60"/>
      <c r="X672" s="61"/>
      <c r="Y672" s="62"/>
      <c r="Z672" s="55" t="str">
        <f t="shared" si="32"/>
        <v/>
      </c>
      <c r="AA672" s="40" t="str">
        <f t="shared" si="33"/>
        <v/>
      </c>
    </row>
    <row r="673" spans="1:27" ht="272" hidden="1">
      <c r="A673" s="4">
        <v>2441</v>
      </c>
      <c r="B673" s="4" t="s">
        <v>898</v>
      </c>
      <c r="C673" s="4">
        <v>634</v>
      </c>
      <c r="E673" s="101" t="s">
        <v>2767</v>
      </c>
      <c r="F673" s="2" t="s">
        <v>1673</v>
      </c>
      <c r="G673" s="2" t="s">
        <v>1674</v>
      </c>
      <c r="H673" s="10"/>
      <c r="I673" s="10"/>
      <c r="J673" s="10"/>
      <c r="K673" s="10"/>
      <c r="L673" s="10"/>
      <c r="M673" s="10"/>
      <c r="P673" s="59"/>
      <c r="Q673" s="60"/>
      <c r="R673" s="60"/>
      <c r="S673" s="61"/>
      <c r="T673" s="62"/>
      <c r="U673" s="59"/>
      <c r="V673" s="60"/>
      <c r="W673" s="60"/>
      <c r="X673" s="61"/>
      <c r="Y673" s="62"/>
      <c r="Z673" s="55" t="str">
        <f t="shared" si="32"/>
        <v/>
      </c>
      <c r="AA673" s="40" t="str">
        <f t="shared" si="33"/>
        <v/>
      </c>
    </row>
    <row r="674" spans="1:27" s="73" customFormat="1" ht="17" hidden="1">
      <c r="A674" s="4" t="s">
        <v>479</v>
      </c>
      <c r="H674" s="4"/>
      <c r="P674" s="104"/>
      <c r="Q674" s="104"/>
      <c r="R674" s="104"/>
      <c r="S674" s="104"/>
      <c r="T674" s="104"/>
      <c r="U674" s="104"/>
      <c r="V674" s="104"/>
      <c r="W674" s="104"/>
      <c r="X674" s="104"/>
      <c r="Y674" s="104"/>
    </row>
    <row r="675" spans="1:27" s="73" customFormat="1" ht="17" hidden="1">
      <c r="A675" s="4" t="s">
        <v>479</v>
      </c>
      <c r="H675" s="4"/>
      <c r="P675" s="104"/>
      <c r="Q675" s="104"/>
      <c r="R675" s="104"/>
      <c r="S675" s="104"/>
      <c r="T675" s="104"/>
      <c r="U675" s="104"/>
      <c r="V675" s="104"/>
      <c r="W675" s="104"/>
      <c r="X675" s="104"/>
      <c r="Y675" s="104"/>
    </row>
    <row r="676" spans="1:27" ht="19" hidden="1">
      <c r="A676" s="4" t="s">
        <v>479</v>
      </c>
      <c r="B676" s="4" t="s">
        <v>479</v>
      </c>
      <c r="E676" s="109" t="s">
        <v>66</v>
      </c>
      <c r="F676" s="109"/>
      <c r="G676" s="109"/>
      <c r="P676" s="104"/>
      <c r="Q676" s="104"/>
      <c r="R676" s="104"/>
      <c r="S676" s="104"/>
      <c r="T676" s="104"/>
      <c r="U676" s="104"/>
      <c r="V676" s="104"/>
      <c r="W676" s="104"/>
      <c r="X676" s="104"/>
      <c r="Y676" s="104"/>
      <c r="Z676" s="73"/>
      <c r="AA676" s="73"/>
    </row>
    <row r="677" spans="1:27" s="73" customFormat="1" ht="34" hidden="1">
      <c r="A677" s="4" t="s">
        <v>479</v>
      </c>
      <c r="B677" s="4" t="s">
        <v>479</v>
      </c>
      <c r="E677" s="75" t="s">
        <v>1675</v>
      </c>
      <c r="H677" s="4"/>
      <c r="P677" s="104"/>
      <c r="Q677" s="104"/>
      <c r="R677" s="104"/>
      <c r="S677" s="104"/>
      <c r="T677" s="104"/>
      <c r="U677" s="104"/>
      <c r="V677" s="104"/>
      <c r="W677" s="104"/>
      <c r="X677" s="104"/>
      <c r="Y677" s="104"/>
      <c r="Z677" s="73" t="str">
        <f t="shared" si="32"/>
        <v/>
      </c>
      <c r="AA677" s="73" t="str">
        <f t="shared" si="33"/>
        <v/>
      </c>
    </row>
    <row r="678" spans="1:27" ht="187" hidden="1">
      <c r="A678" s="4">
        <v>2442</v>
      </c>
      <c r="B678" s="4" t="s">
        <v>1676</v>
      </c>
      <c r="C678" s="4">
        <v>635</v>
      </c>
      <c r="D678" s="15" t="s">
        <v>31</v>
      </c>
      <c r="E678" s="101" t="s">
        <v>2768</v>
      </c>
      <c r="F678" s="2" t="s">
        <v>1677</v>
      </c>
      <c r="G678" s="2" t="s">
        <v>1678</v>
      </c>
      <c r="H678" s="10"/>
      <c r="I678" s="10"/>
      <c r="J678" s="10"/>
      <c r="K678" s="10"/>
      <c r="L678" s="10"/>
      <c r="M678" s="10"/>
      <c r="P678" s="59"/>
      <c r="Q678" s="60"/>
      <c r="R678" s="60"/>
      <c r="S678" s="61"/>
      <c r="T678" s="62"/>
      <c r="U678" s="59"/>
      <c r="V678" s="60"/>
      <c r="W678" s="60"/>
      <c r="X678" s="61"/>
      <c r="Y678" s="62"/>
      <c r="Z678" s="55" t="str">
        <f t="shared" si="32"/>
        <v/>
      </c>
      <c r="AA678" s="40" t="str">
        <f t="shared" si="33"/>
        <v/>
      </c>
    </row>
    <row r="679" spans="1:27" ht="221" hidden="1">
      <c r="A679" s="4">
        <v>2443</v>
      </c>
      <c r="B679" s="4" t="s">
        <v>1679</v>
      </c>
      <c r="C679" s="4">
        <v>636</v>
      </c>
      <c r="D679" s="15" t="s">
        <v>31</v>
      </c>
      <c r="E679" s="101" t="s">
        <v>2769</v>
      </c>
      <c r="F679" s="2" t="s">
        <v>1680</v>
      </c>
      <c r="G679" s="2" t="s">
        <v>1678</v>
      </c>
      <c r="H679" s="10"/>
      <c r="I679" s="10"/>
      <c r="J679" s="10"/>
      <c r="K679" s="10"/>
      <c r="L679" s="10"/>
      <c r="M679" s="10"/>
      <c r="P679" s="59"/>
      <c r="Q679" s="60"/>
      <c r="R679" s="60"/>
      <c r="S679" s="61"/>
      <c r="T679" s="62"/>
      <c r="U679" s="59"/>
      <c r="V679" s="60"/>
      <c r="W679" s="60"/>
      <c r="X679" s="61"/>
      <c r="Y679" s="62"/>
      <c r="Z679" s="55" t="str">
        <f t="shared" si="32"/>
        <v/>
      </c>
      <c r="AA679" s="40" t="str">
        <f t="shared" si="33"/>
        <v/>
      </c>
    </row>
    <row r="680" spans="1:27" s="73" customFormat="1" ht="17" hidden="1">
      <c r="A680" s="4" t="s">
        <v>479</v>
      </c>
      <c r="H680" s="4"/>
      <c r="P680" s="104"/>
      <c r="Q680" s="104"/>
      <c r="R680" s="104"/>
      <c r="S680" s="104"/>
      <c r="T680" s="104"/>
      <c r="U680" s="104"/>
      <c r="V680" s="104"/>
      <c r="W680" s="104"/>
      <c r="X680" s="104"/>
      <c r="Y680" s="104"/>
    </row>
    <row r="681" spans="1:27" s="73" customFormat="1" ht="17" hidden="1">
      <c r="A681" s="4" t="s">
        <v>479</v>
      </c>
      <c r="H681" s="4"/>
      <c r="P681" s="104"/>
      <c r="Q681" s="104"/>
      <c r="R681" s="104"/>
      <c r="S681" s="104"/>
      <c r="T681" s="104"/>
      <c r="U681" s="104"/>
      <c r="V681" s="104"/>
      <c r="W681" s="104"/>
      <c r="X681" s="104"/>
      <c r="Y681" s="104"/>
    </row>
    <row r="682" spans="1:27" s="73" customFormat="1" ht="34" hidden="1">
      <c r="A682" s="4" t="s">
        <v>479</v>
      </c>
      <c r="B682" s="4" t="s">
        <v>479</v>
      </c>
      <c r="E682" s="75" t="s">
        <v>1681</v>
      </c>
      <c r="H682" s="4"/>
      <c r="P682" s="104"/>
      <c r="Q682" s="104"/>
      <c r="R682" s="104"/>
      <c r="S682" s="104"/>
      <c r="T682" s="104"/>
      <c r="U682" s="104"/>
      <c r="V682" s="104"/>
      <c r="W682" s="104"/>
      <c r="X682" s="104"/>
      <c r="Y682" s="104"/>
      <c r="Z682" s="73" t="str">
        <f t="shared" si="32"/>
        <v/>
      </c>
      <c r="AA682" s="73" t="str">
        <f t="shared" si="33"/>
        <v/>
      </c>
    </row>
    <row r="683" spans="1:27" ht="102" hidden="1">
      <c r="A683" s="4">
        <v>2444</v>
      </c>
      <c r="B683" s="4" t="s">
        <v>1682</v>
      </c>
      <c r="C683" s="4">
        <v>637</v>
      </c>
      <c r="D683" s="15" t="s">
        <v>31</v>
      </c>
      <c r="E683" s="101" t="s">
        <v>2770</v>
      </c>
      <c r="F683" s="2" t="s">
        <v>1683</v>
      </c>
      <c r="G683" s="2" t="s">
        <v>1684</v>
      </c>
      <c r="H683" s="10"/>
      <c r="I683" s="10"/>
      <c r="J683" s="10"/>
      <c r="K683" s="10"/>
      <c r="L683" s="10"/>
      <c r="M683" s="10"/>
      <c r="P683" s="59"/>
      <c r="Q683" s="60"/>
      <c r="R683" s="60"/>
      <c r="S683" s="61"/>
      <c r="T683" s="62"/>
      <c r="U683" s="59"/>
      <c r="V683" s="60"/>
      <c r="W683" s="60"/>
      <c r="X683" s="61"/>
      <c r="Y683" s="62"/>
      <c r="Z683" s="55" t="str">
        <f t="shared" si="32"/>
        <v/>
      </c>
      <c r="AA683" s="40" t="str">
        <f t="shared" si="33"/>
        <v/>
      </c>
    </row>
    <row r="684" spans="1:27" ht="204" hidden="1">
      <c r="A684" s="4">
        <v>2445</v>
      </c>
      <c r="B684" s="4" t="s">
        <v>1685</v>
      </c>
      <c r="C684" s="4">
        <v>638</v>
      </c>
      <c r="E684" s="101" t="s">
        <v>2771</v>
      </c>
      <c r="F684" s="2" t="s">
        <v>1686</v>
      </c>
      <c r="G684" s="2" t="s">
        <v>1684</v>
      </c>
      <c r="H684" s="10"/>
      <c r="I684" s="10"/>
      <c r="J684" s="10"/>
      <c r="K684" s="10"/>
      <c r="L684" s="10"/>
      <c r="M684" s="10"/>
      <c r="P684" s="59"/>
      <c r="Q684" s="60"/>
      <c r="R684" s="60"/>
      <c r="S684" s="61"/>
      <c r="T684" s="62"/>
      <c r="U684" s="59"/>
      <c r="V684" s="60"/>
      <c r="W684" s="60"/>
      <c r="X684" s="61"/>
      <c r="Y684" s="62"/>
      <c r="Z684" s="55" t="str">
        <f t="shared" si="32"/>
        <v/>
      </c>
      <c r="AA684" s="40" t="str">
        <f t="shared" si="33"/>
        <v/>
      </c>
    </row>
    <row r="685" spans="1:27" ht="170" hidden="1">
      <c r="A685" s="4">
        <v>2446</v>
      </c>
      <c r="B685" s="4" t="s">
        <v>1687</v>
      </c>
      <c r="C685" s="4">
        <v>639</v>
      </c>
      <c r="E685" s="101" t="s">
        <v>2772</v>
      </c>
      <c r="F685" s="2" t="s">
        <v>1688</v>
      </c>
      <c r="G685" s="2" t="s">
        <v>1684</v>
      </c>
      <c r="H685" s="10"/>
      <c r="I685" s="10"/>
      <c r="J685" s="10"/>
      <c r="K685" s="10"/>
      <c r="L685" s="10"/>
      <c r="M685" s="10"/>
      <c r="P685" s="59"/>
      <c r="Q685" s="60"/>
      <c r="R685" s="60"/>
      <c r="S685" s="61"/>
      <c r="T685" s="62"/>
      <c r="U685" s="59"/>
      <c r="V685" s="60"/>
      <c r="W685" s="60"/>
      <c r="X685" s="61"/>
      <c r="Y685" s="62"/>
      <c r="Z685" s="55" t="str">
        <f t="shared" si="32"/>
        <v/>
      </c>
      <c r="AA685" s="40" t="str">
        <f t="shared" si="33"/>
        <v/>
      </c>
    </row>
    <row r="686" spans="1:27" s="73" customFormat="1" ht="17" hidden="1">
      <c r="A686" s="4" t="s">
        <v>479</v>
      </c>
      <c r="H686" s="4"/>
      <c r="P686" s="104"/>
      <c r="Q686" s="104"/>
      <c r="R686" s="104"/>
      <c r="S686" s="104"/>
      <c r="T686" s="104"/>
      <c r="U686" s="104"/>
      <c r="V686" s="104"/>
      <c r="W686" s="104"/>
      <c r="X686" s="104"/>
      <c r="Y686" s="104"/>
    </row>
    <row r="687" spans="1:27" s="73" customFormat="1" ht="17" hidden="1">
      <c r="A687" s="4" t="s">
        <v>479</v>
      </c>
      <c r="H687" s="4"/>
      <c r="P687" s="104"/>
      <c r="Q687" s="104"/>
      <c r="R687" s="104"/>
      <c r="S687" s="104"/>
      <c r="T687" s="104"/>
      <c r="U687" s="104"/>
      <c r="V687" s="104"/>
      <c r="W687" s="104"/>
      <c r="X687" s="104"/>
      <c r="Y687" s="104"/>
    </row>
    <row r="688" spans="1:27" ht="37">
      <c r="A688" s="4" t="s">
        <v>479</v>
      </c>
      <c r="E688" s="113" t="s">
        <v>23</v>
      </c>
      <c r="F688" s="113"/>
      <c r="G688" s="113"/>
      <c r="P688" s="104"/>
      <c r="Q688" s="104"/>
      <c r="R688" s="104"/>
      <c r="S688" s="104"/>
      <c r="T688" s="104"/>
      <c r="U688" s="104"/>
      <c r="V688" s="104"/>
      <c r="W688" s="104"/>
      <c r="X688" s="104"/>
      <c r="Y688" s="104"/>
      <c r="Z688" s="73"/>
      <c r="AA688" s="73"/>
    </row>
    <row r="689" spans="1:27" ht="19">
      <c r="A689" s="4" t="s">
        <v>479</v>
      </c>
      <c r="E689" s="109" t="s">
        <v>1689</v>
      </c>
      <c r="F689" s="109"/>
      <c r="G689" s="109"/>
      <c r="P689" s="104"/>
      <c r="Q689" s="104"/>
      <c r="R689" s="104"/>
      <c r="S689" s="104"/>
      <c r="T689" s="104"/>
      <c r="U689" s="104"/>
      <c r="V689" s="104"/>
      <c r="W689" s="104"/>
      <c r="X689" s="104"/>
      <c r="Y689" s="104"/>
      <c r="Z689" s="73"/>
      <c r="AA689" s="73"/>
    </row>
    <row r="690" spans="1:27" s="73" customFormat="1" ht="17">
      <c r="A690" s="4" t="s">
        <v>479</v>
      </c>
      <c r="B690" s="4"/>
      <c r="E690" s="75" t="s">
        <v>229</v>
      </c>
      <c r="H690" s="4"/>
      <c r="P690" s="104"/>
      <c r="Q690" s="104"/>
      <c r="R690" s="104"/>
      <c r="S690" s="104"/>
      <c r="T690" s="104"/>
      <c r="U690" s="104"/>
      <c r="V690" s="104"/>
      <c r="W690" s="104"/>
      <c r="X690" s="104"/>
      <c r="Y690" s="104"/>
      <c r="Z690" s="73" t="str">
        <f t="shared" ref="Z690:Z752" si="34">IF(U690&lt;&gt;"",U690,IF(P690&lt;&gt;"",P690,IF(N690&lt;&gt;"",N690,"")))</f>
        <v/>
      </c>
      <c r="AA690" s="73" t="str">
        <f t="shared" ref="AA690:AA752" si="35">IF(X690&lt;&gt;"",X690,IF(S690&lt;&gt;"",S690,IF(O690&lt;&gt;"",O690,"")))</f>
        <v/>
      </c>
    </row>
    <row r="691" spans="1:27" ht="409.6">
      <c r="A691" s="4">
        <v>2447</v>
      </c>
      <c r="B691" s="4" t="s">
        <v>1690</v>
      </c>
      <c r="C691" s="4">
        <v>138</v>
      </c>
      <c r="E691" s="43" t="s">
        <v>2773</v>
      </c>
      <c r="F691" s="2" t="s">
        <v>1691</v>
      </c>
      <c r="G691" s="2" t="s">
        <v>1692</v>
      </c>
      <c r="H691" s="100" t="s">
        <v>2405</v>
      </c>
      <c r="I691" s="10"/>
      <c r="J691" s="10"/>
      <c r="K691" s="100" t="s">
        <v>2406</v>
      </c>
      <c r="L691" s="10"/>
      <c r="M691" s="10"/>
      <c r="P691" s="59">
        <v>3</v>
      </c>
      <c r="Q691" s="60"/>
      <c r="R691" s="60"/>
      <c r="S691" s="61">
        <v>2</v>
      </c>
      <c r="T691" s="62"/>
      <c r="U691" s="59"/>
      <c r="V691" s="60"/>
      <c r="W691" s="60"/>
      <c r="X691" s="61"/>
      <c r="Y691" s="62"/>
      <c r="Z691" s="55">
        <f t="shared" si="34"/>
        <v>3</v>
      </c>
      <c r="AA691" s="40">
        <f t="shared" si="35"/>
        <v>2</v>
      </c>
    </row>
    <row r="692" spans="1:27" ht="409.6">
      <c r="A692" s="4">
        <v>2448</v>
      </c>
      <c r="B692" s="4" t="s">
        <v>1690</v>
      </c>
      <c r="C692" s="4">
        <v>138</v>
      </c>
      <c r="E692" s="43" t="s">
        <v>2774</v>
      </c>
      <c r="F692" s="2" t="s">
        <v>1693</v>
      </c>
      <c r="G692" s="2" t="s">
        <v>1694</v>
      </c>
      <c r="H692" s="100" t="s">
        <v>2405</v>
      </c>
      <c r="I692" s="10"/>
      <c r="J692" s="10"/>
      <c r="K692" s="100" t="s">
        <v>2406</v>
      </c>
      <c r="L692" s="10"/>
      <c r="M692" s="10"/>
      <c r="P692" s="59">
        <v>3</v>
      </c>
      <c r="Q692" s="60"/>
      <c r="R692" s="60"/>
      <c r="S692" s="61">
        <v>3</v>
      </c>
      <c r="T692" s="62"/>
      <c r="U692" s="59"/>
      <c r="V692" s="60"/>
      <c r="W692" s="60"/>
      <c r="X692" s="61"/>
      <c r="Y692" s="62"/>
      <c r="Z692" s="55">
        <f t="shared" si="34"/>
        <v>3</v>
      </c>
      <c r="AA692" s="40">
        <f t="shared" si="35"/>
        <v>3</v>
      </c>
    </row>
    <row r="693" spans="1:27" ht="409.6">
      <c r="A693" s="4">
        <v>2449</v>
      </c>
      <c r="B693" s="4" t="s">
        <v>1690</v>
      </c>
      <c r="C693" s="4">
        <v>138</v>
      </c>
      <c r="E693" s="43" t="s">
        <v>2775</v>
      </c>
      <c r="F693" s="2" t="s">
        <v>1695</v>
      </c>
      <c r="G693" s="2" t="s">
        <v>1696</v>
      </c>
      <c r="H693" s="100" t="s">
        <v>2405</v>
      </c>
      <c r="I693" s="10"/>
      <c r="J693" s="10"/>
      <c r="K693" s="100" t="s">
        <v>2406</v>
      </c>
      <c r="L693" s="10"/>
      <c r="M693" s="10"/>
      <c r="P693" s="59">
        <v>2</v>
      </c>
      <c r="Q693" s="60"/>
      <c r="R693" s="60"/>
      <c r="S693" s="61">
        <v>2</v>
      </c>
      <c r="T693" s="62"/>
      <c r="U693" s="59"/>
      <c r="V693" s="60"/>
      <c r="W693" s="60"/>
      <c r="X693" s="61"/>
      <c r="Y693" s="62"/>
      <c r="Z693" s="55">
        <f t="shared" si="34"/>
        <v>2</v>
      </c>
      <c r="AA693" s="40">
        <f t="shared" si="35"/>
        <v>2</v>
      </c>
    </row>
    <row r="694" spans="1:27" ht="409.6">
      <c r="A694" s="4">
        <v>2450</v>
      </c>
      <c r="B694" s="4" t="s">
        <v>1690</v>
      </c>
      <c r="C694" s="4">
        <v>138</v>
      </c>
      <c r="E694" s="43" t="s">
        <v>2776</v>
      </c>
      <c r="F694" s="2" t="s">
        <v>1697</v>
      </c>
      <c r="G694" s="2" t="s">
        <v>1698</v>
      </c>
      <c r="H694" s="100" t="s">
        <v>2405</v>
      </c>
      <c r="I694" s="10"/>
      <c r="J694" s="10"/>
      <c r="K694" s="100" t="s">
        <v>2406</v>
      </c>
      <c r="L694" s="10"/>
      <c r="M694" s="10"/>
      <c r="P694" s="59">
        <v>3</v>
      </c>
      <c r="Q694" s="60"/>
      <c r="R694" s="60"/>
      <c r="S694" s="61">
        <v>3</v>
      </c>
      <c r="T694" s="62"/>
      <c r="U694" s="59"/>
      <c r="V694" s="60"/>
      <c r="W694" s="60"/>
      <c r="X694" s="61"/>
      <c r="Y694" s="62"/>
      <c r="Z694" s="55">
        <f t="shared" si="34"/>
        <v>3</v>
      </c>
      <c r="AA694" s="40">
        <f t="shared" si="35"/>
        <v>3</v>
      </c>
    </row>
    <row r="695" spans="1:27" ht="409.6">
      <c r="A695" s="4">
        <v>2451</v>
      </c>
      <c r="B695" s="4" t="s">
        <v>1690</v>
      </c>
      <c r="C695" s="4">
        <v>138</v>
      </c>
      <c r="E695" s="43" t="s">
        <v>2777</v>
      </c>
      <c r="F695" s="2" t="s">
        <v>1699</v>
      </c>
      <c r="G695" s="2" t="s">
        <v>1700</v>
      </c>
      <c r="H695" s="100" t="s">
        <v>2405</v>
      </c>
      <c r="I695" s="10"/>
      <c r="J695" s="10"/>
      <c r="K695" s="100" t="s">
        <v>2406</v>
      </c>
      <c r="L695" s="10"/>
      <c r="M695" s="10"/>
      <c r="P695" s="59">
        <v>4</v>
      </c>
      <c r="Q695" s="60" t="s">
        <v>3069</v>
      </c>
      <c r="R695" s="60"/>
      <c r="S695" s="61">
        <v>3</v>
      </c>
      <c r="T695" s="62"/>
      <c r="U695" s="59"/>
      <c r="V695" s="60"/>
      <c r="W695" s="60"/>
      <c r="X695" s="61"/>
      <c r="Y695" s="62"/>
      <c r="Z695" s="55">
        <f t="shared" si="34"/>
        <v>4</v>
      </c>
      <c r="AA695" s="40">
        <f t="shared" si="35"/>
        <v>3</v>
      </c>
    </row>
    <row r="696" spans="1:27" ht="409.6">
      <c r="A696" s="4">
        <v>2452</v>
      </c>
      <c r="B696" s="4" t="s">
        <v>1690</v>
      </c>
      <c r="C696" s="4">
        <v>138</v>
      </c>
      <c r="E696" s="43" t="s">
        <v>2778</v>
      </c>
      <c r="F696" s="2" t="s">
        <v>1701</v>
      </c>
      <c r="G696" s="2" t="s">
        <v>1702</v>
      </c>
      <c r="H696" s="100" t="s">
        <v>2405</v>
      </c>
      <c r="I696" s="10"/>
      <c r="J696" s="10"/>
      <c r="K696" s="100" t="s">
        <v>2406</v>
      </c>
      <c r="L696" s="10"/>
      <c r="M696" s="10"/>
      <c r="P696" s="59">
        <v>3</v>
      </c>
      <c r="Q696" s="60" t="s">
        <v>3070</v>
      </c>
      <c r="R696" s="60"/>
      <c r="S696" s="61">
        <v>2</v>
      </c>
      <c r="T696" s="62"/>
      <c r="U696" s="59"/>
      <c r="V696" s="60"/>
      <c r="W696" s="60"/>
      <c r="X696" s="61"/>
      <c r="Y696" s="62"/>
      <c r="Z696" s="55">
        <f t="shared" si="34"/>
        <v>3</v>
      </c>
      <c r="AA696" s="40">
        <f t="shared" si="35"/>
        <v>2</v>
      </c>
    </row>
    <row r="697" spans="1:27" ht="409.6">
      <c r="A697" s="4">
        <v>2453</v>
      </c>
      <c r="B697" s="4" t="s">
        <v>1690</v>
      </c>
      <c r="C697" s="4">
        <v>138</v>
      </c>
      <c r="E697" s="43" t="s">
        <v>2779</v>
      </c>
      <c r="F697" s="2" t="s">
        <v>1703</v>
      </c>
      <c r="G697" s="2" t="s">
        <v>1704</v>
      </c>
      <c r="H697" s="100" t="s">
        <v>2405</v>
      </c>
      <c r="I697" s="10"/>
      <c r="J697" s="10"/>
      <c r="K697" s="100" t="s">
        <v>2406</v>
      </c>
      <c r="L697" s="10"/>
      <c r="M697" s="10"/>
      <c r="P697" s="59">
        <v>2</v>
      </c>
      <c r="Q697" s="60"/>
      <c r="R697" s="60"/>
      <c r="S697" s="61">
        <v>2</v>
      </c>
      <c r="T697" s="62"/>
      <c r="U697" s="59"/>
      <c r="V697" s="60"/>
      <c r="W697" s="60"/>
      <c r="X697" s="61"/>
      <c r="Y697" s="62"/>
      <c r="Z697" s="55">
        <f t="shared" si="34"/>
        <v>2</v>
      </c>
      <c r="AA697" s="40">
        <f t="shared" si="35"/>
        <v>2</v>
      </c>
    </row>
    <row r="698" spans="1:27" ht="170">
      <c r="A698" s="4">
        <v>2454</v>
      </c>
      <c r="B698" s="4" t="s">
        <v>1705</v>
      </c>
      <c r="C698" s="4">
        <v>146</v>
      </c>
      <c r="D698" s="15" t="s">
        <v>29</v>
      </c>
      <c r="E698" s="2" t="s">
        <v>1706</v>
      </c>
      <c r="F698" s="2" t="s">
        <v>1707</v>
      </c>
      <c r="G698" s="2" t="s">
        <v>1708</v>
      </c>
      <c r="H698" s="100" t="s">
        <v>2780</v>
      </c>
      <c r="I698" s="10"/>
      <c r="J698" s="10"/>
      <c r="K698" s="100" t="s">
        <v>2781</v>
      </c>
      <c r="L698" s="10"/>
      <c r="M698" s="10"/>
      <c r="N698" s="102">
        <v>3</v>
      </c>
      <c r="O698" s="102">
        <v>0</v>
      </c>
      <c r="P698" s="59">
        <v>3</v>
      </c>
      <c r="Q698" s="60" t="s">
        <v>3071</v>
      </c>
      <c r="R698" s="60"/>
      <c r="S698" s="61">
        <v>3</v>
      </c>
      <c r="T698" s="62"/>
      <c r="U698" s="59"/>
      <c r="V698" s="60"/>
      <c r="W698" s="60"/>
      <c r="X698" s="61"/>
      <c r="Y698" s="62"/>
      <c r="Z698" s="55">
        <f t="shared" si="34"/>
        <v>3</v>
      </c>
      <c r="AA698" s="40">
        <f t="shared" si="35"/>
        <v>3</v>
      </c>
    </row>
    <row r="699" spans="1:27" ht="409.6">
      <c r="A699" s="4">
        <v>2455</v>
      </c>
      <c r="B699" s="4" t="s">
        <v>1690</v>
      </c>
      <c r="C699" s="4">
        <v>138</v>
      </c>
      <c r="E699" s="43" t="s">
        <v>2782</v>
      </c>
      <c r="F699" s="2" t="s">
        <v>1709</v>
      </c>
      <c r="G699" s="2" t="s">
        <v>1710</v>
      </c>
      <c r="H699" s="100" t="s">
        <v>2405</v>
      </c>
      <c r="I699" s="10"/>
      <c r="J699" s="10"/>
      <c r="K699" s="100" t="s">
        <v>2406</v>
      </c>
      <c r="L699" s="10"/>
      <c r="M699" s="10"/>
      <c r="P699" s="59">
        <v>4</v>
      </c>
      <c r="Q699" s="60" t="s">
        <v>3072</v>
      </c>
      <c r="R699" s="60"/>
      <c r="S699" s="61">
        <v>2.5</v>
      </c>
      <c r="T699" s="62" t="s">
        <v>3146</v>
      </c>
      <c r="U699" s="59"/>
      <c r="V699" s="60"/>
      <c r="W699" s="60"/>
      <c r="X699" s="61"/>
      <c r="Y699" s="62"/>
      <c r="Z699" s="55">
        <f t="shared" si="34"/>
        <v>4</v>
      </c>
      <c r="AA699" s="40">
        <f t="shared" si="35"/>
        <v>2.5</v>
      </c>
    </row>
    <row r="700" spans="1:27" ht="409.6">
      <c r="A700" s="4">
        <v>2456</v>
      </c>
      <c r="B700" s="4" t="s">
        <v>1690</v>
      </c>
      <c r="C700" s="4">
        <v>138</v>
      </c>
      <c r="E700" s="43" t="s">
        <v>2783</v>
      </c>
      <c r="F700" s="2" t="s">
        <v>1711</v>
      </c>
      <c r="G700" s="2" t="s">
        <v>1712</v>
      </c>
      <c r="H700" s="100" t="s">
        <v>2405</v>
      </c>
      <c r="I700" s="10"/>
      <c r="J700" s="10"/>
      <c r="K700" s="100" t="s">
        <v>2406</v>
      </c>
      <c r="L700" s="10"/>
      <c r="M700" s="10"/>
      <c r="P700" s="59">
        <v>4</v>
      </c>
      <c r="Q700" s="60" t="s">
        <v>3073</v>
      </c>
      <c r="R700" s="60"/>
      <c r="S700" s="61">
        <v>4</v>
      </c>
      <c r="T700" s="62"/>
      <c r="U700" s="59"/>
      <c r="V700" s="60"/>
      <c r="W700" s="60"/>
      <c r="X700" s="61"/>
      <c r="Y700" s="62"/>
      <c r="Z700" s="55">
        <f t="shared" si="34"/>
        <v>4</v>
      </c>
      <c r="AA700" s="40">
        <f t="shared" si="35"/>
        <v>4</v>
      </c>
    </row>
    <row r="701" spans="1:27" s="73" customFormat="1" ht="17">
      <c r="A701" s="4" t="s">
        <v>479</v>
      </c>
      <c r="B701" s="4" t="s">
        <v>479</v>
      </c>
      <c r="D701" s="15" t="s">
        <v>479</v>
      </c>
      <c r="H701" s="4"/>
      <c r="P701" s="104"/>
      <c r="Q701" s="104"/>
      <c r="R701" s="104"/>
      <c r="S701" s="104"/>
      <c r="T701" s="104"/>
      <c r="U701" s="104"/>
      <c r="V701" s="104"/>
      <c r="W701" s="104"/>
      <c r="X701" s="104"/>
      <c r="Y701" s="104"/>
    </row>
    <row r="702" spans="1:27" s="73" customFormat="1" ht="17">
      <c r="A702" s="4" t="s">
        <v>479</v>
      </c>
      <c r="B702" s="4" t="s">
        <v>479</v>
      </c>
      <c r="D702" s="15" t="s">
        <v>479</v>
      </c>
      <c r="H702" s="4"/>
      <c r="P702" s="104"/>
      <c r="Q702" s="104"/>
      <c r="R702" s="104"/>
      <c r="S702" s="104"/>
      <c r="T702" s="104"/>
      <c r="U702" s="104"/>
      <c r="V702" s="104"/>
      <c r="W702" s="104"/>
      <c r="X702" s="104"/>
      <c r="Y702" s="104"/>
    </row>
    <row r="703" spans="1:27" s="73" customFormat="1" ht="17">
      <c r="A703" s="4" t="s">
        <v>479</v>
      </c>
      <c r="B703" s="4" t="s">
        <v>479</v>
      </c>
      <c r="D703" s="15" t="s">
        <v>479</v>
      </c>
      <c r="E703" s="75" t="s">
        <v>230</v>
      </c>
      <c r="H703" s="4"/>
      <c r="P703" s="104"/>
      <c r="Q703" s="104"/>
      <c r="R703" s="104"/>
      <c r="S703" s="104"/>
      <c r="T703" s="104"/>
      <c r="U703" s="104"/>
      <c r="V703" s="104"/>
      <c r="W703" s="104"/>
      <c r="X703" s="104"/>
      <c r="Y703" s="104"/>
      <c r="Z703" s="73" t="str">
        <f t="shared" si="34"/>
        <v/>
      </c>
      <c r="AA703" s="73" t="str">
        <f t="shared" si="35"/>
        <v/>
      </c>
    </row>
    <row r="704" spans="1:27" ht="409.6">
      <c r="A704" s="4">
        <v>2457</v>
      </c>
      <c r="B704" s="4" t="s">
        <v>1713</v>
      </c>
      <c r="C704" s="4">
        <v>142</v>
      </c>
      <c r="E704" s="43" t="s">
        <v>2786</v>
      </c>
      <c r="F704" s="2" t="s">
        <v>1714</v>
      </c>
      <c r="G704" s="2" t="s">
        <v>1715</v>
      </c>
      <c r="H704" s="100" t="s">
        <v>2784</v>
      </c>
      <c r="I704" s="10"/>
      <c r="J704" s="10"/>
      <c r="K704" s="100" t="s">
        <v>2785</v>
      </c>
      <c r="L704" s="10"/>
      <c r="M704" s="10"/>
      <c r="P704" s="59">
        <v>3</v>
      </c>
      <c r="Q704" s="60" t="s">
        <v>3074</v>
      </c>
      <c r="R704" s="60"/>
      <c r="S704" s="61">
        <v>3</v>
      </c>
      <c r="T704" s="62"/>
      <c r="U704" s="59"/>
      <c r="V704" s="60"/>
      <c r="W704" s="60"/>
      <c r="X704" s="61"/>
      <c r="Y704" s="62"/>
      <c r="Z704" s="55">
        <f t="shared" si="34"/>
        <v>3</v>
      </c>
      <c r="AA704" s="40">
        <f t="shared" si="35"/>
        <v>3</v>
      </c>
    </row>
    <row r="705" spans="1:27" ht="409.6">
      <c r="A705" s="4">
        <v>2458</v>
      </c>
      <c r="B705" s="4" t="s">
        <v>1713</v>
      </c>
      <c r="C705" s="4">
        <v>142</v>
      </c>
      <c r="E705" s="43" t="s">
        <v>2787</v>
      </c>
      <c r="F705" s="2" t="s">
        <v>1716</v>
      </c>
      <c r="G705" s="2" t="s">
        <v>1717</v>
      </c>
      <c r="H705" s="100" t="s">
        <v>2784</v>
      </c>
      <c r="I705" s="10"/>
      <c r="J705" s="10"/>
      <c r="K705" s="100" t="s">
        <v>2785</v>
      </c>
      <c r="L705" s="10"/>
      <c r="M705" s="10"/>
      <c r="P705" s="59">
        <v>4</v>
      </c>
      <c r="Q705" s="60" t="s">
        <v>3075</v>
      </c>
      <c r="R705" s="60"/>
      <c r="S705" s="61">
        <v>3</v>
      </c>
      <c r="T705" s="62"/>
      <c r="U705" s="59"/>
      <c r="V705" s="60"/>
      <c r="W705" s="60"/>
      <c r="X705" s="61"/>
      <c r="Y705" s="62"/>
      <c r="Z705" s="55">
        <f t="shared" si="34"/>
        <v>4</v>
      </c>
      <c r="AA705" s="40">
        <f t="shared" si="35"/>
        <v>3</v>
      </c>
    </row>
    <row r="706" spans="1:27" ht="409.6">
      <c r="A706" s="4">
        <v>2459</v>
      </c>
      <c r="B706" s="4" t="s">
        <v>1713</v>
      </c>
      <c r="C706" s="4">
        <v>142</v>
      </c>
      <c r="E706" s="43" t="s">
        <v>2788</v>
      </c>
      <c r="F706" s="2" t="s">
        <v>1718</v>
      </c>
      <c r="G706" s="2" t="s">
        <v>1712</v>
      </c>
      <c r="H706" s="100" t="s">
        <v>2784</v>
      </c>
      <c r="I706" s="10"/>
      <c r="J706" s="10"/>
      <c r="K706" s="100" t="s">
        <v>2785</v>
      </c>
      <c r="L706" s="10"/>
      <c r="M706" s="10"/>
      <c r="P706" s="59">
        <v>4</v>
      </c>
      <c r="Q706" s="60" t="s">
        <v>3076</v>
      </c>
      <c r="R706" s="60"/>
      <c r="S706" s="61">
        <v>3</v>
      </c>
      <c r="T706" s="62"/>
      <c r="U706" s="59"/>
      <c r="V706" s="60"/>
      <c r="W706" s="60"/>
      <c r="X706" s="61"/>
      <c r="Y706" s="62"/>
      <c r="Z706" s="55">
        <f t="shared" si="34"/>
        <v>4</v>
      </c>
      <c r="AA706" s="40">
        <f t="shared" si="35"/>
        <v>3</v>
      </c>
    </row>
    <row r="707" spans="1:27" s="73" customFormat="1" ht="17">
      <c r="A707" s="4" t="s">
        <v>479</v>
      </c>
      <c r="B707" s="4" t="s">
        <v>479</v>
      </c>
      <c r="D707" s="15" t="s">
        <v>479</v>
      </c>
      <c r="H707" s="4"/>
      <c r="P707" s="104"/>
      <c r="Q707" s="104"/>
      <c r="R707" s="104"/>
      <c r="S707" s="104"/>
      <c r="T707" s="104"/>
      <c r="U707" s="104"/>
      <c r="V707" s="104"/>
      <c r="W707" s="104"/>
      <c r="X707" s="104"/>
      <c r="Y707" s="104"/>
    </row>
    <row r="708" spans="1:27" s="73" customFormat="1" ht="17">
      <c r="A708" s="4" t="s">
        <v>479</v>
      </c>
      <c r="B708" s="4" t="s">
        <v>479</v>
      </c>
      <c r="D708" s="15" t="s">
        <v>479</v>
      </c>
      <c r="H708" s="4"/>
      <c r="P708" s="104"/>
      <c r="Q708" s="104"/>
      <c r="R708" s="104"/>
      <c r="S708" s="104"/>
      <c r="T708" s="104"/>
      <c r="U708" s="104"/>
      <c r="V708" s="104"/>
      <c r="W708" s="104"/>
      <c r="X708" s="104"/>
      <c r="Y708" s="104"/>
    </row>
    <row r="709" spans="1:27" s="73" customFormat="1" ht="17">
      <c r="A709" s="4" t="s">
        <v>479</v>
      </c>
      <c r="B709" s="4" t="s">
        <v>479</v>
      </c>
      <c r="D709" s="15" t="s">
        <v>479</v>
      </c>
      <c r="E709" s="75" t="s">
        <v>42</v>
      </c>
      <c r="H709" s="4"/>
      <c r="P709" s="104"/>
      <c r="Q709" s="104"/>
      <c r="R709" s="104"/>
      <c r="S709" s="104"/>
      <c r="T709" s="104"/>
      <c r="U709" s="104"/>
      <c r="V709" s="104"/>
      <c r="W709" s="104"/>
      <c r="X709" s="104"/>
      <c r="Y709" s="104"/>
      <c r="Z709" s="73" t="str">
        <f t="shared" si="34"/>
        <v/>
      </c>
      <c r="AA709" s="73" t="str">
        <f t="shared" si="35"/>
        <v/>
      </c>
    </row>
    <row r="710" spans="1:27" ht="238">
      <c r="A710" s="4">
        <v>2460</v>
      </c>
      <c r="B710" s="4" t="s">
        <v>1719</v>
      </c>
      <c r="C710" s="4">
        <v>139</v>
      </c>
      <c r="E710" s="43" t="s">
        <v>2790</v>
      </c>
      <c r="F710" s="2" t="s">
        <v>1720</v>
      </c>
      <c r="G710" s="2" t="s">
        <v>1721</v>
      </c>
      <c r="H710" s="100" t="s">
        <v>2789</v>
      </c>
      <c r="I710" s="10"/>
      <c r="J710" s="10"/>
      <c r="K710" s="100" t="s">
        <v>2789</v>
      </c>
      <c r="L710" s="10"/>
      <c r="M710" s="10"/>
      <c r="P710" s="59">
        <v>2</v>
      </c>
      <c r="Q710" s="60"/>
      <c r="R710" s="60"/>
      <c r="S710" s="61">
        <v>2</v>
      </c>
      <c r="T710" s="62"/>
      <c r="U710" s="59"/>
      <c r="V710" s="60"/>
      <c r="W710" s="60"/>
      <c r="X710" s="61"/>
      <c r="Y710" s="62"/>
      <c r="Z710" s="55">
        <f t="shared" si="34"/>
        <v>2</v>
      </c>
      <c r="AA710" s="40">
        <f t="shared" si="35"/>
        <v>2</v>
      </c>
    </row>
    <row r="711" spans="1:27" ht="221">
      <c r="A711" s="4">
        <v>2461</v>
      </c>
      <c r="B711" s="4" t="s">
        <v>1719</v>
      </c>
      <c r="C711" s="4">
        <v>139</v>
      </c>
      <c r="E711" s="43" t="s">
        <v>2791</v>
      </c>
      <c r="F711" s="2" t="s">
        <v>1722</v>
      </c>
      <c r="G711" s="2" t="s">
        <v>1723</v>
      </c>
      <c r="H711" s="100" t="s">
        <v>2789</v>
      </c>
      <c r="I711" s="10"/>
      <c r="J711" s="10"/>
      <c r="K711" s="100" t="s">
        <v>2789</v>
      </c>
      <c r="L711" s="10"/>
      <c r="M711" s="10"/>
      <c r="P711" s="59">
        <v>3</v>
      </c>
      <c r="Q711" s="60"/>
      <c r="R711" s="60"/>
      <c r="S711" s="61">
        <v>2</v>
      </c>
      <c r="T711" s="62" t="s">
        <v>3147</v>
      </c>
      <c r="U711" s="59"/>
      <c r="V711" s="60"/>
      <c r="W711" s="60"/>
      <c r="X711" s="61"/>
      <c r="Y711" s="62"/>
      <c r="Z711" s="55">
        <f t="shared" si="34"/>
        <v>3</v>
      </c>
      <c r="AA711" s="40">
        <f t="shared" si="35"/>
        <v>2</v>
      </c>
    </row>
    <row r="712" spans="1:27" ht="221">
      <c r="A712" s="4">
        <v>2462</v>
      </c>
      <c r="B712" s="4" t="s">
        <v>1719</v>
      </c>
      <c r="C712" s="4">
        <v>139</v>
      </c>
      <c r="E712" s="43" t="s">
        <v>2792</v>
      </c>
      <c r="F712" s="2" t="s">
        <v>1724</v>
      </c>
      <c r="G712" s="2" t="s">
        <v>1725</v>
      </c>
      <c r="H712" s="100" t="s">
        <v>2789</v>
      </c>
      <c r="I712" s="10"/>
      <c r="J712" s="10"/>
      <c r="K712" s="100" t="s">
        <v>2789</v>
      </c>
      <c r="L712" s="10"/>
      <c r="M712" s="10"/>
      <c r="P712" s="59">
        <v>2</v>
      </c>
      <c r="Q712" s="60"/>
      <c r="R712" s="60"/>
      <c r="S712" s="61">
        <v>2</v>
      </c>
      <c r="T712" s="62"/>
      <c r="U712" s="59"/>
      <c r="V712" s="60"/>
      <c r="W712" s="60"/>
      <c r="X712" s="61"/>
      <c r="Y712" s="62"/>
      <c r="Z712" s="55">
        <f t="shared" si="34"/>
        <v>2</v>
      </c>
      <c r="AA712" s="40">
        <f t="shared" si="35"/>
        <v>2</v>
      </c>
    </row>
    <row r="713" spans="1:27" ht="221">
      <c r="A713" s="4">
        <v>2463</v>
      </c>
      <c r="B713" s="4" t="s">
        <v>1719</v>
      </c>
      <c r="C713" s="4">
        <v>139</v>
      </c>
      <c r="E713" s="43" t="s">
        <v>2793</v>
      </c>
      <c r="F713" s="2" t="s">
        <v>1726</v>
      </c>
      <c r="G713" s="2" t="s">
        <v>1727</v>
      </c>
      <c r="H713" s="100" t="s">
        <v>2789</v>
      </c>
      <c r="I713" s="10"/>
      <c r="J713" s="10"/>
      <c r="K713" s="100" t="s">
        <v>2789</v>
      </c>
      <c r="L713" s="10"/>
      <c r="M713" s="10"/>
      <c r="P713" s="59">
        <v>2</v>
      </c>
      <c r="Q713" s="60"/>
      <c r="R713" s="60"/>
      <c r="S713" s="61">
        <v>2</v>
      </c>
      <c r="T713" s="62"/>
      <c r="U713" s="59"/>
      <c r="V713" s="60"/>
      <c r="W713" s="60"/>
      <c r="X713" s="61"/>
      <c r="Y713" s="62"/>
      <c r="Z713" s="55">
        <f t="shared" si="34"/>
        <v>2</v>
      </c>
      <c r="AA713" s="40">
        <f t="shared" si="35"/>
        <v>2</v>
      </c>
    </row>
    <row r="714" spans="1:27" ht="221">
      <c r="A714" s="4">
        <v>2464</v>
      </c>
      <c r="B714" s="4" t="s">
        <v>1719</v>
      </c>
      <c r="C714" s="4">
        <v>139</v>
      </c>
      <c r="E714" s="43" t="s">
        <v>2794</v>
      </c>
      <c r="F714" s="2" t="s">
        <v>1728</v>
      </c>
      <c r="G714" s="2" t="s">
        <v>1729</v>
      </c>
      <c r="H714" s="100" t="s">
        <v>2789</v>
      </c>
      <c r="I714" s="10"/>
      <c r="J714" s="10"/>
      <c r="K714" s="100" t="s">
        <v>2789</v>
      </c>
      <c r="L714" s="10"/>
      <c r="M714" s="10"/>
      <c r="P714" s="59">
        <v>2</v>
      </c>
      <c r="Q714" s="60" t="s">
        <v>3077</v>
      </c>
      <c r="R714" s="60"/>
      <c r="S714" s="61">
        <v>2</v>
      </c>
      <c r="T714" s="62"/>
      <c r="U714" s="59"/>
      <c r="V714" s="60"/>
      <c r="W714" s="60"/>
      <c r="X714" s="61"/>
      <c r="Y714" s="62"/>
      <c r="Z714" s="55">
        <f t="shared" si="34"/>
        <v>2</v>
      </c>
      <c r="AA714" s="40">
        <f t="shared" si="35"/>
        <v>2</v>
      </c>
    </row>
    <row r="715" spans="1:27" ht="221">
      <c r="A715" s="4">
        <v>2465</v>
      </c>
      <c r="B715" s="4" t="s">
        <v>1719</v>
      </c>
      <c r="C715" s="4">
        <v>139</v>
      </c>
      <c r="E715" s="43" t="s">
        <v>2795</v>
      </c>
      <c r="F715" s="2" t="s">
        <v>1730</v>
      </c>
      <c r="G715" s="2" t="s">
        <v>1712</v>
      </c>
      <c r="H715" s="100" t="s">
        <v>2789</v>
      </c>
      <c r="I715" s="10"/>
      <c r="J715" s="10"/>
      <c r="K715" s="100" t="s">
        <v>2789</v>
      </c>
      <c r="L715" s="10"/>
      <c r="M715" s="10"/>
      <c r="P715" s="59">
        <v>3</v>
      </c>
      <c r="Q715" s="60" t="s">
        <v>3078</v>
      </c>
      <c r="R715" s="60"/>
      <c r="S715" s="61">
        <v>3</v>
      </c>
      <c r="T715" s="62"/>
      <c r="U715" s="59"/>
      <c r="V715" s="60"/>
      <c r="W715" s="60"/>
      <c r="X715" s="61"/>
      <c r="Y715" s="62"/>
      <c r="Z715" s="55">
        <f t="shared" si="34"/>
        <v>3</v>
      </c>
      <c r="AA715" s="40">
        <f t="shared" si="35"/>
        <v>3</v>
      </c>
    </row>
    <row r="716" spans="1:27" s="73" customFormat="1" ht="17">
      <c r="A716" s="4" t="s">
        <v>479</v>
      </c>
      <c r="B716" s="4" t="s">
        <v>479</v>
      </c>
      <c r="D716" s="15" t="s">
        <v>479</v>
      </c>
      <c r="H716" s="4"/>
      <c r="P716" s="104"/>
      <c r="Q716" s="104"/>
      <c r="R716" s="104"/>
      <c r="S716" s="104"/>
      <c r="T716" s="104"/>
      <c r="U716" s="104"/>
      <c r="V716" s="104"/>
      <c r="W716" s="104"/>
      <c r="X716" s="104"/>
      <c r="Y716" s="104"/>
    </row>
    <row r="717" spans="1:27" s="73" customFormat="1" ht="17">
      <c r="A717" s="4" t="s">
        <v>479</v>
      </c>
      <c r="B717" s="4" t="s">
        <v>479</v>
      </c>
      <c r="D717" s="15" t="s">
        <v>479</v>
      </c>
      <c r="H717" s="4"/>
      <c r="P717" s="104"/>
      <c r="Q717" s="104"/>
      <c r="R717" s="104"/>
      <c r="S717" s="104"/>
      <c r="T717" s="104"/>
      <c r="U717" s="104"/>
      <c r="V717" s="104"/>
      <c r="W717" s="104"/>
      <c r="X717" s="104"/>
      <c r="Y717" s="104"/>
    </row>
    <row r="718" spans="1:27" s="73" customFormat="1" ht="17">
      <c r="A718" s="4" t="s">
        <v>479</v>
      </c>
      <c r="B718" s="4" t="s">
        <v>479</v>
      </c>
      <c r="D718" s="15" t="s">
        <v>479</v>
      </c>
      <c r="E718" s="75" t="s">
        <v>1731</v>
      </c>
      <c r="H718" s="4"/>
      <c r="P718" s="104"/>
      <c r="Q718" s="104"/>
      <c r="R718" s="104"/>
      <c r="S718" s="104"/>
      <c r="T718" s="104"/>
      <c r="U718" s="104"/>
      <c r="V718" s="104"/>
      <c r="W718" s="104"/>
      <c r="X718" s="104"/>
      <c r="Y718" s="104"/>
      <c r="Z718" s="73" t="str">
        <f t="shared" si="34"/>
        <v/>
      </c>
      <c r="AA718" s="73" t="str">
        <f t="shared" si="35"/>
        <v/>
      </c>
    </row>
    <row r="719" spans="1:27" ht="409.6">
      <c r="A719" s="4">
        <v>2466</v>
      </c>
      <c r="B719" s="4" t="s">
        <v>1732</v>
      </c>
      <c r="C719" s="4">
        <v>141</v>
      </c>
      <c r="D719" s="15" t="s">
        <v>29</v>
      </c>
      <c r="E719" s="2" t="s">
        <v>1733</v>
      </c>
      <c r="F719" s="2" t="s">
        <v>1734</v>
      </c>
      <c r="G719" s="2" t="s">
        <v>1735</v>
      </c>
      <c r="H719" s="100" t="s">
        <v>2796</v>
      </c>
      <c r="I719" s="10"/>
      <c r="J719" s="10"/>
      <c r="K719" s="100" t="s">
        <v>2796</v>
      </c>
      <c r="L719" s="10"/>
      <c r="M719" s="10"/>
      <c r="N719" s="102">
        <v>5</v>
      </c>
      <c r="O719" s="102">
        <v>3</v>
      </c>
      <c r="P719" s="59">
        <v>4</v>
      </c>
      <c r="Q719" s="60"/>
      <c r="R719" s="60"/>
      <c r="S719" s="61">
        <v>3</v>
      </c>
      <c r="T719" s="62"/>
      <c r="U719" s="59"/>
      <c r="V719" s="60"/>
      <c r="W719" s="60"/>
      <c r="X719" s="61"/>
      <c r="Y719" s="62"/>
      <c r="Z719" s="55">
        <f t="shared" si="34"/>
        <v>4</v>
      </c>
      <c r="AA719" s="40">
        <f t="shared" si="35"/>
        <v>3</v>
      </c>
    </row>
    <row r="720" spans="1:27" s="73" customFormat="1" ht="17">
      <c r="A720" s="4" t="s">
        <v>479</v>
      </c>
      <c r="B720" s="4" t="s">
        <v>479</v>
      </c>
      <c r="D720" s="15" t="s">
        <v>479</v>
      </c>
      <c r="H720" s="4"/>
      <c r="P720" s="104"/>
      <c r="Q720" s="104"/>
      <c r="R720" s="104"/>
      <c r="S720" s="104"/>
      <c r="T720" s="104"/>
      <c r="U720" s="104"/>
      <c r="V720" s="104"/>
      <c r="W720" s="104"/>
      <c r="X720" s="104"/>
      <c r="Y720" s="104"/>
    </row>
    <row r="721" spans="1:27" s="73" customFormat="1" ht="17">
      <c r="A721" s="4" t="s">
        <v>479</v>
      </c>
      <c r="B721" s="4" t="s">
        <v>479</v>
      </c>
      <c r="D721" s="15" t="s">
        <v>479</v>
      </c>
      <c r="H721" s="4"/>
      <c r="P721" s="104"/>
      <c r="Q721" s="104"/>
      <c r="R721" s="104"/>
      <c r="S721" s="104"/>
      <c r="T721" s="104"/>
      <c r="U721" s="104"/>
      <c r="V721" s="104"/>
      <c r="W721" s="104"/>
      <c r="X721" s="104"/>
      <c r="Y721" s="104"/>
    </row>
    <row r="722" spans="1:27" s="73" customFormat="1" ht="17">
      <c r="A722" s="4" t="s">
        <v>479</v>
      </c>
      <c r="B722" s="4" t="s">
        <v>479</v>
      </c>
      <c r="D722" s="15" t="s">
        <v>479</v>
      </c>
      <c r="E722" s="75" t="s">
        <v>231</v>
      </c>
      <c r="H722" s="4"/>
      <c r="P722" s="104"/>
      <c r="Q722" s="104"/>
      <c r="R722" s="104"/>
      <c r="S722" s="104"/>
      <c r="T722" s="104"/>
      <c r="U722" s="104"/>
      <c r="V722" s="104"/>
      <c r="W722" s="104"/>
      <c r="X722" s="104"/>
      <c r="Y722" s="104"/>
      <c r="Z722" s="73" t="str">
        <f t="shared" si="34"/>
        <v/>
      </c>
      <c r="AA722" s="73" t="str">
        <f t="shared" si="35"/>
        <v/>
      </c>
    </row>
    <row r="723" spans="1:27" ht="409.6">
      <c r="A723" s="4">
        <v>2467</v>
      </c>
      <c r="B723" s="4" t="s">
        <v>1736</v>
      </c>
      <c r="C723" s="4">
        <v>140</v>
      </c>
      <c r="D723" s="15" t="s">
        <v>29</v>
      </c>
      <c r="E723" s="2" t="s">
        <v>1737</v>
      </c>
      <c r="F723" s="2" t="s">
        <v>1738</v>
      </c>
      <c r="G723" s="2" t="s">
        <v>1739</v>
      </c>
      <c r="H723" s="100" t="s">
        <v>2797</v>
      </c>
      <c r="I723" s="10"/>
      <c r="J723" s="10"/>
      <c r="K723" s="100" t="s">
        <v>2797</v>
      </c>
      <c r="L723" s="10"/>
      <c r="M723" s="10"/>
      <c r="N723" s="102">
        <v>5</v>
      </c>
      <c r="O723" s="102">
        <v>3.5</v>
      </c>
      <c r="P723" s="59">
        <v>3</v>
      </c>
      <c r="Q723" s="60"/>
      <c r="R723" s="60"/>
      <c r="S723" s="61">
        <v>3</v>
      </c>
      <c r="T723" s="62"/>
      <c r="U723" s="59"/>
      <c r="V723" s="60"/>
      <c r="W723" s="60"/>
      <c r="X723" s="61"/>
      <c r="Y723" s="62"/>
      <c r="Z723" s="55">
        <f t="shared" si="34"/>
        <v>3</v>
      </c>
      <c r="AA723" s="40">
        <f t="shared" si="35"/>
        <v>3</v>
      </c>
    </row>
    <row r="724" spans="1:27" s="73" customFormat="1" ht="17">
      <c r="A724" s="4" t="s">
        <v>479</v>
      </c>
      <c r="B724" s="4" t="s">
        <v>479</v>
      </c>
      <c r="D724" s="15" t="s">
        <v>479</v>
      </c>
      <c r="H724" s="4"/>
      <c r="P724" s="104"/>
      <c r="Q724" s="104"/>
      <c r="R724" s="104"/>
      <c r="S724" s="104"/>
      <c r="T724" s="104"/>
      <c r="U724" s="104"/>
      <c r="V724" s="104"/>
      <c r="W724" s="104"/>
      <c r="X724" s="104"/>
      <c r="Y724" s="104"/>
    </row>
    <row r="725" spans="1:27" s="73" customFormat="1" ht="17">
      <c r="A725" s="4" t="s">
        <v>479</v>
      </c>
      <c r="B725" s="4" t="s">
        <v>479</v>
      </c>
      <c r="D725" s="15" t="s">
        <v>479</v>
      </c>
      <c r="H725" s="4"/>
      <c r="P725" s="104"/>
      <c r="Q725" s="104"/>
      <c r="R725" s="104"/>
      <c r="S725" s="104"/>
      <c r="T725" s="104"/>
      <c r="U725" s="104"/>
      <c r="V725" s="104"/>
      <c r="W725" s="104"/>
      <c r="X725" s="104"/>
      <c r="Y725" s="104"/>
    </row>
    <row r="726" spans="1:27" s="73" customFormat="1" ht="17">
      <c r="A726" s="4" t="s">
        <v>479</v>
      </c>
      <c r="B726" s="4" t="s">
        <v>479</v>
      </c>
      <c r="C726" s="4"/>
      <c r="D726" s="15" t="s">
        <v>479</v>
      </c>
      <c r="E726" s="75" t="s">
        <v>44</v>
      </c>
      <c r="H726" s="4"/>
      <c r="P726" s="104"/>
      <c r="Q726" s="104"/>
      <c r="R726" s="104"/>
      <c r="S726" s="104"/>
      <c r="T726" s="104"/>
      <c r="U726" s="104"/>
      <c r="V726" s="104"/>
      <c r="W726" s="104"/>
      <c r="X726" s="104"/>
      <c r="Y726" s="104"/>
      <c r="Z726" s="73" t="str">
        <f t="shared" si="34"/>
        <v/>
      </c>
      <c r="AA726" s="73" t="str">
        <f t="shared" si="35"/>
        <v/>
      </c>
    </row>
    <row r="727" spans="1:27" ht="238">
      <c r="A727" s="4">
        <v>2468</v>
      </c>
      <c r="B727" s="4" t="s">
        <v>1740</v>
      </c>
      <c r="C727" s="4">
        <v>143</v>
      </c>
      <c r="D727" s="15" t="s">
        <v>29</v>
      </c>
      <c r="E727" s="2" t="s">
        <v>1741</v>
      </c>
      <c r="F727" s="2" t="s">
        <v>1742</v>
      </c>
      <c r="G727" s="2" t="s">
        <v>1743</v>
      </c>
      <c r="H727" s="100" t="s">
        <v>2798</v>
      </c>
      <c r="I727" s="10"/>
      <c r="J727" s="10"/>
      <c r="K727" s="100" t="s">
        <v>2799</v>
      </c>
      <c r="L727" s="10"/>
      <c r="M727" s="10"/>
      <c r="N727" s="102">
        <v>4</v>
      </c>
      <c r="O727" s="102">
        <v>2</v>
      </c>
      <c r="P727" s="59">
        <v>3</v>
      </c>
      <c r="Q727" s="60"/>
      <c r="R727" s="60"/>
      <c r="S727" s="61">
        <v>3</v>
      </c>
      <c r="T727" s="62"/>
      <c r="U727" s="59"/>
      <c r="V727" s="60"/>
      <c r="W727" s="60"/>
      <c r="X727" s="61"/>
      <c r="Y727" s="62"/>
      <c r="Z727" s="55">
        <f t="shared" si="34"/>
        <v>3</v>
      </c>
      <c r="AA727" s="40">
        <f t="shared" si="35"/>
        <v>3</v>
      </c>
    </row>
    <row r="728" spans="1:27" s="73" customFormat="1" ht="17">
      <c r="A728" s="4" t="s">
        <v>479</v>
      </c>
      <c r="B728" s="4" t="s">
        <v>479</v>
      </c>
      <c r="C728" s="4" t="s">
        <v>479</v>
      </c>
      <c r="D728" s="15" t="s">
        <v>479</v>
      </c>
      <c r="H728" s="4"/>
      <c r="P728" s="104"/>
      <c r="Q728" s="104"/>
      <c r="R728" s="104"/>
      <c r="S728" s="104"/>
      <c r="T728" s="104"/>
      <c r="U728" s="104"/>
      <c r="V728" s="104"/>
      <c r="W728" s="104"/>
      <c r="X728" s="104"/>
      <c r="Y728" s="104"/>
    </row>
    <row r="729" spans="1:27" s="73" customFormat="1" ht="17">
      <c r="A729" s="4" t="s">
        <v>479</v>
      </c>
      <c r="B729" s="4" t="s">
        <v>479</v>
      </c>
      <c r="C729" s="4" t="s">
        <v>479</v>
      </c>
      <c r="D729" s="15" t="s">
        <v>479</v>
      </c>
      <c r="H729" s="4"/>
      <c r="P729" s="104"/>
      <c r="Q729" s="104"/>
      <c r="R729" s="104"/>
      <c r="S729" s="104"/>
      <c r="T729" s="104"/>
      <c r="U729" s="104"/>
      <c r="V729" s="104"/>
      <c r="W729" s="104"/>
      <c r="X729" s="104"/>
      <c r="Y729" s="104"/>
    </row>
    <row r="730" spans="1:27" s="73" customFormat="1" ht="17">
      <c r="A730" s="4" t="s">
        <v>479</v>
      </c>
      <c r="B730" s="4" t="s">
        <v>479</v>
      </c>
      <c r="C730" s="4"/>
      <c r="D730" s="15" t="s">
        <v>479</v>
      </c>
      <c r="E730" s="75" t="s">
        <v>45</v>
      </c>
      <c r="H730" s="4"/>
      <c r="P730" s="104"/>
      <c r="Q730" s="104"/>
      <c r="R730" s="104"/>
      <c r="S730" s="104"/>
      <c r="T730" s="104"/>
      <c r="U730" s="104"/>
      <c r="V730" s="104"/>
      <c r="W730" s="104"/>
      <c r="X730" s="104"/>
      <c r="Y730" s="104"/>
      <c r="Z730" s="73" t="str">
        <f t="shared" si="34"/>
        <v/>
      </c>
      <c r="AA730" s="73" t="str">
        <f t="shared" si="35"/>
        <v/>
      </c>
    </row>
    <row r="731" spans="1:27" ht="409.6">
      <c r="A731" s="4">
        <v>2469</v>
      </c>
      <c r="B731" s="4" t="s">
        <v>1744</v>
      </c>
      <c r="C731" s="4">
        <v>144</v>
      </c>
      <c r="D731" s="15" t="s">
        <v>29</v>
      </c>
      <c r="E731" s="2" t="s">
        <v>1745</v>
      </c>
      <c r="F731" s="2" t="s">
        <v>1746</v>
      </c>
      <c r="G731" s="2" t="s">
        <v>1747</v>
      </c>
      <c r="H731" s="100" t="s">
        <v>2800</v>
      </c>
      <c r="I731" s="10"/>
      <c r="J731" s="10"/>
      <c r="K731" s="100" t="s">
        <v>2801</v>
      </c>
      <c r="L731" s="10"/>
      <c r="M731" s="10"/>
      <c r="N731" s="102">
        <v>5</v>
      </c>
      <c r="O731" s="102">
        <v>3.5</v>
      </c>
      <c r="P731" s="59">
        <v>3</v>
      </c>
      <c r="Q731" s="60"/>
      <c r="R731" s="60"/>
      <c r="S731" s="61">
        <v>2.5</v>
      </c>
      <c r="T731" s="62"/>
      <c r="U731" s="59"/>
      <c r="V731" s="60"/>
      <c r="W731" s="60"/>
      <c r="X731" s="61"/>
      <c r="Y731" s="62"/>
      <c r="Z731" s="55">
        <f t="shared" si="34"/>
        <v>3</v>
      </c>
      <c r="AA731" s="40">
        <f t="shared" si="35"/>
        <v>2.5</v>
      </c>
    </row>
    <row r="732" spans="1:27" s="73" customFormat="1" ht="17">
      <c r="A732" s="4" t="s">
        <v>479</v>
      </c>
      <c r="B732" s="4" t="s">
        <v>479</v>
      </c>
      <c r="C732" s="4" t="s">
        <v>479</v>
      </c>
      <c r="D732" s="15" t="s">
        <v>479</v>
      </c>
      <c r="H732" s="4"/>
      <c r="P732" s="104"/>
      <c r="Q732" s="104"/>
      <c r="R732" s="104"/>
      <c r="S732" s="104"/>
      <c r="T732" s="104"/>
      <c r="U732" s="104"/>
      <c r="V732" s="104"/>
      <c r="W732" s="104"/>
      <c r="X732" s="104"/>
      <c r="Y732" s="104"/>
    </row>
    <row r="733" spans="1:27" s="73" customFormat="1" ht="17">
      <c r="A733" s="4" t="s">
        <v>479</v>
      </c>
      <c r="B733" s="4" t="s">
        <v>479</v>
      </c>
      <c r="C733" s="4" t="s">
        <v>479</v>
      </c>
      <c r="D733" s="15" t="s">
        <v>479</v>
      </c>
      <c r="H733" s="4"/>
      <c r="P733" s="104"/>
      <c r="Q733" s="104"/>
      <c r="R733" s="104"/>
      <c r="S733" s="104"/>
      <c r="T733" s="104"/>
      <c r="U733" s="104"/>
      <c r="V733" s="104"/>
      <c r="W733" s="104"/>
      <c r="X733" s="104"/>
      <c r="Y733" s="104"/>
    </row>
    <row r="734" spans="1:27" s="73" customFormat="1" ht="34">
      <c r="A734" s="4" t="s">
        <v>479</v>
      </c>
      <c r="B734" s="4" t="s">
        <v>479</v>
      </c>
      <c r="C734" s="4"/>
      <c r="D734" s="15" t="s">
        <v>479</v>
      </c>
      <c r="E734" s="75" t="s">
        <v>1748</v>
      </c>
      <c r="H734" s="4"/>
      <c r="P734" s="104"/>
      <c r="Q734" s="104"/>
      <c r="R734" s="104"/>
      <c r="S734" s="104"/>
      <c r="T734" s="104"/>
      <c r="U734" s="104"/>
      <c r="V734" s="104"/>
      <c r="W734" s="104"/>
      <c r="X734" s="104"/>
      <c r="Y734" s="104"/>
      <c r="Z734" s="73" t="str">
        <f t="shared" si="34"/>
        <v/>
      </c>
      <c r="AA734" s="73" t="str">
        <f t="shared" si="35"/>
        <v/>
      </c>
    </row>
    <row r="735" spans="1:27" ht="255">
      <c r="A735" s="4">
        <v>2470</v>
      </c>
      <c r="B735" s="4" t="s">
        <v>1749</v>
      </c>
      <c r="C735" s="4">
        <v>148</v>
      </c>
      <c r="D735" s="15" t="s">
        <v>29</v>
      </c>
      <c r="E735" s="2" t="s">
        <v>1750</v>
      </c>
      <c r="F735" s="2" t="s">
        <v>1751</v>
      </c>
      <c r="G735" s="2" t="s">
        <v>1752</v>
      </c>
      <c r="H735" s="100" t="s">
        <v>2802</v>
      </c>
      <c r="I735" s="10"/>
      <c r="J735" s="10"/>
      <c r="K735" s="10"/>
      <c r="L735" s="10"/>
      <c r="M735" s="10"/>
      <c r="N735" s="102">
        <v>3</v>
      </c>
      <c r="O735" s="102">
        <v>0</v>
      </c>
      <c r="P735" s="59">
        <v>2</v>
      </c>
      <c r="Q735" s="60" t="s">
        <v>3079</v>
      </c>
      <c r="R735" s="60"/>
      <c r="S735" s="61">
        <v>0</v>
      </c>
      <c r="T735" s="62" t="s">
        <v>3148</v>
      </c>
      <c r="U735" s="59"/>
      <c r="V735" s="60"/>
      <c r="W735" s="60"/>
      <c r="X735" s="61"/>
      <c r="Y735" s="62"/>
      <c r="Z735" s="55">
        <f t="shared" si="34"/>
        <v>2</v>
      </c>
      <c r="AA735" s="40">
        <f t="shared" si="35"/>
        <v>0</v>
      </c>
    </row>
    <row r="736" spans="1:27" s="73" customFormat="1" ht="17">
      <c r="A736" s="4" t="s">
        <v>479</v>
      </c>
      <c r="B736" s="4" t="s">
        <v>479</v>
      </c>
      <c r="C736" s="4" t="s">
        <v>479</v>
      </c>
      <c r="D736" s="15" t="s">
        <v>479</v>
      </c>
      <c r="H736" s="4"/>
      <c r="P736" s="104"/>
      <c r="Q736" s="104"/>
      <c r="R736" s="104"/>
      <c r="S736" s="104"/>
      <c r="T736" s="104"/>
      <c r="U736" s="104"/>
      <c r="V736" s="104"/>
      <c r="W736" s="104"/>
      <c r="X736" s="104"/>
      <c r="Y736" s="104"/>
    </row>
    <row r="737" spans="1:27" s="73" customFormat="1" ht="17">
      <c r="A737" s="4" t="s">
        <v>479</v>
      </c>
      <c r="B737" s="4" t="s">
        <v>479</v>
      </c>
      <c r="C737" s="4" t="s">
        <v>479</v>
      </c>
      <c r="D737" s="15" t="s">
        <v>479</v>
      </c>
      <c r="H737" s="4"/>
      <c r="P737" s="104"/>
      <c r="Q737" s="104"/>
      <c r="R737" s="104"/>
      <c r="S737" s="104"/>
      <c r="T737" s="104"/>
      <c r="U737" s="104"/>
      <c r="V737" s="104"/>
      <c r="W737" s="104"/>
      <c r="X737" s="104"/>
      <c r="Y737" s="104"/>
    </row>
    <row r="738" spans="1:27" s="73" customFormat="1" ht="17">
      <c r="A738" s="4" t="s">
        <v>479</v>
      </c>
      <c r="B738" s="4" t="s">
        <v>479</v>
      </c>
      <c r="C738" s="4"/>
      <c r="D738" s="15" t="s">
        <v>479</v>
      </c>
      <c r="E738" s="75" t="s">
        <v>46</v>
      </c>
      <c r="H738" s="4"/>
      <c r="P738" s="104"/>
      <c r="Q738" s="104"/>
      <c r="R738" s="104"/>
      <c r="S738" s="104"/>
      <c r="T738" s="104"/>
      <c r="U738" s="104"/>
      <c r="V738" s="104"/>
      <c r="W738" s="104"/>
      <c r="X738" s="104"/>
      <c r="Y738" s="104"/>
      <c r="Z738" s="73" t="str">
        <f t="shared" si="34"/>
        <v/>
      </c>
      <c r="AA738" s="73" t="str">
        <f t="shared" si="35"/>
        <v/>
      </c>
    </row>
    <row r="739" spans="1:27" ht="238">
      <c r="A739" s="4">
        <v>2471</v>
      </c>
      <c r="B739" s="4" t="s">
        <v>1753</v>
      </c>
      <c r="C739" s="4">
        <v>145</v>
      </c>
      <c r="D739" s="15" t="s">
        <v>29</v>
      </c>
      <c r="E739" s="2" t="s">
        <v>560</v>
      </c>
      <c r="F739" s="2" t="s">
        <v>1754</v>
      </c>
      <c r="G739" s="2" t="s">
        <v>1755</v>
      </c>
      <c r="H739" s="100" t="s">
        <v>2803</v>
      </c>
      <c r="I739" s="10"/>
      <c r="J739" s="10"/>
      <c r="K739" s="100" t="s">
        <v>2804</v>
      </c>
      <c r="L739" s="10"/>
      <c r="M739" s="10"/>
      <c r="N739" s="102">
        <v>5</v>
      </c>
      <c r="O739" s="102">
        <v>3</v>
      </c>
      <c r="P739" s="59">
        <v>3</v>
      </c>
      <c r="Q739" s="60"/>
      <c r="R739" s="60"/>
      <c r="S739" s="61">
        <v>0</v>
      </c>
      <c r="T739" s="62" t="s">
        <v>3149</v>
      </c>
      <c r="U739" s="59"/>
      <c r="V739" s="60"/>
      <c r="W739" s="60"/>
      <c r="X739" s="61"/>
      <c r="Y739" s="62"/>
      <c r="Z739" s="55">
        <f t="shared" si="34"/>
        <v>3</v>
      </c>
      <c r="AA739" s="40">
        <f t="shared" si="35"/>
        <v>0</v>
      </c>
    </row>
    <row r="740" spans="1:27" s="73" customFormat="1" ht="17">
      <c r="A740" s="4" t="s">
        <v>479</v>
      </c>
      <c r="B740" s="4" t="s">
        <v>479</v>
      </c>
      <c r="C740" s="4" t="s">
        <v>479</v>
      </c>
      <c r="D740" s="15" t="s">
        <v>479</v>
      </c>
      <c r="H740" s="4"/>
      <c r="P740" s="104"/>
      <c r="Q740" s="104"/>
      <c r="R740" s="104"/>
      <c r="S740" s="104"/>
      <c r="T740" s="104"/>
      <c r="U740" s="104"/>
      <c r="V740" s="104"/>
      <c r="W740" s="104"/>
      <c r="X740" s="104"/>
      <c r="Y740" s="104"/>
    </row>
    <row r="741" spans="1:27" s="73" customFormat="1" ht="17">
      <c r="A741" s="4" t="s">
        <v>479</v>
      </c>
      <c r="B741" s="4" t="s">
        <v>479</v>
      </c>
      <c r="C741" s="4" t="s">
        <v>479</v>
      </c>
      <c r="D741" s="15" t="s">
        <v>479</v>
      </c>
      <c r="H741" s="4"/>
      <c r="P741" s="104"/>
      <c r="Q741" s="104"/>
      <c r="R741" s="104"/>
      <c r="S741" s="104"/>
      <c r="T741" s="104"/>
      <c r="U741" s="104"/>
      <c r="V741" s="104"/>
      <c r="W741" s="104"/>
      <c r="X741" s="104"/>
      <c r="Y741" s="104"/>
    </row>
    <row r="742" spans="1:27" ht="19">
      <c r="A742" s="4" t="s">
        <v>479</v>
      </c>
      <c r="B742" s="4" t="s">
        <v>479</v>
      </c>
      <c r="E742" s="109" t="s">
        <v>1756</v>
      </c>
      <c r="F742" s="109"/>
      <c r="G742" s="109"/>
      <c r="P742" s="104"/>
      <c r="Q742" s="104"/>
      <c r="R742" s="104"/>
      <c r="S742" s="104"/>
      <c r="T742" s="104"/>
      <c r="U742" s="104"/>
      <c r="V742" s="104"/>
      <c r="W742" s="104"/>
      <c r="X742" s="104"/>
      <c r="Y742" s="104"/>
      <c r="Z742" s="73" t="str">
        <f t="shared" si="34"/>
        <v/>
      </c>
      <c r="AA742" s="73" t="str">
        <f t="shared" si="35"/>
        <v/>
      </c>
    </row>
    <row r="743" spans="1:27" s="73" customFormat="1" ht="17">
      <c r="A743" s="4" t="s">
        <v>479</v>
      </c>
      <c r="B743" s="4" t="s">
        <v>479</v>
      </c>
      <c r="C743" s="4"/>
      <c r="D743" s="15"/>
      <c r="E743" s="75" t="s">
        <v>1757</v>
      </c>
      <c r="H743" s="4"/>
      <c r="P743" s="104"/>
      <c r="Q743" s="104"/>
      <c r="R743" s="104"/>
      <c r="S743" s="104"/>
      <c r="T743" s="104"/>
      <c r="U743" s="104"/>
      <c r="V743" s="104"/>
      <c r="W743" s="104"/>
      <c r="X743" s="104"/>
      <c r="Y743" s="104"/>
      <c r="Z743" s="73" t="str">
        <f t="shared" si="34"/>
        <v/>
      </c>
      <c r="AA743" s="73" t="str">
        <f t="shared" si="35"/>
        <v/>
      </c>
    </row>
    <row r="744" spans="1:27" ht="409.6">
      <c r="A744" s="4">
        <v>2472</v>
      </c>
      <c r="B744" s="4" t="s">
        <v>1758</v>
      </c>
      <c r="C744" s="4">
        <v>150</v>
      </c>
      <c r="D744" s="15" t="s">
        <v>29</v>
      </c>
      <c r="E744" s="2" t="s">
        <v>1759</v>
      </c>
      <c r="F744" s="2" t="s">
        <v>1760</v>
      </c>
      <c r="G744" s="2" t="s">
        <v>1761</v>
      </c>
      <c r="H744" s="100" t="s">
        <v>2805</v>
      </c>
      <c r="I744" s="10"/>
      <c r="J744" s="10"/>
      <c r="K744" s="100" t="s">
        <v>2806</v>
      </c>
      <c r="L744" s="10"/>
      <c r="M744" s="10"/>
      <c r="N744" s="102">
        <v>5</v>
      </c>
      <c r="O744" s="102">
        <v>3</v>
      </c>
      <c r="P744" s="59">
        <v>4</v>
      </c>
      <c r="Q744" s="60"/>
      <c r="R744" s="60"/>
      <c r="S744" s="61">
        <v>3</v>
      </c>
      <c r="T744" s="62"/>
      <c r="U744" s="59"/>
      <c r="V744" s="60"/>
      <c r="W744" s="60"/>
      <c r="X744" s="61"/>
      <c r="Y744" s="62"/>
      <c r="Z744" s="55">
        <f t="shared" si="34"/>
        <v>4</v>
      </c>
      <c r="AA744" s="40">
        <f t="shared" si="35"/>
        <v>3</v>
      </c>
    </row>
    <row r="745" spans="1:27" ht="409.6">
      <c r="A745" s="4">
        <v>2473</v>
      </c>
      <c r="B745" s="4" t="s">
        <v>1758</v>
      </c>
      <c r="C745" s="4">
        <v>150</v>
      </c>
      <c r="E745" s="43" t="s">
        <v>2807</v>
      </c>
      <c r="F745" s="2" t="s">
        <v>1762</v>
      </c>
      <c r="G745" s="2" t="s">
        <v>1763</v>
      </c>
      <c r="H745" s="100" t="s">
        <v>2805</v>
      </c>
      <c r="I745" s="10"/>
      <c r="J745" s="10"/>
      <c r="K745" s="100" t="s">
        <v>2806</v>
      </c>
      <c r="L745" s="10"/>
      <c r="M745" s="10"/>
      <c r="P745" s="59">
        <v>4</v>
      </c>
      <c r="Q745" s="60"/>
      <c r="R745" s="60"/>
      <c r="S745" s="61">
        <v>3</v>
      </c>
      <c r="T745" s="62"/>
      <c r="U745" s="59"/>
      <c r="V745" s="60"/>
      <c r="W745" s="60"/>
      <c r="X745" s="61"/>
      <c r="Y745" s="62"/>
      <c r="Z745" s="55">
        <f t="shared" si="34"/>
        <v>4</v>
      </c>
      <c r="AA745" s="40">
        <f t="shared" si="35"/>
        <v>3</v>
      </c>
    </row>
    <row r="746" spans="1:27" ht="409.6">
      <c r="A746" s="4">
        <v>2474</v>
      </c>
      <c r="B746" s="4" t="s">
        <v>1758</v>
      </c>
      <c r="C746" s="4">
        <v>150</v>
      </c>
      <c r="E746" s="43" t="s">
        <v>2808</v>
      </c>
      <c r="F746" s="2" t="s">
        <v>1764</v>
      </c>
      <c r="G746" s="2" t="s">
        <v>1765</v>
      </c>
      <c r="H746" s="100" t="s">
        <v>2805</v>
      </c>
      <c r="I746" s="10"/>
      <c r="J746" s="10"/>
      <c r="K746" s="100" t="s">
        <v>2806</v>
      </c>
      <c r="L746" s="10"/>
      <c r="M746" s="10"/>
      <c r="P746" s="59">
        <v>3</v>
      </c>
      <c r="Q746" s="60"/>
      <c r="R746" s="60"/>
      <c r="S746" s="61">
        <v>2</v>
      </c>
      <c r="T746" s="62" t="s">
        <v>3150</v>
      </c>
      <c r="U746" s="59"/>
      <c r="V746" s="60"/>
      <c r="W746" s="60"/>
      <c r="X746" s="61"/>
      <c r="Y746" s="62"/>
      <c r="Z746" s="55">
        <f t="shared" si="34"/>
        <v>3</v>
      </c>
      <c r="AA746" s="40">
        <f t="shared" si="35"/>
        <v>2</v>
      </c>
    </row>
    <row r="747" spans="1:27" ht="409.6">
      <c r="A747" s="4">
        <v>2475</v>
      </c>
      <c r="B747" s="4" t="s">
        <v>1758</v>
      </c>
      <c r="C747" s="4">
        <v>150</v>
      </c>
      <c r="E747" s="43" t="s">
        <v>2809</v>
      </c>
      <c r="F747" s="2" t="s">
        <v>1766</v>
      </c>
      <c r="G747" s="2" t="s">
        <v>1712</v>
      </c>
      <c r="H747" s="100" t="s">
        <v>2805</v>
      </c>
      <c r="I747" s="10"/>
      <c r="J747" s="10"/>
      <c r="K747" s="100" t="s">
        <v>2806</v>
      </c>
      <c r="L747" s="10"/>
      <c r="M747" s="10"/>
      <c r="P747" s="59">
        <v>3</v>
      </c>
      <c r="Q747" s="60"/>
      <c r="R747" s="60"/>
      <c r="S747" s="61">
        <v>2</v>
      </c>
      <c r="T747" s="62"/>
      <c r="U747" s="59"/>
      <c r="V747" s="60"/>
      <c r="W747" s="60"/>
      <c r="X747" s="61"/>
      <c r="Y747" s="62"/>
      <c r="Z747" s="55">
        <f t="shared" si="34"/>
        <v>3</v>
      </c>
      <c r="AA747" s="40">
        <f t="shared" si="35"/>
        <v>2</v>
      </c>
    </row>
    <row r="748" spans="1:27" s="73" customFormat="1" ht="17">
      <c r="A748" s="4" t="s">
        <v>479</v>
      </c>
      <c r="B748" s="4" t="s">
        <v>479</v>
      </c>
      <c r="C748" s="4" t="s">
        <v>479</v>
      </c>
      <c r="D748" s="15" t="s">
        <v>479</v>
      </c>
      <c r="H748" s="4"/>
      <c r="P748" s="104"/>
      <c r="Q748" s="104"/>
      <c r="R748" s="104"/>
      <c r="S748" s="104"/>
      <c r="T748" s="104"/>
      <c r="U748" s="104"/>
      <c r="V748" s="104"/>
      <c r="W748" s="104"/>
      <c r="X748" s="104"/>
      <c r="Y748" s="104"/>
    </row>
    <row r="749" spans="1:27" s="73" customFormat="1" ht="17">
      <c r="A749" s="4" t="s">
        <v>479</v>
      </c>
      <c r="B749" s="4" t="s">
        <v>479</v>
      </c>
      <c r="C749" s="4" t="s">
        <v>479</v>
      </c>
      <c r="D749" s="15" t="s">
        <v>479</v>
      </c>
      <c r="H749" s="4"/>
      <c r="P749" s="104"/>
      <c r="Q749" s="104"/>
      <c r="R749" s="104"/>
      <c r="S749" s="104"/>
      <c r="T749" s="104"/>
      <c r="U749" s="104"/>
      <c r="V749" s="104"/>
      <c r="W749" s="104"/>
      <c r="X749" s="104"/>
      <c r="Y749" s="104"/>
    </row>
    <row r="750" spans="1:27" s="73" customFormat="1" ht="17">
      <c r="A750" s="4" t="s">
        <v>479</v>
      </c>
      <c r="B750" s="4" t="s">
        <v>479</v>
      </c>
      <c r="C750" s="4"/>
      <c r="D750" s="15" t="s">
        <v>479</v>
      </c>
      <c r="E750" s="75" t="s">
        <v>1767</v>
      </c>
      <c r="H750" s="4"/>
      <c r="P750" s="104"/>
      <c r="Q750" s="104"/>
      <c r="R750" s="104"/>
      <c r="S750" s="104"/>
      <c r="T750" s="104"/>
      <c r="U750" s="104"/>
      <c r="V750" s="104"/>
      <c r="W750" s="104"/>
      <c r="X750" s="104"/>
      <c r="Y750" s="104"/>
      <c r="Z750" s="73" t="str">
        <f t="shared" si="34"/>
        <v/>
      </c>
      <c r="AA750" s="73" t="str">
        <f t="shared" si="35"/>
        <v/>
      </c>
    </row>
    <row r="751" spans="1:27" ht="306">
      <c r="A751" s="4">
        <v>2476</v>
      </c>
      <c r="B751" s="4" t="s">
        <v>1768</v>
      </c>
      <c r="C751" s="4">
        <v>153</v>
      </c>
      <c r="E751" s="43" t="s">
        <v>2810</v>
      </c>
      <c r="F751" s="2" t="s">
        <v>1769</v>
      </c>
      <c r="G751" s="2" t="s">
        <v>1770</v>
      </c>
      <c r="H751" s="100" t="s">
        <v>2396</v>
      </c>
      <c r="I751" s="10"/>
      <c r="J751" s="10"/>
      <c r="K751" s="100" t="s">
        <v>2397</v>
      </c>
      <c r="L751" s="10"/>
      <c r="M751" s="10"/>
      <c r="P751" s="59">
        <v>4</v>
      </c>
      <c r="Q751" s="60" t="s">
        <v>3080</v>
      </c>
      <c r="R751" s="60"/>
      <c r="S751" s="61">
        <v>3</v>
      </c>
      <c r="T751" s="62"/>
      <c r="U751" s="59"/>
      <c r="V751" s="60"/>
      <c r="W751" s="60"/>
      <c r="X751" s="61"/>
      <c r="Y751" s="62"/>
      <c r="Z751" s="55">
        <f t="shared" si="34"/>
        <v>4</v>
      </c>
      <c r="AA751" s="40">
        <f t="shared" si="35"/>
        <v>3</v>
      </c>
    </row>
    <row r="752" spans="1:27" ht="306">
      <c r="A752" s="4">
        <v>2477</v>
      </c>
      <c r="B752" s="4" t="s">
        <v>1768</v>
      </c>
      <c r="C752" s="4">
        <v>153</v>
      </c>
      <c r="E752" s="43" t="s">
        <v>2811</v>
      </c>
      <c r="F752" s="2" t="s">
        <v>1771</v>
      </c>
      <c r="G752" s="2" t="s">
        <v>1772</v>
      </c>
      <c r="H752" s="100" t="s">
        <v>2396</v>
      </c>
      <c r="I752" s="10"/>
      <c r="J752" s="10"/>
      <c r="K752" s="100" t="s">
        <v>2397</v>
      </c>
      <c r="L752" s="10"/>
      <c r="M752" s="10"/>
      <c r="P752" s="59">
        <v>3</v>
      </c>
      <c r="Q752" s="60"/>
      <c r="R752" s="60"/>
      <c r="S752" s="61">
        <v>3</v>
      </c>
      <c r="T752" s="62"/>
      <c r="U752" s="59"/>
      <c r="V752" s="60"/>
      <c r="W752" s="60"/>
      <c r="X752" s="61"/>
      <c r="Y752" s="62"/>
      <c r="Z752" s="55">
        <f t="shared" si="34"/>
        <v>3</v>
      </c>
      <c r="AA752" s="40">
        <f t="shared" si="35"/>
        <v>3</v>
      </c>
    </row>
    <row r="753" spans="1:27" s="73" customFormat="1" ht="17">
      <c r="A753" s="4" t="s">
        <v>479</v>
      </c>
      <c r="B753" s="4" t="s">
        <v>479</v>
      </c>
      <c r="C753" s="4" t="s">
        <v>479</v>
      </c>
      <c r="D753" s="15"/>
      <c r="H753" s="4"/>
      <c r="P753" s="104"/>
      <c r="Q753" s="104"/>
      <c r="R753" s="104"/>
      <c r="S753" s="104"/>
      <c r="T753" s="104"/>
      <c r="U753" s="104"/>
      <c r="V753" s="104"/>
      <c r="W753" s="104"/>
      <c r="X753" s="104"/>
      <c r="Y753" s="104"/>
    </row>
    <row r="754" spans="1:27" s="73" customFormat="1" ht="17">
      <c r="A754" s="4" t="s">
        <v>479</v>
      </c>
      <c r="B754" s="4" t="s">
        <v>479</v>
      </c>
      <c r="C754" s="4" t="s">
        <v>479</v>
      </c>
      <c r="D754" s="15"/>
      <c r="H754" s="4"/>
      <c r="P754" s="104"/>
      <c r="Q754" s="104"/>
      <c r="R754" s="104"/>
      <c r="S754" s="104"/>
      <c r="T754" s="104"/>
      <c r="U754" s="104"/>
      <c r="V754" s="104"/>
      <c r="W754" s="104"/>
      <c r="X754" s="104"/>
      <c r="Y754" s="104"/>
    </row>
    <row r="755" spans="1:27" s="73" customFormat="1" ht="17">
      <c r="A755" s="4" t="s">
        <v>479</v>
      </c>
      <c r="B755" s="4" t="s">
        <v>479</v>
      </c>
      <c r="C755" s="4"/>
      <c r="D755" s="15"/>
      <c r="E755" s="75" t="s">
        <v>51</v>
      </c>
      <c r="H755" s="4"/>
      <c r="P755" s="104"/>
      <c r="Q755" s="104"/>
      <c r="R755" s="104"/>
      <c r="S755" s="104"/>
      <c r="T755" s="104"/>
      <c r="U755" s="104"/>
      <c r="V755" s="104"/>
      <c r="W755" s="104"/>
      <c r="X755" s="104"/>
      <c r="Y755" s="104"/>
      <c r="Z755" s="73" t="str">
        <f t="shared" ref="Z755:Z816" si="36">IF(U755&lt;&gt;"",U755,IF(P755&lt;&gt;"",P755,IF(N755&lt;&gt;"",N755,"")))</f>
        <v/>
      </c>
      <c r="AA755" s="73" t="str">
        <f t="shared" ref="AA755:AA816" si="37">IF(X755&lt;&gt;"",X755,IF(S755&lt;&gt;"",S755,IF(O755&lt;&gt;"",O755,"")))</f>
        <v/>
      </c>
    </row>
    <row r="756" spans="1:27" ht="409.6">
      <c r="A756" s="4">
        <v>2478</v>
      </c>
      <c r="B756" s="4" t="s">
        <v>1773</v>
      </c>
      <c r="C756" s="4">
        <v>151</v>
      </c>
      <c r="E756" s="43" t="s">
        <v>2814</v>
      </c>
      <c r="F756" s="2" t="s">
        <v>1774</v>
      </c>
      <c r="G756" s="2" t="s">
        <v>1775</v>
      </c>
      <c r="H756" s="100" t="s">
        <v>2812</v>
      </c>
      <c r="I756" s="10"/>
      <c r="J756" s="10"/>
      <c r="K756" s="100" t="s">
        <v>2813</v>
      </c>
      <c r="L756" s="10"/>
      <c r="M756" s="10"/>
      <c r="P756" s="59">
        <v>4</v>
      </c>
      <c r="Q756" s="60"/>
      <c r="R756" s="60"/>
      <c r="S756" s="61">
        <v>3</v>
      </c>
      <c r="T756" s="62"/>
      <c r="U756" s="59"/>
      <c r="V756" s="60"/>
      <c r="W756" s="60"/>
      <c r="X756" s="61"/>
      <c r="Y756" s="62"/>
      <c r="Z756" s="55">
        <f t="shared" si="36"/>
        <v>4</v>
      </c>
      <c r="AA756" s="40">
        <f t="shared" si="37"/>
        <v>3</v>
      </c>
    </row>
    <row r="757" spans="1:27" ht="409.6">
      <c r="A757" s="4">
        <v>2479</v>
      </c>
      <c r="B757" s="4" t="s">
        <v>1773</v>
      </c>
      <c r="C757" s="4">
        <v>151</v>
      </c>
      <c r="E757" s="43" t="s">
        <v>2815</v>
      </c>
      <c r="F757" s="2" t="s">
        <v>1776</v>
      </c>
      <c r="G757" s="2" t="s">
        <v>1777</v>
      </c>
      <c r="H757" s="100" t="s">
        <v>2812</v>
      </c>
      <c r="I757" s="10"/>
      <c r="J757" s="10"/>
      <c r="K757" s="100" t="s">
        <v>2813</v>
      </c>
      <c r="L757" s="10"/>
      <c r="M757" s="10"/>
      <c r="P757" s="59">
        <v>3</v>
      </c>
      <c r="Q757" s="60"/>
      <c r="R757" s="60"/>
      <c r="S757" s="61">
        <v>1.5</v>
      </c>
      <c r="T757" s="62" t="s">
        <v>3151</v>
      </c>
      <c r="U757" s="59"/>
      <c r="V757" s="60"/>
      <c r="W757" s="60"/>
      <c r="X757" s="61"/>
      <c r="Y757" s="62"/>
      <c r="Z757" s="55">
        <f t="shared" si="36"/>
        <v>3</v>
      </c>
      <c r="AA757" s="40">
        <f t="shared" si="37"/>
        <v>1.5</v>
      </c>
    </row>
    <row r="758" spans="1:27" ht="409.6">
      <c r="A758" s="4">
        <v>2480</v>
      </c>
      <c r="B758" s="4" t="s">
        <v>1773</v>
      </c>
      <c r="C758" s="4">
        <v>151</v>
      </c>
      <c r="E758" s="43" t="s">
        <v>2816</v>
      </c>
      <c r="F758" s="2" t="s">
        <v>1778</v>
      </c>
      <c r="G758" s="2" t="s">
        <v>1712</v>
      </c>
      <c r="H758" s="100" t="s">
        <v>2812</v>
      </c>
      <c r="I758" s="10"/>
      <c r="J758" s="10"/>
      <c r="K758" s="100" t="s">
        <v>2813</v>
      </c>
      <c r="L758" s="10"/>
      <c r="M758" s="10"/>
      <c r="P758" s="59">
        <v>4</v>
      </c>
      <c r="Q758" s="60" t="s">
        <v>3081</v>
      </c>
      <c r="R758" s="60"/>
      <c r="S758" s="61">
        <v>2.5</v>
      </c>
      <c r="T758" s="62"/>
      <c r="U758" s="59"/>
      <c r="V758" s="60"/>
      <c r="W758" s="60"/>
      <c r="X758" s="61"/>
      <c r="Y758" s="62"/>
      <c r="Z758" s="55">
        <f t="shared" si="36"/>
        <v>4</v>
      </c>
      <c r="AA758" s="40">
        <f t="shared" si="37"/>
        <v>2.5</v>
      </c>
    </row>
    <row r="759" spans="1:27" s="73" customFormat="1" ht="17">
      <c r="A759" s="4" t="s">
        <v>479</v>
      </c>
      <c r="B759" s="4" t="s">
        <v>479</v>
      </c>
      <c r="C759" s="4" t="s">
        <v>479</v>
      </c>
      <c r="D759" s="15"/>
      <c r="H759" s="4"/>
      <c r="P759" s="104"/>
      <c r="Q759" s="104"/>
      <c r="R759" s="104"/>
      <c r="S759" s="104"/>
      <c r="T759" s="104"/>
      <c r="U759" s="104"/>
      <c r="V759" s="104"/>
      <c r="W759" s="104"/>
      <c r="X759" s="104"/>
      <c r="Y759" s="104"/>
    </row>
    <row r="760" spans="1:27" s="73" customFormat="1" ht="17">
      <c r="A760" s="4" t="s">
        <v>479</v>
      </c>
      <c r="B760" s="4" t="s">
        <v>479</v>
      </c>
      <c r="C760" s="4" t="s">
        <v>479</v>
      </c>
      <c r="D760" s="15"/>
      <c r="H760" s="4"/>
      <c r="P760" s="104"/>
      <c r="Q760" s="104"/>
      <c r="R760" s="104"/>
      <c r="S760" s="104"/>
      <c r="T760" s="104"/>
      <c r="U760" s="104"/>
      <c r="V760" s="104"/>
      <c r="W760" s="104"/>
      <c r="X760" s="104"/>
      <c r="Y760" s="104"/>
    </row>
    <row r="761" spans="1:27" s="73" customFormat="1" ht="17">
      <c r="A761" s="4" t="s">
        <v>479</v>
      </c>
      <c r="B761" s="4" t="s">
        <v>479</v>
      </c>
      <c r="C761" s="4"/>
      <c r="D761" s="15"/>
      <c r="E761" s="75" t="s">
        <v>53</v>
      </c>
      <c r="H761" s="4"/>
      <c r="P761" s="104"/>
      <c r="Q761" s="104"/>
      <c r="R761" s="104"/>
      <c r="S761" s="104"/>
      <c r="T761" s="104"/>
      <c r="U761" s="104"/>
      <c r="V761" s="104"/>
      <c r="W761" s="104"/>
      <c r="X761" s="104"/>
      <c r="Y761" s="104"/>
      <c r="Z761" s="73" t="str">
        <f t="shared" si="36"/>
        <v/>
      </c>
      <c r="AA761" s="73" t="str">
        <f t="shared" si="37"/>
        <v/>
      </c>
    </row>
    <row r="762" spans="1:27" ht="409.6">
      <c r="A762" s="4">
        <v>2481</v>
      </c>
      <c r="B762" s="4" t="s">
        <v>1779</v>
      </c>
      <c r="C762" s="4">
        <v>154</v>
      </c>
      <c r="E762" s="43" t="s">
        <v>2819</v>
      </c>
      <c r="F762" s="2" t="s">
        <v>1780</v>
      </c>
      <c r="G762" s="2" t="s">
        <v>1781</v>
      </c>
      <c r="H762" s="100" t="s">
        <v>2817</v>
      </c>
      <c r="I762" s="10"/>
      <c r="J762" s="10"/>
      <c r="K762" s="100" t="s">
        <v>2818</v>
      </c>
      <c r="L762" s="10"/>
      <c r="M762" s="10"/>
      <c r="P762" s="59">
        <v>4</v>
      </c>
      <c r="Q762" s="60" t="s">
        <v>3082</v>
      </c>
      <c r="R762" s="60"/>
      <c r="S762" s="61">
        <v>3</v>
      </c>
      <c r="T762" s="62"/>
      <c r="U762" s="59"/>
      <c r="V762" s="60"/>
      <c r="W762" s="60"/>
      <c r="X762" s="61"/>
      <c r="Y762" s="62"/>
      <c r="Z762" s="55">
        <f t="shared" si="36"/>
        <v>4</v>
      </c>
      <c r="AA762" s="40">
        <f t="shared" si="37"/>
        <v>3</v>
      </c>
    </row>
    <row r="763" spans="1:27" ht="409.6">
      <c r="A763" s="4">
        <v>2482</v>
      </c>
      <c r="B763" s="4" t="s">
        <v>1779</v>
      </c>
      <c r="C763" s="4">
        <v>154</v>
      </c>
      <c r="E763" s="43" t="s">
        <v>2820</v>
      </c>
      <c r="F763" s="2" t="s">
        <v>1782</v>
      </c>
      <c r="G763" s="2" t="s">
        <v>1783</v>
      </c>
      <c r="H763" s="100" t="s">
        <v>2817</v>
      </c>
      <c r="I763" s="10"/>
      <c r="J763" s="10"/>
      <c r="K763" s="100" t="s">
        <v>2818</v>
      </c>
      <c r="L763" s="10"/>
      <c r="M763" s="10"/>
      <c r="P763" s="59">
        <v>2</v>
      </c>
      <c r="Q763" s="60"/>
      <c r="R763" s="60"/>
      <c r="S763" s="61">
        <v>2</v>
      </c>
      <c r="T763" s="62"/>
      <c r="U763" s="59"/>
      <c r="V763" s="60"/>
      <c r="W763" s="60"/>
      <c r="X763" s="61"/>
      <c r="Y763" s="62"/>
      <c r="Z763" s="55">
        <f t="shared" si="36"/>
        <v>2</v>
      </c>
      <c r="AA763" s="40">
        <f t="shared" si="37"/>
        <v>2</v>
      </c>
    </row>
    <row r="764" spans="1:27" ht="409.6">
      <c r="A764" s="4">
        <v>2483</v>
      </c>
      <c r="B764" s="4" t="s">
        <v>1779</v>
      </c>
      <c r="C764" s="4">
        <v>154</v>
      </c>
      <c r="E764" s="43" t="s">
        <v>2821</v>
      </c>
      <c r="F764" s="2" t="s">
        <v>1784</v>
      </c>
      <c r="G764" s="2" t="s">
        <v>1785</v>
      </c>
      <c r="H764" s="100" t="s">
        <v>2817</v>
      </c>
      <c r="I764" s="10"/>
      <c r="J764" s="10"/>
      <c r="K764" s="100" t="s">
        <v>2818</v>
      </c>
      <c r="L764" s="10"/>
      <c r="M764" s="10"/>
      <c r="P764" s="59">
        <v>4</v>
      </c>
      <c r="Q764" s="60" t="s">
        <v>3083</v>
      </c>
      <c r="R764" s="60"/>
      <c r="S764" s="61">
        <v>3</v>
      </c>
      <c r="T764" s="62"/>
      <c r="U764" s="59"/>
      <c r="V764" s="60"/>
      <c r="W764" s="60"/>
      <c r="X764" s="61"/>
      <c r="Y764" s="62"/>
      <c r="Z764" s="55">
        <f t="shared" si="36"/>
        <v>4</v>
      </c>
      <c r="AA764" s="40">
        <f t="shared" si="37"/>
        <v>3</v>
      </c>
    </row>
    <row r="765" spans="1:27" ht="409.6">
      <c r="A765" s="4">
        <v>2484</v>
      </c>
      <c r="B765" s="4" t="s">
        <v>1779</v>
      </c>
      <c r="C765" s="4">
        <v>154</v>
      </c>
      <c r="E765" s="43" t="s">
        <v>2822</v>
      </c>
      <c r="F765" s="2" t="s">
        <v>1786</v>
      </c>
      <c r="G765" s="2" t="s">
        <v>1787</v>
      </c>
      <c r="H765" s="100" t="s">
        <v>2817</v>
      </c>
      <c r="I765" s="10"/>
      <c r="J765" s="10"/>
      <c r="K765" s="100" t="s">
        <v>2818</v>
      </c>
      <c r="L765" s="10"/>
      <c r="M765" s="10"/>
      <c r="P765" s="59">
        <v>2</v>
      </c>
      <c r="Q765" s="60"/>
      <c r="R765" s="60"/>
      <c r="S765" s="61">
        <v>2</v>
      </c>
      <c r="T765" s="62"/>
      <c r="U765" s="59"/>
      <c r="V765" s="60"/>
      <c r="W765" s="60"/>
      <c r="X765" s="61"/>
      <c r="Y765" s="62"/>
      <c r="Z765" s="55">
        <f t="shared" si="36"/>
        <v>2</v>
      </c>
      <c r="AA765" s="40">
        <f t="shared" si="37"/>
        <v>2</v>
      </c>
    </row>
    <row r="766" spans="1:27" ht="409.6">
      <c r="A766" s="4">
        <v>2485</v>
      </c>
      <c r="B766" s="4" t="s">
        <v>1779</v>
      </c>
      <c r="C766" s="4">
        <v>154</v>
      </c>
      <c r="E766" s="43" t="s">
        <v>2823</v>
      </c>
      <c r="F766" s="2" t="s">
        <v>1788</v>
      </c>
      <c r="G766" s="2" t="s">
        <v>1789</v>
      </c>
      <c r="H766" s="100" t="s">
        <v>2817</v>
      </c>
      <c r="I766" s="10"/>
      <c r="J766" s="10"/>
      <c r="K766" s="100" t="s">
        <v>2818</v>
      </c>
      <c r="L766" s="10"/>
      <c r="M766" s="10"/>
      <c r="P766" s="59">
        <v>4</v>
      </c>
      <c r="Q766" s="60" t="s">
        <v>3084</v>
      </c>
      <c r="R766" s="60"/>
      <c r="S766" s="61">
        <v>3</v>
      </c>
      <c r="T766" s="62"/>
      <c r="U766" s="59"/>
      <c r="V766" s="60"/>
      <c r="W766" s="60"/>
      <c r="X766" s="61"/>
      <c r="Y766" s="62"/>
      <c r="Z766" s="55">
        <f t="shared" si="36"/>
        <v>4</v>
      </c>
      <c r="AA766" s="40">
        <f t="shared" si="37"/>
        <v>3</v>
      </c>
    </row>
    <row r="767" spans="1:27" ht="409.6">
      <c r="A767" s="4">
        <v>2486</v>
      </c>
      <c r="B767" s="4" t="s">
        <v>1779</v>
      </c>
      <c r="C767" s="4">
        <v>154</v>
      </c>
      <c r="E767" s="43" t="s">
        <v>2824</v>
      </c>
      <c r="F767" s="2" t="s">
        <v>1790</v>
      </c>
      <c r="G767" s="2" t="s">
        <v>1791</v>
      </c>
      <c r="H767" s="100" t="s">
        <v>2817</v>
      </c>
      <c r="I767" s="10"/>
      <c r="J767" s="10"/>
      <c r="K767" s="100" t="s">
        <v>2818</v>
      </c>
      <c r="L767" s="10"/>
      <c r="M767" s="10"/>
      <c r="P767" s="59">
        <v>3</v>
      </c>
      <c r="Q767" s="60"/>
      <c r="R767" s="60"/>
      <c r="S767" s="61">
        <v>2</v>
      </c>
      <c r="T767" s="62"/>
      <c r="U767" s="59"/>
      <c r="V767" s="60"/>
      <c r="W767" s="60"/>
      <c r="X767" s="61"/>
      <c r="Y767" s="62"/>
      <c r="Z767" s="55">
        <f t="shared" si="36"/>
        <v>3</v>
      </c>
      <c r="AA767" s="40">
        <f t="shared" si="37"/>
        <v>2</v>
      </c>
    </row>
    <row r="768" spans="1:27" ht="409.6">
      <c r="A768" s="4">
        <v>2487</v>
      </c>
      <c r="B768" s="4" t="s">
        <v>1779</v>
      </c>
      <c r="C768" s="4">
        <v>154</v>
      </c>
      <c r="E768" s="43" t="s">
        <v>2825</v>
      </c>
      <c r="F768" s="2" t="s">
        <v>1792</v>
      </c>
      <c r="G768" s="2" t="s">
        <v>1712</v>
      </c>
      <c r="H768" s="100" t="s">
        <v>2817</v>
      </c>
      <c r="I768" s="10"/>
      <c r="J768" s="10"/>
      <c r="K768" s="100" t="s">
        <v>2818</v>
      </c>
      <c r="L768" s="10"/>
      <c r="M768" s="10"/>
      <c r="P768" s="59">
        <v>4</v>
      </c>
      <c r="Q768" s="60" t="s">
        <v>3085</v>
      </c>
      <c r="R768" s="60"/>
      <c r="S768" s="61">
        <v>4</v>
      </c>
      <c r="T768" s="62"/>
      <c r="U768" s="59"/>
      <c r="V768" s="60"/>
      <c r="W768" s="60"/>
      <c r="X768" s="61"/>
      <c r="Y768" s="62"/>
      <c r="Z768" s="55">
        <f t="shared" si="36"/>
        <v>4</v>
      </c>
      <c r="AA768" s="40">
        <f t="shared" si="37"/>
        <v>4</v>
      </c>
    </row>
    <row r="769" spans="1:27" s="73" customFormat="1" ht="17">
      <c r="A769" s="4" t="s">
        <v>479</v>
      </c>
      <c r="B769" s="4" t="s">
        <v>479</v>
      </c>
      <c r="C769" s="4" t="s">
        <v>479</v>
      </c>
      <c r="D769" s="15"/>
      <c r="H769" s="4"/>
      <c r="P769" s="104"/>
      <c r="Q769" s="104"/>
      <c r="R769" s="104"/>
      <c r="S769" s="104"/>
      <c r="T769" s="104"/>
      <c r="U769" s="104"/>
      <c r="V769" s="104"/>
      <c r="W769" s="104"/>
      <c r="X769" s="104"/>
      <c r="Y769" s="104"/>
    </row>
    <row r="770" spans="1:27" s="73" customFormat="1" ht="17">
      <c r="A770" s="4" t="s">
        <v>479</v>
      </c>
      <c r="B770" s="4" t="s">
        <v>479</v>
      </c>
      <c r="C770" s="4" t="s">
        <v>479</v>
      </c>
      <c r="D770" s="15"/>
      <c r="H770" s="4"/>
      <c r="P770" s="104"/>
      <c r="Q770" s="104"/>
      <c r="R770" s="104"/>
      <c r="S770" s="104"/>
      <c r="T770" s="104"/>
      <c r="U770" s="104"/>
      <c r="V770" s="104"/>
      <c r="W770" s="104"/>
      <c r="X770" s="104"/>
      <c r="Y770" s="104"/>
    </row>
    <row r="771" spans="1:27" s="73" customFormat="1" ht="17">
      <c r="A771" s="4" t="s">
        <v>479</v>
      </c>
      <c r="B771" s="4" t="s">
        <v>479</v>
      </c>
      <c r="C771" s="4"/>
      <c r="D771" s="15"/>
      <c r="E771" s="75" t="s">
        <v>54</v>
      </c>
      <c r="H771" s="4"/>
      <c r="P771" s="104"/>
      <c r="Q771" s="104"/>
      <c r="R771" s="104"/>
      <c r="S771" s="104"/>
      <c r="T771" s="104"/>
      <c r="U771" s="104"/>
      <c r="V771" s="104"/>
      <c r="W771" s="104"/>
      <c r="X771" s="104"/>
      <c r="Y771" s="104"/>
      <c r="Z771" s="73" t="str">
        <f t="shared" si="36"/>
        <v/>
      </c>
      <c r="AA771" s="73" t="str">
        <f t="shared" si="37"/>
        <v/>
      </c>
    </row>
    <row r="772" spans="1:27" ht="409.6">
      <c r="A772" s="4">
        <v>2488</v>
      </c>
      <c r="B772" s="4" t="s">
        <v>1793</v>
      </c>
      <c r="C772" s="4">
        <v>155</v>
      </c>
      <c r="E772" s="43" t="s">
        <v>2828</v>
      </c>
      <c r="F772" s="2" t="s">
        <v>1794</v>
      </c>
      <c r="G772" s="2" t="s">
        <v>1795</v>
      </c>
      <c r="H772" s="100" t="s">
        <v>2826</v>
      </c>
      <c r="I772" s="10"/>
      <c r="J772" s="10"/>
      <c r="K772" s="100" t="s">
        <v>2827</v>
      </c>
      <c r="L772" s="10"/>
      <c r="M772" s="10"/>
      <c r="P772" s="59">
        <v>2</v>
      </c>
      <c r="Q772" s="60"/>
      <c r="R772" s="60"/>
      <c r="S772" s="61">
        <v>2</v>
      </c>
      <c r="T772" s="62"/>
      <c r="U772" s="59"/>
      <c r="V772" s="60"/>
      <c r="W772" s="60"/>
      <c r="X772" s="61"/>
      <c r="Y772" s="62"/>
      <c r="Z772" s="55">
        <f t="shared" si="36"/>
        <v>2</v>
      </c>
      <c r="AA772" s="40">
        <f t="shared" si="37"/>
        <v>2</v>
      </c>
    </row>
    <row r="773" spans="1:27" ht="409.6">
      <c r="A773" s="4">
        <v>2489</v>
      </c>
      <c r="B773" s="4" t="s">
        <v>1793</v>
      </c>
      <c r="C773" s="4">
        <v>155</v>
      </c>
      <c r="E773" s="43" t="s">
        <v>2829</v>
      </c>
      <c r="F773" s="2" t="s">
        <v>1796</v>
      </c>
      <c r="G773" s="2" t="s">
        <v>1797</v>
      </c>
      <c r="H773" s="100" t="s">
        <v>2826</v>
      </c>
      <c r="I773" s="10"/>
      <c r="J773" s="10"/>
      <c r="K773" s="100" t="s">
        <v>2827</v>
      </c>
      <c r="L773" s="10"/>
      <c r="M773" s="10"/>
      <c r="P773" s="59">
        <v>3</v>
      </c>
      <c r="Q773" s="60"/>
      <c r="R773" s="60"/>
      <c r="S773" s="61">
        <v>2</v>
      </c>
      <c r="T773" s="62"/>
      <c r="U773" s="59"/>
      <c r="V773" s="60"/>
      <c r="W773" s="60"/>
      <c r="X773" s="61"/>
      <c r="Y773" s="62"/>
      <c r="Z773" s="55">
        <f t="shared" si="36"/>
        <v>3</v>
      </c>
      <c r="AA773" s="40">
        <f t="shared" si="37"/>
        <v>2</v>
      </c>
    </row>
    <row r="774" spans="1:27" ht="409.6">
      <c r="A774" s="4">
        <v>2490</v>
      </c>
      <c r="B774" s="4" t="s">
        <v>1793</v>
      </c>
      <c r="C774" s="4">
        <v>155</v>
      </c>
      <c r="E774" s="43" t="s">
        <v>2830</v>
      </c>
      <c r="F774" s="2" t="s">
        <v>1798</v>
      </c>
      <c r="G774" s="2" t="s">
        <v>1799</v>
      </c>
      <c r="H774" s="100" t="s">
        <v>2826</v>
      </c>
      <c r="I774" s="10"/>
      <c r="J774" s="10"/>
      <c r="K774" s="100" t="s">
        <v>2827</v>
      </c>
      <c r="L774" s="10"/>
      <c r="M774" s="10"/>
      <c r="P774" s="59">
        <v>3</v>
      </c>
      <c r="Q774" s="60"/>
      <c r="R774" s="60"/>
      <c r="S774" s="61">
        <v>2</v>
      </c>
      <c r="T774" s="62"/>
      <c r="U774" s="59"/>
      <c r="V774" s="60"/>
      <c r="W774" s="60"/>
      <c r="X774" s="61"/>
      <c r="Y774" s="62"/>
      <c r="Z774" s="55">
        <f t="shared" si="36"/>
        <v>3</v>
      </c>
      <c r="AA774" s="40">
        <f t="shared" si="37"/>
        <v>2</v>
      </c>
    </row>
    <row r="775" spans="1:27" ht="409.6">
      <c r="A775" s="4">
        <v>2491</v>
      </c>
      <c r="B775" s="4" t="s">
        <v>1793</v>
      </c>
      <c r="C775" s="4">
        <v>155</v>
      </c>
      <c r="E775" s="43" t="s">
        <v>2831</v>
      </c>
      <c r="F775" s="2" t="s">
        <v>1800</v>
      </c>
      <c r="G775" s="2" t="s">
        <v>1712</v>
      </c>
      <c r="H775" s="100" t="s">
        <v>2826</v>
      </c>
      <c r="I775" s="10"/>
      <c r="J775" s="10"/>
      <c r="K775" s="100" t="s">
        <v>2827</v>
      </c>
      <c r="L775" s="10"/>
      <c r="M775" s="10"/>
      <c r="P775" s="59">
        <v>2</v>
      </c>
      <c r="Q775" s="60"/>
      <c r="R775" s="60"/>
      <c r="S775" s="61">
        <v>2</v>
      </c>
      <c r="T775" s="62"/>
      <c r="U775" s="59"/>
      <c r="V775" s="60"/>
      <c r="W775" s="60"/>
      <c r="X775" s="61"/>
      <c r="Y775" s="62"/>
      <c r="Z775" s="55">
        <f t="shared" si="36"/>
        <v>2</v>
      </c>
      <c r="AA775" s="40">
        <f t="shared" si="37"/>
        <v>2</v>
      </c>
    </row>
    <row r="776" spans="1:27" s="73" customFormat="1" ht="17">
      <c r="A776" s="4" t="s">
        <v>479</v>
      </c>
      <c r="B776" s="4" t="s">
        <v>479</v>
      </c>
      <c r="C776" s="4" t="s">
        <v>479</v>
      </c>
      <c r="D776" s="15"/>
      <c r="H776" s="4"/>
      <c r="P776" s="104"/>
      <c r="Q776" s="104"/>
      <c r="R776" s="104"/>
      <c r="S776" s="104"/>
      <c r="T776" s="104"/>
      <c r="U776" s="104"/>
      <c r="V776" s="104"/>
      <c r="W776" s="104"/>
      <c r="X776" s="104"/>
      <c r="Y776" s="104"/>
    </row>
    <row r="777" spans="1:27" s="73" customFormat="1" ht="17">
      <c r="A777" s="4" t="s">
        <v>479</v>
      </c>
      <c r="B777" s="4" t="s">
        <v>479</v>
      </c>
      <c r="C777" s="4" t="s">
        <v>479</v>
      </c>
      <c r="D777" s="15"/>
      <c r="H777" s="4"/>
      <c r="P777" s="104"/>
      <c r="Q777" s="104"/>
      <c r="R777" s="104"/>
      <c r="S777" s="104"/>
      <c r="T777" s="104"/>
      <c r="U777" s="104"/>
      <c r="V777" s="104"/>
      <c r="W777" s="104"/>
      <c r="X777" s="104"/>
      <c r="Y777" s="104"/>
    </row>
    <row r="778" spans="1:27" s="73" customFormat="1" ht="17">
      <c r="A778" s="4" t="s">
        <v>479</v>
      </c>
      <c r="B778" s="4" t="s">
        <v>479</v>
      </c>
      <c r="C778" s="4"/>
      <c r="D778" s="15"/>
      <c r="E778" s="75" t="s">
        <v>55</v>
      </c>
      <c r="H778" s="4"/>
      <c r="P778" s="104"/>
      <c r="Q778" s="104"/>
      <c r="R778" s="104"/>
      <c r="S778" s="104"/>
      <c r="T778" s="104"/>
      <c r="U778" s="104"/>
      <c r="V778" s="104"/>
      <c r="W778" s="104"/>
      <c r="X778" s="104"/>
      <c r="Y778" s="104"/>
      <c r="Z778" s="73" t="str">
        <f t="shared" si="36"/>
        <v/>
      </c>
      <c r="AA778" s="73" t="str">
        <f t="shared" si="37"/>
        <v/>
      </c>
    </row>
    <row r="779" spans="1:27" ht="409.6">
      <c r="A779" s="4">
        <v>2492</v>
      </c>
      <c r="B779" s="4" t="s">
        <v>1801</v>
      </c>
      <c r="C779" s="4">
        <v>156</v>
      </c>
      <c r="E779" s="43" t="s">
        <v>2834</v>
      </c>
      <c r="F779" s="2" t="s">
        <v>1802</v>
      </c>
      <c r="G779" s="2" t="s">
        <v>1803</v>
      </c>
      <c r="H779" s="100" t="s">
        <v>2832</v>
      </c>
      <c r="I779" s="10"/>
      <c r="J779" s="10"/>
      <c r="K779" s="100" t="s">
        <v>2833</v>
      </c>
      <c r="L779" s="10"/>
      <c r="M779" s="10"/>
      <c r="P779" s="59">
        <v>3</v>
      </c>
      <c r="Q779" s="60"/>
      <c r="R779" s="60"/>
      <c r="S779" s="61">
        <v>2</v>
      </c>
      <c r="T779" s="62"/>
      <c r="U779" s="59"/>
      <c r="V779" s="60"/>
      <c r="W779" s="60"/>
      <c r="X779" s="61"/>
      <c r="Y779" s="62"/>
      <c r="Z779" s="55">
        <f t="shared" si="36"/>
        <v>3</v>
      </c>
      <c r="AA779" s="40">
        <f t="shared" si="37"/>
        <v>2</v>
      </c>
    </row>
    <row r="780" spans="1:27" ht="409.6">
      <c r="A780" s="4">
        <v>2493</v>
      </c>
      <c r="B780" s="4" t="s">
        <v>1801</v>
      </c>
      <c r="C780" s="4">
        <v>156</v>
      </c>
      <c r="E780" s="43" t="s">
        <v>2835</v>
      </c>
      <c r="F780" s="2" t="s">
        <v>1804</v>
      </c>
      <c r="G780" s="2" t="s">
        <v>1805</v>
      </c>
      <c r="H780" s="100" t="s">
        <v>2832</v>
      </c>
      <c r="I780" s="10"/>
      <c r="J780" s="10"/>
      <c r="K780" s="100" t="s">
        <v>2833</v>
      </c>
      <c r="L780" s="10"/>
      <c r="M780" s="10"/>
      <c r="P780" s="59">
        <v>3</v>
      </c>
      <c r="Q780" s="60"/>
      <c r="R780" s="60"/>
      <c r="S780" s="61">
        <v>2</v>
      </c>
      <c r="T780" s="62"/>
      <c r="U780" s="59"/>
      <c r="V780" s="60"/>
      <c r="W780" s="60"/>
      <c r="X780" s="61"/>
      <c r="Y780" s="62"/>
      <c r="Z780" s="55">
        <f t="shared" si="36"/>
        <v>3</v>
      </c>
      <c r="AA780" s="40">
        <f t="shared" si="37"/>
        <v>2</v>
      </c>
    </row>
    <row r="781" spans="1:27" ht="409.6">
      <c r="A781" s="4">
        <v>2494</v>
      </c>
      <c r="B781" s="4" t="s">
        <v>1801</v>
      </c>
      <c r="C781" s="4">
        <v>156</v>
      </c>
      <c r="E781" s="43" t="s">
        <v>2836</v>
      </c>
      <c r="F781" s="2" t="s">
        <v>1806</v>
      </c>
      <c r="G781" s="2" t="s">
        <v>1807</v>
      </c>
      <c r="H781" s="100" t="s">
        <v>2832</v>
      </c>
      <c r="I781" s="10"/>
      <c r="J781" s="10"/>
      <c r="K781" s="100" t="s">
        <v>2833</v>
      </c>
      <c r="L781" s="10"/>
      <c r="M781" s="10"/>
      <c r="P781" s="59">
        <v>3</v>
      </c>
      <c r="Q781" s="60"/>
      <c r="R781" s="60"/>
      <c r="S781" s="61">
        <v>2</v>
      </c>
      <c r="T781" s="62"/>
      <c r="U781" s="59"/>
      <c r="V781" s="60"/>
      <c r="W781" s="60"/>
      <c r="X781" s="61"/>
      <c r="Y781" s="62"/>
      <c r="Z781" s="55">
        <f t="shared" si="36"/>
        <v>3</v>
      </c>
      <c r="AA781" s="40">
        <f t="shared" si="37"/>
        <v>2</v>
      </c>
    </row>
    <row r="782" spans="1:27" ht="409.6">
      <c r="A782" s="4">
        <v>2495</v>
      </c>
      <c r="B782" s="4" t="s">
        <v>1801</v>
      </c>
      <c r="C782" s="4">
        <v>156</v>
      </c>
      <c r="E782" s="43" t="s">
        <v>2837</v>
      </c>
      <c r="F782" s="2" t="s">
        <v>1808</v>
      </c>
      <c r="G782" s="2" t="s">
        <v>1809</v>
      </c>
      <c r="H782" s="100" t="s">
        <v>2832</v>
      </c>
      <c r="I782" s="10"/>
      <c r="J782" s="10"/>
      <c r="K782" s="100" t="s">
        <v>2833</v>
      </c>
      <c r="L782" s="10"/>
      <c r="M782" s="10"/>
      <c r="P782" s="59">
        <v>3</v>
      </c>
      <c r="Q782" s="60"/>
      <c r="R782" s="60"/>
      <c r="S782" s="61">
        <v>2</v>
      </c>
      <c r="T782" s="62"/>
      <c r="U782" s="59"/>
      <c r="V782" s="60"/>
      <c r="W782" s="60"/>
      <c r="X782" s="61"/>
      <c r="Y782" s="62"/>
      <c r="Z782" s="55">
        <f t="shared" si="36"/>
        <v>3</v>
      </c>
      <c r="AA782" s="40">
        <f t="shared" si="37"/>
        <v>2</v>
      </c>
    </row>
    <row r="783" spans="1:27" ht="409.6">
      <c r="A783" s="4">
        <v>2496</v>
      </c>
      <c r="B783" s="4" t="s">
        <v>1801</v>
      </c>
      <c r="C783" s="4">
        <v>156</v>
      </c>
      <c r="E783" s="43" t="s">
        <v>2838</v>
      </c>
      <c r="F783" s="2" t="s">
        <v>1810</v>
      </c>
      <c r="G783" s="2" t="s">
        <v>1811</v>
      </c>
      <c r="H783" s="100" t="s">
        <v>2832</v>
      </c>
      <c r="I783" s="10"/>
      <c r="J783" s="10"/>
      <c r="K783" s="100" t="s">
        <v>2833</v>
      </c>
      <c r="L783" s="10"/>
      <c r="M783" s="10"/>
      <c r="P783" s="59">
        <v>3</v>
      </c>
      <c r="Q783" s="60"/>
      <c r="R783" s="60"/>
      <c r="S783" s="61">
        <v>2</v>
      </c>
      <c r="T783" s="62"/>
      <c r="U783" s="59"/>
      <c r="V783" s="60"/>
      <c r="W783" s="60"/>
      <c r="X783" s="61"/>
      <c r="Y783" s="62"/>
      <c r="Z783" s="55">
        <f t="shared" si="36"/>
        <v>3</v>
      </c>
      <c r="AA783" s="40">
        <f t="shared" si="37"/>
        <v>2</v>
      </c>
    </row>
    <row r="784" spans="1:27" ht="409.6">
      <c r="A784" s="4">
        <v>2497</v>
      </c>
      <c r="B784" s="4" t="s">
        <v>1801</v>
      </c>
      <c r="C784" s="4">
        <v>156</v>
      </c>
      <c r="E784" s="43" t="s">
        <v>2839</v>
      </c>
      <c r="F784" s="2" t="s">
        <v>1812</v>
      </c>
      <c r="G784" s="2" t="s">
        <v>1813</v>
      </c>
      <c r="H784" s="100" t="s">
        <v>2832</v>
      </c>
      <c r="I784" s="10"/>
      <c r="J784" s="10"/>
      <c r="K784" s="100" t="s">
        <v>2833</v>
      </c>
      <c r="L784" s="10"/>
      <c r="M784" s="10"/>
      <c r="P784" s="59">
        <v>2</v>
      </c>
      <c r="Q784" s="60"/>
      <c r="R784" s="60"/>
      <c r="S784" s="61">
        <v>2</v>
      </c>
      <c r="T784" s="62"/>
      <c r="U784" s="59"/>
      <c r="V784" s="60"/>
      <c r="W784" s="60"/>
      <c r="X784" s="61"/>
      <c r="Y784" s="62"/>
      <c r="Z784" s="55">
        <f t="shared" si="36"/>
        <v>2</v>
      </c>
      <c r="AA784" s="40">
        <f t="shared" si="37"/>
        <v>2</v>
      </c>
    </row>
    <row r="785" spans="1:27" ht="409.6">
      <c r="A785" s="4">
        <v>2498</v>
      </c>
      <c r="B785" s="4" t="s">
        <v>1801</v>
      </c>
      <c r="C785" s="4">
        <v>156</v>
      </c>
      <c r="E785" s="43" t="s">
        <v>2840</v>
      </c>
      <c r="F785" s="2" t="s">
        <v>1814</v>
      </c>
      <c r="G785" s="2" t="s">
        <v>1815</v>
      </c>
      <c r="H785" s="100" t="s">
        <v>2832</v>
      </c>
      <c r="I785" s="10"/>
      <c r="J785" s="10"/>
      <c r="K785" s="100" t="s">
        <v>2833</v>
      </c>
      <c r="L785" s="10"/>
      <c r="M785" s="10"/>
      <c r="P785" s="59">
        <v>2</v>
      </c>
      <c r="Q785" s="60"/>
      <c r="R785" s="60"/>
      <c r="S785" s="61">
        <v>2</v>
      </c>
      <c r="T785" s="62"/>
      <c r="U785" s="59"/>
      <c r="V785" s="60"/>
      <c r="W785" s="60"/>
      <c r="X785" s="61"/>
      <c r="Y785" s="62"/>
      <c r="Z785" s="55">
        <f t="shared" si="36"/>
        <v>2</v>
      </c>
      <c r="AA785" s="40">
        <f t="shared" si="37"/>
        <v>2</v>
      </c>
    </row>
    <row r="786" spans="1:27" ht="409.6">
      <c r="A786" s="4">
        <v>2499</v>
      </c>
      <c r="B786" s="4" t="s">
        <v>1801</v>
      </c>
      <c r="C786" s="4">
        <v>156</v>
      </c>
      <c r="E786" s="43" t="s">
        <v>2841</v>
      </c>
      <c r="F786" s="2" t="s">
        <v>1816</v>
      </c>
      <c r="G786" s="2" t="s">
        <v>1817</v>
      </c>
      <c r="H786" s="100" t="s">
        <v>2832</v>
      </c>
      <c r="I786" s="10"/>
      <c r="J786" s="10"/>
      <c r="K786" s="100" t="s">
        <v>2833</v>
      </c>
      <c r="L786" s="10"/>
      <c r="M786" s="10"/>
      <c r="P786" s="59">
        <v>3</v>
      </c>
      <c r="Q786" s="60"/>
      <c r="R786" s="60"/>
      <c r="S786" s="61">
        <v>2</v>
      </c>
      <c r="T786" s="62"/>
      <c r="U786" s="59"/>
      <c r="V786" s="60"/>
      <c r="W786" s="60"/>
      <c r="X786" s="61"/>
      <c r="Y786" s="62"/>
      <c r="Z786" s="55">
        <f t="shared" si="36"/>
        <v>3</v>
      </c>
      <c r="AA786" s="40">
        <f t="shared" si="37"/>
        <v>2</v>
      </c>
    </row>
    <row r="787" spans="1:27" ht="409.6">
      <c r="A787" s="4">
        <v>2500</v>
      </c>
      <c r="B787" s="4" t="s">
        <v>1801</v>
      </c>
      <c r="C787" s="4">
        <v>156</v>
      </c>
      <c r="E787" s="43" t="s">
        <v>2842</v>
      </c>
      <c r="F787" s="2" t="s">
        <v>1818</v>
      </c>
      <c r="G787" s="2" t="s">
        <v>1819</v>
      </c>
      <c r="H787" s="100" t="s">
        <v>2832</v>
      </c>
      <c r="I787" s="10"/>
      <c r="J787" s="10"/>
      <c r="K787" s="100" t="s">
        <v>2833</v>
      </c>
      <c r="L787" s="10"/>
      <c r="M787" s="10"/>
      <c r="P787" s="59">
        <v>2</v>
      </c>
      <c r="Q787" s="60"/>
      <c r="R787" s="60"/>
      <c r="S787" s="61">
        <v>2</v>
      </c>
      <c r="T787" s="62"/>
      <c r="U787" s="59"/>
      <c r="V787" s="60"/>
      <c r="W787" s="60"/>
      <c r="X787" s="61"/>
      <c r="Y787" s="62"/>
      <c r="Z787" s="55">
        <f t="shared" si="36"/>
        <v>2</v>
      </c>
      <c r="AA787" s="40">
        <f t="shared" si="37"/>
        <v>2</v>
      </c>
    </row>
    <row r="788" spans="1:27" ht="409.6">
      <c r="A788" s="4">
        <v>2501</v>
      </c>
      <c r="B788" s="4" t="s">
        <v>1801</v>
      </c>
      <c r="C788" s="4">
        <v>156</v>
      </c>
      <c r="E788" s="43" t="s">
        <v>2843</v>
      </c>
      <c r="F788" s="2" t="s">
        <v>1820</v>
      </c>
      <c r="G788" s="2" t="s">
        <v>1821</v>
      </c>
      <c r="H788" s="100" t="s">
        <v>2832</v>
      </c>
      <c r="I788" s="10"/>
      <c r="J788" s="10"/>
      <c r="K788" s="100" t="s">
        <v>2833</v>
      </c>
      <c r="L788" s="10"/>
      <c r="M788" s="10"/>
      <c r="P788" s="59">
        <v>2</v>
      </c>
      <c r="Q788" s="60"/>
      <c r="R788" s="60"/>
      <c r="S788" s="61">
        <v>0</v>
      </c>
      <c r="T788" s="62" t="s">
        <v>3152</v>
      </c>
      <c r="U788" s="59"/>
      <c r="V788" s="60"/>
      <c r="W788" s="60"/>
      <c r="X788" s="61"/>
      <c r="Y788" s="62"/>
      <c r="Z788" s="55">
        <f t="shared" si="36"/>
        <v>2</v>
      </c>
      <c r="AA788" s="40">
        <f t="shared" si="37"/>
        <v>0</v>
      </c>
    </row>
    <row r="789" spans="1:27" ht="409.6">
      <c r="A789" s="4">
        <v>2502</v>
      </c>
      <c r="B789" s="4" t="s">
        <v>1801</v>
      </c>
      <c r="C789" s="4">
        <v>156</v>
      </c>
      <c r="E789" s="43" t="s">
        <v>2824</v>
      </c>
      <c r="F789" s="2" t="s">
        <v>1822</v>
      </c>
      <c r="G789" s="2" t="s">
        <v>1791</v>
      </c>
      <c r="H789" s="100" t="s">
        <v>2832</v>
      </c>
      <c r="I789" s="10"/>
      <c r="J789" s="10"/>
      <c r="K789" s="100" t="s">
        <v>2833</v>
      </c>
      <c r="L789" s="10"/>
      <c r="M789" s="10"/>
      <c r="P789" s="59">
        <v>3</v>
      </c>
      <c r="Q789" s="60" t="s">
        <v>3086</v>
      </c>
      <c r="R789" s="60"/>
      <c r="S789" s="61">
        <v>2</v>
      </c>
      <c r="T789" s="62" t="s">
        <v>3153</v>
      </c>
      <c r="U789" s="59"/>
      <c r="V789" s="60"/>
      <c r="W789" s="60"/>
      <c r="X789" s="61"/>
      <c r="Y789" s="62"/>
      <c r="Z789" s="55">
        <f t="shared" si="36"/>
        <v>3</v>
      </c>
      <c r="AA789" s="40">
        <f t="shared" si="37"/>
        <v>2</v>
      </c>
    </row>
    <row r="790" spans="1:27" ht="409.6">
      <c r="A790" s="4">
        <v>2503</v>
      </c>
      <c r="B790" s="4" t="s">
        <v>1801</v>
      </c>
      <c r="C790" s="4">
        <v>156</v>
      </c>
      <c r="E790" s="43" t="s">
        <v>2844</v>
      </c>
      <c r="F790" s="2" t="s">
        <v>1823</v>
      </c>
      <c r="G790" s="2" t="s">
        <v>1712</v>
      </c>
      <c r="H790" s="100" t="s">
        <v>2832</v>
      </c>
      <c r="I790" s="10"/>
      <c r="J790" s="10"/>
      <c r="K790" s="100" t="s">
        <v>2833</v>
      </c>
      <c r="L790" s="10"/>
      <c r="M790" s="10"/>
      <c r="P790" s="59">
        <v>3</v>
      </c>
      <c r="Q790" s="60"/>
      <c r="R790" s="60"/>
      <c r="S790" s="61">
        <v>3</v>
      </c>
      <c r="T790" s="62"/>
      <c r="U790" s="59"/>
      <c r="V790" s="60"/>
      <c r="W790" s="60"/>
      <c r="X790" s="61"/>
      <c r="Y790" s="62"/>
      <c r="Z790" s="55">
        <f t="shared" si="36"/>
        <v>3</v>
      </c>
      <c r="AA790" s="40">
        <f t="shared" si="37"/>
        <v>3</v>
      </c>
    </row>
    <row r="791" spans="1:27" s="73" customFormat="1" ht="17">
      <c r="A791" s="4" t="s">
        <v>479</v>
      </c>
      <c r="B791" s="4" t="s">
        <v>479</v>
      </c>
      <c r="C791" s="4" t="s">
        <v>479</v>
      </c>
      <c r="D791" s="15"/>
      <c r="H791" s="4"/>
      <c r="P791" s="104"/>
      <c r="Q791" s="104"/>
      <c r="R791" s="104"/>
      <c r="S791" s="104"/>
      <c r="T791" s="104"/>
      <c r="U791" s="104"/>
      <c r="V791" s="104"/>
      <c r="W791" s="104"/>
      <c r="X791" s="104"/>
      <c r="Y791" s="104"/>
    </row>
    <row r="792" spans="1:27" s="73" customFormat="1" ht="17">
      <c r="A792" s="4" t="s">
        <v>479</v>
      </c>
      <c r="B792" s="4" t="s">
        <v>479</v>
      </c>
      <c r="C792" s="4" t="s">
        <v>479</v>
      </c>
      <c r="D792" s="15"/>
      <c r="H792" s="4"/>
      <c r="P792" s="104"/>
      <c r="Q792" s="104"/>
      <c r="R792" s="104"/>
      <c r="S792" s="104"/>
      <c r="T792" s="104"/>
      <c r="U792" s="104"/>
      <c r="V792" s="104"/>
      <c r="W792" s="104"/>
      <c r="X792" s="104"/>
      <c r="Y792" s="104"/>
    </row>
    <row r="793" spans="1:27" s="73" customFormat="1" ht="17">
      <c r="A793" s="4" t="s">
        <v>479</v>
      </c>
      <c r="B793" s="4" t="s">
        <v>479</v>
      </c>
      <c r="C793" s="4"/>
      <c r="D793" s="15"/>
      <c r="E793" s="75" t="s">
        <v>62</v>
      </c>
      <c r="H793" s="4"/>
      <c r="P793" s="104"/>
      <c r="Q793" s="104"/>
      <c r="R793" s="104"/>
      <c r="S793" s="104"/>
      <c r="T793" s="104"/>
      <c r="U793" s="104"/>
      <c r="V793" s="104"/>
      <c r="W793" s="104"/>
      <c r="X793" s="104"/>
      <c r="Y793" s="104"/>
      <c r="Z793" s="73" t="str">
        <f t="shared" si="36"/>
        <v/>
      </c>
      <c r="AA793" s="73" t="str">
        <f t="shared" si="37"/>
        <v/>
      </c>
    </row>
    <row r="794" spans="1:27" ht="221">
      <c r="A794" s="4">
        <v>2504</v>
      </c>
      <c r="B794" s="4" t="s">
        <v>1824</v>
      </c>
      <c r="C794" s="4">
        <v>165</v>
      </c>
      <c r="E794" s="43" t="s">
        <v>2846</v>
      </c>
      <c r="F794" s="2" t="s">
        <v>1825</v>
      </c>
      <c r="G794" s="2" t="s">
        <v>1826</v>
      </c>
      <c r="H794" s="100" t="s">
        <v>2845</v>
      </c>
      <c r="I794" s="10"/>
      <c r="J794" s="10"/>
      <c r="K794" s="10"/>
      <c r="L794" s="10"/>
      <c r="M794" s="10"/>
      <c r="P794" s="59">
        <v>2</v>
      </c>
      <c r="Q794" s="60"/>
      <c r="R794" s="60"/>
      <c r="S794" s="61">
        <v>2</v>
      </c>
      <c r="T794" s="62"/>
      <c r="U794" s="59"/>
      <c r="V794" s="60"/>
      <c r="W794" s="60"/>
      <c r="X794" s="61"/>
      <c r="Y794" s="62"/>
      <c r="Z794" s="55">
        <f t="shared" si="36"/>
        <v>2</v>
      </c>
      <c r="AA794" s="40">
        <f t="shared" si="37"/>
        <v>2</v>
      </c>
    </row>
    <row r="795" spans="1:27" ht="204">
      <c r="A795" s="4">
        <v>2505</v>
      </c>
      <c r="B795" s="4" t="s">
        <v>1824</v>
      </c>
      <c r="C795" s="4">
        <v>165</v>
      </c>
      <c r="E795" s="43" t="s">
        <v>2847</v>
      </c>
      <c r="F795" s="2" t="s">
        <v>1827</v>
      </c>
      <c r="G795" s="2" t="s">
        <v>1828</v>
      </c>
      <c r="H795" s="100" t="s">
        <v>2845</v>
      </c>
      <c r="I795" s="10"/>
      <c r="J795" s="10"/>
      <c r="K795" s="10"/>
      <c r="L795" s="10"/>
      <c r="M795" s="10"/>
      <c r="P795" s="59">
        <v>3</v>
      </c>
      <c r="Q795" s="60"/>
      <c r="R795" s="60"/>
      <c r="S795" s="61">
        <v>3</v>
      </c>
      <c r="T795" s="62"/>
      <c r="U795" s="59"/>
      <c r="V795" s="60"/>
      <c r="W795" s="60"/>
      <c r="X795" s="61"/>
      <c r="Y795" s="62"/>
      <c r="Z795" s="55">
        <f t="shared" si="36"/>
        <v>3</v>
      </c>
      <c r="AA795" s="40">
        <f t="shared" si="37"/>
        <v>3</v>
      </c>
    </row>
    <row r="796" spans="1:27" ht="187">
      <c r="A796" s="4">
        <v>2506</v>
      </c>
      <c r="B796" s="4" t="s">
        <v>1824</v>
      </c>
      <c r="C796" s="4">
        <v>165</v>
      </c>
      <c r="E796" s="43" t="s">
        <v>2848</v>
      </c>
      <c r="F796" s="2" t="s">
        <v>1829</v>
      </c>
      <c r="G796" s="2" t="s">
        <v>1830</v>
      </c>
      <c r="H796" s="100" t="s">
        <v>2845</v>
      </c>
      <c r="I796" s="10"/>
      <c r="J796" s="10"/>
      <c r="K796" s="10"/>
      <c r="L796" s="10"/>
      <c r="M796" s="10"/>
      <c r="P796" s="59">
        <v>2</v>
      </c>
      <c r="Q796" s="60"/>
      <c r="R796" s="60"/>
      <c r="S796" s="61">
        <v>1</v>
      </c>
      <c r="T796" s="62"/>
      <c r="U796" s="59"/>
      <c r="V796" s="60"/>
      <c r="W796" s="60"/>
      <c r="X796" s="61"/>
      <c r="Y796" s="62"/>
      <c r="Z796" s="55">
        <f t="shared" si="36"/>
        <v>2</v>
      </c>
      <c r="AA796" s="40">
        <f t="shared" si="37"/>
        <v>1</v>
      </c>
    </row>
    <row r="797" spans="1:27" s="73" customFormat="1" ht="17">
      <c r="A797" s="4" t="s">
        <v>479</v>
      </c>
      <c r="B797" s="4" t="s">
        <v>479</v>
      </c>
      <c r="C797" s="4" t="s">
        <v>479</v>
      </c>
      <c r="D797" s="15" t="s">
        <v>479</v>
      </c>
      <c r="H797" s="4"/>
      <c r="P797" s="104"/>
      <c r="Q797" s="104"/>
      <c r="R797" s="104"/>
      <c r="S797" s="104"/>
      <c r="T797" s="104"/>
      <c r="U797" s="104"/>
      <c r="V797" s="104"/>
      <c r="W797" s="104"/>
      <c r="X797" s="104"/>
      <c r="Y797" s="104"/>
    </row>
    <row r="798" spans="1:27" s="73" customFormat="1" ht="17">
      <c r="A798" s="4" t="s">
        <v>479</v>
      </c>
      <c r="B798" s="4" t="s">
        <v>479</v>
      </c>
      <c r="C798" s="4" t="s">
        <v>479</v>
      </c>
      <c r="D798" s="15" t="s">
        <v>479</v>
      </c>
      <c r="H798" s="4"/>
      <c r="P798" s="104"/>
      <c r="Q798" s="104"/>
      <c r="R798" s="104"/>
      <c r="S798" s="104"/>
      <c r="T798" s="104"/>
      <c r="U798" s="104"/>
      <c r="V798" s="104"/>
      <c r="W798" s="104"/>
      <c r="X798" s="104"/>
      <c r="Y798" s="104"/>
    </row>
    <row r="799" spans="1:27" s="73" customFormat="1" ht="17">
      <c r="A799" s="4" t="s">
        <v>479</v>
      </c>
      <c r="B799" s="4" t="s">
        <v>479</v>
      </c>
      <c r="C799" s="4"/>
      <c r="D799" s="15" t="s">
        <v>479</v>
      </c>
      <c r="E799" s="75" t="s">
        <v>1831</v>
      </c>
      <c r="H799" s="4"/>
      <c r="P799" s="104"/>
      <c r="Q799" s="104"/>
      <c r="R799" s="104"/>
      <c r="S799" s="104"/>
      <c r="T799" s="104"/>
      <c r="U799" s="104"/>
      <c r="V799" s="104"/>
      <c r="W799" s="104"/>
      <c r="X799" s="104"/>
      <c r="Y799" s="104"/>
      <c r="Z799" s="73" t="str">
        <f t="shared" si="36"/>
        <v/>
      </c>
      <c r="AA799" s="73" t="str">
        <f t="shared" si="37"/>
        <v/>
      </c>
    </row>
    <row r="800" spans="1:27" ht="187">
      <c r="A800" s="4">
        <v>2507</v>
      </c>
      <c r="B800" s="4" t="s">
        <v>479</v>
      </c>
      <c r="D800" s="15" t="s">
        <v>479</v>
      </c>
      <c r="E800" s="101" t="s">
        <v>2849</v>
      </c>
      <c r="F800" s="2" t="s">
        <v>1832</v>
      </c>
      <c r="G800" s="2" t="s">
        <v>1833</v>
      </c>
      <c r="H800" s="10"/>
      <c r="I800" s="10"/>
      <c r="J800" s="10"/>
      <c r="K800" s="10"/>
      <c r="L800" s="10"/>
      <c r="M800" s="10"/>
      <c r="P800" s="59">
        <v>2</v>
      </c>
      <c r="Q800" s="60" t="s">
        <v>3130</v>
      </c>
      <c r="R800" s="60"/>
      <c r="S800" s="61">
        <v>1</v>
      </c>
      <c r="T800" s="62" t="s">
        <v>3157</v>
      </c>
      <c r="U800" s="59"/>
      <c r="V800" s="60"/>
      <c r="W800" s="60"/>
      <c r="X800" s="61"/>
      <c r="Y800" s="62"/>
      <c r="Z800" s="55">
        <f t="shared" si="36"/>
        <v>2</v>
      </c>
      <c r="AA800" s="40">
        <f t="shared" si="37"/>
        <v>1</v>
      </c>
    </row>
    <row r="801" spans="1:27" ht="170">
      <c r="A801" s="4">
        <v>2508</v>
      </c>
      <c r="B801" s="4" t="s">
        <v>479</v>
      </c>
      <c r="D801" s="15" t="s">
        <v>479</v>
      </c>
      <c r="E801" s="101" t="s">
        <v>2850</v>
      </c>
      <c r="F801" s="2" t="s">
        <v>1834</v>
      </c>
      <c r="G801" s="2" t="s">
        <v>1835</v>
      </c>
      <c r="H801" s="10"/>
      <c r="I801" s="10"/>
      <c r="J801" s="10"/>
      <c r="K801" s="10"/>
      <c r="L801" s="10"/>
      <c r="M801" s="10"/>
      <c r="P801" s="59">
        <v>2</v>
      </c>
      <c r="Q801" s="60" t="s">
        <v>3131</v>
      </c>
      <c r="R801" s="60"/>
      <c r="S801" s="61">
        <v>1</v>
      </c>
      <c r="T801" s="62" t="s">
        <v>3154</v>
      </c>
      <c r="U801" s="59"/>
      <c r="V801" s="60"/>
      <c r="W801" s="60"/>
      <c r="X801" s="61"/>
      <c r="Y801" s="62"/>
      <c r="Z801" s="55">
        <f t="shared" si="36"/>
        <v>2</v>
      </c>
      <c r="AA801" s="40">
        <f t="shared" si="37"/>
        <v>1</v>
      </c>
    </row>
    <row r="802" spans="1:27" ht="187">
      <c r="A802" s="4">
        <v>2509</v>
      </c>
      <c r="B802" s="4" t="s">
        <v>479</v>
      </c>
      <c r="D802" s="15" t="s">
        <v>479</v>
      </c>
      <c r="E802" s="101" t="s">
        <v>2851</v>
      </c>
      <c r="F802" s="2" t="s">
        <v>1836</v>
      </c>
      <c r="G802" s="2" t="s">
        <v>1837</v>
      </c>
      <c r="H802" s="10"/>
      <c r="I802" s="10"/>
      <c r="J802" s="10"/>
      <c r="K802" s="10"/>
      <c r="L802" s="10"/>
      <c r="M802" s="10"/>
      <c r="P802" s="59">
        <v>2</v>
      </c>
      <c r="Q802" s="60" t="s">
        <v>3132</v>
      </c>
      <c r="R802" s="60"/>
      <c r="S802" s="61">
        <v>1</v>
      </c>
      <c r="T802" s="62" t="s">
        <v>3155</v>
      </c>
      <c r="U802" s="59"/>
      <c r="V802" s="60"/>
      <c r="W802" s="60"/>
      <c r="X802" s="61"/>
      <c r="Y802" s="62"/>
      <c r="Z802" s="55">
        <f t="shared" si="36"/>
        <v>2</v>
      </c>
      <c r="AA802" s="40">
        <f t="shared" si="37"/>
        <v>1</v>
      </c>
    </row>
    <row r="803" spans="1:27" ht="187">
      <c r="A803" s="4">
        <v>2510</v>
      </c>
      <c r="B803" s="4" t="s">
        <v>479</v>
      </c>
      <c r="D803" s="15" t="s">
        <v>479</v>
      </c>
      <c r="E803" s="101" t="s">
        <v>2852</v>
      </c>
      <c r="F803" s="2" t="s">
        <v>1838</v>
      </c>
      <c r="G803" s="2" t="s">
        <v>1839</v>
      </c>
      <c r="H803" s="10"/>
      <c r="I803" s="10"/>
      <c r="J803" s="10"/>
      <c r="K803" s="10"/>
      <c r="L803" s="10"/>
      <c r="M803" s="10"/>
      <c r="P803" s="59">
        <v>2</v>
      </c>
      <c r="Q803" s="60" t="s">
        <v>3132</v>
      </c>
      <c r="R803" s="60"/>
      <c r="S803" s="61">
        <v>1</v>
      </c>
      <c r="T803" s="62" t="s">
        <v>3156</v>
      </c>
      <c r="U803" s="59"/>
      <c r="V803" s="60"/>
      <c r="W803" s="60"/>
      <c r="X803" s="61"/>
      <c r="Y803" s="62"/>
      <c r="Z803" s="55">
        <f t="shared" si="36"/>
        <v>2</v>
      </c>
      <c r="AA803" s="40">
        <f t="shared" si="37"/>
        <v>1</v>
      </c>
    </row>
    <row r="804" spans="1:27" ht="119">
      <c r="A804" s="4">
        <v>2511</v>
      </c>
      <c r="B804" s="4" t="s">
        <v>479</v>
      </c>
      <c r="D804" s="15" t="s">
        <v>479</v>
      </c>
      <c r="E804" s="101" t="s">
        <v>2853</v>
      </c>
      <c r="F804" s="2" t="s">
        <v>1840</v>
      </c>
      <c r="G804" s="2" t="s">
        <v>1712</v>
      </c>
      <c r="H804" s="10"/>
      <c r="I804" s="10"/>
      <c r="J804" s="10"/>
      <c r="K804" s="10"/>
      <c r="L804" s="10"/>
      <c r="M804" s="10"/>
      <c r="P804" s="59">
        <v>1</v>
      </c>
      <c r="Q804" s="60" t="s">
        <v>3130</v>
      </c>
      <c r="R804" s="60"/>
      <c r="S804" s="61">
        <v>0</v>
      </c>
      <c r="T804" s="62"/>
      <c r="U804" s="59"/>
      <c r="V804" s="60"/>
      <c r="W804" s="60"/>
      <c r="X804" s="61"/>
      <c r="Y804" s="62"/>
      <c r="Z804" s="55">
        <f t="shared" si="36"/>
        <v>1</v>
      </c>
      <c r="AA804" s="40">
        <f t="shared" si="37"/>
        <v>0</v>
      </c>
    </row>
    <row r="805" spans="1:27" s="73" customFormat="1" ht="17">
      <c r="A805" s="4" t="s">
        <v>479</v>
      </c>
      <c r="B805" s="4" t="s">
        <v>479</v>
      </c>
      <c r="C805" s="4" t="s">
        <v>479</v>
      </c>
      <c r="D805" s="15" t="s">
        <v>479</v>
      </c>
      <c r="H805" s="4"/>
      <c r="P805" s="104"/>
      <c r="Q805" s="104"/>
      <c r="R805" s="104"/>
      <c r="S805" s="104"/>
      <c r="T805" s="104"/>
      <c r="U805" s="104"/>
      <c r="V805" s="104"/>
      <c r="W805" s="104"/>
      <c r="X805" s="104"/>
      <c r="Y805" s="104"/>
    </row>
    <row r="806" spans="1:27" s="73" customFormat="1" ht="17">
      <c r="A806" s="4" t="s">
        <v>479</v>
      </c>
      <c r="B806" s="4" t="s">
        <v>479</v>
      </c>
      <c r="C806" s="4" t="s">
        <v>479</v>
      </c>
      <c r="D806" s="15" t="s">
        <v>479</v>
      </c>
      <c r="H806" s="4"/>
      <c r="P806" s="104"/>
      <c r="Q806" s="104"/>
      <c r="R806" s="104"/>
      <c r="S806" s="104"/>
      <c r="T806" s="104"/>
      <c r="U806" s="104"/>
      <c r="V806" s="104"/>
      <c r="W806" s="104"/>
      <c r="X806" s="104"/>
      <c r="Y806" s="104"/>
    </row>
    <row r="807" spans="1:27" s="73" customFormat="1" ht="17">
      <c r="A807" s="4" t="s">
        <v>479</v>
      </c>
      <c r="B807" s="4" t="s">
        <v>479</v>
      </c>
      <c r="C807" s="4"/>
      <c r="D807" s="15" t="s">
        <v>479</v>
      </c>
      <c r="E807" s="75" t="s">
        <v>235</v>
      </c>
      <c r="H807" s="4"/>
      <c r="P807" s="104"/>
      <c r="Q807" s="104"/>
      <c r="R807" s="104"/>
      <c r="S807" s="104"/>
      <c r="T807" s="104"/>
      <c r="U807" s="104"/>
      <c r="V807" s="104"/>
      <c r="W807" s="104"/>
      <c r="X807" s="104"/>
      <c r="Y807" s="104"/>
      <c r="Z807" s="73" t="str">
        <f t="shared" si="36"/>
        <v/>
      </c>
      <c r="AA807" s="73" t="str">
        <f t="shared" si="37"/>
        <v/>
      </c>
    </row>
    <row r="808" spans="1:27" ht="409.6">
      <c r="A808" s="4">
        <v>2512</v>
      </c>
      <c r="B808" s="4" t="s">
        <v>1841</v>
      </c>
      <c r="C808" s="4">
        <v>164</v>
      </c>
      <c r="E808" s="43" t="s">
        <v>2856</v>
      </c>
      <c r="F808" s="2" t="s">
        <v>1842</v>
      </c>
      <c r="G808" s="2" t="s">
        <v>1843</v>
      </c>
      <c r="H808" s="100" t="s">
        <v>2854</v>
      </c>
      <c r="I808" s="10"/>
      <c r="J808" s="10"/>
      <c r="K808" s="100" t="s">
        <v>2855</v>
      </c>
      <c r="L808" s="10"/>
      <c r="M808" s="10"/>
      <c r="P808" s="59">
        <v>4</v>
      </c>
      <c r="Q808" s="60"/>
      <c r="R808" s="60"/>
      <c r="S808" s="61">
        <v>2.5</v>
      </c>
      <c r="T808" s="62"/>
      <c r="U808" s="59"/>
      <c r="V808" s="60"/>
      <c r="W808" s="60"/>
      <c r="X808" s="61"/>
      <c r="Y808" s="62"/>
      <c r="Z808" s="55">
        <f t="shared" si="36"/>
        <v>4</v>
      </c>
      <c r="AA808" s="40">
        <f t="shared" si="37"/>
        <v>2.5</v>
      </c>
    </row>
    <row r="809" spans="1:27" ht="409.6">
      <c r="A809" s="4">
        <v>2513</v>
      </c>
      <c r="B809" s="4" t="s">
        <v>1841</v>
      </c>
      <c r="C809" s="4">
        <v>164</v>
      </c>
      <c r="E809" s="43" t="s">
        <v>2857</v>
      </c>
      <c r="F809" s="2" t="s">
        <v>1844</v>
      </c>
      <c r="G809" s="2" t="s">
        <v>1845</v>
      </c>
      <c r="H809" s="100" t="s">
        <v>2854</v>
      </c>
      <c r="I809" s="10"/>
      <c r="J809" s="10"/>
      <c r="K809" s="100" t="s">
        <v>2855</v>
      </c>
      <c r="L809" s="10"/>
      <c r="M809" s="10"/>
      <c r="P809" s="59">
        <v>3</v>
      </c>
      <c r="Q809" s="60"/>
      <c r="R809" s="60"/>
      <c r="S809" s="61">
        <v>2</v>
      </c>
      <c r="T809" s="62"/>
      <c r="U809" s="59"/>
      <c r="V809" s="60"/>
      <c r="W809" s="60"/>
      <c r="X809" s="61"/>
      <c r="Y809" s="62"/>
      <c r="Z809" s="55">
        <f t="shared" si="36"/>
        <v>3</v>
      </c>
      <c r="AA809" s="40">
        <f t="shared" si="37"/>
        <v>2</v>
      </c>
    </row>
    <row r="810" spans="1:27" ht="409.6">
      <c r="A810" s="4">
        <v>2514</v>
      </c>
      <c r="B810" s="4" t="s">
        <v>1841</v>
      </c>
      <c r="C810" s="4">
        <v>164</v>
      </c>
      <c r="E810" s="43" t="s">
        <v>2858</v>
      </c>
      <c r="F810" s="2" t="s">
        <v>1846</v>
      </c>
      <c r="G810" s="2" t="s">
        <v>1847</v>
      </c>
      <c r="H810" s="100" t="s">
        <v>2854</v>
      </c>
      <c r="I810" s="10"/>
      <c r="J810" s="10"/>
      <c r="K810" s="100" t="s">
        <v>2855</v>
      </c>
      <c r="L810" s="10"/>
      <c r="M810" s="10"/>
      <c r="P810" s="59">
        <v>3</v>
      </c>
      <c r="Q810" s="60"/>
      <c r="R810" s="60"/>
      <c r="S810" s="61">
        <v>2</v>
      </c>
      <c r="T810" s="62"/>
      <c r="U810" s="59"/>
      <c r="V810" s="60"/>
      <c r="W810" s="60"/>
      <c r="X810" s="61"/>
      <c r="Y810" s="62"/>
      <c r="Z810" s="55">
        <f t="shared" si="36"/>
        <v>3</v>
      </c>
      <c r="AA810" s="40">
        <f t="shared" si="37"/>
        <v>2</v>
      </c>
    </row>
    <row r="811" spans="1:27" ht="409.6">
      <c r="A811" s="4">
        <v>2515</v>
      </c>
      <c r="B811" s="4" t="s">
        <v>1841</v>
      </c>
      <c r="C811" s="4">
        <v>164</v>
      </c>
      <c r="E811" s="43" t="s">
        <v>2859</v>
      </c>
      <c r="F811" s="2" t="s">
        <v>1848</v>
      </c>
      <c r="G811" s="2" t="s">
        <v>1849</v>
      </c>
      <c r="H811" s="100" t="s">
        <v>2854</v>
      </c>
      <c r="I811" s="10"/>
      <c r="J811" s="10"/>
      <c r="K811" s="100" t="s">
        <v>2855</v>
      </c>
      <c r="L811" s="10"/>
      <c r="M811" s="10"/>
      <c r="P811" s="59">
        <v>3</v>
      </c>
      <c r="Q811" s="60"/>
      <c r="R811" s="60"/>
      <c r="S811" s="61">
        <v>2</v>
      </c>
      <c r="T811" s="62"/>
      <c r="U811" s="59"/>
      <c r="V811" s="60"/>
      <c r="W811" s="60"/>
      <c r="X811" s="61"/>
      <c r="Y811" s="62"/>
      <c r="Z811" s="55">
        <f t="shared" si="36"/>
        <v>3</v>
      </c>
      <c r="AA811" s="40">
        <f t="shared" si="37"/>
        <v>2</v>
      </c>
    </row>
    <row r="812" spans="1:27" ht="409.6">
      <c r="A812" s="4">
        <v>2516</v>
      </c>
      <c r="B812" s="4" t="s">
        <v>1841</v>
      </c>
      <c r="C812" s="4">
        <v>164</v>
      </c>
      <c r="E812" s="43" t="s">
        <v>2860</v>
      </c>
      <c r="F812" s="2" t="s">
        <v>1851</v>
      </c>
      <c r="G812" s="2" t="s">
        <v>1852</v>
      </c>
      <c r="H812" s="100" t="s">
        <v>2854</v>
      </c>
      <c r="I812" s="10"/>
      <c r="J812" s="10"/>
      <c r="K812" s="100" t="s">
        <v>2855</v>
      </c>
      <c r="L812" s="10"/>
      <c r="M812" s="10"/>
      <c r="P812" s="59">
        <v>2</v>
      </c>
      <c r="Q812" s="60"/>
      <c r="R812" s="60"/>
      <c r="S812" s="61">
        <v>2</v>
      </c>
      <c r="T812" s="62"/>
      <c r="U812" s="59"/>
      <c r="V812" s="60"/>
      <c r="W812" s="60"/>
      <c r="X812" s="61"/>
      <c r="Y812" s="62"/>
      <c r="Z812" s="55">
        <f t="shared" si="36"/>
        <v>2</v>
      </c>
      <c r="AA812" s="40">
        <f t="shared" si="37"/>
        <v>2</v>
      </c>
    </row>
    <row r="813" spans="1:27" ht="409.6">
      <c r="A813" s="4">
        <v>2517</v>
      </c>
      <c r="B813" s="4" t="s">
        <v>1841</v>
      </c>
      <c r="C813" s="4">
        <v>164</v>
      </c>
      <c r="E813" s="43" t="s">
        <v>2861</v>
      </c>
      <c r="F813" s="2" t="s">
        <v>1853</v>
      </c>
      <c r="G813" s="2" t="s">
        <v>1854</v>
      </c>
      <c r="H813" s="100" t="s">
        <v>2854</v>
      </c>
      <c r="I813" s="10"/>
      <c r="J813" s="10"/>
      <c r="K813" s="100" t="s">
        <v>2855</v>
      </c>
      <c r="L813" s="10"/>
      <c r="M813" s="10"/>
      <c r="P813" s="59">
        <v>3</v>
      </c>
      <c r="Q813" s="60" t="s">
        <v>3087</v>
      </c>
      <c r="R813" s="60"/>
      <c r="S813" s="61">
        <v>2.5</v>
      </c>
      <c r="T813" s="62"/>
      <c r="U813" s="59"/>
      <c r="V813" s="60"/>
      <c r="W813" s="60"/>
      <c r="X813" s="61"/>
      <c r="Y813" s="62"/>
      <c r="Z813" s="55">
        <f t="shared" si="36"/>
        <v>3</v>
      </c>
      <c r="AA813" s="40">
        <f t="shared" si="37"/>
        <v>2.5</v>
      </c>
    </row>
    <row r="814" spans="1:27" ht="409.6">
      <c r="A814" s="4">
        <v>2518</v>
      </c>
      <c r="B814" s="4" t="s">
        <v>1841</v>
      </c>
      <c r="C814" s="4">
        <v>164</v>
      </c>
      <c r="E814" s="43" t="s">
        <v>2862</v>
      </c>
      <c r="F814" s="2" t="s">
        <v>1855</v>
      </c>
      <c r="G814" s="2" t="s">
        <v>1856</v>
      </c>
      <c r="H814" s="100" t="s">
        <v>2854</v>
      </c>
      <c r="I814" s="10"/>
      <c r="J814" s="10"/>
      <c r="K814" s="100" t="s">
        <v>2855</v>
      </c>
      <c r="L814" s="10"/>
      <c r="M814" s="10"/>
      <c r="P814" s="59">
        <v>2</v>
      </c>
      <c r="Q814" s="60"/>
      <c r="R814" s="60"/>
      <c r="S814" s="61">
        <v>2</v>
      </c>
      <c r="T814" s="62"/>
      <c r="U814" s="59"/>
      <c r="V814" s="60"/>
      <c r="W814" s="60"/>
      <c r="X814" s="61"/>
      <c r="Y814" s="62"/>
      <c r="Z814" s="55">
        <f t="shared" si="36"/>
        <v>2</v>
      </c>
      <c r="AA814" s="40">
        <f t="shared" si="37"/>
        <v>2</v>
      </c>
    </row>
    <row r="815" spans="1:27" ht="409.6">
      <c r="A815" s="4">
        <v>2519</v>
      </c>
      <c r="B815" s="4" t="s">
        <v>1841</v>
      </c>
      <c r="C815" s="4">
        <v>164</v>
      </c>
      <c r="E815" s="43" t="s">
        <v>2824</v>
      </c>
      <c r="F815" s="2" t="s">
        <v>1857</v>
      </c>
      <c r="G815" s="2" t="s">
        <v>1791</v>
      </c>
      <c r="H815" s="100" t="s">
        <v>2854</v>
      </c>
      <c r="I815" s="10"/>
      <c r="J815" s="10"/>
      <c r="K815" s="100" t="s">
        <v>2855</v>
      </c>
      <c r="L815" s="10"/>
      <c r="M815" s="10"/>
      <c r="P815" s="59">
        <v>3</v>
      </c>
      <c r="Q815" s="60"/>
      <c r="R815" s="60"/>
      <c r="S815" s="61">
        <v>2</v>
      </c>
      <c r="T815" s="62"/>
      <c r="U815" s="59"/>
      <c r="V815" s="60"/>
      <c r="W815" s="60"/>
      <c r="X815" s="61"/>
      <c r="Y815" s="62"/>
      <c r="Z815" s="55">
        <f t="shared" si="36"/>
        <v>3</v>
      </c>
      <c r="AA815" s="40">
        <f t="shared" si="37"/>
        <v>2</v>
      </c>
    </row>
    <row r="816" spans="1:27" ht="409.6">
      <c r="A816" s="4">
        <v>2520</v>
      </c>
      <c r="B816" s="4" t="s">
        <v>1841</v>
      </c>
      <c r="C816" s="4">
        <v>164</v>
      </c>
      <c r="E816" s="43" t="s">
        <v>2863</v>
      </c>
      <c r="F816" s="2" t="s">
        <v>1858</v>
      </c>
      <c r="G816" s="2" t="s">
        <v>1712</v>
      </c>
      <c r="H816" s="100" t="s">
        <v>2854</v>
      </c>
      <c r="I816" s="10"/>
      <c r="J816" s="10"/>
      <c r="K816" s="100" t="s">
        <v>2855</v>
      </c>
      <c r="L816" s="10"/>
      <c r="M816" s="10"/>
      <c r="P816" s="59">
        <v>3</v>
      </c>
      <c r="Q816" s="60" t="s">
        <v>2855</v>
      </c>
      <c r="R816" s="60"/>
      <c r="S816" s="61">
        <v>1</v>
      </c>
      <c r="T816" s="62"/>
      <c r="U816" s="59"/>
      <c r="V816" s="60"/>
      <c r="W816" s="60"/>
      <c r="X816" s="61"/>
      <c r="Y816" s="62"/>
      <c r="Z816" s="55">
        <f t="shared" si="36"/>
        <v>3</v>
      </c>
      <c r="AA816" s="40">
        <f t="shared" si="37"/>
        <v>1</v>
      </c>
    </row>
    <row r="817" spans="1:27" s="73" customFormat="1" ht="17">
      <c r="A817" s="4" t="s">
        <v>479</v>
      </c>
      <c r="B817" s="4" t="s">
        <v>479</v>
      </c>
      <c r="C817" s="4" t="s">
        <v>479</v>
      </c>
      <c r="D817" s="15"/>
      <c r="H817" s="4"/>
      <c r="P817" s="104"/>
      <c r="Q817" s="104"/>
      <c r="R817" s="104"/>
      <c r="S817" s="104"/>
      <c r="T817" s="104"/>
      <c r="U817" s="104"/>
      <c r="V817" s="104"/>
      <c r="W817" s="104"/>
      <c r="X817" s="104"/>
      <c r="Y817" s="104"/>
    </row>
    <row r="818" spans="1:27" s="73" customFormat="1" ht="17">
      <c r="A818" s="4" t="s">
        <v>479</v>
      </c>
      <c r="B818" s="4" t="s">
        <v>479</v>
      </c>
      <c r="C818" s="4" t="s">
        <v>479</v>
      </c>
      <c r="D818" s="15"/>
      <c r="H818" s="4"/>
      <c r="P818" s="104"/>
      <c r="Q818" s="104"/>
      <c r="R818" s="104"/>
      <c r="S818" s="104"/>
      <c r="T818" s="104"/>
      <c r="U818" s="104"/>
      <c r="V818" s="104"/>
      <c r="W818" s="104"/>
      <c r="X818" s="104"/>
      <c r="Y818" s="104"/>
    </row>
    <row r="819" spans="1:27" s="73" customFormat="1" ht="17">
      <c r="A819" s="4" t="s">
        <v>479</v>
      </c>
      <c r="B819" s="4" t="s">
        <v>479</v>
      </c>
      <c r="C819" s="4"/>
      <c r="D819" s="15"/>
      <c r="E819" s="75" t="s">
        <v>1859</v>
      </c>
      <c r="H819" s="4"/>
      <c r="P819" s="104"/>
      <c r="Q819" s="104"/>
      <c r="R819" s="104"/>
      <c r="S819" s="104"/>
      <c r="T819" s="104"/>
      <c r="U819" s="104"/>
      <c r="V819" s="104"/>
      <c r="W819" s="104"/>
      <c r="X819" s="104"/>
      <c r="Y819" s="104"/>
      <c r="Z819" s="73" t="str">
        <f t="shared" ref="Z819:Z882" si="38">IF(U819&lt;&gt;"",U819,IF(P819&lt;&gt;"",P819,IF(N819&lt;&gt;"",N819,"")))</f>
        <v/>
      </c>
      <c r="AA819" s="73" t="str">
        <f t="shared" ref="AA819:AA882" si="39">IF(X819&lt;&gt;"",X819,IF(S819&lt;&gt;"",S819,IF(O819&lt;&gt;"",O819,"")))</f>
        <v/>
      </c>
    </row>
    <row r="820" spans="1:27" ht="306">
      <c r="A820" s="4">
        <v>2521</v>
      </c>
      <c r="B820" s="4" t="s">
        <v>1860</v>
      </c>
      <c r="C820" s="4">
        <v>161</v>
      </c>
      <c r="E820" s="43" t="s">
        <v>2866</v>
      </c>
      <c r="F820" s="2" t="s">
        <v>1861</v>
      </c>
      <c r="G820" s="2" t="s">
        <v>1862</v>
      </c>
      <c r="H820" s="100" t="s">
        <v>2864</v>
      </c>
      <c r="I820" s="10"/>
      <c r="J820" s="10"/>
      <c r="K820" s="100" t="s">
        <v>2865</v>
      </c>
      <c r="L820" s="10"/>
      <c r="M820" s="10"/>
      <c r="P820" s="59">
        <v>3</v>
      </c>
      <c r="Q820" s="60"/>
      <c r="R820" s="60"/>
      <c r="S820" s="61">
        <v>2</v>
      </c>
      <c r="T820" s="62"/>
      <c r="U820" s="59"/>
      <c r="V820" s="60"/>
      <c r="W820" s="60"/>
      <c r="X820" s="61"/>
      <c r="Y820" s="62"/>
      <c r="Z820" s="55">
        <f t="shared" si="38"/>
        <v>3</v>
      </c>
      <c r="AA820" s="40">
        <f t="shared" si="39"/>
        <v>2</v>
      </c>
    </row>
    <row r="821" spans="1:27" ht="306">
      <c r="A821" s="4">
        <v>2522</v>
      </c>
      <c r="B821" s="4" t="s">
        <v>1860</v>
      </c>
      <c r="C821" s="4">
        <v>161</v>
      </c>
      <c r="E821" s="43" t="s">
        <v>2860</v>
      </c>
      <c r="F821" s="2" t="s">
        <v>1863</v>
      </c>
      <c r="G821" s="2" t="s">
        <v>1864</v>
      </c>
      <c r="H821" s="100" t="s">
        <v>2864</v>
      </c>
      <c r="I821" s="10"/>
      <c r="J821" s="10"/>
      <c r="K821" s="100" t="s">
        <v>2865</v>
      </c>
      <c r="L821" s="10"/>
      <c r="M821" s="10"/>
      <c r="P821" s="59">
        <v>2</v>
      </c>
      <c r="Q821" s="60"/>
      <c r="R821" s="60"/>
      <c r="S821" s="61">
        <v>2</v>
      </c>
      <c r="T821" s="62"/>
      <c r="U821" s="59"/>
      <c r="V821" s="60"/>
      <c r="W821" s="60"/>
      <c r="X821" s="61"/>
      <c r="Y821" s="62"/>
      <c r="Z821" s="55">
        <f t="shared" si="38"/>
        <v>2</v>
      </c>
      <c r="AA821" s="40">
        <f t="shared" si="39"/>
        <v>2</v>
      </c>
    </row>
    <row r="822" spans="1:27" ht="306">
      <c r="A822" s="4">
        <v>2523</v>
      </c>
      <c r="B822" s="4" t="s">
        <v>1860</v>
      </c>
      <c r="C822" s="4">
        <v>161</v>
      </c>
      <c r="E822" s="43" t="s">
        <v>2867</v>
      </c>
      <c r="F822" s="2" t="s">
        <v>1865</v>
      </c>
      <c r="G822" s="2" t="s">
        <v>1866</v>
      </c>
      <c r="H822" s="100" t="s">
        <v>2864</v>
      </c>
      <c r="I822" s="10"/>
      <c r="J822" s="10"/>
      <c r="K822" s="100" t="s">
        <v>2865</v>
      </c>
      <c r="L822" s="10"/>
      <c r="M822" s="10"/>
      <c r="P822" s="59">
        <v>3</v>
      </c>
      <c r="Q822" s="60" t="s">
        <v>3088</v>
      </c>
      <c r="R822" s="60"/>
      <c r="S822" s="61">
        <v>2.5</v>
      </c>
      <c r="T822" s="62"/>
      <c r="U822" s="59"/>
      <c r="V822" s="60"/>
      <c r="W822" s="60"/>
      <c r="X822" s="61"/>
      <c r="Y822" s="62"/>
      <c r="Z822" s="55">
        <f t="shared" si="38"/>
        <v>3</v>
      </c>
      <c r="AA822" s="40">
        <f t="shared" si="39"/>
        <v>2.5</v>
      </c>
    </row>
    <row r="823" spans="1:27" s="73" customFormat="1" ht="17">
      <c r="A823" s="4" t="s">
        <v>479</v>
      </c>
      <c r="B823" s="4" t="s">
        <v>479</v>
      </c>
      <c r="C823" s="4" t="s">
        <v>479</v>
      </c>
      <c r="D823" s="15"/>
      <c r="H823" s="4"/>
      <c r="P823" s="104"/>
      <c r="Q823" s="104"/>
      <c r="R823" s="104"/>
      <c r="S823" s="104"/>
      <c r="T823" s="104"/>
      <c r="U823" s="104"/>
      <c r="V823" s="104"/>
      <c r="W823" s="104"/>
      <c r="X823" s="104"/>
      <c r="Y823" s="104"/>
    </row>
    <row r="824" spans="1:27" s="73" customFormat="1" ht="17">
      <c r="A824" s="4" t="s">
        <v>479</v>
      </c>
      <c r="B824" s="4" t="s">
        <v>479</v>
      </c>
      <c r="C824" s="4" t="s">
        <v>479</v>
      </c>
      <c r="D824" s="15"/>
      <c r="H824" s="4"/>
      <c r="P824" s="104"/>
      <c r="Q824" s="104"/>
      <c r="R824" s="104"/>
      <c r="S824" s="104"/>
      <c r="T824" s="104"/>
      <c r="U824" s="104"/>
      <c r="V824" s="104"/>
      <c r="W824" s="104"/>
      <c r="X824" s="104"/>
      <c r="Y824" s="104"/>
    </row>
    <row r="825" spans="1:27" s="73" customFormat="1" ht="17">
      <c r="A825" s="4" t="s">
        <v>479</v>
      </c>
      <c r="B825" s="4" t="s">
        <v>479</v>
      </c>
      <c r="C825" s="4"/>
      <c r="D825" s="15"/>
      <c r="E825" s="75" t="s">
        <v>60</v>
      </c>
      <c r="H825" s="4"/>
      <c r="P825" s="104"/>
      <c r="Q825" s="104"/>
      <c r="R825" s="104"/>
      <c r="S825" s="104"/>
      <c r="T825" s="104"/>
      <c r="U825" s="104"/>
      <c r="V825" s="104"/>
      <c r="W825" s="104"/>
      <c r="X825" s="104"/>
      <c r="Y825" s="104"/>
      <c r="Z825" s="73" t="str">
        <f t="shared" si="38"/>
        <v/>
      </c>
      <c r="AA825" s="73" t="str">
        <f t="shared" si="39"/>
        <v/>
      </c>
    </row>
    <row r="826" spans="1:27" ht="409.6">
      <c r="A826" s="4">
        <v>2524</v>
      </c>
      <c r="B826" s="4" t="s">
        <v>1867</v>
      </c>
      <c r="C826" s="4">
        <v>162</v>
      </c>
      <c r="E826" s="43" t="s">
        <v>2870</v>
      </c>
      <c r="F826" s="2" t="s">
        <v>1868</v>
      </c>
      <c r="G826" s="2" t="s">
        <v>1869</v>
      </c>
      <c r="H826" s="100" t="s">
        <v>2868</v>
      </c>
      <c r="I826" s="10"/>
      <c r="J826" s="10"/>
      <c r="K826" s="100" t="s">
        <v>2869</v>
      </c>
      <c r="L826" s="10"/>
      <c r="M826" s="10"/>
      <c r="P826" s="59">
        <v>4</v>
      </c>
      <c r="Q826" s="60"/>
      <c r="R826" s="60"/>
      <c r="S826" s="61">
        <v>3</v>
      </c>
      <c r="T826" s="62"/>
      <c r="U826" s="59"/>
      <c r="V826" s="60"/>
      <c r="W826" s="60"/>
      <c r="X826" s="61"/>
      <c r="Y826" s="62"/>
      <c r="Z826" s="55">
        <f t="shared" si="38"/>
        <v>4</v>
      </c>
      <c r="AA826" s="40">
        <f t="shared" si="39"/>
        <v>3</v>
      </c>
    </row>
    <row r="827" spans="1:27" ht="409.6">
      <c r="A827" s="4">
        <v>2525</v>
      </c>
      <c r="B827" s="4" t="s">
        <v>1867</v>
      </c>
      <c r="C827" s="4">
        <v>162</v>
      </c>
      <c r="E827" s="43" t="s">
        <v>2871</v>
      </c>
      <c r="F827" s="2" t="s">
        <v>1870</v>
      </c>
      <c r="G827" s="2" t="s">
        <v>1871</v>
      </c>
      <c r="H827" s="100" t="s">
        <v>2868</v>
      </c>
      <c r="I827" s="10"/>
      <c r="J827" s="10"/>
      <c r="K827" s="100" t="s">
        <v>2869</v>
      </c>
      <c r="L827" s="10"/>
      <c r="M827" s="10"/>
      <c r="P827" s="59">
        <v>4</v>
      </c>
      <c r="Q827" s="60"/>
      <c r="R827" s="60"/>
      <c r="S827" s="61">
        <v>3</v>
      </c>
      <c r="T827" s="62"/>
      <c r="U827" s="59"/>
      <c r="V827" s="60"/>
      <c r="W827" s="60"/>
      <c r="X827" s="61"/>
      <c r="Y827" s="62"/>
      <c r="Z827" s="55">
        <f t="shared" si="38"/>
        <v>4</v>
      </c>
      <c r="AA827" s="40">
        <f t="shared" si="39"/>
        <v>3</v>
      </c>
    </row>
    <row r="828" spans="1:27" ht="409.6">
      <c r="A828" s="4">
        <v>2526</v>
      </c>
      <c r="B828" s="4" t="s">
        <v>1867</v>
      </c>
      <c r="C828" s="4">
        <v>162</v>
      </c>
      <c r="E828" s="43" t="s">
        <v>2872</v>
      </c>
      <c r="F828" s="2" t="s">
        <v>1872</v>
      </c>
      <c r="G828" s="2" t="s">
        <v>1873</v>
      </c>
      <c r="H828" s="100" t="s">
        <v>2868</v>
      </c>
      <c r="I828" s="10"/>
      <c r="J828" s="10"/>
      <c r="K828" s="100" t="s">
        <v>2869</v>
      </c>
      <c r="L828" s="10"/>
      <c r="M828" s="10"/>
      <c r="P828" s="59">
        <v>2</v>
      </c>
      <c r="Q828" s="60"/>
      <c r="R828" s="60"/>
      <c r="S828" s="61">
        <v>2</v>
      </c>
      <c r="T828" s="62"/>
      <c r="U828" s="59"/>
      <c r="V828" s="60"/>
      <c r="W828" s="60"/>
      <c r="X828" s="61"/>
      <c r="Y828" s="62"/>
      <c r="Z828" s="55">
        <f t="shared" si="38"/>
        <v>2</v>
      </c>
      <c r="AA828" s="40">
        <f t="shared" si="39"/>
        <v>2</v>
      </c>
    </row>
    <row r="829" spans="1:27" ht="409.6">
      <c r="A829" s="4">
        <v>2527</v>
      </c>
      <c r="B829" s="4" t="s">
        <v>1867</v>
      </c>
      <c r="C829" s="4">
        <v>162</v>
      </c>
      <c r="E829" s="43" t="s">
        <v>2873</v>
      </c>
      <c r="F829" s="2" t="s">
        <v>1874</v>
      </c>
      <c r="G829" s="2" t="s">
        <v>1875</v>
      </c>
      <c r="H829" s="100" t="s">
        <v>2868</v>
      </c>
      <c r="I829" s="10"/>
      <c r="J829" s="10"/>
      <c r="K829" s="100" t="s">
        <v>2869</v>
      </c>
      <c r="L829" s="10"/>
      <c r="M829" s="10"/>
      <c r="P829" s="59">
        <v>1</v>
      </c>
      <c r="Q829" s="60"/>
      <c r="R829" s="60"/>
      <c r="S829" s="61">
        <v>1</v>
      </c>
      <c r="T829" s="62"/>
      <c r="U829" s="59"/>
      <c r="V829" s="60"/>
      <c r="W829" s="60"/>
      <c r="X829" s="61"/>
      <c r="Y829" s="62"/>
      <c r="Z829" s="55">
        <f t="shared" si="38"/>
        <v>1</v>
      </c>
      <c r="AA829" s="40">
        <f t="shared" si="39"/>
        <v>1</v>
      </c>
    </row>
    <row r="830" spans="1:27" ht="409.6">
      <c r="A830" s="4">
        <v>2528</v>
      </c>
      <c r="B830" s="4" t="s">
        <v>1867</v>
      </c>
      <c r="C830" s="4">
        <v>162</v>
      </c>
      <c r="E830" s="43" t="s">
        <v>2874</v>
      </c>
      <c r="F830" s="2" t="s">
        <v>1876</v>
      </c>
      <c r="G830" s="2" t="s">
        <v>1877</v>
      </c>
      <c r="H830" s="100" t="s">
        <v>2868</v>
      </c>
      <c r="I830" s="10"/>
      <c r="J830" s="10"/>
      <c r="K830" s="100" t="s">
        <v>2869</v>
      </c>
      <c r="L830" s="10"/>
      <c r="M830" s="10"/>
      <c r="P830" s="59">
        <v>3</v>
      </c>
      <c r="Q830" s="60"/>
      <c r="R830" s="60"/>
      <c r="S830" s="61">
        <v>2</v>
      </c>
      <c r="T830" s="62"/>
      <c r="U830" s="59"/>
      <c r="V830" s="60"/>
      <c r="W830" s="60"/>
      <c r="X830" s="61"/>
      <c r="Y830" s="62"/>
      <c r="Z830" s="55">
        <f t="shared" si="38"/>
        <v>3</v>
      </c>
      <c r="AA830" s="40">
        <f t="shared" si="39"/>
        <v>2</v>
      </c>
    </row>
    <row r="831" spans="1:27" ht="409.6">
      <c r="A831" s="4">
        <v>2529</v>
      </c>
      <c r="B831" s="4" t="s">
        <v>1867</v>
      </c>
      <c r="C831" s="4">
        <v>162</v>
      </c>
      <c r="E831" s="43" t="s">
        <v>2875</v>
      </c>
      <c r="F831" s="2" t="s">
        <v>1878</v>
      </c>
      <c r="G831" s="2" t="s">
        <v>1879</v>
      </c>
      <c r="H831" s="100" t="s">
        <v>2868</v>
      </c>
      <c r="I831" s="10"/>
      <c r="J831" s="10"/>
      <c r="K831" s="100" t="s">
        <v>2869</v>
      </c>
      <c r="L831" s="10"/>
      <c r="M831" s="10"/>
      <c r="P831" s="59">
        <v>4</v>
      </c>
      <c r="Q831" s="60"/>
      <c r="R831" s="60"/>
      <c r="S831" s="61">
        <v>2.5</v>
      </c>
      <c r="T831" s="62"/>
      <c r="U831" s="59"/>
      <c r="V831" s="60"/>
      <c r="W831" s="60"/>
      <c r="X831" s="61"/>
      <c r="Y831" s="62"/>
      <c r="Z831" s="55">
        <f t="shared" si="38"/>
        <v>4</v>
      </c>
      <c r="AA831" s="40">
        <f t="shared" si="39"/>
        <v>2.5</v>
      </c>
    </row>
    <row r="832" spans="1:27" ht="409.6">
      <c r="A832" s="4">
        <v>2530</v>
      </c>
      <c r="B832" s="4" t="s">
        <v>1867</v>
      </c>
      <c r="C832" s="4">
        <v>162</v>
      </c>
      <c r="E832" s="43" t="s">
        <v>2876</v>
      </c>
      <c r="F832" s="2" t="s">
        <v>1880</v>
      </c>
      <c r="G832" s="2" t="s">
        <v>1881</v>
      </c>
      <c r="H832" s="100" t="s">
        <v>2868</v>
      </c>
      <c r="I832" s="10"/>
      <c r="J832" s="10"/>
      <c r="K832" s="100" t="s">
        <v>2869</v>
      </c>
      <c r="L832" s="10"/>
      <c r="M832" s="10"/>
      <c r="P832" s="59">
        <v>4</v>
      </c>
      <c r="Q832" s="60"/>
      <c r="R832" s="60"/>
      <c r="S832" s="61">
        <v>3</v>
      </c>
      <c r="T832" s="62"/>
      <c r="U832" s="59"/>
      <c r="V832" s="60"/>
      <c r="W832" s="60"/>
      <c r="X832" s="61"/>
      <c r="Y832" s="62"/>
      <c r="Z832" s="55">
        <f t="shared" si="38"/>
        <v>4</v>
      </c>
      <c r="AA832" s="40">
        <f t="shared" si="39"/>
        <v>3</v>
      </c>
    </row>
    <row r="833" spans="1:27" ht="409.6">
      <c r="A833" s="4">
        <v>2531</v>
      </c>
      <c r="B833" s="4" t="s">
        <v>1867</v>
      </c>
      <c r="C833" s="4">
        <v>162</v>
      </c>
      <c r="E833" s="43" t="s">
        <v>2877</v>
      </c>
      <c r="F833" s="2" t="s">
        <v>1882</v>
      </c>
      <c r="G833" s="2" t="s">
        <v>1712</v>
      </c>
      <c r="H833" s="100" t="s">
        <v>2868</v>
      </c>
      <c r="I833" s="10"/>
      <c r="J833" s="10"/>
      <c r="K833" s="100" t="s">
        <v>2869</v>
      </c>
      <c r="L833" s="10"/>
      <c r="M833" s="10"/>
      <c r="P833" s="59">
        <v>4</v>
      </c>
      <c r="Q833" s="60" t="s">
        <v>3089</v>
      </c>
      <c r="R833" s="60"/>
      <c r="S833" s="61">
        <v>2</v>
      </c>
      <c r="T833" s="62"/>
      <c r="U833" s="59"/>
      <c r="V833" s="60"/>
      <c r="W833" s="60"/>
      <c r="X833" s="61"/>
      <c r="Y833" s="62"/>
      <c r="Z833" s="55">
        <f t="shared" si="38"/>
        <v>4</v>
      </c>
      <c r="AA833" s="40">
        <f t="shared" si="39"/>
        <v>2</v>
      </c>
    </row>
    <row r="834" spans="1:27" s="73" customFormat="1" ht="17">
      <c r="A834" s="4" t="s">
        <v>479</v>
      </c>
      <c r="B834" s="4" t="s">
        <v>479</v>
      </c>
      <c r="C834" s="4" t="s">
        <v>479</v>
      </c>
      <c r="D834" s="15" t="s">
        <v>479</v>
      </c>
      <c r="H834" s="4"/>
      <c r="P834" s="104"/>
      <c r="Q834" s="104"/>
      <c r="R834" s="104"/>
      <c r="S834" s="104"/>
      <c r="T834" s="104"/>
      <c r="U834" s="104"/>
      <c r="V834" s="104"/>
      <c r="W834" s="104"/>
      <c r="X834" s="104"/>
      <c r="Y834" s="104"/>
    </row>
    <row r="835" spans="1:27" s="73" customFormat="1" ht="17">
      <c r="A835" s="4" t="s">
        <v>479</v>
      </c>
      <c r="B835" s="4" t="s">
        <v>479</v>
      </c>
      <c r="C835" s="4" t="s">
        <v>479</v>
      </c>
      <c r="D835" s="15" t="s">
        <v>479</v>
      </c>
      <c r="H835" s="4"/>
      <c r="P835" s="104"/>
      <c r="Q835" s="104"/>
      <c r="R835" s="104"/>
      <c r="S835" s="104"/>
      <c r="T835" s="104"/>
      <c r="U835" s="104"/>
      <c r="V835" s="104"/>
      <c r="W835" s="104"/>
      <c r="X835" s="104"/>
      <c r="Y835" s="104"/>
    </row>
    <row r="836" spans="1:27" s="73" customFormat="1" ht="34">
      <c r="A836" s="4" t="s">
        <v>479</v>
      </c>
      <c r="B836" s="4" t="s">
        <v>479</v>
      </c>
      <c r="C836" s="4"/>
      <c r="D836" s="15" t="s">
        <v>479</v>
      </c>
      <c r="E836" s="75" t="s">
        <v>63</v>
      </c>
      <c r="H836" s="4"/>
      <c r="P836" s="104"/>
      <c r="Q836" s="104"/>
      <c r="R836" s="104"/>
      <c r="S836" s="104"/>
      <c r="T836" s="104"/>
      <c r="U836" s="104"/>
      <c r="V836" s="104"/>
      <c r="W836" s="104"/>
      <c r="X836" s="104"/>
      <c r="Y836" s="104"/>
      <c r="Z836" s="73" t="str">
        <f t="shared" si="38"/>
        <v/>
      </c>
      <c r="AA836" s="73" t="str">
        <f t="shared" si="39"/>
        <v/>
      </c>
    </row>
    <row r="837" spans="1:27" ht="409.6">
      <c r="A837" s="4">
        <v>2532</v>
      </c>
      <c r="B837" s="4" t="s">
        <v>1883</v>
      </c>
      <c r="C837" s="4">
        <v>166</v>
      </c>
      <c r="D837" s="15" t="s">
        <v>29</v>
      </c>
      <c r="E837" s="2" t="s">
        <v>1884</v>
      </c>
      <c r="F837" s="2" t="s">
        <v>1885</v>
      </c>
      <c r="G837" s="2" t="s">
        <v>1886</v>
      </c>
      <c r="H837" s="100" t="s">
        <v>2878</v>
      </c>
      <c r="I837" s="10"/>
      <c r="J837" s="10"/>
      <c r="K837" s="100" t="s">
        <v>2879</v>
      </c>
      <c r="L837" s="10"/>
      <c r="M837" s="10"/>
      <c r="N837" s="102">
        <v>4</v>
      </c>
      <c r="O837" s="102">
        <v>3</v>
      </c>
      <c r="P837" s="59">
        <v>3</v>
      </c>
      <c r="Q837" s="60"/>
      <c r="R837" s="60"/>
      <c r="S837" s="61">
        <v>2</v>
      </c>
      <c r="T837" s="62"/>
      <c r="U837" s="59"/>
      <c r="V837" s="60"/>
      <c r="W837" s="60"/>
      <c r="X837" s="61"/>
      <c r="Y837" s="62"/>
      <c r="Z837" s="55">
        <f t="shared" si="38"/>
        <v>3</v>
      </c>
      <c r="AA837" s="40">
        <f t="shared" si="39"/>
        <v>2</v>
      </c>
    </row>
    <row r="838" spans="1:27" s="73" customFormat="1" ht="17">
      <c r="A838" s="4" t="s">
        <v>479</v>
      </c>
      <c r="B838" s="4" t="s">
        <v>479</v>
      </c>
      <c r="C838" s="4" t="s">
        <v>479</v>
      </c>
      <c r="D838" s="15" t="s">
        <v>479</v>
      </c>
      <c r="H838" s="4"/>
      <c r="P838" s="104"/>
      <c r="Q838" s="104"/>
      <c r="R838" s="104"/>
      <c r="S838" s="104"/>
      <c r="T838" s="104"/>
      <c r="U838" s="104"/>
      <c r="V838" s="104"/>
      <c r="W838" s="104"/>
      <c r="X838" s="104"/>
      <c r="Y838" s="104"/>
    </row>
    <row r="839" spans="1:27" s="73" customFormat="1" ht="17">
      <c r="A839" s="4" t="s">
        <v>479</v>
      </c>
      <c r="B839" s="4" t="s">
        <v>479</v>
      </c>
      <c r="C839" s="4" t="s">
        <v>479</v>
      </c>
      <c r="D839" s="15" t="s">
        <v>479</v>
      </c>
      <c r="H839" s="4"/>
      <c r="P839" s="104"/>
      <c r="Q839" s="104"/>
      <c r="R839" s="104"/>
      <c r="S839" s="104"/>
      <c r="T839" s="104"/>
      <c r="U839" s="104"/>
      <c r="V839" s="104"/>
      <c r="W839" s="104"/>
      <c r="X839" s="104"/>
      <c r="Y839" s="104"/>
    </row>
    <row r="840" spans="1:27" s="73" customFormat="1" ht="34">
      <c r="A840" s="4" t="s">
        <v>479</v>
      </c>
      <c r="B840" s="4" t="s">
        <v>479</v>
      </c>
      <c r="C840" s="4"/>
      <c r="D840" s="15" t="s">
        <v>479</v>
      </c>
      <c r="E840" s="75" t="s">
        <v>64</v>
      </c>
      <c r="H840" s="4"/>
      <c r="P840" s="104"/>
      <c r="Q840" s="104"/>
      <c r="R840" s="104"/>
      <c r="S840" s="104"/>
      <c r="T840" s="104"/>
      <c r="U840" s="104"/>
      <c r="V840" s="104"/>
      <c r="W840" s="104"/>
      <c r="X840" s="104"/>
      <c r="Y840" s="104"/>
      <c r="Z840" s="73" t="str">
        <f t="shared" si="38"/>
        <v/>
      </c>
      <c r="AA840" s="73" t="str">
        <f t="shared" si="39"/>
        <v/>
      </c>
    </row>
    <row r="841" spans="1:27" ht="409.6">
      <c r="A841" s="4">
        <v>2533</v>
      </c>
      <c r="B841" s="4" t="s">
        <v>1887</v>
      </c>
      <c r="C841" s="4">
        <v>167</v>
      </c>
      <c r="E841" s="43" t="s">
        <v>2881</v>
      </c>
      <c r="F841" s="2" t="s">
        <v>1888</v>
      </c>
      <c r="G841" s="2" t="s">
        <v>1889</v>
      </c>
      <c r="H841" s="100" t="s">
        <v>2880</v>
      </c>
      <c r="I841" s="10"/>
      <c r="J841" s="10"/>
      <c r="K841" s="10"/>
      <c r="L841" s="10"/>
      <c r="M841" s="10"/>
      <c r="P841" s="59">
        <v>2</v>
      </c>
      <c r="Q841" s="60"/>
      <c r="R841" s="60"/>
      <c r="S841" s="61">
        <v>2</v>
      </c>
      <c r="T841" s="62"/>
      <c r="U841" s="59"/>
      <c r="V841" s="60"/>
      <c r="W841" s="60"/>
      <c r="X841" s="61"/>
      <c r="Y841" s="62"/>
      <c r="Z841" s="55">
        <f t="shared" si="38"/>
        <v>2</v>
      </c>
      <c r="AA841" s="40">
        <f t="shared" si="39"/>
        <v>2</v>
      </c>
    </row>
    <row r="842" spans="1:27" ht="409.6">
      <c r="A842" s="4">
        <v>2534</v>
      </c>
      <c r="B842" s="4" t="s">
        <v>1887</v>
      </c>
      <c r="C842" s="4">
        <v>167</v>
      </c>
      <c r="E842" s="43" t="s">
        <v>2882</v>
      </c>
      <c r="F842" s="2" t="s">
        <v>1890</v>
      </c>
      <c r="G842" s="2" t="s">
        <v>1891</v>
      </c>
      <c r="H842" s="100" t="s">
        <v>2880</v>
      </c>
      <c r="I842" s="10"/>
      <c r="J842" s="10"/>
      <c r="K842" s="10"/>
      <c r="L842" s="10"/>
      <c r="M842" s="10"/>
      <c r="P842" s="59">
        <v>2</v>
      </c>
      <c r="Q842" s="60" t="s">
        <v>2880</v>
      </c>
      <c r="R842" s="60"/>
      <c r="S842" s="61">
        <v>1.5</v>
      </c>
      <c r="T842" s="62"/>
      <c r="U842" s="59"/>
      <c r="V842" s="60"/>
      <c r="W842" s="60"/>
      <c r="X842" s="61"/>
      <c r="Y842" s="62"/>
      <c r="Z842" s="55">
        <f t="shared" si="38"/>
        <v>2</v>
      </c>
      <c r="AA842" s="40">
        <f t="shared" si="39"/>
        <v>1.5</v>
      </c>
    </row>
    <row r="843" spans="1:27" s="73" customFormat="1" ht="17">
      <c r="A843" s="4" t="s">
        <v>479</v>
      </c>
      <c r="B843" s="4" t="s">
        <v>479</v>
      </c>
      <c r="C843" s="4" t="s">
        <v>479</v>
      </c>
      <c r="D843" s="15"/>
      <c r="H843" s="4"/>
      <c r="P843" s="104"/>
      <c r="Q843" s="104"/>
      <c r="R843" s="104"/>
      <c r="S843" s="104"/>
      <c r="T843" s="104"/>
      <c r="U843" s="104"/>
      <c r="V843" s="104"/>
      <c r="W843" s="104"/>
      <c r="X843" s="104"/>
      <c r="Y843" s="104"/>
    </row>
    <row r="844" spans="1:27" s="73" customFormat="1" ht="17">
      <c r="A844" s="4" t="s">
        <v>479</v>
      </c>
      <c r="B844" s="4" t="s">
        <v>479</v>
      </c>
      <c r="C844" s="4" t="s">
        <v>479</v>
      </c>
      <c r="D844" s="15"/>
      <c r="H844" s="4"/>
      <c r="P844" s="104"/>
      <c r="Q844" s="104"/>
      <c r="R844" s="104"/>
      <c r="S844" s="104"/>
      <c r="T844" s="104"/>
      <c r="U844" s="104"/>
      <c r="V844" s="104"/>
      <c r="W844" s="104"/>
      <c r="X844" s="104"/>
      <c r="Y844" s="104"/>
    </row>
    <row r="845" spans="1:27" s="73" customFormat="1" ht="34">
      <c r="A845" s="4" t="s">
        <v>479</v>
      </c>
      <c r="B845" s="4" t="s">
        <v>479</v>
      </c>
      <c r="C845" s="4"/>
      <c r="D845" s="15"/>
      <c r="E845" s="75" t="s">
        <v>61</v>
      </c>
      <c r="H845" s="4"/>
      <c r="P845" s="104"/>
      <c r="Q845" s="104"/>
      <c r="R845" s="104"/>
      <c r="S845" s="104"/>
      <c r="T845" s="104"/>
      <c r="U845" s="104"/>
      <c r="V845" s="104"/>
      <c r="W845" s="104"/>
      <c r="X845" s="104"/>
      <c r="Y845" s="104"/>
      <c r="Z845" s="73" t="str">
        <f t="shared" si="38"/>
        <v/>
      </c>
      <c r="AA845" s="73" t="str">
        <f t="shared" si="39"/>
        <v/>
      </c>
    </row>
    <row r="846" spans="1:27" ht="409.6">
      <c r="A846" s="4">
        <v>2535</v>
      </c>
      <c r="B846" s="4" t="s">
        <v>1892</v>
      </c>
      <c r="C846" s="4">
        <v>163</v>
      </c>
      <c r="E846" s="43" t="s">
        <v>2885</v>
      </c>
      <c r="F846" s="2" t="s">
        <v>1893</v>
      </c>
      <c r="G846" s="2" t="s">
        <v>1894</v>
      </c>
      <c r="H846" s="100" t="s">
        <v>2883</v>
      </c>
      <c r="I846" s="10"/>
      <c r="J846" s="10"/>
      <c r="K846" s="100" t="s">
        <v>2884</v>
      </c>
      <c r="L846" s="10"/>
      <c r="M846" s="10"/>
      <c r="P846" s="59">
        <v>2</v>
      </c>
      <c r="Q846" s="60"/>
      <c r="R846" s="60"/>
      <c r="S846" s="61">
        <v>2</v>
      </c>
      <c r="T846" s="62"/>
      <c r="U846" s="59"/>
      <c r="V846" s="60"/>
      <c r="W846" s="60"/>
      <c r="X846" s="61"/>
      <c r="Y846" s="62"/>
      <c r="Z846" s="55">
        <f t="shared" si="38"/>
        <v>2</v>
      </c>
      <c r="AA846" s="40">
        <f t="shared" si="39"/>
        <v>2</v>
      </c>
    </row>
    <row r="847" spans="1:27" ht="409.6">
      <c r="A847" s="4">
        <v>2536</v>
      </c>
      <c r="B847" s="4" t="s">
        <v>1892</v>
      </c>
      <c r="C847" s="4">
        <v>163</v>
      </c>
      <c r="E847" s="43" t="s">
        <v>2886</v>
      </c>
      <c r="F847" s="2" t="s">
        <v>1895</v>
      </c>
      <c r="G847" s="2" t="s">
        <v>1896</v>
      </c>
      <c r="H847" s="100" t="s">
        <v>2883</v>
      </c>
      <c r="I847" s="10"/>
      <c r="J847" s="10"/>
      <c r="K847" s="100" t="s">
        <v>2884</v>
      </c>
      <c r="L847" s="10"/>
      <c r="M847" s="10"/>
      <c r="P847" s="59">
        <v>3</v>
      </c>
      <c r="Q847" s="60"/>
      <c r="R847" s="60"/>
      <c r="S847" s="61">
        <v>2</v>
      </c>
      <c r="T847" s="62"/>
      <c r="U847" s="59"/>
      <c r="V847" s="60"/>
      <c r="W847" s="60"/>
      <c r="X847" s="61"/>
      <c r="Y847" s="62"/>
      <c r="Z847" s="55">
        <f t="shared" si="38"/>
        <v>3</v>
      </c>
      <c r="AA847" s="40">
        <f t="shared" si="39"/>
        <v>2</v>
      </c>
    </row>
    <row r="848" spans="1:27" ht="409.6">
      <c r="A848" s="4">
        <v>2537</v>
      </c>
      <c r="B848" s="4" t="s">
        <v>1892</v>
      </c>
      <c r="C848" s="4">
        <v>163</v>
      </c>
      <c r="E848" s="43" t="s">
        <v>2887</v>
      </c>
      <c r="F848" s="2" t="s">
        <v>1897</v>
      </c>
      <c r="G848" s="2" t="s">
        <v>1898</v>
      </c>
      <c r="H848" s="100" t="s">
        <v>2883</v>
      </c>
      <c r="I848" s="10"/>
      <c r="J848" s="10"/>
      <c r="K848" s="100" t="s">
        <v>2884</v>
      </c>
      <c r="L848" s="10"/>
      <c r="M848" s="10"/>
      <c r="P848" s="59">
        <v>2</v>
      </c>
      <c r="Q848" s="60"/>
      <c r="R848" s="60"/>
      <c r="S848" s="61">
        <v>2</v>
      </c>
      <c r="T848" s="62"/>
      <c r="U848" s="59"/>
      <c r="V848" s="60"/>
      <c r="W848" s="60"/>
      <c r="X848" s="61"/>
      <c r="Y848" s="62"/>
      <c r="Z848" s="55">
        <f t="shared" si="38"/>
        <v>2</v>
      </c>
      <c r="AA848" s="40">
        <f t="shared" si="39"/>
        <v>2</v>
      </c>
    </row>
    <row r="849" spans="1:27" ht="409.6">
      <c r="A849" s="4">
        <v>2538</v>
      </c>
      <c r="B849" s="4" t="s">
        <v>1892</v>
      </c>
      <c r="C849" s="4">
        <v>163</v>
      </c>
      <c r="E849" s="43" t="s">
        <v>2888</v>
      </c>
      <c r="F849" s="2" t="s">
        <v>1899</v>
      </c>
      <c r="G849" s="2" t="s">
        <v>1712</v>
      </c>
      <c r="H849" s="100" t="s">
        <v>2883</v>
      </c>
      <c r="I849" s="10"/>
      <c r="J849" s="10"/>
      <c r="K849" s="100" t="s">
        <v>2884</v>
      </c>
      <c r="L849" s="10"/>
      <c r="M849" s="10"/>
      <c r="P849" s="59">
        <v>3</v>
      </c>
      <c r="Q849" s="60" t="s">
        <v>2884</v>
      </c>
      <c r="R849" s="60"/>
      <c r="S849" s="61">
        <v>1</v>
      </c>
      <c r="T849" s="62"/>
      <c r="U849" s="59"/>
      <c r="V849" s="60"/>
      <c r="W849" s="60"/>
      <c r="X849" s="61"/>
      <c r="Y849" s="62"/>
      <c r="Z849" s="55">
        <f t="shared" si="38"/>
        <v>3</v>
      </c>
      <c r="AA849" s="40">
        <f t="shared" si="39"/>
        <v>1</v>
      </c>
    </row>
    <row r="850" spans="1:27" s="73" customFormat="1" ht="17">
      <c r="A850" s="4" t="s">
        <v>479</v>
      </c>
      <c r="B850" s="4" t="s">
        <v>479</v>
      </c>
      <c r="C850" s="4" t="s">
        <v>479</v>
      </c>
      <c r="D850" s="15" t="s">
        <v>479</v>
      </c>
      <c r="H850" s="4"/>
      <c r="P850" s="104"/>
      <c r="Q850" s="104"/>
      <c r="R850" s="104"/>
      <c r="S850" s="104"/>
      <c r="T850" s="104"/>
      <c r="U850" s="104"/>
      <c r="V850" s="104"/>
      <c r="W850" s="104"/>
      <c r="X850" s="104"/>
      <c r="Y850" s="104"/>
    </row>
    <row r="851" spans="1:27" s="73" customFormat="1" ht="17">
      <c r="A851" s="4" t="s">
        <v>479</v>
      </c>
      <c r="B851" s="4" t="s">
        <v>479</v>
      </c>
      <c r="C851" s="4" t="s">
        <v>479</v>
      </c>
      <c r="D851" s="15" t="s">
        <v>479</v>
      </c>
      <c r="H851" s="4"/>
      <c r="P851" s="104"/>
      <c r="Q851" s="104"/>
      <c r="R851" s="104"/>
      <c r="S851" s="104"/>
      <c r="T851" s="104"/>
      <c r="U851" s="104"/>
      <c r="V851" s="104"/>
      <c r="W851" s="104"/>
      <c r="X851" s="104"/>
      <c r="Y851" s="104"/>
    </row>
    <row r="852" spans="1:27" s="73" customFormat="1" ht="17">
      <c r="A852" s="4" t="s">
        <v>479</v>
      </c>
      <c r="B852" s="4" t="s">
        <v>479</v>
      </c>
      <c r="C852" s="4"/>
      <c r="D852" s="15" t="s">
        <v>479</v>
      </c>
      <c r="E852" s="75" t="s">
        <v>65</v>
      </c>
      <c r="H852" s="4"/>
      <c r="P852" s="104"/>
      <c r="Q852" s="104"/>
      <c r="R852" s="104"/>
      <c r="S852" s="104"/>
      <c r="T852" s="104"/>
      <c r="U852" s="104"/>
      <c r="V852" s="104"/>
      <c r="W852" s="104"/>
      <c r="X852" s="104"/>
      <c r="Y852" s="104"/>
      <c r="Z852" s="73" t="str">
        <f t="shared" si="38"/>
        <v/>
      </c>
      <c r="AA852" s="73" t="str">
        <f t="shared" si="39"/>
        <v/>
      </c>
    </row>
    <row r="853" spans="1:27" ht="187">
      <c r="A853" s="4">
        <v>2539</v>
      </c>
      <c r="B853" s="4" t="s">
        <v>1900</v>
      </c>
      <c r="C853" s="4">
        <v>168</v>
      </c>
      <c r="D853" s="15" t="s">
        <v>29</v>
      </c>
      <c r="E853" s="2" t="s">
        <v>1741</v>
      </c>
      <c r="F853" s="2" t="s">
        <v>1901</v>
      </c>
      <c r="G853" s="2" t="s">
        <v>1902</v>
      </c>
      <c r="H853" s="100" t="s">
        <v>2889</v>
      </c>
      <c r="I853" s="10"/>
      <c r="J853" s="10"/>
      <c r="K853" s="100" t="s">
        <v>2890</v>
      </c>
      <c r="L853" s="10"/>
      <c r="M853" s="10"/>
      <c r="N853" s="102">
        <v>5</v>
      </c>
      <c r="O853" s="102">
        <v>2</v>
      </c>
      <c r="P853" s="59">
        <v>3</v>
      </c>
      <c r="Q853" s="60" t="s">
        <v>2890</v>
      </c>
      <c r="R853" s="60"/>
      <c r="S853" s="61">
        <v>3</v>
      </c>
      <c r="T853" s="62"/>
      <c r="U853" s="59"/>
      <c r="V853" s="60"/>
      <c r="W853" s="60"/>
      <c r="X853" s="61"/>
      <c r="Y853" s="62"/>
      <c r="Z853" s="55">
        <f t="shared" si="38"/>
        <v>3</v>
      </c>
      <c r="AA853" s="40">
        <f t="shared" si="39"/>
        <v>3</v>
      </c>
    </row>
    <row r="854" spans="1:27" s="73" customFormat="1" ht="17">
      <c r="A854" s="4" t="s">
        <v>479</v>
      </c>
      <c r="B854" s="4" t="s">
        <v>479</v>
      </c>
      <c r="C854" s="4" t="s">
        <v>479</v>
      </c>
      <c r="D854" s="15" t="s">
        <v>479</v>
      </c>
      <c r="H854" s="4"/>
      <c r="P854" s="104"/>
      <c r="Q854" s="104"/>
      <c r="R854" s="104"/>
      <c r="S854" s="104"/>
      <c r="T854" s="104"/>
      <c r="U854" s="104"/>
      <c r="V854" s="104"/>
      <c r="W854" s="104"/>
      <c r="X854" s="104"/>
      <c r="Y854" s="104"/>
    </row>
    <row r="855" spans="1:27" s="73" customFormat="1" ht="17">
      <c r="A855" s="4" t="s">
        <v>479</v>
      </c>
      <c r="B855" s="4" t="s">
        <v>479</v>
      </c>
      <c r="C855" s="4" t="s">
        <v>479</v>
      </c>
      <c r="D855" s="15" t="s">
        <v>479</v>
      </c>
      <c r="H855" s="4"/>
      <c r="P855" s="104"/>
      <c r="Q855" s="104"/>
      <c r="R855" s="104"/>
      <c r="S855" s="104"/>
      <c r="T855" s="104"/>
      <c r="U855" s="104"/>
      <c r="V855" s="104"/>
      <c r="W855" s="104"/>
      <c r="X855" s="104"/>
      <c r="Y855" s="104"/>
    </row>
    <row r="856" spans="1:27" s="73" customFormat="1" ht="17">
      <c r="A856" s="4" t="s">
        <v>479</v>
      </c>
      <c r="B856" s="4" t="s">
        <v>479</v>
      </c>
      <c r="C856" s="4"/>
      <c r="D856" s="15" t="s">
        <v>479</v>
      </c>
      <c r="E856" s="75" t="s">
        <v>1903</v>
      </c>
      <c r="H856" s="4"/>
      <c r="P856" s="104"/>
      <c r="Q856" s="104"/>
      <c r="R856" s="104"/>
      <c r="S856" s="104"/>
      <c r="T856" s="104"/>
      <c r="U856" s="104"/>
      <c r="V856" s="104"/>
      <c r="W856" s="104"/>
      <c r="X856" s="104"/>
      <c r="Y856" s="104"/>
      <c r="Z856" s="73" t="str">
        <f t="shared" si="38"/>
        <v/>
      </c>
      <c r="AA856" s="73" t="str">
        <f t="shared" si="39"/>
        <v/>
      </c>
    </row>
    <row r="857" spans="1:27" ht="409.6">
      <c r="A857" s="4">
        <v>2540</v>
      </c>
      <c r="B857" s="4" t="s">
        <v>1904</v>
      </c>
      <c r="C857" s="4">
        <v>169</v>
      </c>
      <c r="D857" s="15" t="s">
        <v>29</v>
      </c>
      <c r="E857" s="2" t="s">
        <v>1850</v>
      </c>
      <c r="F857" s="2" t="s">
        <v>1905</v>
      </c>
      <c r="G857" s="2" t="s">
        <v>1906</v>
      </c>
      <c r="H857" s="100" t="s">
        <v>2891</v>
      </c>
      <c r="I857" s="10"/>
      <c r="J857" s="10"/>
      <c r="K857" s="100" t="s">
        <v>2892</v>
      </c>
      <c r="L857" s="10"/>
      <c r="M857" s="10"/>
      <c r="N857" s="102">
        <v>4</v>
      </c>
      <c r="O857" s="102">
        <v>3.5</v>
      </c>
      <c r="P857" s="59">
        <v>4</v>
      </c>
      <c r="Q857" s="60" t="s">
        <v>2892</v>
      </c>
      <c r="R857" s="60"/>
      <c r="S857" s="61">
        <v>2</v>
      </c>
      <c r="T857" s="62"/>
      <c r="U857" s="59"/>
      <c r="V857" s="60"/>
      <c r="W857" s="60"/>
      <c r="X857" s="61"/>
      <c r="Y857" s="62"/>
      <c r="Z857" s="55">
        <f t="shared" si="38"/>
        <v>4</v>
      </c>
      <c r="AA857" s="40">
        <f t="shared" si="39"/>
        <v>2</v>
      </c>
    </row>
    <row r="858" spans="1:27" s="73" customFormat="1" ht="17">
      <c r="A858" s="4" t="s">
        <v>479</v>
      </c>
      <c r="B858" s="4" t="s">
        <v>479</v>
      </c>
      <c r="C858" s="4" t="s">
        <v>479</v>
      </c>
      <c r="D858" s="15" t="s">
        <v>479</v>
      </c>
      <c r="H858" s="4"/>
      <c r="P858" s="104"/>
      <c r="Q858" s="104"/>
      <c r="R858" s="104"/>
      <c r="S858" s="104"/>
      <c r="T858" s="104"/>
      <c r="U858" s="104"/>
      <c r="V858" s="104"/>
      <c r="W858" s="104"/>
      <c r="X858" s="104"/>
      <c r="Y858" s="104"/>
    </row>
    <row r="859" spans="1:27" s="73" customFormat="1" ht="17">
      <c r="A859" s="4" t="s">
        <v>479</v>
      </c>
      <c r="B859" s="4" t="s">
        <v>479</v>
      </c>
      <c r="C859" s="4" t="s">
        <v>479</v>
      </c>
      <c r="D859" s="15" t="s">
        <v>479</v>
      </c>
      <c r="H859" s="4"/>
      <c r="P859" s="104"/>
      <c r="Q859" s="104"/>
      <c r="R859" s="104"/>
      <c r="S859" s="104"/>
      <c r="T859" s="104"/>
      <c r="U859" s="104"/>
      <c r="V859" s="104"/>
      <c r="W859" s="104"/>
      <c r="X859" s="104"/>
      <c r="Y859" s="104"/>
    </row>
    <row r="860" spans="1:27" s="73" customFormat="1" ht="17">
      <c r="A860" s="4" t="s">
        <v>479</v>
      </c>
      <c r="B860" s="4" t="s">
        <v>479</v>
      </c>
      <c r="C860" s="4"/>
      <c r="D860" s="15" t="s">
        <v>479</v>
      </c>
      <c r="E860" s="75" t="s">
        <v>68</v>
      </c>
      <c r="H860" s="4"/>
      <c r="P860" s="104"/>
      <c r="Q860" s="104"/>
      <c r="R860" s="104"/>
      <c r="S860" s="104"/>
      <c r="T860" s="104"/>
      <c r="U860" s="104"/>
      <c r="V860" s="104"/>
      <c r="W860" s="104"/>
      <c r="X860" s="104"/>
      <c r="Y860" s="104"/>
      <c r="Z860" s="73" t="str">
        <f t="shared" si="38"/>
        <v/>
      </c>
      <c r="AA860" s="73" t="str">
        <f t="shared" si="39"/>
        <v/>
      </c>
    </row>
    <row r="861" spans="1:27" ht="340">
      <c r="A861" s="4">
        <v>2541</v>
      </c>
      <c r="B861" s="4" t="s">
        <v>1907</v>
      </c>
      <c r="C861" s="4">
        <v>171</v>
      </c>
      <c r="D861" s="15" t="s">
        <v>29</v>
      </c>
      <c r="E861" s="2" t="s">
        <v>1908</v>
      </c>
      <c r="F861" s="2" t="s">
        <v>1909</v>
      </c>
      <c r="G861" s="2" t="s">
        <v>1910</v>
      </c>
      <c r="H861" s="100" t="s">
        <v>2893</v>
      </c>
      <c r="I861" s="10"/>
      <c r="J861" s="10"/>
      <c r="K861" s="100" t="s">
        <v>2894</v>
      </c>
      <c r="L861" s="10"/>
      <c r="M861" s="10"/>
      <c r="N861" s="102">
        <v>3</v>
      </c>
      <c r="O861" s="102">
        <v>3</v>
      </c>
      <c r="P861" s="59">
        <v>3</v>
      </c>
      <c r="Q861" s="60"/>
      <c r="R861" s="60"/>
      <c r="S861" s="61">
        <v>2</v>
      </c>
      <c r="T861" s="62" t="s">
        <v>3158</v>
      </c>
      <c r="U861" s="59"/>
      <c r="V861" s="60"/>
      <c r="W861" s="60"/>
      <c r="X861" s="61"/>
      <c r="Y861" s="62"/>
      <c r="Z861" s="55">
        <f t="shared" si="38"/>
        <v>3</v>
      </c>
      <c r="AA861" s="40">
        <f t="shared" si="39"/>
        <v>2</v>
      </c>
    </row>
    <row r="862" spans="1:27" s="73" customFormat="1" ht="17">
      <c r="A862" s="4" t="s">
        <v>479</v>
      </c>
      <c r="B862" s="4" t="s">
        <v>479</v>
      </c>
      <c r="C862" s="4" t="s">
        <v>479</v>
      </c>
      <c r="D862" s="15" t="s">
        <v>479</v>
      </c>
      <c r="H862" s="4"/>
      <c r="P862" s="104"/>
      <c r="Q862" s="104"/>
      <c r="R862" s="104"/>
      <c r="S862" s="104"/>
      <c r="T862" s="104"/>
      <c r="U862" s="104"/>
      <c r="V862" s="104"/>
      <c r="W862" s="104"/>
      <c r="X862" s="104"/>
      <c r="Y862" s="104"/>
    </row>
    <row r="863" spans="1:27" s="73" customFormat="1" ht="17">
      <c r="A863" s="4" t="s">
        <v>479</v>
      </c>
      <c r="B863" s="4" t="s">
        <v>479</v>
      </c>
      <c r="C863" s="4" t="s">
        <v>479</v>
      </c>
      <c r="D863" s="15" t="s">
        <v>479</v>
      </c>
      <c r="H863" s="4"/>
      <c r="P863" s="104"/>
      <c r="Q863" s="104"/>
      <c r="R863" s="104"/>
      <c r="S863" s="104"/>
      <c r="T863" s="104"/>
      <c r="U863" s="104"/>
      <c r="V863" s="104"/>
      <c r="W863" s="104"/>
      <c r="X863" s="104"/>
      <c r="Y863" s="104"/>
    </row>
    <row r="864" spans="1:27" ht="19">
      <c r="A864" s="4" t="s">
        <v>479</v>
      </c>
      <c r="B864" s="4" t="s">
        <v>479</v>
      </c>
      <c r="D864" s="15" t="s">
        <v>479</v>
      </c>
      <c r="E864" s="109" t="s">
        <v>35</v>
      </c>
      <c r="F864" s="109"/>
      <c r="G864" s="109"/>
      <c r="P864" s="104"/>
      <c r="Q864" s="104"/>
      <c r="R864" s="104"/>
      <c r="S864" s="104"/>
      <c r="T864" s="104"/>
      <c r="U864" s="104"/>
      <c r="V864" s="104"/>
      <c r="W864" s="104"/>
      <c r="X864" s="104"/>
      <c r="Y864" s="104"/>
      <c r="Z864" s="73" t="str">
        <f t="shared" si="38"/>
        <v/>
      </c>
      <c r="AA864" s="73" t="str">
        <f t="shared" si="39"/>
        <v/>
      </c>
    </row>
    <row r="865" spans="1:27" s="73" customFormat="1" ht="17">
      <c r="A865" s="4" t="s">
        <v>479</v>
      </c>
      <c r="B865" s="4" t="s">
        <v>479</v>
      </c>
      <c r="C865" s="4"/>
      <c r="D865" s="15" t="s">
        <v>479</v>
      </c>
      <c r="E865" s="75" t="s">
        <v>236</v>
      </c>
      <c r="H865" s="4"/>
      <c r="P865" s="104"/>
      <c r="Q865" s="104"/>
      <c r="R865" s="104"/>
      <c r="S865" s="104"/>
      <c r="T865" s="104"/>
      <c r="U865" s="104"/>
      <c r="V865" s="104"/>
      <c r="W865" s="104"/>
      <c r="X865" s="104"/>
      <c r="Y865" s="104"/>
      <c r="Z865" s="73" t="str">
        <f t="shared" si="38"/>
        <v/>
      </c>
      <c r="AA865" s="73" t="str">
        <f t="shared" si="39"/>
        <v/>
      </c>
    </row>
    <row r="866" spans="1:27" ht="409.6">
      <c r="A866" s="4">
        <v>2542</v>
      </c>
      <c r="B866" s="4" t="s">
        <v>1911</v>
      </c>
      <c r="C866" s="4">
        <v>173</v>
      </c>
      <c r="D866" s="15" t="s">
        <v>29</v>
      </c>
      <c r="E866" s="2" t="s">
        <v>1912</v>
      </c>
      <c r="F866" s="2" t="s">
        <v>1913</v>
      </c>
      <c r="G866" s="2" t="s">
        <v>1914</v>
      </c>
      <c r="H866" s="100" t="s">
        <v>2895</v>
      </c>
      <c r="I866" s="10"/>
      <c r="J866" s="10"/>
      <c r="K866" s="100" t="s">
        <v>2896</v>
      </c>
      <c r="L866" s="10"/>
      <c r="M866" s="10"/>
      <c r="N866" s="102">
        <v>3</v>
      </c>
      <c r="O866" s="102">
        <v>3</v>
      </c>
      <c r="P866" s="59">
        <v>3</v>
      </c>
      <c r="Q866" s="60" t="s">
        <v>2896</v>
      </c>
      <c r="R866" s="60"/>
      <c r="S866" s="61">
        <v>3</v>
      </c>
      <c r="T866" s="62"/>
      <c r="U866" s="59"/>
      <c r="V866" s="60"/>
      <c r="W866" s="60"/>
      <c r="X866" s="61"/>
      <c r="Y866" s="62"/>
      <c r="Z866" s="55">
        <f t="shared" si="38"/>
        <v>3</v>
      </c>
      <c r="AA866" s="40">
        <f t="shared" si="39"/>
        <v>3</v>
      </c>
    </row>
    <row r="867" spans="1:27" ht="409.6">
      <c r="A867" s="4">
        <v>2543</v>
      </c>
      <c r="B867" s="4" t="s">
        <v>1911</v>
      </c>
      <c r="C867" s="4">
        <v>173</v>
      </c>
      <c r="E867" s="43" t="s">
        <v>2897</v>
      </c>
      <c r="F867" s="2" t="s">
        <v>1915</v>
      </c>
      <c r="G867" s="2" t="s">
        <v>1712</v>
      </c>
      <c r="H867" s="100" t="s">
        <v>2895</v>
      </c>
      <c r="I867" s="10"/>
      <c r="J867" s="10"/>
      <c r="K867" s="100" t="s">
        <v>2896</v>
      </c>
      <c r="L867" s="10"/>
      <c r="M867" s="10"/>
      <c r="P867" s="59">
        <v>3</v>
      </c>
      <c r="Q867" s="60" t="s">
        <v>2896</v>
      </c>
      <c r="R867" s="60"/>
      <c r="S867" s="61">
        <v>1</v>
      </c>
      <c r="T867" s="62"/>
      <c r="U867" s="59"/>
      <c r="V867" s="60"/>
      <c r="W867" s="60"/>
      <c r="X867" s="61"/>
      <c r="Y867" s="62"/>
      <c r="Z867" s="55">
        <f t="shared" si="38"/>
        <v>3</v>
      </c>
      <c r="AA867" s="40">
        <f t="shared" si="39"/>
        <v>1</v>
      </c>
    </row>
    <row r="868" spans="1:27" s="73" customFormat="1" ht="17">
      <c r="A868" s="4" t="s">
        <v>479</v>
      </c>
      <c r="B868" s="4" t="s">
        <v>479</v>
      </c>
      <c r="C868" s="4" t="s">
        <v>479</v>
      </c>
      <c r="D868" s="15" t="s">
        <v>479</v>
      </c>
      <c r="H868" s="4"/>
      <c r="P868" s="104"/>
      <c r="Q868" s="104"/>
      <c r="R868" s="104"/>
      <c r="S868" s="104"/>
      <c r="T868" s="104"/>
      <c r="U868" s="104"/>
      <c r="V868" s="104"/>
      <c r="W868" s="104"/>
      <c r="X868" s="104"/>
      <c r="Y868" s="104"/>
    </row>
    <row r="869" spans="1:27" s="73" customFormat="1" ht="17">
      <c r="A869" s="4" t="s">
        <v>479</v>
      </c>
      <c r="B869" s="4" t="s">
        <v>479</v>
      </c>
      <c r="C869" s="4" t="s">
        <v>479</v>
      </c>
      <c r="D869" s="15" t="s">
        <v>479</v>
      </c>
      <c r="H869" s="4"/>
      <c r="P869" s="104"/>
      <c r="Q869" s="104"/>
      <c r="R869" s="104"/>
      <c r="S869" s="104"/>
      <c r="T869" s="104"/>
      <c r="U869" s="104"/>
      <c r="V869" s="104"/>
      <c r="W869" s="104"/>
      <c r="X869" s="104"/>
      <c r="Y869" s="104"/>
    </row>
    <row r="870" spans="1:27" s="73" customFormat="1" ht="17">
      <c r="A870" s="4" t="s">
        <v>479</v>
      </c>
      <c r="B870" s="4" t="s">
        <v>479</v>
      </c>
      <c r="C870" s="4"/>
      <c r="D870" s="15" t="s">
        <v>479</v>
      </c>
      <c r="E870" s="75" t="s">
        <v>237</v>
      </c>
      <c r="H870" s="4"/>
      <c r="P870" s="104"/>
      <c r="Q870" s="104"/>
      <c r="R870" s="104"/>
      <c r="S870" s="104"/>
      <c r="T870" s="104"/>
      <c r="U870" s="104"/>
      <c r="V870" s="104"/>
      <c r="W870" s="104"/>
      <c r="X870" s="104"/>
      <c r="Y870" s="104"/>
      <c r="Z870" s="73" t="str">
        <f t="shared" si="38"/>
        <v/>
      </c>
      <c r="AA870" s="73" t="str">
        <f t="shared" si="39"/>
        <v/>
      </c>
    </row>
    <row r="871" spans="1:27" ht="409.6">
      <c r="A871" s="4">
        <v>2544</v>
      </c>
      <c r="B871" s="4" t="s">
        <v>1916</v>
      </c>
      <c r="C871" s="4">
        <v>174</v>
      </c>
      <c r="E871" s="43" t="s">
        <v>2900</v>
      </c>
      <c r="F871" s="2" t="s">
        <v>1917</v>
      </c>
      <c r="G871" s="2" t="s">
        <v>1918</v>
      </c>
      <c r="H871" s="100" t="s">
        <v>2898</v>
      </c>
      <c r="I871" s="10"/>
      <c r="J871" s="10"/>
      <c r="K871" s="100" t="s">
        <v>2899</v>
      </c>
      <c r="L871" s="10"/>
      <c r="M871" s="10"/>
      <c r="P871" s="59">
        <v>1</v>
      </c>
      <c r="Q871" s="60" t="s">
        <v>2899</v>
      </c>
      <c r="R871" s="60"/>
      <c r="S871" s="61">
        <v>1</v>
      </c>
      <c r="T871" s="62"/>
      <c r="U871" s="59"/>
      <c r="V871" s="60"/>
      <c r="W871" s="60"/>
      <c r="X871" s="61"/>
      <c r="Y871" s="62"/>
      <c r="Z871" s="55">
        <f t="shared" si="38"/>
        <v>1</v>
      </c>
      <c r="AA871" s="40">
        <f t="shared" si="39"/>
        <v>1</v>
      </c>
    </row>
    <row r="872" spans="1:27" ht="409.6">
      <c r="A872" s="4">
        <v>2545</v>
      </c>
      <c r="B872" s="4" t="s">
        <v>1916</v>
      </c>
      <c r="C872" s="4">
        <v>174</v>
      </c>
      <c r="E872" s="43" t="s">
        <v>2901</v>
      </c>
      <c r="F872" s="2" t="s">
        <v>1919</v>
      </c>
      <c r="G872" s="2" t="s">
        <v>1920</v>
      </c>
      <c r="H872" s="100" t="s">
        <v>2898</v>
      </c>
      <c r="I872" s="10"/>
      <c r="J872" s="10"/>
      <c r="K872" s="100" t="s">
        <v>2899</v>
      </c>
      <c r="L872" s="10"/>
      <c r="M872" s="10"/>
      <c r="P872" s="59">
        <v>3</v>
      </c>
      <c r="Q872" s="60" t="s">
        <v>2899</v>
      </c>
      <c r="R872" s="60"/>
      <c r="S872" s="61">
        <v>2</v>
      </c>
      <c r="T872" s="62"/>
      <c r="U872" s="59"/>
      <c r="V872" s="60"/>
      <c r="W872" s="60"/>
      <c r="X872" s="61"/>
      <c r="Y872" s="62"/>
      <c r="Z872" s="55">
        <f t="shared" si="38"/>
        <v>3</v>
      </c>
      <c r="AA872" s="40">
        <f t="shared" si="39"/>
        <v>2</v>
      </c>
    </row>
    <row r="873" spans="1:27" ht="409.6">
      <c r="A873" s="4">
        <v>2546</v>
      </c>
      <c r="B873" s="4" t="s">
        <v>1916</v>
      </c>
      <c r="C873" s="4">
        <v>174</v>
      </c>
      <c r="E873" s="43" t="s">
        <v>2902</v>
      </c>
      <c r="F873" s="2" t="s">
        <v>1921</v>
      </c>
      <c r="G873" s="2" t="s">
        <v>1922</v>
      </c>
      <c r="H873" s="100" t="s">
        <v>2898</v>
      </c>
      <c r="I873" s="10"/>
      <c r="J873" s="10"/>
      <c r="K873" s="100" t="s">
        <v>2899</v>
      </c>
      <c r="L873" s="10"/>
      <c r="M873" s="10"/>
      <c r="P873" s="59">
        <v>2</v>
      </c>
      <c r="Q873" s="60" t="s">
        <v>2899</v>
      </c>
      <c r="R873" s="60"/>
      <c r="S873" s="61">
        <v>1</v>
      </c>
      <c r="T873" s="62" t="s">
        <v>3159</v>
      </c>
      <c r="U873" s="59"/>
      <c r="V873" s="60"/>
      <c r="W873" s="60"/>
      <c r="X873" s="61"/>
      <c r="Y873" s="62"/>
      <c r="Z873" s="55">
        <f t="shared" si="38"/>
        <v>2</v>
      </c>
      <c r="AA873" s="40">
        <f t="shared" si="39"/>
        <v>1</v>
      </c>
    </row>
    <row r="874" spans="1:27" ht="409.6">
      <c r="A874" s="4">
        <v>2547</v>
      </c>
      <c r="B874" s="4" t="s">
        <v>1916</v>
      </c>
      <c r="C874" s="4">
        <v>174</v>
      </c>
      <c r="E874" s="43" t="s">
        <v>2903</v>
      </c>
      <c r="F874" s="2" t="s">
        <v>1923</v>
      </c>
      <c r="G874" s="2" t="s">
        <v>1924</v>
      </c>
      <c r="H874" s="100" t="s">
        <v>2898</v>
      </c>
      <c r="I874" s="10"/>
      <c r="J874" s="10"/>
      <c r="K874" s="100" t="s">
        <v>2899</v>
      </c>
      <c r="L874" s="10"/>
      <c r="M874" s="10"/>
      <c r="P874" s="59">
        <v>2</v>
      </c>
      <c r="Q874" s="60" t="s">
        <v>2899</v>
      </c>
      <c r="R874" s="60"/>
      <c r="S874" s="61">
        <v>0</v>
      </c>
      <c r="T874" s="62" t="s">
        <v>3160</v>
      </c>
      <c r="U874" s="59"/>
      <c r="V874" s="60"/>
      <c r="W874" s="60"/>
      <c r="X874" s="61"/>
      <c r="Y874" s="62"/>
      <c r="Z874" s="55">
        <f t="shared" si="38"/>
        <v>2</v>
      </c>
      <c r="AA874" s="40">
        <f t="shared" si="39"/>
        <v>0</v>
      </c>
    </row>
    <row r="875" spans="1:27" ht="409.6">
      <c r="A875" s="4">
        <v>2548</v>
      </c>
      <c r="B875" s="4" t="s">
        <v>1916</v>
      </c>
      <c r="C875" s="4">
        <v>174</v>
      </c>
      <c r="E875" s="43" t="s">
        <v>2904</v>
      </c>
      <c r="F875" s="2" t="s">
        <v>1925</v>
      </c>
      <c r="G875" s="2" t="s">
        <v>1926</v>
      </c>
      <c r="H875" s="100" t="s">
        <v>2898</v>
      </c>
      <c r="I875" s="10"/>
      <c r="J875" s="10"/>
      <c r="K875" s="100" t="s">
        <v>2899</v>
      </c>
      <c r="L875" s="10"/>
      <c r="M875" s="10"/>
      <c r="P875" s="59">
        <v>2</v>
      </c>
      <c r="Q875" s="60"/>
      <c r="R875" s="60"/>
      <c r="S875" s="61">
        <v>2</v>
      </c>
      <c r="T875" s="62"/>
      <c r="U875" s="59"/>
      <c r="V875" s="60"/>
      <c r="W875" s="60"/>
      <c r="X875" s="61"/>
      <c r="Y875" s="62"/>
      <c r="Z875" s="55">
        <f t="shared" si="38"/>
        <v>2</v>
      </c>
      <c r="AA875" s="40">
        <f t="shared" si="39"/>
        <v>2</v>
      </c>
    </row>
    <row r="876" spans="1:27" ht="409.6">
      <c r="A876" s="4">
        <v>2549</v>
      </c>
      <c r="B876" s="4" t="s">
        <v>1916</v>
      </c>
      <c r="C876" s="4">
        <v>174</v>
      </c>
      <c r="E876" s="43" t="s">
        <v>2905</v>
      </c>
      <c r="F876" s="2" t="s">
        <v>1927</v>
      </c>
      <c r="G876" s="2" t="s">
        <v>1928</v>
      </c>
      <c r="H876" s="100" t="s">
        <v>2898</v>
      </c>
      <c r="I876" s="10"/>
      <c r="J876" s="10"/>
      <c r="K876" s="100" t="s">
        <v>2899</v>
      </c>
      <c r="L876" s="10"/>
      <c r="M876" s="10"/>
      <c r="P876" s="59">
        <v>3</v>
      </c>
      <c r="Q876" s="60" t="s">
        <v>3090</v>
      </c>
      <c r="R876" s="60"/>
      <c r="S876" s="61">
        <v>2</v>
      </c>
      <c r="T876" s="62"/>
      <c r="U876" s="59"/>
      <c r="V876" s="60"/>
      <c r="W876" s="60"/>
      <c r="X876" s="61"/>
      <c r="Y876" s="62"/>
      <c r="Z876" s="55">
        <f t="shared" si="38"/>
        <v>3</v>
      </c>
      <c r="AA876" s="40">
        <f t="shared" si="39"/>
        <v>2</v>
      </c>
    </row>
    <row r="877" spans="1:27" ht="409.6">
      <c r="A877" s="4">
        <v>2550</v>
      </c>
      <c r="B877" s="4" t="s">
        <v>1916</v>
      </c>
      <c r="C877" s="4">
        <v>174</v>
      </c>
      <c r="E877" s="43" t="s">
        <v>2906</v>
      </c>
      <c r="F877" s="2" t="s">
        <v>1929</v>
      </c>
      <c r="G877" s="2" t="s">
        <v>1930</v>
      </c>
      <c r="H877" s="100" t="s">
        <v>2898</v>
      </c>
      <c r="I877" s="10"/>
      <c r="J877" s="10"/>
      <c r="K877" s="100" t="s">
        <v>2899</v>
      </c>
      <c r="L877" s="10"/>
      <c r="M877" s="10"/>
      <c r="P877" s="59">
        <v>1</v>
      </c>
      <c r="Q877" s="60" t="s">
        <v>2899</v>
      </c>
      <c r="R877" s="60"/>
      <c r="S877" s="61">
        <v>1</v>
      </c>
      <c r="T877" s="62"/>
      <c r="U877" s="59"/>
      <c r="V877" s="60"/>
      <c r="W877" s="60"/>
      <c r="X877" s="61"/>
      <c r="Y877" s="62"/>
      <c r="Z877" s="55">
        <f t="shared" si="38"/>
        <v>1</v>
      </c>
      <c r="AA877" s="40">
        <f t="shared" si="39"/>
        <v>1</v>
      </c>
    </row>
    <row r="878" spans="1:27" ht="409.6">
      <c r="A878" s="4">
        <v>2551</v>
      </c>
      <c r="B878" s="4" t="s">
        <v>1916</v>
      </c>
      <c r="C878" s="4">
        <v>174</v>
      </c>
      <c r="E878" s="43" t="s">
        <v>2907</v>
      </c>
      <c r="F878" s="2" t="s">
        <v>1931</v>
      </c>
      <c r="G878" s="2" t="s">
        <v>1712</v>
      </c>
      <c r="H878" s="100" t="s">
        <v>2898</v>
      </c>
      <c r="I878" s="10"/>
      <c r="J878" s="10"/>
      <c r="K878" s="100" t="s">
        <v>2899</v>
      </c>
      <c r="L878" s="10"/>
      <c r="M878" s="10"/>
      <c r="P878" s="59">
        <v>2</v>
      </c>
      <c r="Q878" s="60" t="s">
        <v>2899</v>
      </c>
      <c r="R878" s="60"/>
      <c r="S878" s="61">
        <v>1</v>
      </c>
      <c r="T878" s="62"/>
      <c r="U878" s="59"/>
      <c r="V878" s="60"/>
      <c r="W878" s="60"/>
      <c r="X878" s="61"/>
      <c r="Y878" s="62"/>
      <c r="Z878" s="55">
        <f t="shared" si="38"/>
        <v>2</v>
      </c>
      <c r="AA878" s="40">
        <f t="shared" si="39"/>
        <v>1</v>
      </c>
    </row>
    <row r="879" spans="1:27" s="73" customFormat="1" ht="17">
      <c r="A879" s="4" t="s">
        <v>479</v>
      </c>
      <c r="B879" s="4" t="s">
        <v>479</v>
      </c>
      <c r="C879" s="4" t="s">
        <v>479</v>
      </c>
      <c r="D879" s="15" t="s">
        <v>479</v>
      </c>
      <c r="H879" s="4"/>
      <c r="P879" s="104"/>
      <c r="Q879" s="104"/>
      <c r="R879" s="104"/>
      <c r="S879" s="104"/>
      <c r="T879" s="104"/>
      <c r="U879" s="104"/>
      <c r="V879" s="104"/>
      <c r="W879" s="104"/>
      <c r="X879" s="104"/>
      <c r="Y879" s="104"/>
    </row>
    <row r="880" spans="1:27" s="73" customFormat="1" ht="17">
      <c r="A880" s="4" t="s">
        <v>479</v>
      </c>
      <c r="B880" s="4" t="s">
        <v>479</v>
      </c>
      <c r="C880" s="4" t="s">
        <v>479</v>
      </c>
      <c r="D880" s="15" t="s">
        <v>479</v>
      </c>
      <c r="H880" s="4"/>
      <c r="P880" s="104"/>
      <c r="Q880" s="104"/>
      <c r="R880" s="104"/>
      <c r="S880" s="104"/>
      <c r="T880" s="104"/>
      <c r="U880" s="104"/>
      <c r="V880" s="104"/>
      <c r="W880" s="104"/>
      <c r="X880" s="104"/>
      <c r="Y880" s="104"/>
    </row>
    <row r="881" spans="1:27" s="73" customFormat="1" ht="17">
      <c r="A881" s="4" t="s">
        <v>479</v>
      </c>
      <c r="B881" s="4" t="s">
        <v>479</v>
      </c>
      <c r="C881" s="4"/>
      <c r="D881" s="15" t="s">
        <v>479</v>
      </c>
      <c r="E881" s="75" t="s">
        <v>69</v>
      </c>
      <c r="H881" s="4"/>
      <c r="P881" s="104"/>
      <c r="Q881" s="104"/>
      <c r="R881" s="104"/>
      <c r="S881" s="104"/>
      <c r="T881" s="104"/>
      <c r="U881" s="104"/>
      <c r="V881" s="104"/>
      <c r="W881" s="104"/>
      <c r="X881" s="104"/>
      <c r="Y881" s="104"/>
      <c r="Z881" s="73" t="str">
        <f t="shared" si="38"/>
        <v/>
      </c>
      <c r="AA881" s="73" t="str">
        <f t="shared" si="39"/>
        <v/>
      </c>
    </row>
    <row r="882" spans="1:27" ht="238">
      <c r="A882" s="4">
        <v>2552</v>
      </c>
      <c r="B882" s="4" t="s">
        <v>1932</v>
      </c>
      <c r="C882" s="4">
        <v>175</v>
      </c>
      <c r="D882" s="15" t="s">
        <v>29</v>
      </c>
      <c r="E882" s="2" t="s">
        <v>1933</v>
      </c>
      <c r="F882" s="2" t="s">
        <v>1934</v>
      </c>
      <c r="G882" s="2" t="s">
        <v>1935</v>
      </c>
      <c r="H882" s="100" t="s">
        <v>2908</v>
      </c>
      <c r="I882" s="10"/>
      <c r="J882" s="10"/>
      <c r="K882" s="10"/>
      <c r="L882" s="10"/>
      <c r="M882" s="10"/>
      <c r="N882" s="102">
        <v>3</v>
      </c>
      <c r="O882" s="102">
        <v>3</v>
      </c>
      <c r="P882" s="59">
        <v>3</v>
      </c>
      <c r="Q882" s="60" t="s">
        <v>2908</v>
      </c>
      <c r="R882" s="60"/>
      <c r="S882" s="61">
        <v>1.5</v>
      </c>
      <c r="T882" s="62"/>
      <c r="U882" s="59"/>
      <c r="V882" s="60"/>
      <c r="W882" s="60"/>
      <c r="X882" s="61"/>
      <c r="Y882" s="62"/>
      <c r="Z882" s="55">
        <f t="shared" si="38"/>
        <v>3</v>
      </c>
      <c r="AA882" s="40">
        <f t="shared" si="39"/>
        <v>1.5</v>
      </c>
    </row>
    <row r="883" spans="1:27" s="73" customFormat="1" ht="17">
      <c r="A883" s="4" t="s">
        <v>479</v>
      </c>
      <c r="B883" s="4" t="s">
        <v>479</v>
      </c>
      <c r="C883" s="4" t="s">
        <v>479</v>
      </c>
      <c r="D883" s="15" t="s">
        <v>479</v>
      </c>
      <c r="H883" s="4"/>
      <c r="P883" s="104"/>
      <c r="Q883" s="104"/>
      <c r="R883" s="104"/>
      <c r="S883" s="104"/>
      <c r="T883" s="104"/>
      <c r="U883" s="104"/>
      <c r="V883" s="104"/>
      <c r="W883" s="104"/>
      <c r="X883" s="104"/>
      <c r="Y883" s="104"/>
    </row>
    <row r="884" spans="1:27" s="73" customFormat="1" ht="17">
      <c r="A884" s="4" t="s">
        <v>479</v>
      </c>
      <c r="B884" s="4" t="s">
        <v>479</v>
      </c>
      <c r="C884" s="4" t="s">
        <v>479</v>
      </c>
      <c r="D884" s="15" t="s">
        <v>479</v>
      </c>
      <c r="H884" s="4"/>
      <c r="P884" s="104"/>
      <c r="Q884" s="104"/>
      <c r="R884" s="104"/>
      <c r="S884" s="104"/>
      <c r="T884" s="104"/>
      <c r="U884" s="104"/>
      <c r="V884" s="104"/>
      <c r="W884" s="104"/>
      <c r="X884" s="104"/>
      <c r="Y884" s="104"/>
    </row>
    <row r="885" spans="1:27" s="73" customFormat="1" ht="17">
      <c r="A885" s="4" t="s">
        <v>479</v>
      </c>
      <c r="B885" s="4" t="s">
        <v>479</v>
      </c>
      <c r="C885" s="4"/>
      <c r="D885" s="15" t="s">
        <v>479</v>
      </c>
      <c r="E885" s="75" t="s">
        <v>71</v>
      </c>
      <c r="H885" s="4"/>
      <c r="P885" s="104"/>
      <c r="Q885" s="104"/>
      <c r="R885" s="104"/>
      <c r="S885" s="104"/>
      <c r="T885" s="104"/>
      <c r="U885" s="104"/>
      <c r="V885" s="104"/>
      <c r="W885" s="104"/>
      <c r="X885" s="104"/>
      <c r="Y885" s="104"/>
      <c r="Z885" s="73" t="str">
        <f t="shared" ref="Z885:Z935" si="40">IF(U885&lt;&gt;"",U885,IF(P885&lt;&gt;"",P885,IF(N885&lt;&gt;"",N885,"")))</f>
        <v/>
      </c>
      <c r="AA885" s="73" t="str">
        <f t="shared" ref="AA885:AA935" si="41">IF(X885&lt;&gt;"",X885,IF(S885&lt;&gt;"",S885,IF(O885&lt;&gt;"",O885,"")))</f>
        <v/>
      </c>
    </row>
    <row r="886" spans="1:27" ht="372">
      <c r="A886" s="4">
        <v>2553</v>
      </c>
      <c r="B886" s="4" t="s">
        <v>1936</v>
      </c>
      <c r="C886" s="4">
        <v>177</v>
      </c>
      <c r="E886" s="43" t="s">
        <v>2910</v>
      </c>
      <c r="F886" s="2" t="s">
        <v>1937</v>
      </c>
      <c r="G886" s="2" t="s">
        <v>1938</v>
      </c>
      <c r="H886" s="100" t="s">
        <v>2909</v>
      </c>
      <c r="I886" s="10"/>
      <c r="J886" s="10"/>
      <c r="K886" s="10"/>
      <c r="L886" s="10"/>
      <c r="M886" s="10"/>
      <c r="P886" s="59">
        <v>3</v>
      </c>
      <c r="Q886" s="60"/>
      <c r="R886" s="60"/>
      <c r="S886" s="61">
        <v>3</v>
      </c>
      <c r="T886" s="62"/>
      <c r="U886" s="59"/>
      <c r="V886" s="60"/>
      <c r="W886" s="60"/>
      <c r="X886" s="61"/>
      <c r="Y886" s="62"/>
      <c r="Z886" s="55">
        <f t="shared" si="40"/>
        <v>3</v>
      </c>
      <c r="AA886" s="40">
        <f t="shared" si="41"/>
        <v>3</v>
      </c>
    </row>
    <row r="887" spans="1:27" ht="372">
      <c r="A887" s="4">
        <v>2554</v>
      </c>
      <c r="B887" s="4" t="s">
        <v>1936</v>
      </c>
      <c r="C887" s="4">
        <v>177</v>
      </c>
      <c r="E887" s="43" t="s">
        <v>2911</v>
      </c>
      <c r="F887" s="2" t="s">
        <v>1939</v>
      </c>
      <c r="G887" s="2" t="s">
        <v>1940</v>
      </c>
      <c r="H887" s="100" t="s">
        <v>2909</v>
      </c>
      <c r="I887" s="10"/>
      <c r="J887" s="10"/>
      <c r="K887" s="10"/>
      <c r="L887" s="10"/>
      <c r="M887" s="10"/>
      <c r="P887" s="59">
        <v>3</v>
      </c>
      <c r="Q887" s="60" t="s">
        <v>2909</v>
      </c>
      <c r="R887" s="60"/>
      <c r="S887" s="61">
        <v>2</v>
      </c>
      <c r="T887" s="62"/>
      <c r="U887" s="59"/>
      <c r="V887" s="60"/>
      <c r="W887" s="60"/>
      <c r="X887" s="61"/>
      <c r="Y887" s="62"/>
      <c r="Z887" s="55">
        <f t="shared" si="40"/>
        <v>3</v>
      </c>
      <c r="AA887" s="40">
        <f t="shared" si="41"/>
        <v>2</v>
      </c>
    </row>
    <row r="888" spans="1:27" ht="372">
      <c r="A888" s="4">
        <v>2555</v>
      </c>
      <c r="B888" s="4" t="s">
        <v>1936</v>
      </c>
      <c r="C888" s="4">
        <v>177</v>
      </c>
      <c r="E888" s="43" t="s">
        <v>2912</v>
      </c>
      <c r="F888" s="2" t="s">
        <v>1941</v>
      </c>
      <c r="G888" s="2" t="s">
        <v>1942</v>
      </c>
      <c r="H888" s="100" t="s">
        <v>2909</v>
      </c>
      <c r="I888" s="10"/>
      <c r="J888" s="10"/>
      <c r="K888" s="10"/>
      <c r="L888" s="10"/>
      <c r="M888" s="10"/>
      <c r="P888" s="59">
        <v>3</v>
      </c>
      <c r="Q888" s="60" t="s">
        <v>2909</v>
      </c>
      <c r="R888" s="60"/>
      <c r="S888" s="61">
        <v>2</v>
      </c>
      <c r="T888" s="62"/>
      <c r="U888" s="59"/>
      <c r="V888" s="60"/>
      <c r="W888" s="60"/>
      <c r="X888" s="61"/>
      <c r="Y888" s="62"/>
      <c r="Z888" s="55">
        <f t="shared" si="40"/>
        <v>3</v>
      </c>
      <c r="AA888" s="40">
        <f t="shared" si="41"/>
        <v>2</v>
      </c>
    </row>
    <row r="889" spans="1:27" ht="372">
      <c r="A889" s="4">
        <v>2556</v>
      </c>
      <c r="B889" s="4" t="s">
        <v>1936</v>
      </c>
      <c r="C889" s="4">
        <v>177</v>
      </c>
      <c r="E889" s="43" t="s">
        <v>2913</v>
      </c>
      <c r="F889" s="2" t="s">
        <v>1943</v>
      </c>
      <c r="G889" s="2" t="s">
        <v>1944</v>
      </c>
      <c r="H889" s="100" t="s">
        <v>2909</v>
      </c>
      <c r="I889" s="10"/>
      <c r="J889" s="10"/>
      <c r="K889" s="10"/>
      <c r="L889" s="10"/>
      <c r="M889" s="10"/>
      <c r="P889" s="59">
        <v>3</v>
      </c>
      <c r="Q889" s="60" t="s">
        <v>2909</v>
      </c>
      <c r="R889" s="60"/>
      <c r="S889" s="61">
        <v>2</v>
      </c>
      <c r="T889" s="62"/>
      <c r="U889" s="59"/>
      <c r="V889" s="60"/>
      <c r="W889" s="60"/>
      <c r="X889" s="61"/>
      <c r="Y889" s="62"/>
      <c r="Z889" s="55">
        <f t="shared" si="40"/>
        <v>3</v>
      </c>
      <c r="AA889" s="40">
        <f t="shared" si="41"/>
        <v>2</v>
      </c>
    </row>
    <row r="890" spans="1:27" ht="372">
      <c r="A890" s="4">
        <v>2557</v>
      </c>
      <c r="B890" s="4" t="s">
        <v>1936</v>
      </c>
      <c r="C890" s="4">
        <v>177</v>
      </c>
      <c r="E890" s="43" t="s">
        <v>2914</v>
      </c>
      <c r="F890" s="2" t="s">
        <v>1945</v>
      </c>
      <c r="G890" s="2" t="s">
        <v>1712</v>
      </c>
      <c r="H890" s="100" t="s">
        <v>2909</v>
      </c>
      <c r="I890" s="10"/>
      <c r="J890" s="10"/>
      <c r="K890" s="10"/>
      <c r="L890" s="10"/>
      <c r="M890" s="10"/>
      <c r="P890" s="59">
        <v>3</v>
      </c>
      <c r="Q890" s="60" t="s">
        <v>2909</v>
      </c>
      <c r="R890" s="60"/>
      <c r="S890" s="61">
        <v>1</v>
      </c>
      <c r="T890" s="62"/>
      <c r="U890" s="59"/>
      <c r="V890" s="60"/>
      <c r="W890" s="60"/>
      <c r="X890" s="61"/>
      <c r="Y890" s="62"/>
      <c r="Z890" s="55">
        <f t="shared" si="40"/>
        <v>3</v>
      </c>
      <c r="AA890" s="40">
        <f t="shared" si="41"/>
        <v>1</v>
      </c>
    </row>
    <row r="891" spans="1:27" s="73" customFormat="1" ht="17">
      <c r="A891" s="4" t="s">
        <v>479</v>
      </c>
      <c r="B891" s="4" t="s">
        <v>479</v>
      </c>
      <c r="C891" s="4" t="s">
        <v>479</v>
      </c>
      <c r="D891" s="15" t="s">
        <v>479</v>
      </c>
      <c r="H891" s="4"/>
      <c r="P891" s="104"/>
      <c r="Q891" s="104"/>
      <c r="R891" s="104"/>
      <c r="S891" s="104"/>
      <c r="T891" s="104"/>
      <c r="U891" s="104"/>
      <c r="V891" s="104"/>
      <c r="W891" s="104"/>
      <c r="X891" s="104"/>
      <c r="Y891" s="104"/>
    </row>
    <row r="892" spans="1:27" s="73" customFormat="1" ht="17">
      <c r="A892" s="4" t="s">
        <v>479</v>
      </c>
      <c r="B892" s="4" t="s">
        <v>479</v>
      </c>
      <c r="C892" s="4" t="s">
        <v>479</v>
      </c>
      <c r="D892" s="15" t="s">
        <v>479</v>
      </c>
      <c r="H892" s="4"/>
      <c r="P892" s="104"/>
      <c r="Q892" s="104"/>
      <c r="R892" s="104"/>
      <c r="S892" s="104"/>
      <c r="T892" s="104"/>
      <c r="U892" s="104"/>
      <c r="V892" s="104"/>
      <c r="W892" s="104"/>
      <c r="X892" s="104"/>
      <c r="Y892" s="104"/>
    </row>
    <row r="893" spans="1:27" s="73" customFormat="1" ht="17">
      <c r="A893" s="4" t="s">
        <v>479</v>
      </c>
      <c r="B893" s="4" t="s">
        <v>479</v>
      </c>
      <c r="C893" s="4"/>
      <c r="D893" s="15" t="s">
        <v>479</v>
      </c>
      <c r="E893" s="75" t="s">
        <v>72</v>
      </c>
      <c r="H893" s="4"/>
      <c r="P893" s="104"/>
      <c r="Q893" s="104"/>
      <c r="R893" s="104"/>
      <c r="S893" s="104"/>
      <c r="T893" s="104"/>
      <c r="U893" s="104"/>
      <c r="V893" s="104"/>
      <c r="W893" s="104"/>
      <c r="X893" s="104"/>
      <c r="Y893" s="104"/>
      <c r="Z893" s="73" t="str">
        <f t="shared" si="40"/>
        <v/>
      </c>
      <c r="AA893" s="73" t="str">
        <f t="shared" si="41"/>
        <v/>
      </c>
    </row>
    <row r="894" spans="1:27" ht="340">
      <c r="A894" s="4">
        <v>2558</v>
      </c>
      <c r="B894" s="4" t="s">
        <v>1946</v>
      </c>
      <c r="C894" s="4">
        <v>178</v>
      </c>
      <c r="D894" s="15" t="s">
        <v>29</v>
      </c>
      <c r="E894" s="2" t="s">
        <v>1947</v>
      </c>
      <c r="F894" s="2" t="s">
        <v>1948</v>
      </c>
      <c r="G894" s="2" t="s">
        <v>1949</v>
      </c>
      <c r="H894" s="100" t="s">
        <v>2915</v>
      </c>
      <c r="I894" s="10"/>
      <c r="J894" s="10"/>
      <c r="K894" s="100" t="s">
        <v>2470</v>
      </c>
      <c r="L894" s="10"/>
      <c r="M894" s="10"/>
      <c r="N894" s="102">
        <v>3</v>
      </c>
      <c r="O894" s="102">
        <v>3</v>
      </c>
      <c r="P894" s="59">
        <v>3</v>
      </c>
      <c r="Q894" s="60" t="s">
        <v>2470</v>
      </c>
      <c r="R894" s="60"/>
      <c r="S894" s="61">
        <v>3</v>
      </c>
      <c r="T894" s="62"/>
      <c r="U894" s="59"/>
      <c r="V894" s="60"/>
      <c r="W894" s="60"/>
      <c r="X894" s="61"/>
      <c r="Y894" s="62"/>
      <c r="Z894" s="55">
        <f t="shared" si="40"/>
        <v>3</v>
      </c>
      <c r="AA894" s="40">
        <f t="shared" si="41"/>
        <v>3</v>
      </c>
    </row>
    <row r="895" spans="1:27" s="73" customFormat="1" ht="17">
      <c r="A895" s="4" t="s">
        <v>479</v>
      </c>
      <c r="B895" s="4" t="s">
        <v>479</v>
      </c>
      <c r="C895" s="4" t="s">
        <v>479</v>
      </c>
      <c r="D895" s="15" t="s">
        <v>479</v>
      </c>
      <c r="H895" s="4"/>
      <c r="P895" s="104"/>
      <c r="Q895" s="104"/>
      <c r="R895" s="104"/>
      <c r="S895" s="104"/>
      <c r="T895" s="104"/>
      <c r="U895" s="104"/>
      <c r="V895" s="104"/>
      <c r="W895" s="104"/>
      <c r="X895" s="104"/>
      <c r="Y895" s="104"/>
    </row>
    <row r="896" spans="1:27" s="73" customFormat="1" ht="17">
      <c r="A896" s="4" t="s">
        <v>479</v>
      </c>
      <c r="B896" s="4" t="s">
        <v>479</v>
      </c>
      <c r="C896" s="4" t="s">
        <v>479</v>
      </c>
      <c r="D896" s="15" t="s">
        <v>479</v>
      </c>
      <c r="H896" s="4"/>
      <c r="P896" s="104"/>
      <c r="Q896" s="104"/>
      <c r="R896" s="104"/>
      <c r="S896" s="104"/>
      <c r="T896" s="104"/>
      <c r="U896" s="104"/>
      <c r="V896" s="104"/>
      <c r="W896" s="104"/>
      <c r="X896" s="104"/>
      <c r="Y896" s="104"/>
    </row>
    <row r="897" spans="1:27" s="73" customFormat="1" ht="34">
      <c r="A897" s="4" t="s">
        <v>479</v>
      </c>
      <c r="B897" s="4" t="s">
        <v>479</v>
      </c>
      <c r="C897" s="4"/>
      <c r="D897" s="15" t="s">
        <v>479</v>
      </c>
      <c r="E897" s="75" t="s">
        <v>73</v>
      </c>
      <c r="H897" s="4"/>
      <c r="P897" s="104"/>
      <c r="Q897" s="104"/>
      <c r="R897" s="104"/>
      <c r="S897" s="104"/>
      <c r="T897" s="104"/>
      <c r="U897" s="104"/>
      <c r="V897" s="104"/>
      <c r="W897" s="104"/>
      <c r="X897" s="104"/>
      <c r="Y897" s="104"/>
      <c r="Z897" s="73" t="str">
        <f t="shared" si="40"/>
        <v/>
      </c>
      <c r="AA897" s="73" t="str">
        <f t="shared" si="41"/>
        <v/>
      </c>
    </row>
    <row r="898" spans="1:27" ht="409.6">
      <c r="A898" s="4">
        <v>2559</v>
      </c>
      <c r="B898" s="4" t="s">
        <v>1950</v>
      </c>
      <c r="C898" s="4">
        <v>179</v>
      </c>
      <c r="D898" s="15" t="s">
        <v>29</v>
      </c>
      <c r="E898" s="2" t="s">
        <v>1951</v>
      </c>
      <c r="F898" s="2" t="s">
        <v>1952</v>
      </c>
      <c r="G898" s="2" t="s">
        <v>1953</v>
      </c>
      <c r="H898" s="100" t="s">
        <v>2916</v>
      </c>
      <c r="I898" s="10"/>
      <c r="J898" s="10"/>
      <c r="K898" s="10"/>
      <c r="L898" s="10"/>
      <c r="M898" s="10"/>
      <c r="N898" s="102">
        <v>3</v>
      </c>
      <c r="O898" s="102">
        <v>3</v>
      </c>
      <c r="P898" s="59">
        <v>3</v>
      </c>
      <c r="Q898" s="60" t="s">
        <v>2916</v>
      </c>
      <c r="R898" s="60"/>
      <c r="S898" s="61">
        <v>2</v>
      </c>
      <c r="T898" s="62"/>
      <c r="U898" s="59"/>
      <c r="V898" s="60"/>
      <c r="W898" s="60"/>
      <c r="X898" s="61"/>
      <c r="Y898" s="62"/>
      <c r="Z898" s="55">
        <f t="shared" si="40"/>
        <v>3</v>
      </c>
      <c r="AA898" s="40">
        <f t="shared" si="41"/>
        <v>2</v>
      </c>
    </row>
    <row r="899" spans="1:27" s="73" customFormat="1" ht="17">
      <c r="A899" s="4" t="s">
        <v>479</v>
      </c>
      <c r="B899" s="4" t="s">
        <v>479</v>
      </c>
      <c r="C899" s="4" t="s">
        <v>479</v>
      </c>
      <c r="D899" s="15" t="s">
        <v>479</v>
      </c>
      <c r="H899" s="4"/>
      <c r="P899" s="104"/>
      <c r="Q899" s="104"/>
      <c r="R899" s="104"/>
      <c r="S899" s="104"/>
      <c r="T899" s="104"/>
      <c r="U899" s="104"/>
      <c r="V899" s="104"/>
      <c r="W899" s="104"/>
      <c r="X899" s="104"/>
      <c r="Y899" s="104"/>
    </row>
    <row r="900" spans="1:27" s="73" customFormat="1" ht="17">
      <c r="A900" s="4" t="s">
        <v>479</v>
      </c>
      <c r="B900" s="4" t="s">
        <v>479</v>
      </c>
      <c r="C900" s="4" t="s">
        <v>479</v>
      </c>
      <c r="D900" s="15" t="s">
        <v>479</v>
      </c>
      <c r="H900" s="4"/>
      <c r="P900" s="104"/>
      <c r="Q900" s="104"/>
      <c r="R900" s="104"/>
      <c r="S900" s="104"/>
      <c r="T900" s="104"/>
      <c r="U900" s="104"/>
      <c r="V900" s="104"/>
      <c r="W900" s="104"/>
      <c r="X900" s="104"/>
      <c r="Y900" s="104"/>
    </row>
    <row r="901" spans="1:27" s="73" customFormat="1" ht="17">
      <c r="A901" s="4" t="s">
        <v>479</v>
      </c>
      <c r="B901" s="4" t="s">
        <v>479</v>
      </c>
      <c r="C901" s="4"/>
      <c r="D901" s="15" t="s">
        <v>479</v>
      </c>
      <c r="E901" s="75" t="s">
        <v>74</v>
      </c>
      <c r="H901" s="4"/>
      <c r="P901" s="104"/>
      <c r="Q901" s="104"/>
      <c r="R901" s="104"/>
      <c r="S901" s="104"/>
      <c r="T901" s="104"/>
      <c r="U901" s="104"/>
      <c r="V901" s="104"/>
      <c r="W901" s="104"/>
      <c r="X901" s="104"/>
      <c r="Y901" s="104"/>
      <c r="Z901" s="73" t="str">
        <f t="shared" si="40"/>
        <v/>
      </c>
      <c r="AA901" s="73" t="str">
        <f t="shared" si="41"/>
        <v/>
      </c>
    </row>
    <row r="902" spans="1:27" ht="356">
      <c r="A902" s="4">
        <v>2560</v>
      </c>
      <c r="B902" s="4" t="s">
        <v>1954</v>
      </c>
      <c r="C902" s="4">
        <v>180</v>
      </c>
      <c r="E902" s="43" t="s">
        <v>2918</v>
      </c>
      <c r="F902" s="2" t="s">
        <v>1955</v>
      </c>
      <c r="G902" s="2" t="s">
        <v>1956</v>
      </c>
      <c r="H902" s="100" t="s">
        <v>2917</v>
      </c>
      <c r="I902" s="10"/>
      <c r="J902" s="10"/>
      <c r="K902" s="10"/>
      <c r="L902" s="10"/>
      <c r="M902" s="10"/>
      <c r="P902" s="59">
        <v>2</v>
      </c>
      <c r="Q902" s="60" t="s">
        <v>2917</v>
      </c>
      <c r="R902" s="60"/>
      <c r="S902" s="61">
        <v>1</v>
      </c>
      <c r="T902" s="62"/>
      <c r="U902" s="59"/>
      <c r="V902" s="60"/>
      <c r="W902" s="60"/>
      <c r="X902" s="61"/>
      <c r="Y902" s="62"/>
      <c r="Z902" s="55">
        <f t="shared" si="40"/>
        <v>2</v>
      </c>
      <c r="AA902" s="40">
        <f t="shared" si="41"/>
        <v>1</v>
      </c>
    </row>
    <row r="903" spans="1:27" ht="356">
      <c r="A903" s="4">
        <v>2561</v>
      </c>
      <c r="B903" s="4" t="s">
        <v>1954</v>
      </c>
      <c r="C903" s="4">
        <v>180</v>
      </c>
      <c r="E903" s="43" t="s">
        <v>2919</v>
      </c>
      <c r="F903" s="2" t="s">
        <v>1957</v>
      </c>
      <c r="G903" s="2" t="s">
        <v>1958</v>
      </c>
      <c r="H903" s="100" t="s">
        <v>2917</v>
      </c>
      <c r="I903" s="10"/>
      <c r="J903" s="10"/>
      <c r="K903" s="10"/>
      <c r="L903" s="10"/>
      <c r="M903" s="10"/>
      <c r="P903" s="59">
        <v>1</v>
      </c>
      <c r="Q903" s="60" t="s">
        <v>2917</v>
      </c>
      <c r="R903" s="60"/>
      <c r="S903" s="61">
        <v>1</v>
      </c>
      <c r="T903" s="62"/>
      <c r="U903" s="59"/>
      <c r="V903" s="60"/>
      <c r="W903" s="60"/>
      <c r="X903" s="61"/>
      <c r="Y903" s="62"/>
      <c r="Z903" s="55">
        <f t="shared" si="40"/>
        <v>1</v>
      </c>
      <c r="AA903" s="40">
        <f t="shared" si="41"/>
        <v>1</v>
      </c>
    </row>
    <row r="904" spans="1:27" ht="356">
      <c r="A904" s="4">
        <v>2562</v>
      </c>
      <c r="B904" s="4" t="s">
        <v>1954</v>
      </c>
      <c r="C904" s="4">
        <v>180</v>
      </c>
      <c r="E904" s="43" t="s">
        <v>2920</v>
      </c>
      <c r="F904" s="2" t="s">
        <v>1959</v>
      </c>
      <c r="G904" s="2" t="s">
        <v>1960</v>
      </c>
      <c r="H904" s="100" t="s">
        <v>2917</v>
      </c>
      <c r="I904" s="10"/>
      <c r="J904" s="10"/>
      <c r="K904" s="10"/>
      <c r="L904" s="10"/>
      <c r="M904" s="10"/>
      <c r="P904" s="59">
        <v>3</v>
      </c>
      <c r="Q904" s="60" t="s">
        <v>2917</v>
      </c>
      <c r="R904" s="60"/>
      <c r="S904" s="61">
        <v>2</v>
      </c>
      <c r="T904" s="62"/>
      <c r="U904" s="59"/>
      <c r="V904" s="60"/>
      <c r="W904" s="60"/>
      <c r="X904" s="61"/>
      <c r="Y904" s="62"/>
      <c r="Z904" s="55">
        <f t="shared" si="40"/>
        <v>3</v>
      </c>
      <c r="AA904" s="40">
        <f t="shared" si="41"/>
        <v>2</v>
      </c>
    </row>
    <row r="905" spans="1:27" s="73" customFormat="1" ht="17">
      <c r="A905" s="4" t="s">
        <v>479</v>
      </c>
      <c r="B905" s="4" t="s">
        <v>479</v>
      </c>
      <c r="C905" s="4" t="s">
        <v>479</v>
      </c>
      <c r="D905" s="15" t="s">
        <v>479</v>
      </c>
      <c r="H905" s="4"/>
      <c r="P905" s="104"/>
      <c r="Q905" s="104"/>
      <c r="R905" s="104"/>
      <c r="S905" s="104"/>
      <c r="T905" s="104"/>
      <c r="U905" s="104"/>
      <c r="V905" s="104"/>
      <c r="W905" s="104"/>
      <c r="X905" s="104"/>
      <c r="Y905" s="104"/>
    </row>
    <row r="906" spans="1:27" s="73" customFormat="1" ht="17">
      <c r="A906" s="4" t="s">
        <v>479</v>
      </c>
      <c r="B906" s="4" t="s">
        <v>479</v>
      </c>
      <c r="C906" s="4" t="s">
        <v>479</v>
      </c>
      <c r="D906" s="15" t="s">
        <v>479</v>
      </c>
      <c r="H906" s="4"/>
      <c r="P906" s="104"/>
      <c r="Q906" s="104"/>
      <c r="R906" s="104"/>
      <c r="S906" s="104"/>
      <c r="T906" s="104"/>
      <c r="U906" s="104"/>
      <c r="V906" s="104"/>
      <c r="W906" s="104"/>
      <c r="X906" s="104"/>
      <c r="Y906" s="104"/>
    </row>
    <row r="907" spans="1:27" s="73" customFormat="1" ht="17">
      <c r="A907" s="4" t="s">
        <v>479</v>
      </c>
      <c r="B907" s="4" t="s">
        <v>479</v>
      </c>
      <c r="C907" s="4"/>
      <c r="D907" s="15" t="s">
        <v>479</v>
      </c>
      <c r="E907" s="75" t="s">
        <v>77</v>
      </c>
      <c r="H907" s="4"/>
      <c r="P907" s="104"/>
      <c r="Q907" s="104"/>
      <c r="R907" s="104"/>
      <c r="S907" s="104"/>
      <c r="T907" s="104"/>
      <c r="U907" s="104"/>
      <c r="V907" s="104"/>
      <c r="W907" s="104"/>
      <c r="X907" s="104"/>
      <c r="Y907" s="104"/>
      <c r="Z907" s="73" t="str">
        <f t="shared" si="40"/>
        <v/>
      </c>
      <c r="AA907" s="73" t="str">
        <f t="shared" si="41"/>
        <v/>
      </c>
    </row>
    <row r="908" spans="1:27" ht="187">
      <c r="A908" s="4">
        <v>2563</v>
      </c>
      <c r="B908" s="4" t="s">
        <v>1961</v>
      </c>
      <c r="C908" s="4">
        <v>183</v>
      </c>
      <c r="D908" s="15" t="s">
        <v>29</v>
      </c>
      <c r="E908" s="2" t="s">
        <v>1962</v>
      </c>
      <c r="F908" s="2" t="s">
        <v>1963</v>
      </c>
      <c r="G908" s="2" t="s">
        <v>1964</v>
      </c>
      <c r="H908" s="100" t="s">
        <v>2921</v>
      </c>
      <c r="I908" s="10"/>
      <c r="J908" s="10"/>
      <c r="K908" s="100" t="s">
        <v>2922</v>
      </c>
      <c r="L908" s="10"/>
      <c r="M908" s="10"/>
      <c r="N908" s="102">
        <v>2</v>
      </c>
      <c r="O908" s="102">
        <v>2</v>
      </c>
      <c r="P908" s="59">
        <v>2</v>
      </c>
      <c r="Q908" s="60" t="s">
        <v>2922</v>
      </c>
      <c r="R908" s="60"/>
      <c r="S908" s="61">
        <v>2</v>
      </c>
      <c r="T908" s="62"/>
      <c r="U908" s="59"/>
      <c r="V908" s="60"/>
      <c r="W908" s="60"/>
      <c r="X908" s="61"/>
      <c r="Y908" s="62"/>
      <c r="Z908" s="55">
        <f t="shared" si="40"/>
        <v>2</v>
      </c>
      <c r="AA908" s="40">
        <f t="shared" si="41"/>
        <v>2</v>
      </c>
    </row>
    <row r="909" spans="1:27" s="73" customFormat="1" ht="17">
      <c r="A909" s="4" t="s">
        <v>479</v>
      </c>
      <c r="B909" s="4" t="s">
        <v>479</v>
      </c>
      <c r="C909" s="4" t="s">
        <v>479</v>
      </c>
      <c r="D909" s="15" t="s">
        <v>479</v>
      </c>
      <c r="H909" s="4"/>
      <c r="P909" s="104"/>
      <c r="Q909" s="104"/>
      <c r="R909" s="104"/>
      <c r="S909" s="104"/>
      <c r="T909" s="104"/>
      <c r="U909" s="104"/>
      <c r="V909" s="104"/>
      <c r="W909" s="104"/>
      <c r="X909" s="104"/>
      <c r="Y909" s="104"/>
    </row>
    <row r="910" spans="1:27" s="73" customFormat="1" ht="17">
      <c r="A910" s="4" t="s">
        <v>479</v>
      </c>
      <c r="B910" s="4" t="s">
        <v>479</v>
      </c>
      <c r="C910" s="4" t="s">
        <v>479</v>
      </c>
      <c r="D910" s="15" t="s">
        <v>479</v>
      </c>
      <c r="H910" s="4"/>
      <c r="P910" s="104"/>
      <c r="Q910" s="104"/>
      <c r="R910" s="104"/>
      <c r="S910" s="104"/>
      <c r="T910" s="104"/>
      <c r="U910" s="104"/>
      <c r="V910" s="104"/>
      <c r="W910" s="104"/>
      <c r="X910" s="104"/>
      <c r="Y910" s="104"/>
    </row>
    <row r="911" spans="1:27" s="73" customFormat="1" ht="17">
      <c r="A911" s="4" t="s">
        <v>479</v>
      </c>
      <c r="B911" s="4" t="s">
        <v>479</v>
      </c>
      <c r="C911" s="4"/>
      <c r="D911" s="15" t="s">
        <v>479</v>
      </c>
      <c r="E911" s="75" t="s">
        <v>1965</v>
      </c>
      <c r="H911" s="4"/>
      <c r="P911" s="104"/>
      <c r="Q911" s="104"/>
      <c r="R911" s="104"/>
      <c r="S911" s="104"/>
      <c r="T911" s="104"/>
      <c r="U911" s="104"/>
      <c r="V911" s="104"/>
      <c r="W911" s="104"/>
      <c r="X911" s="104"/>
      <c r="Y911" s="104"/>
      <c r="Z911" s="73" t="str">
        <f t="shared" si="40"/>
        <v/>
      </c>
      <c r="AA911" s="73" t="str">
        <f t="shared" si="41"/>
        <v/>
      </c>
    </row>
    <row r="912" spans="1:27" ht="409.6">
      <c r="A912" s="4">
        <v>2564</v>
      </c>
      <c r="B912" s="4" t="s">
        <v>1966</v>
      </c>
      <c r="C912" s="4">
        <v>184</v>
      </c>
      <c r="D912" s="15" t="s">
        <v>29</v>
      </c>
      <c r="E912" s="2" t="s">
        <v>1850</v>
      </c>
      <c r="F912" s="2" t="s">
        <v>1967</v>
      </c>
      <c r="G912" s="2" t="s">
        <v>1968</v>
      </c>
      <c r="H912" s="100" t="s">
        <v>2923</v>
      </c>
      <c r="I912" s="10"/>
      <c r="J912" s="10"/>
      <c r="K912" s="100" t="s">
        <v>2924</v>
      </c>
      <c r="L912" s="10"/>
      <c r="M912" s="10"/>
      <c r="N912" s="102">
        <v>3</v>
      </c>
      <c r="O912" s="102">
        <v>3</v>
      </c>
      <c r="P912" s="59">
        <v>3</v>
      </c>
      <c r="Q912" s="60" t="s">
        <v>2924</v>
      </c>
      <c r="R912" s="60"/>
      <c r="S912" s="61">
        <v>2</v>
      </c>
      <c r="T912" s="62"/>
      <c r="U912" s="59"/>
      <c r="V912" s="60"/>
      <c r="W912" s="60"/>
      <c r="X912" s="61"/>
      <c r="Y912" s="62"/>
      <c r="Z912" s="55">
        <f t="shared" si="40"/>
        <v>3</v>
      </c>
      <c r="AA912" s="40">
        <f t="shared" si="41"/>
        <v>2</v>
      </c>
    </row>
    <row r="913" spans="1:27" s="73" customFormat="1" ht="17">
      <c r="A913" s="4" t="s">
        <v>479</v>
      </c>
      <c r="B913" s="4" t="s">
        <v>479</v>
      </c>
      <c r="C913" s="4" t="s">
        <v>479</v>
      </c>
      <c r="D913" s="15" t="s">
        <v>479</v>
      </c>
      <c r="H913" s="4"/>
      <c r="P913" s="104"/>
      <c r="Q913" s="104"/>
      <c r="R913" s="104"/>
      <c r="S913" s="104"/>
      <c r="T913" s="104"/>
      <c r="U913" s="104"/>
      <c r="V913" s="104"/>
      <c r="W913" s="104"/>
      <c r="X913" s="104"/>
      <c r="Y913" s="104"/>
    </row>
    <row r="914" spans="1:27" s="73" customFormat="1" ht="17">
      <c r="A914" s="4" t="s">
        <v>479</v>
      </c>
      <c r="B914" s="4" t="s">
        <v>479</v>
      </c>
      <c r="C914" s="4" t="s">
        <v>479</v>
      </c>
      <c r="D914" s="15" t="s">
        <v>479</v>
      </c>
      <c r="H914" s="4"/>
      <c r="P914" s="104"/>
      <c r="Q914" s="104"/>
      <c r="R914" s="104"/>
      <c r="S914" s="104"/>
      <c r="T914" s="104"/>
      <c r="U914" s="104"/>
      <c r="V914" s="104"/>
      <c r="W914" s="104"/>
      <c r="X914" s="104"/>
      <c r="Y914" s="104"/>
    </row>
    <row r="915" spans="1:27" s="73" customFormat="1" ht="17">
      <c r="A915" s="4" t="s">
        <v>479</v>
      </c>
      <c r="B915" s="4" t="s">
        <v>479</v>
      </c>
      <c r="C915" s="4"/>
      <c r="D915" s="15" t="s">
        <v>479</v>
      </c>
      <c r="E915" s="75" t="s">
        <v>79</v>
      </c>
      <c r="H915" s="4"/>
      <c r="P915" s="104"/>
      <c r="Q915" s="104"/>
      <c r="R915" s="104"/>
      <c r="S915" s="104"/>
      <c r="T915" s="104"/>
      <c r="U915" s="104"/>
      <c r="V915" s="104"/>
      <c r="W915" s="104"/>
      <c r="X915" s="104"/>
      <c r="Y915" s="104"/>
      <c r="Z915" s="73" t="str">
        <f t="shared" si="40"/>
        <v/>
      </c>
      <c r="AA915" s="73" t="str">
        <f t="shared" si="41"/>
        <v/>
      </c>
    </row>
    <row r="916" spans="1:27" ht="340">
      <c r="A916" s="4">
        <v>2565</v>
      </c>
      <c r="B916" s="4" t="s">
        <v>1969</v>
      </c>
      <c r="C916" s="4">
        <v>186</v>
      </c>
      <c r="D916" s="15" t="s">
        <v>29</v>
      </c>
      <c r="E916" s="2" t="s">
        <v>1970</v>
      </c>
      <c r="F916" s="2" t="s">
        <v>1971</v>
      </c>
      <c r="G916" s="2" t="s">
        <v>1972</v>
      </c>
      <c r="H916" s="100" t="s">
        <v>2925</v>
      </c>
      <c r="I916" s="10"/>
      <c r="J916" s="10"/>
      <c r="K916" s="100" t="s">
        <v>2926</v>
      </c>
      <c r="L916" s="10"/>
      <c r="M916" s="10"/>
      <c r="N916" s="102">
        <v>3</v>
      </c>
      <c r="O916" s="102">
        <v>2</v>
      </c>
      <c r="P916" s="59">
        <v>3</v>
      </c>
      <c r="Q916" s="60" t="s">
        <v>2926</v>
      </c>
      <c r="R916" s="60"/>
      <c r="S916" s="61">
        <v>2</v>
      </c>
      <c r="T916" s="62"/>
      <c r="U916" s="59"/>
      <c r="V916" s="60"/>
      <c r="W916" s="60"/>
      <c r="X916" s="61"/>
      <c r="Y916" s="62"/>
      <c r="Z916" s="55">
        <f t="shared" si="40"/>
        <v>3</v>
      </c>
      <c r="AA916" s="40">
        <f t="shared" si="41"/>
        <v>2</v>
      </c>
    </row>
    <row r="917" spans="1:27" s="73" customFormat="1" ht="17">
      <c r="A917" s="4" t="s">
        <v>479</v>
      </c>
      <c r="B917" s="4" t="s">
        <v>479</v>
      </c>
      <c r="C917" s="4" t="s">
        <v>479</v>
      </c>
      <c r="D917" s="15" t="s">
        <v>479</v>
      </c>
      <c r="H917" s="4"/>
      <c r="P917" s="104"/>
      <c r="Q917" s="104"/>
      <c r="R917" s="104"/>
      <c r="S917" s="104"/>
      <c r="T917" s="104"/>
      <c r="U917" s="104"/>
      <c r="V917" s="104"/>
      <c r="W917" s="104"/>
      <c r="X917" s="104"/>
      <c r="Y917" s="104"/>
    </row>
    <row r="918" spans="1:27" s="73" customFormat="1" ht="17">
      <c r="A918" s="4" t="s">
        <v>479</v>
      </c>
      <c r="B918" s="4" t="s">
        <v>479</v>
      </c>
      <c r="C918" s="4" t="s">
        <v>479</v>
      </c>
      <c r="D918" s="15" t="s">
        <v>479</v>
      </c>
      <c r="H918" s="4"/>
      <c r="P918" s="104"/>
      <c r="Q918" s="104"/>
      <c r="R918" s="104"/>
      <c r="S918" s="104"/>
      <c r="T918" s="104"/>
      <c r="U918" s="104"/>
      <c r="V918" s="104"/>
      <c r="W918" s="104"/>
      <c r="X918" s="104"/>
      <c r="Y918" s="104"/>
    </row>
    <row r="919" spans="1:27" ht="19">
      <c r="A919" s="4" t="s">
        <v>479</v>
      </c>
      <c r="B919" s="4" t="s">
        <v>479</v>
      </c>
      <c r="E919" s="109" t="s">
        <v>36</v>
      </c>
      <c r="F919" s="109"/>
      <c r="G919" s="109"/>
      <c r="P919" s="104"/>
      <c r="Q919" s="104"/>
      <c r="R919" s="104"/>
      <c r="S919" s="104"/>
      <c r="T919" s="104"/>
      <c r="U919" s="104"/>
      <c r="V919" s="104"/>
      <c r="W919" s="104"/>
      <c r="X919" s="104"/>
      <c r="Y919" s="104"/>
      <c r="Z919" s="73" t="str">
        <f t="shared" si="40"/>
        <v/>
      </c>
      <c r="AA919" s="73" t="str">
        <f t="shared" si="41"/>
        <v/>
      </c>
    </row>
    <row r="920" spans="1:27" s="73" customFormat="1" ht="17">
      <c r="A920" s="4" t="s">
        <v>479</v>
      </c>
      <c r="B920" s="4" t="s">
        <v>479</v>
      </c>
      <c r="C920" s="4"/>
      <c r="D920" s="15" t="s">
        <v>479</v>
      </c>
      <c r="E920" s="75" t="s">
        <v>238</v>
      </c>
      <c r="H920" s="4"/>
      <c r="P920" s="104"/>
      <c r="Q920" s="104"/>
      <c r="R920" s="104"/>
      <c r="S920" s="104"/>
      <c r="T920" s="104"/>
      <c r="U920" s="104"/>
      <c r="V920" s="104"/>
      <c r="W920" s="104"/>
      <c r="X920" s="104"/>
      <c r="Y920" s="104"/>
      <c r="Z920" s="73" t="str">
        <f t="shared" si="40"/>
        <v/>
      </c>
      <c r="AA920" s="73" t="str">
        <f t="shared" si="41"/>
        <v/>
      </c>
    </row>
    <row r="921" spans="1:27" ht="356">
      <c r="A921" s="4">
        <v>2566</v>
      </c>
      <c r="B921" s="4" t="s">
        <v>1973</v>
      </c>
      <c r="C921" s="4">
        <v>187</v>
      </c>
      <c r="D921" s="15" t="s">
        <v>29</v>
      </c>
      <c r="E921" s="2" t="s">
        <v>1974</v>
      </c>
      <c r="F921" s="2" t="s">
        <v>1975</v>
      </c>
      <c r="G921" s="2" t="s">
        <v>1976</v>
      </c>
      <c r="H921" s="100" t="s">
        <v>2927</v>
      </c>
      <c r="I921" s="10"/>
      <c r="J921" s="10"/>
      <c r="K921" s="100" t="s">
        <v>2928</v>
      </c>
      <c r="L921" s="10"/>
      <c r="M921" s="10"/>
      <c r="N921" s="102">
        <v>3</v>
      </c>
      <c r="O921" s="102">
        <v>3</v>
      </c>
      <c r="P921" s="59">
        <v>3</v>
      </c>
      <c r="Q921" s="60" t="s">
        <v>2928</v>
      </c>
      <c r="R921" s="60"/>
      <c r="S921" s="61">
        <v>2.5</v>
      </c>
      <c r="T921" s="62"/>
      <c r="U921" s="59"/>
      <c r="V921" s="60"/>
      <c r="W921" s="60"/>
      <c r="X921" s="61"/>
      <c r="Y921" s="62"/>
      <c r="Z921" s="55">
        <f t="shared" si="40"/>
        <v>3</v>
      </c>
      <c r="AA921" s="40">
        <f t="shared" si="41"/>
        <v>2.5</v>
      </c>
    </row>
    <row r="922" spans="1:27" s="73" customFormat="1" ht="17">
      <c r="A922" s="4" t="s">
        <v>479</v>
      </c>
      <c r="B922" s="4" t="s">
        <v>479</v>
      </c>
      <c r="C922" s="4" t="s">
        <v>479</v>
      </c>
      <c r="D922" s="15" t="s">
        <v>479</v>
      </c>
      <c r="H922" s="4"/>
      <c r="P922" s="104"/>
      <c r="Q922" s="104"/>
      <c r="R922" s="104"/>
      <c r="S922" s="104"/>
      <c r="T922" s="104"/>
      <c r="U922" s="104"/>
      <c r="V922" s="104"/>
      <c r="W922" s="104"/>
      <c r="X922" s="104"/>
      <c r="Y922" s="104"/>
    </row>
    <row r="923" spans="1:27" s="73" customFormat="1" ht="17">
      <c r="A923" s="4" t="s">
        <v>479</v>
      </c>
      <c r="B923" s="4" t="s">
        <v>479</v>
      </c>
      <c r="C923" s="4" t="s">
        <v>479</v>
      </c>
      <c r="D923" s="15" t="s">
        <v>479</v>
      </c>
      <c r="H923" s="4"/>
      <c r="P923" s="104"/>
      <c r="Q923" s="104"/>
      <c r="R923" s="104"/>
      <c r="S923" s="104"/>
      <c r="T923" s="104"/>
      <c r="U923" s="104"/>
      <c r="V923" s="104"/>
      <c r="W923" s="104"/>
      <c r="X923" s="104"/>
      <c r="Y923" s="104"/>
    </row>
    <row r="924" spans="1:27" s="73" customFormat="1" ht="17">
      <c r="A924" s="4" t="s">
        <v>479</v>
      </c>
      <c r="B924" s="4" t="s">
        <v>479</v>
      </c>
      <c r="C924" s="4"/>
      <c r="D924" s="15" t="s">
        <v>479</v>
      </c>
      <c r="E924" s="75" t="s">
        <v>239</v>
      </c>
      <c r="H924" s="4"/>
      <c r="P924" s="104"/>
      <c r="Q924" s="104"/>
      <c r="R924" s="104"/>
      <c r="S924" s="104"/>
      <c r="T924" s="104"/>
      <c r="U924" s="104"/>
      <c r="V924" s="104"/>
      <c r="W924" s="104"/>
      <c r="X924" s="104"/>
      <c r="Y924" s="104"/>
      <c r="Z924" s="73" t="str">
        <f t="shared" si="40"/>
        <v/>
      </c>
      <c r="AA924" s="73" t="str">
        <f t="shared" si="41"/>
        <v/>
      </c>
    </row>
    <row r="925" spans="1:27" ht="409.6">
      <c r="A925" s="4">
        <v>2567</v>
      </c>
      <c r="B925" s="4" t="s">
        <v>1977</v>
      </c>
      <c r="C925" s="4">
        <v>188</v>
      </c>
      <c r="D925" s="15" t="s">
        <v>29</v>
      </c>
      <c r="E925" s="2" t="s">
        <v>1978</v>
      </c>
      <c r="F925" s="2" t="s">
        <v>1979</v>
      </c>
      <c r="G925" s="2" t="s">
        <v>1980</v>
      </c>
      <c r="H925" s="100" t="s">
        <v>2929</v>
      </c>
      <c r="I925" s="10"/>
      <c r="J925" s="10"/>
      <c r="K925" s="100" t="s">
        <v>2930</v>
      </c>
      <c r="L925" s="10"/>
      <c r="M925" s="10"/>
      <c r="N925" s="102">
        <v>3</v>
      </c>
      <c r="O925" s="102">
        <v>3</v>
      </c>
      <c r="P925" s="59">
        <v>3</v>
      </c>
      <c r="Q925" s="60" t="s">
        <v>2930</v>
      </c>
      <c r="R925" s="60"/>
      <c r="S925" s="61">
        <v>3</v>
      </c>
      <c r="T925" s="62"/>
      <c r="U925" s="59"/>
      <c r="V925" s="60"/>
      <c r="W925" s="60"/>
      <c r="X925" s="61"/>
      <c r="Y925" s="62"/>
      <c r="Z925" s="55">
        <f t="shared" si="40"/>
        <v>3</v>
      </c>
      <c r="AA925" s="40">
        <f t="shared" si="41"/>
        <v>3</v>
      </c>
    </row>
    <row r="926" spans="1:27" ht="409.6">
      <c r="A926" s="4">
        <v>2568</v>
      </c>
      <c r="B926" s="4" t="s">
        <v>1977</v>
      </c>
      <c r="C926" s="4">
        <v>188</v>
      </c>
      <c r="E926" s="43" t="s">
        <v>2931</v>
      </c>
      <c r="F926" s="2" t="s">
        <v>1981</v>
      </c>
      <c r="G926" s="2" t="s">
        <v>1982</v>
      </c>
      <c r="H926" s="100" t="s">
        <v>2929</v>
      </c>
      <c r="I926" s="10"/>
      <c r="J926" s="10"/>
      <c r="K926" s="100" t="s">
        <v>2930</v>
      </c>
      <c r="L926" s="10"/>
      <c r="M926" s="10"/>
      <c r="P926" s="59">
        <v>3</v>
      </c>
      <c r="Q926" s="60" t="s">
        <v>2930</v>
      </c>
      <c r="R926" s="60"/>
      <c r="S926" s="61">
        <v>0</v>
      </c>
      <c r="T926" s="62" t="s">
        <v>3160</v>
      </c>
      <c r="U926" s="59"/>
      <c r="V926" s="60"/>
      <c r="W926" s="60"/>
      <c r="X926" s="61"/>
      <c r="Y926" s="62"/>
      <c r="Z926" s="55">
        <f t="shared" si="40"/>
        <v>3</v>
      </c>
      <c r="AA926" s="40">
        <f t="shared" si="41"/>
        <v>0</v>
      </c>
    </row>
    <row r="927" spans="1:27" s="73" customFormat="1" ht="17">
      <c r="A927" s="4" t="s">
        <v>479</v>
      </c>
      <c r="B927" s="4" t="s">
        <v>479</v>
      </c>
      <c r="C927" s="4" t="s">
        <v>479</v>
      </c>
      <c r="D927" s="15" t="s">
        <v>479</v>
      </c>
      <c r="H927" s="4"/>
      <c r="P927" s="104"/>
      <c r="Q927" s="104"/>
      <c r="R927" s="104"/>
      <c r="S927" s="104"/>
      <c r="T927" s="104"/>
      <c r="U927" s="104"/>
      <c r="V927" s="104"/>
      <c r="W927" s="104"/>
      <c r="X927" s="104"/>
      <c r="Y927" s="104"/>
    </row>
    <row r="928" spans="1:27" s="73" customFormat="1" ht="17">
      <c r="A928" s="4" t="s">
        <v>479</v>
      </c>
      <c r="B928" s="4" t="s">
        <v>479</v>
      </c>
      <c r="C928" s="4" t="s">
        <v>479</v>
      </c>
      <c r="D928" s="15" t="s">
        <v>479</v>
      </c>
      <c r="H928" s="4"/>
      <c r="P928" s="104"/>
      <c r="Q928" s="104"/>
      <c r="R928" s="104"/>
      <c r="S928" s="104"/>
      <c r="T928" s="104"/>
      <c r="U928" s="104"/>
      <c r="V928" s="104"/>
      <c r="W928" s="104"/>
      <c r="X928" s="104"/>
      <c r="Y928" s="104"/>
    </row>
    <row r="929" spans="1:27" s="73" customFormat="1" ht="17">
      <c r="A929" s="4" t="s">
        <v>479</v>
      </c>
      <c r="B929" s="4" t="s">
        <v>479</v>
      </c>
      <c r="C929" s="4"/>
      <c r="D929" s="15" t="s">
        <v>479</v>
      </c>
      <c r="E929" s="75" t="s">
        <v>80</v>
      </c>
      <c r="H929" s="4"/>
      <c r="P929" s="104"/>
      <c r="Q929" s="104"/>
      <c r="R929" s="104"/>
      <c r="S929" s="104"/>
      <c r="T929" s="104"/>
      <c r="U929" s="104"/>
      <c r="V929" s="104"/>
      <c r="W929" s="104"/>
      <c r="X929" s="104"/>
      <c r="Y929" s="104"/>
      <c r="Z929" s="73" t="str">
        <f t="shared" si="40"/>
        <v/>
      </c>
      <c r="AA929" s="73" t="str">
        <f t="shared" si="41"/>
        <v/>
      </c>
    </row>
    <row r="930" spans="1:27" ht="340">
      <c r="A930" s="4">
        <v>2569</v>
      </c>
      <c r="B930" s="4" t="s">
        <v>1983</v>
      </c>
      <c r="C930" s="4">
        <v>189</v>
      </c>
      <c r="E930" s="43" t="s">
        <v>2933</v>
      </c>
      <c r="F930" s="2" t="s">
        <v>1984</v>
      </c>
      <c r="G930" s="2" t="s">
        <v>1985</v>
      </c>
      <c r="H930" s="100" t="s">
        <v>2932</v>
      </c>
      <c r="I930" s="10"/>
      <c r="J930" s="10"/>
      <c r="K930" s="10"/>
      <c r="L930" s="10"/>
      <c r="M930" s="10"/>
      <c r="P930" s="59">
        <v>3</v>
      </c>
      <c r="Q930" s="60" t="s">
        <v>3133</v>
      </c>
      <c r="R930" s="60"/>
      <c r="S930" s="61">
        <v>2</v>
      </c>
      <c r="T930" s="62"/>
      <c r="U930" s="59"/>
      <c r="V930" s="60"/>
      <c r="W930" s="60"/>
      <c r="X930" s="61"/>
      <c r="Y930" s="62"/>
      <c r="Z930" s="55">
        <f t="shared" si="40"/>
        <v>3</v>
      </c>
      <c r="AA930" s="40">
        <f t="shared" si="41"/>
        <v>2</v>
      </c>
    </row>
    <row r="931" spans="1:27" ht="340">
      <c r="A931" s="4">
        <v>2570</v>
      </c>
      <c r="B931" s="4" t="s">
        <v>1983</v>
      </c>
      <c r="C931" s="4">
        <v>189</v>
      </c>
      <c r="E931" s="43" t="s">
        <v>2934</v>
      </c>
      <c r="F931" s="2" t="s">
        <v>1986</v>
      </c>
      <c r="G931" s="2" t="s">
        <v>1987</v>
      </c>
      <c r="H931" s="100" t="s">
        <v>2932</v>
      </c>
      <c r="I931" s="10"/>
      <c r="J931" s="10"/>
      <c r="K931" s="10"/>
      <c r="L931" s="10"/>
      <c r="M931" s="10"/>
      <c r="P931" s="59">
        <v>3</v>
      </c>
      <c r="Q931" s="60" t="s">
        <v>3133</v>
      </c>
      <c r="R931" s="60"/>
      <c r="S931" s="61">
        <v>2.5</v>
      </c>
      <c r="T931" s="62"/>
      <c r="U931" s="59"/>
      <c r="V931" s="60"/>
      <c r="W931" s="60"/>
      <c r="X931" s="61"/>
      <c r="Y931" s="62"/>
      <c r="Z931" s="55">
        <f t="shared" si="40"/>
        <v>3</v>
      </c>
      <c r="AA931" s="40">
        <f t="shared" si="41"/>
        <v>2.5</v>
      </c>
    </row>
    <row r="932" spans="1:27" ht="340">
      <c r="A932" s="4">
        <v>2571</v>
      </c>
      <c r="B932" s="4" t="s">
        <v>1983</v>
      </c>
      <c r="C932" s="4">
        <v>189</v>
      </c>
      <c r="E932" s="43" t="s">
        <v>2935</v>
      </c>
      <c r="F932" s="2" t="s">
        <v>1988</v>
      </c>
      <c r="G932" s="2" t="s">
        <v>1989</v>
      </c>
      <c r="H932" s="100" t="s">
        <v>2932</v>
      </c>
      <c r="I932" s="10"/>
      <c r="J932" s="10"/>
      <c r="K932" s="10"/>
      <c r="L932" s="10"/>
      <c r="M932" s="10"/>
      <c r="P932" s="59">
        <v>3</v>
      </c>
      <c r="Q932" s="60" t="s">
        <v>3133</v>
      </c>
      <c r="R932" s="60"/>
      <c r="S932" s="61">
        <v>3</v>
      </c>
      <c r="T932" s="62"/>
      <c r="U932" s="59"/>
      <c r="V932" s="60"/>
      <c r="W932" s="60"/>
      <c r="X932" s="61"/>
      <c r="Y932" s="62"/>
      <c r="Z932" s="55">
        <f t="shared" si="40"/>
        <v>3</v>
      </c>
      <c r="AA932" s="40">
        <f t="shared" si="41"/>
        <v>3</v>
      </c>
    </row>
    <row r="933" spans="1:27" ht="340">
      <c r="A933" s="4">
        <v>2572</v>
      </c>
      <c r="B933" s="4" t="s">
        <v>1983</v>
      </c>
      <c r="C933" s="4">
        <v>189</v>
      </c>
      <c r="E933" s="43" t="s">
        <v>2311</v>
      </c>
      <c r="F933" s="2" t="s">
        <v>1990</v>
      </c>
      <c r="G933" s="2" t="s">
        <v>1991</v>
      </c>
      <c r="H933" s="100" t="s">
        <v>2932</v>
      </c>
      <c r="I933" s="10"/>
      <c r="J933" s="10"/>
      <c r="K933" s="10"/>
      <c r="L933" s="10"/>
      <c r="M933" s="10"/>
      <c r="P933" s="59">
        <v>2</v>
      </c>
      <c r="Q933" s="60" t="s">
        <v>3133</v>
      </c>
      <c r="R933" s="60"/>
      <c r="S933" s="61">
        <v>2</v>
      </c>
      <c r="T933" s="62"/>
      <c r="U933" s="59"/>
      <c r="V933" s="60"/>
      <c r="W933" s="60"/>
      <c r="X933" s="61"/>
      <c r="Y933" s="62"/>
      <c r="Z933" s="55">
        <f t="shared" si="40"/>
        <v>2</v>
      </c>
      <c r="AA933" s="40">
        <f t="shared" si="41"/>
        <v>2</v>
      </c>
    </row>
    <row r="934" spans="1:27" ht="340">
      <c r="A934" s="4">
        <v>2573</v>
      </c>
      <c r="B934" s="4" t="s">
        <v>1983</v>
      </c>
      <c r="C934" s="4">
        <v>189</v>
      </c>
      <c r="E934" s="43" t="s">
        <v>2936</v>
      </c>
      <c r="F934" s="2" t="s">
        <v>1992</v>
      </c>
      <c r="G934" s="2" t="s">
        <v>1993</v>
      </c>
      <c r="H934" s="100" t="s">
        <v>2932</v>
      </c>
      <c r="I934" s="10"/>
      <c r="J934" s="10"/>
      <c r="K934" s="10"/>
      <c r="L934" s="10"/>
      <c r="M934" s="10"/>
      <c r="P934" s="59">
        <v>2</v>
      </c>
      <c r="Q934" s="60" t="s">
        <v>3133</v>
      </c>
      <c r="R934" s="60"/>
      <c r="S934" s="61">
        <v>0</v>
      </c>
      <c r="T934" s="62" t="s">
        <v>3160</v>
      </c>
      <c r="U934" s="59"/>
      <c r="V934" s="60"/>
      <c r="W934" s="60"/>
      <c r="X934" s="61"/>
      <c r="Y934" s="62"/>
      <c r="Z934" s="55">
        <f t="shared" si="40"/>
        <v>2</v>
      </c>
      <c r="AA934" s="40">
        <f t="shared" si="41"/>
        <v>0</v>
      </c>
    </row>
    <row r="935" spans="1:27" ht="340">
      <c r="A935" s="4">
        <v>2574</v>
      </c>
      <c r="B935" s="4" t="s">
        <v>1983</v>
      </c>
      <c r="C935" s="4">
        <v>189</v>
      </c>
      <c r="E935" s="43" t="s">
        <v>2937</v>
      </c>
      <c r="F935" s="2" t="s">
        <v>1994</v>
      </c>
      <c r="G935" s="2" t="s">
        <v>1712</v>
      </c>
      <c r="H935" s="100" t="s">
        <v>2932</v>
      </c>
      <c r="I935" s="10"/>
      <c r="J935" s="10"/>
      <c r="K935" s="10"/>
      <c r="L935" s="10"/>
      <c r="M935" s="10"/>
      <c r="P935" s="59">
        <v>3</v>
      </c>
      <c r="Q935" s="60" t="s">
        <v>3133</v>
      </c>
      <c r="R935" s="60"/>
      <c r="S935" s="61">
        <v>1</v>
      </c>
      <c r="T935" s="62"/>
      <c r="U935" s="59"/>
      <c r="V935" s="60"/>
      <c r="W935" s="60"/>
      <c r="X935" s="61"/>
      <c r="Y935" s="62"/>
      <c r="Z935" s="55">
        <f t="shared" si="40"/>
        <v>3</v>
      </c>
      <c r="AA935" s="40">
        <f t="shared" si="41"/>
        <v>1</v>
      </c>
    </row>
    <row r="936" spans="1:27" s="73" customFormat="1" ht="17">
      <c r="A936" s="4" t="s">
        <v>479</v>
      </c>
      <c r="B936" s="4" t="s">
        <v>479</v>
      </c>
      <c r="C936" s="4" t="s">
        <v>479</v>
      </c>
      <c r="D936" s="15" t="s">
        <v>479</v>
      </c>
      <c r="H936" s="4"/>
      <c r="P936" s="104"/>
      <c r="Q936" s="104"/>
      <c r="R936" s="104"/>
      <c r="S936" s="104"/>
      <c r="T936" s="104"/>
      <c r="U936" s="104"/>
      <c r="V936" s="104"/>
      <c r="W936" s="104"/>
      <c r="X936" s="104"/>
      <c r="Y936" s="104"/>
    </row>
    <row r="937" spans="1:27" s="73" customFormat="1" ht="17">
      <c r="A937" s="4" t="s">
        <v>479</v>
      </c>
      <c r="B937" s="4" t="s">
        <v>479</v>
      </c>
      <c r="C937" s="4" t="s">
        <v>479</v>
      </c>
      <c r="D937" s="15" t="s">
        <v>479</v>
      </c>
      <c r="H937" s="4"/>
      <c r="P937" s="104"/>
      <c r="Q937" s="104"/>
      <c r="R937" s="104"/>
      <c r="S937" s="104"/>
      <c r="T937" s="104"/>
      <c r="U937" s="104"/>
      <c r="V937" s="104"/>
      <c r="W937" s="104"/>
      <c r="X937" s="104"/>
      <c r="Y937" s="104"/>
    </row>
    <row r="938" spans="1:27" s="73" customFormat="1" ht="17">
      <c r="A938" s="4" t="s">
        <v>479</v>
      </c>
      <c r="B938" s="4" t="s">
        <v>479</v>
      </c>
      <c r="C938" s="4"/>
      <c r="D938" s="15" t="s">
        <v>479</v>
      </c>
      <c r="E938" s="75" t="s">
        <v>81</v>
      </c>
      <c r="H938" s="4"/>
      <c r="P938" s="104"/>
      <c r="Q938" s="104"/>
      <c r="R938" s="104"/>
      <c r="S938" s="104"/>
      <c r="T938" s="104"/>
      <c r="U938" s="104"/>
      <c r="V938" s="104"/>
      <c r="W938" s="104"/>
      <c r="X938" s="104"/>
      <c r="Y938" s="104"/>
      <c r="Z938" s="73" t="str">
        <f t="shared" ref="Z938:Z970" si="42">IF(U938&lt;&gt;"",U938,IF(P938&lt;&gt;"",P938,IF(N938&lt;&gt;"",N938,"")))</f>
        <v/>
      </c>
      <c r="AA938" s="73" t="str">
        <f t="shared" ref="AA938:AA970" si="43">IF(X938&lt;&gt;"",X938,IF(S938&lt;&gt;"",S938,IF(O938&lt;&gt;"",O938,"")))</f>
        <v/>
      </c>
    </row>
    <row r="939" spans="1:27" ht="187">
      <c r="A939" s="4">
        <v>2575</v>
      </c>
      <c r="B939" s="4" t="s">
        <v>1995</v>
      </c>
      <c r="C939" s="4">
        <v>191</v>
      </c>
      <c r="D939" s="15" t="s">
        <v>29</v>
      </c>
      <c r="E939" s="2" t="s">
        <v>81</v>
      </c>
      <c r="F939" s="2" t="s">
        <v>1996</v>
      </c>
      <c r="G939" s="2" t="s">
        <v>1997</v>
      </c>
      <c r="H939" s="100" t="s">
        <v>2938</v>
      </c>
      <c r="I939" s="10"/>
      <c r="J939" s="10"/>
      <c r="K939" s="100" t="s">
        <v>2939</v>
      </c>
      <c r="L939" s="10"/>
      <c r="M939" s="10"/>
      <c r="N939" s="102">
        <v>3</v>
      </c>
      <c r="O939" s="102">
        <v>3</v>
      </c>
      <c r="P939" s="59">
        <v>3</v>
      </c>
      <c r="Q939" s="60" t="s">
        <v>2939</v>
      </c>
      <c r="R939" s="60"/>
      <c r="S939" s="61">
        <v>2</v>
      </c>
      <c r="T939" s="62"/>
      <c r="U939" s="59"/>
      <c r="V939" s="60"/>
      <c r="W939" s="60"/>
      <c r="X939" s="61"/>
      <c r="Y939" s="62"/>
      <c r="Z939" s="55">
        <f t="shared" si="42"/>
        <v>3</v>
      </c>
      <c r="AA939" s="40">
        <f t="shared" si="43"/>
        <v>2</v>
      </c>
    </row>
    <row r="940" spans="1:27" s="73" customFormat="1" ht="17">
      <c r="A940" s="4" t="s">
        <v>479</v>
      </c>
      <c r="B940" s="4" t="s">
        <v>479</v>
      </c>
      <c r="C940" s="4" t="s">
        <v>479</v>
      </c>
      <c r="D940" s="15" t="s">
        <v>479</v>
      </c>
      <c r="H940" s="4"/>
      <c r="P940" s="104"/>
      <c r="Q940" s="104"/>
      <c r="R940" s="104"/>
      <c r="S940" s="104"/>
      <c r="T940" s="104"/>
      <c r="U940" s="104"/>
      <c r="V940" s="104"/>
      <c r="W940" s="104"/>
      <c r="X940" s="104"/>
      <c r="Y940" s="104"/>
    </row>
    <row r="941" spans="1:27" s="73" customFormat="1" ht="17">
      <c r="A941" s="4" t="s">
        <v>479</v>
      </c>
      <c r="B941" s="4" t="s">
        <v>479</v>
      </c>
      <c r="C941" s="4" t="s">
        <v>479</v>
      </c>
      <c r="D941" s="15" t="s">
        <v>479</v>
      </c>
      <c r="H941" s="4"/>
      <c r="P941" s="104"/>
      <c r="Q941" s="104"/>
      <c r="R941" s="104"/>
      <c r="S941" s="104"/>
      <c r="T941" s="104"/>
      <c r="U941" s="104"/>
      <c r="V941" s="104"/>
      <c r="W941" s="104"/>
      <c r="X941" s="104"/>
      <c r="Y941" s="104"/>
    </row>
    <row r="942" spans="1:27" s="73" customFormat="1" ht="17">
      <c r="A942" s="4" t="s">
        <v>479</v>
      </c>
      <c r="B942" s="4" t="s">
        <v>479</v>
      </c>
      <c r="C942" s="4"/>
      <c r="D942" s="15" t="s">
        <v>479</v>
      </c>
      <c r="E942" s="75" t="s">
        <v>82</v>
      </c>
      <c r="H942" s="4"/>
      <c r="P942" s="104"/>
      <c r="Q942" s="104"/>
      <c r="R942" s="104"/>
      <c r="S942" s="104"/>
      <c r="T942" s="104"/>
      <c r="U942" s="104"/>
      <c r="V942" s="104"/>
      <c r="W942" s="104"/>
      <c r="X942" s="104"/>
      <c r="Y942" s="104"/>
      <c r="Z942" s="73" t="str">
        <f t="shared" si="42"/>
        <v/>
      </c>
      <c r="AA942" s="73" t="str">
        <f t="shared" si="43"/>
        <v/>
      </c>
    </row>
    <row r="943" spans="1:27" ht="409.6">
      <c r="A943" s="4">
        <v>2576</v>
      </c>
      <c r="B943" s="4" t="s">
        <v>1998</v>
      </c>
      <c r="C943" s="4">
        <v>192</v>
      </c>
      <c r="D943" s="15" t="s">
        <v>29</v>
      </c>
      <c r="E943" s="2" t="s">
        <v>1850</v>
      </c>
      <c r="F943" s="2" t="s">
        <v>1999</v>
      </c>
      <c r="G943" s="2" t="s">
        <v>2000</v>
      </c>
      <c r="H943" s="100" t="s">
        <v>2940</v>
      </c>
      <c r="I943" s="10"/>
      <c r="J943" s="10"/>
      <c r="K943" s="100" t="s">
        <v>2941</v>
      </c>
      <c r="L943" s="10"/>
      <c r="M943" s="10"/>
      <c r="N943" s="102">
        <v>3</v>
      </c>
      <c r="O943" s="102">
        <v>3</v>
      </c>
      <c r="P943" s="59">
        <v>3</v>
      </c>
      <c r="Q943" s="60" t="s">
        <v>2941</v>
      </c>
      <c r="R943" s="60"/>
      <c r="S943" s="61">
        <v>2</v>
      </c>
      <c r="T943" s="62"/>
      <c r="U943" s="59"/>
      <c r="V943" s="60"/>
      <c r="W943" s="60"/>
      <c r="X943" s="61"/>
      <c r="Y943" s="62"/>
      <c r="Z943" s="55">
        <f t="shared" si="42"/>
        <v>3</v>
      </c>
      <c r="AA943" s="40">
        <f t="shared" si="43"/>
        <v>2</v>
      </c>
    </row>
    <row r="944" spans="1:27" s="73" customFormat="1" ht="17">
      <c r="A944" s="4" t="s">
        <v>479</v>
      </c>
      <c r="B944" s="4" t="s">
        <v>479</v>
      </c>
      <c r="C944" s="4" t="s">
        <v>479</v>
      </c>
      <c r="D944" s="15" t="s">
        <v>479</v>
      </c>
      <c r="H944" s="4"/>
      <c r="P944" s="104"/>
      <c r="Q944" s="104"/>
      <c r="R944" s="104"/>
      <c r="S944" s="104"/>
      <c r="T944" s="104"/>
      <c r="U944" s="104"/>
      <c r="V944" s="104"/>
      <c r="W944" s="104"/>
      <c r="X944" s="104"/>
      <c r="Y944" s="104"/>
    </row>
    <row r="945" spans="1:27" s="73" customFormat="1" ht="17">
      <c r="A945" s="4" t="s">
        <v>479</v>
      </c>
      <c r="B945" s="4" t="s">
        <v>479</v>
      </c>
      <c r="C945" s="4" t="s">
        <v>479</v>
      </c>
      <c r="D945" s="15" t="s">
        <v>479</v>
      </c>
      <c r="H945" s="4"/>
      <c r="P945" s="104"/>
      <c r="Q945" s="104"/>
      <c r="R945" s="104"/>
      <c r="S945" s="104"/>
      <c r="T945" s="104"/>
      <c r="U945" s="104"/>
      <c r="V945" s="104"/>
      <c r="W945" s="104"/>
      <c r="X945" s="104"/>
      <c r="Y945" s="104"/>
    </row>
    <row r="946" spans="1:27" s="73" customFormat="1" ht="17">
      <c r="A946" s="4" t="s">
        <v>479</v>
      </c>
      <c r="B946" s="4" t="s">
        <v>479</v>
      </c>
      <c r="C946" s="4"/>
      <c r="D946" s="15" t="s">
        <v>479</v>
      </c>
      <c r="E946" s="75" t="s">
        <v>83</v>
      </c>
      <c r="H946" s="4"/>
      <c r="P946" s="104"/>
      <c r="Q946" s="104"/>
      <c r="R946" s="104"/>
      <c r="S946" s="104"/>
      <c r="T946" s="104"/>
      <c r="U946" s="104"/>
      <c r="V946" s="104"/>
      <c r="W946" s="104"/>
      <c r="X946" s="104"/>
      <c r="Y946" s="104"/>
      <c r="Z946" s="73" t="str">
        <f t="shared" si="42"/>
        <v/>
      </c>
      <c r="AA946" s="73" t="str">
        <f t="shared" si="43"/>
        <v/>
      </c>
    </row>
    <row r="947" spans="1:27" ht="187">
      <c r="A947" s="4">
        <v>2577</v>
      </c>
      <c r="B947" s="4" t="s">
        <v>2001</v>
      </c>
      <c r="C947" s="4">
        <v>193</v>
      </c>
      <c r="D947" s="15" t="s">
        <v>29</v>
      </c>
      <c r="E947" s="2" t="s">
        <v>2002</v>
      </c>
      <c r="F947" s="2" t="s">
        <v>2003</v>
      </c>
      <c r="G947" s="2" t="s">
        <v>1755</v>
      </c>
      <c r="H947" s="100" t="s">
        <v>2942</v>
      </c>
      <c r="I947" s="10"/>
      <c r="J947" s="10"/>
      <c r="K947" s="10"/>
      <c r="L947" s="10"/>
      <c r="M947" s="10"/>
      <c r="N947" s="102">
        <v>3</v>
      </c>
      <c r="O947" s="102">
        <v>3</v>
      </c>
      <c r="P947" s="59">
        <v>3</v>
      </c>
      <c r="Q947" s="60" t="s">
        <v>2942</v>
      </c>
      <c r="R947" s="60"/>
      <c r="S947" s="61">
        <v>3</v>
      </c>
      <c r="T947" s="62"/>
      <c r="U947" s="59"/>
      <c r="V947" s="60"/>
      <c r="W947" s="60"/>
      <c r="X947" s="61"/>
      <c r="Y947" s="62"/>
      <c r="Z947" s="55">
        <f t="shared" si="42"/>
        <v>3</v>
      </c>
      <c r="AA947" s="40">
        <f t="shared" si="43"/>
        <v>3</v>
      </c>
    </row>
    <row r="948" spans="1:27" s="73" customFormat="1" ht="17">
      <c r="A948" s="4" t="s">
        <v>479</v>
      </c>
      <c r="B948" s="4" t="s">
        <v>479</v>
      </c>
      <c r="C948" s="4" t="s">
        <v>479</v>
      </c>
      <c r="D948" s="15" t="s">
        <v>479</v>
      </c>
      <c r="H948" s="4"/>
      <c r="P948" s="104"/>
      <c r="Q948" s="104"/>
      <c r="R948" s="104"/>
      <c r="S948" s="104"/>
      <c r="T948" s="104"/>
      <c r="U948" s="104"/>
      <c r="V948" s="104"/>
      <c r="W948" s="104"/>
      <c r="X948" s="104"/>
      <c r="Y948" s="104"/>
    </row>
    <row r="949" spans="1:27" s="73" customFormat="1" ht="17">
      <c r="A949" s="4" t="s">
        <v>479</v>
      </c>
      <c r="B949" s="4" t="s">
        <v>479</v>
      </c>
      <c r="C949" s="4" t="s">
        <v>479</v>
      </c>
      <c r="D949" s="15" t="s">
        <v>479</v>
      </c>
      <c r="H949" s="4"/>
      <c r="P949" s="104"/>
      <c r="Q949" s="104"/>
      <c r="R949" s="104"/>
      <c r="S949" s="104"/>
      <c r="T949" s="104"/>
      <c r="U949" s="104"/>
      <c r="V949" s="104"/>
      <c r="W949" s="104"/>
      <c r="X949" s="104"/>
      <c r="Y949" s="104"/>
    </row>
    <row r="950" spans="1:27" ht="37" hidden="1">
      <c r="A950" s="4" t="s">
        <v>479</v>
      </c>
      <c r="B950" s="4" t="s">
        <v>479</v>
      </c>
      <c r="E950" s="113" t="s">
        <v>28</v>
      </c>
      <c r="F950" s="113"/>
      <c r="G950" s="113"/>
      <c r="P950" s="104"/>
      <c r="Q950" s="104"/>
      <c r="R950" s="104"/>
      <c r="S950" s="104"/>
      <c r="T950" s="104"/>
      <c r="U950" s="104"/>
      <c r="V950" s="104"/>
      <c r="W950" s="104"/>
      <c r="X950" s="104"/>
      <c r="Y950" s="104"/>
      <c r="Z950" s="73"/>
      <c r="AA950" s="73"/>
    </row>
    <row r="951" spans="1:27" ht="19" hidden="1">
      <c r="A951" s="4" t="s">
        <v>479</v>
      </c>
      <c r="B951" s="4" t="s">
        <v>479</v>
      </c>
      <c r="E951" s="109" t="s">
        <v>40</v>
      </c>
      <c r="F951" s="109"/>
      <c r="G951" s="109"/>
      <c r="P951" s="104"/>
      <c r="Q951" s="104"/>
      <c r="R951" s="104"/>
      <c r="S951" s="104"/>
      <c r="T951" s="104"/>
      <c r="U951" s="104"/>
      <c r="V951" s="104"/>
      <c r="W951" s="104"/>
      <c r="X951" s="104"/>
      <c r="Y951" s="104"/>
      <c r="Z951" s="73" t="str">
        <f t="shared" si="42"/>
        <v/>
      </c>
      <c r="AA951" s="73" t="str">
        <f t="shared" si="43"/>
        <v/>
      </c>
    </row>
    <row r="952" spans="1:27" s="73" customFormat="1" ht="17" hidden="1">
      <c r="A952" s="4" t="s">
        <v>479</v>
      </c>
      <c r="B952" s="4" t="s">
        <v>479</v>
      </c>
      <c r="C952" s="4"/>
      <c r="D952" s="15"/>
      <c r="E952" s="75" t="s">
        <v>246</v>
      </c>
      <c r="H952" s="4"/>
      <c r="P952" s="104"/>
      <c r="Q952" s="104"/>
      <c r="R952" s="104"/>
      <c r="S952" s="104"/>
      <c r="T952" s="104"/>
      <c r="U952" s="104"/>
      <c r="V952" s="104"/>
      <c r="W952" s="104"/>
      <c r="X952" s="104"/>
      <c r="Y952" s="104"/>
      <c r="Z952" s="73" t="str">
        <f t="shared" si="42"/>
        <v/>
      </c>
      <c r="AA952" s="73" t="str">
        <f t="shared" si="43"/>
        <v/>
      </c>
    </row>
    <row r="953" spans="1:27" ht="306" hidden="1">
      <c r="A953" s="4">
        <v>2578</v>
      </c>
      <c r="B953" s="4" t="s">
        <v>2004</v>
      </c>
      <c r="C953" s="4">
        <v>227</v>
      </c>
      <c r="D953" s="15" t="s">
        <v>29</v>
      </c>
      <c r="E953" s="101" t="s">
        <v>2943</v>
      </c>
      <c r="F953" s="2" t="s">
        <v>2005</v>
      </c>
      <c r="G953" s="2" t="s">
        <v>2006</v>
      </c>
      <c r="H953" s="10"/>
      <c r="I953" s="10"/>
      <c r="J953" s="10"/>
      <c r="K953" s="10"/>
      <c r="L953" s="10"/>
      <c r="M953" s="10"/>
      <c r="N953" s="102"/>
      <c r="O953" s="102"/>
      <c r="P953" s="59"/>
      <c r="Q953" s="60"/>
      <c r="R953" s="60"/>
      <c r="S953" s="61"/>
      <c r="T953" s="62"/>
      <c r="U953" s="59"/>
      <c r="V953" s="60"/>
      <c r="W953" s="60"/>
      <c r="X953" s="61"/>
      <c r="Y953" s="62"/>
      <c r="Z953" s="55" t="str">
        <f t="shared" si="42"/>
        <v/>
      </c>
      <c r="AA953" s="40" t="str">
        <f t="shared" si="43"/>
        <v/>
      </c>
    </row>
    <row r="954" spans="1:27" ht="187" hidden="1">
      <c r="A954" s="4">
        <v>2579</v>
      </c>
      <c r="B954" s="4" t="s">
        <v>2004</v>
      </c>
      <c r="C954" s="4">
        <v>227</v>
      </c>
      <c r="E954" s="101" t="s">
        <v>2944</v>
      </c>
      <c r="F954" s="2" t="s">
        <v>2007</v>
      </c>
      <c r="G954" s="2" t="s">
        <v>2008</v>
      </c>
      <c r="H954" s="10"/>
      <c r="I954" s="10"/>
      <c r="J954" s="10"/>
      <c r="K954" s="10"/>
      <c r="L954" s="10"/>
      <c r="M954" s="10"/>
      <c r="P954" s="59"/>
      <c r="Q954" s="60"/>
      <c r="R954" s="60"/>
      <c r="S954" s="61"/>
      <c r="T954" s="62"/>
      <c r="U954" s="59"/>
      <c r="V954" s="60"/>
      <c r="W954" s="60"/>
      <c r="X954" s="61"/>
      <c r="Y954" s="62"/>
      <c r="Z954" s="55" t="str">
        <f t="shared" si="42"/>
        <v/>
      </c>
      <c r="AA954" s="40" t="str">
        <f t="shared" si="43"/>
        <v/>
      </c>
    </row>
    <row r="955" spans="1:27" ht="119" hidden="1">
      <c r="A955" s="4">
        <v>2580</v>
      </c>
      <c r="B955" s="4" t="s">
        <v>2004</v>
      </c>
      <c r="C955" s="4">
        <v>227</v>
      </c>
      <c r="E955" s="101" t="s">
        <v>2945</v>
      </c>
      <c r="F955" s="2" t="s">
        <v>2009</v>
      </c>
      <c r="G955" s="2" t="s">
        <v>1712</v>
      </c>
      <c r="H955" s="10"/>
      <c r="I955" s="10"/>
      <c r="J955" s="10"/>
      <c r="K955" s="10"/>
      <c r="L955" s="10"/>
      <c r="M955" s="10"/>
      <c r="P955" s="59"/>
      <c r="Q955" s="60"/>
      <c r="R955" s="60"/>
      <c r="S955" s="61"/>
      <c r="T955" s="62"/>
      <c r="U955" s="59"/>
      <c r="V955" s="60"/>
      <c r="W955" s="60"/>
      <c r="X955" s="61"/>
      <c r="Y955" s="62"/>
      <c r="Z955" s="55" t="str">
        <f t="shared" si="42"/>
        <v/>
      </c>
      <c r="AA955" s="40" t="str">
        <f t="shared" si="43"/>
        <v/>
      </c>
    </row>
    <row r="956" spans="1:27" s="73" customFormat="1" ht="17" hidden="1">
      <c r="A956" s="4" t="s">
        <v>479</v>
      </c>
      <c r="B956" s="4" t="s">
        <v>479</v>
      </c>
      <c r="C956" s="4" t="s">
        <v>479</v>
      </c>
      <c r="D956" s="15" t="s">
        <v>479</v>
      </c>
      <c r="H956" s="4"/>
      <c r="P956" s="104"/>
      <c r="Q956" s="104"/>
      <c r="R956" s="104"/>
      <c r="S956" s="104"/>
      <c r="T956" s="104"/>
      <c r="U956" s="104"/>
      <c r="V956" s="104"/>
      <c r="W956" s="104"/>
      <c r="X956" s="104"/>
      <c r="Y956" s="104"/>
    </row>
    <row r="957" spans="1:27" s="73" customFormat="1" ht="17" hidden="1">
      <c r="A957" s="4" t="s">
        <v>479</v>
      </c>
      <c r="B957" s="4" t="s">
        <v>479</v>
      </c>
      <c r="C957" s="4" t="s">
        <v>479</v>
      </c>
      <c r="D957" s="15" t="s">
        <v>479</v>
      </c>
      <c r="H957" s="4"/>
      <c r="P957" s="104"/>
      <c r="Q957" s="104"/>
      <c r="R957" s="104"/>
      <c r="S957" s="104"/>
      <c r="T957" s="104"/>
      <c r="U957" s="104"/>
      <c r="V957" s="104"/>
      <c r="W957" s="104"/>
      <c r="X957" s="104"/>
      <c r="Y957" s="104"/>
    </row>
    <row r="958" spans="1:27" s="73" customFormat="1" ht="34" hidden="1">
      <c r="A958" s="4" t="s">
        <v>479</v>
      </c>
      <c r="B958" s="4" t="s">
        <v>479</v>
      </c>
      <c r="C958" s="4"/>
      <c r="D958" s="15" t="s">
        <v>479</v>
      </c>
      <c r="E958" s="75" t="s">
        <v>2010</v>
      </c>
      <c r="H958" s="4"/>
      <c r="P958" s="104"/>
      <c r="Q958" s="104"/>
      <c r="R958" s="104"/>
      <c r="S958" s="104"/>
      <c r="T958" s="104"/>
      <c r="U958" s="104"/>
      <c r="V958" s="104"/>
      <c r="W958" s="104"/>
      <c r="X958" s="104"/>
      <c r="Y958" s="104"/>
      <c r="Z958" s="73" t="str">
        <f t="shared" si="42"/>
        <v/>
      </c>
      <c r="AA958" s="73" t="str">
        <f t="shared" si="43"/>
        <v/>
      </c>
    </row>
    <row r="959" spans="1:27" ht="187" hidden="1">
      <c r="A959" s="4">
        <v>2581</v>
      </c>
      <c r="B959" s="4" t="s">
        <v>2011</v>
      </c>
      <c r="C959" s="4">
        <v>228</v>
      </c>
      <c r="E959" s="101" t="s">
        <v>2946</v>
      </c>
      <c r="F959" s="2" t="s">
        <v>3162</v>
      </c>
      <c r="G959" s="2" t="s">
        <v>2012</v>
      </c>
      <c r="H959" s="10"/>
      <c r="I959" s="10"/>
      <c r="J959" s="10"/>
      <c r="K959" s="10"/>
      <c r="L959" s="10"/>
      <c r="M959" s="10"/>
      <c r="P959" s="59"/>
      <c r="Q959" s="60"/>
      <c r="R959" s="60"/>
      <c r="S959" s="61"/>
      <c r="T959" s="62"/>
      <c r="U959" s="59"/>
      <c r="V959" s="60"/>
      <c r="W959" s="60"/>
      <c r="X959" s="61"/>
      <c r="Y959" s="62"/>
      <c r="Z959" s="55" t="str">
        <f t="shared" si="42"/>
        <v/>
      </c>
      <c r="AA959" s="40" t="str">
        <f t="shared" si="43"/>
        <v/>
      </c>
    </row>
    <row r="960" spans="1:27" ht="272" hidden="1">
      <c r="A960" s="4">
        <v>2582</v>
      </c>
      <c r="B960" s="4" t="s">
        <v>2011</v>
      </c>
      <c r="C960" s="4">
        <v>228</v>
      </c>
      <c r="E960" s="101" t="s">
        <v>2947</v>
      </c>
      <c r="F960" s="2" t="s">
        <v>2013</v>
      </c>
      <c r="G960" s="2" t="s">
        <v>2014</v>
      </c>
      <c r="H960" s="10"/>
      <c r="I960" s="10"/>
      <c r="J960" s="10"/>
      <c r="K960" s="10"/>
      <c r="L960" s="10"/>
      <c r="M960" s="10"/>
      <c r="P960" s="59"/>
      <c r="Q960" s="60"/>
      <c r="R960" s="60"/>
      <c r="S960" s="61"/>
      <c r="T960" s="62"/>
      <c r="U960" s="59"/>
      <c r="V960" s="60"/>
      <c r="W960" s="60"/>
      <c r="X960" s="61"/>
      <c r="Y960" s="62"/>
      <c r="Z960" s="55" t="str">
        <f t="shared" si="42"/>
        <v/>
      </c>
      <c r="AA960" s="40" t="str">
        <f t="shared" si="43"/>
        <v/>
      </c>
    </row>
    <row r="961" spans="1:27" ht="221" hidden="1">
      <c r="A961" s="4">
        <v>2583</v>
      </c>
      <c r="B961" s="4" t="s">
        <v>2011</v>
      </c>
      <c r="C961" s="4">
        <v>228</v>
      </c>
      <c r="E961" s="101" t="s">
        <v>2948</v>
      </c>
      <c r="F961" s="2" t="s">
        <v>2015</v>
      </c>
      <c r="G961" s="2" t="s">
        <v>2016</v>
      </c>
      <c r="H961" s="10"/>
      <c r="I961" s="10"/>
      <c r="J961" s="10"/>
      <c r="K961" s="10"/>
      <c r="L961" s="10"/>
      <c r="M961" s="10"/>
      <c r="P961" s="59"/>
      <c r="Q961" s="60"/>
      <c r="R961" s="60"/>
      <c r="S961" s="61"/>
      <c r="T961" s="62"/>
      <c r="U961" s="59"/>
      <c r="V961" s="60"/>
      <c r="W961" s="60"/>
      <c r="X961" s="61"/>
      <c r="Y961" s="62"/>
      <c r="Z961" s="55" t="str">
        <f t="shared" si="42"/>
        <v/>
      </c>
      <c r="AA961" s="40" t="str">
        <f t="shared" si="43"/>
        <v/>
      </c>
    </row>
    <row r="962" spans="1:27" ht="187" hidden="1">
      <c r="A962" s="4">
        <v>2584</v>
      </c>
      <c r="B962" s="4" t="s">
        <v>2011</v>
      </c>
      <c r="C962" s="4">
        <v>228</v>
      </c>
      <c r="E962" s="101" t="s">
        <v>2949</v>
      </c>
      <c r="F962" s="2" t="s">
        <v>2017</v>
      </c>
      <c r="G962" s="2" t="s">
        <v>2018</v>
      </c>
      <c r="H962" s="10"/>
      <c r="I962" s="10"/>
      <c r="J962" s="10"/>
      <c r="K962" s="10"/>
      <c r="L962" s="10"/>
      <c r="M962" s="10"/>
      <c r="P962" s="59"/>
      <c r="Q962" s="60"/>
      <c r="R962" s="60"/>
      <c r="S962" s="61"/>
      <c r="T962" s="62"/>
      <c r="U962" s="59"/>
      <c r="V962" s="60"/>
      <c r="W962" s="60"/>
      <c r="X962" s="61"/>
      <c r="Y962" s="62"/>
      <c r="Z962" s="55" t="str">
        <f t="shared" si="42"/>
        <v/>
      </c>
      <c r="AA962" s="40" t="str">
        <f t="shared" si="43"/>
        <v/>
      </c>
    </row>
    <row r="963" spans="1:27" ht="170" hidden="1">
      <c r="A963" s="4">
        <v>2585</v>
      </c>
      <c r="B963" s="4" t="s">
        <v>2011</v>
      </c>
      <c r="C963" s="4">
        <v>228</v>
      </c>
      <c r="E963" s="101" t="s">
        <v>2950</v>
      </c>
      <c r="F963" s="2" t="s">
        <v>2019</v>
      </c>
      <c r="G963" s="2" t="s">
        <v>2020</v>
      </c>
      <c r="H963" s="10"/>
      <c r="I963" s="10"/>
      <c r="J963" s="10"/>
      <c r="K963" s="10"/>
      <c r="L963" s="10"/>
      <c r="M963" s="10"/>
      <c r="P963" s="59"/>
      <c r="Q963" s="60"/>
      <c r="R963" s="60"/>
      <c r="S963" s="61"/>
      <c r="T963" s="62"/>
      <c r="U963" s="59"/>
      <c r="V963" s="60"/>
      <c r="W963" s="60"/>
      <c r="X963" s="61"/>
      <c r="Y963" s="62"/>
      <c r="Z963" s="55" t="str">
        <f t="shared" si="42"/>
        <v/>
      </c>
      <c r="AA963" s="40" t="str">
        <f t="shared" si="43"/>
        <v/>
      </c>
    </row>
    <row r="964" spans="1:27" ht="187" hidden="1">
      <c r="A964" s="4">
        <v>2586</v>
      </c>
      <c r="B964" s="4" t="s">
        <v>2011</v>
      </c>
      <c r="C964" s="4">
        <v>228</v>
      </c>
      <c r="E964" s="101" t="s">
        <v>2951</v>
      </c>
      <c r="F964" s="2" t="s">
        <v>2021</v>
      </c>
      <c r="G964" s="2" t="s">
        <v>2022</v>
      </c>
      <c r="H964" s="10"/>
      <c r="I964" s="10"/>
      <c r="J964" s="10"/>
      <c r="K964" s="10"/>
      <c r="L964" s="10"/>
      <c r="M964" s="10"/>
      <c r="P964" s="59"/>
      <c r="Q964" s="60"/>
      <c r="R964" s="60"/>
      <c r="S964" s="61"/>
      <c r="T964" s="62"/>
      <c r="U964" s="59"/>
      <c r="V964" s="60"/>
      <c r="W964" s="60"/>
      <c r="X964" s="61"/>
      <c r="Y964" s="62"/>
      <c r="Z964" s="55" t="str">
        <f t="shared" si="42"/>
        <v/>
      </c>
      <c r="AA964" s="40" t="str">
        <f t="shared" si="43"/>
        <v/>
      </c>
    </row>
    <row r="965" spans="1:27" ht="204" hidden="1">
      <c r="A965" s="4">
        <v>2587</v>
      </c>
      <c r="B965" s="4" t="s">
        <v>2011</v>
      </c>
      <c r="C965" s="4">
        <v>228</v>
      </c>
      <c r="E965" s="101" t="s">
        <v>2952</v>
      </c>
      <c r="F965" s="2" t="s">
        <v>2023</v>
      </c>
      <c r="G965" s="2" t="s">
        <v>2024</v>
      </c>
      <c r="H965" s="10"/>
      <c r="I965" s="10"/>
      <c r="J965" s="10"/>
      <c r="K965" s="10"/>
      <c r="L965" s="10"/>
      <c r="M965" s="10"/>
      <c r="P965" s="59"/>
      <c r="Q965" s="60"/>
      <c r="R965" s="60"/>
      <c r="S965" s="61"/>
      <c r="T965" s="62"/>
      <c r="U965" s="59"/>
      <c r="V965" s="60"/>
      <c r="W965" s="60"/>
      <c r="X965" s="61"/>
      <c r="Y965" s="62"/>
      <c r="Z965" s="55" t="str">
        <f t="shared" si="42"/>
        <v/>
      </c>
      <c r="AA965" s="40" t="str">
        <f t="shared" si="43"/>
        <v/>
      </c>
    </row>
    <row r="966" spans="1:27" ht="204" hidden="1">
      <c r="A966" s="4">
        <v>2588</v>
      </c>
      <c r="B966" s="4" t="s">
        <v>2011</v>
      </c>
      <c r="C966" s="4">
        <v>228</v>
      </c>
      <c r="E966" s="101" t="s">
        <v>2953</v>
      </c>
      <c r="F966" s="2" t="s">
        <v>2025</v>
      </c>
      <c r="G966" s="2" t="s">
        <v>2026</v>
      </c>
      <c r="H966" s="10"/>
      <c r="I966" s="10"/>
      <c r="J966" s="10"/>
      <c r="K966" s="10"/>
      <c r="L966" s="10"/>
      <c r="M966" s="10"/>
      <c r="P966" s="59"/>
      <c r="Q966" s="60"/>
      <c r="R966" s="60"/>
      <c r="S966" s="61"/>
      <c r="T966" s="62"/>
      <c r="U966" s="59"/>
      <c r="V966" s="60"/>
      <c r="W966" s="60"/>
      <c r="X966" s="61"/>
      <c r="Y966" s="62"/>
      <c r="Z966" s="55" t="str">
        <f t="shared" si="42"/>
        <v/>
      </c>
      <c r="AA966" s="40" t="str">
        <f t="shared" si="43"/>
        <v/>
      </c>
    </row>
    <row r="967" spans="1:27" ht="187" hidden="1">
      <c r="A967" s="4">
        <v>2589</v>
      </c>
      <c r="B967" s="4" t="s">
        <v>2011</v>
      </c>
      <c r="C967" s="4">
        <v>228</v>
      </c>
      <c r="E967" s="101" t="s">
        <v>2954</v>
      </c>
      <c r="F967" s="2" t="s">
        <v>2027</v>
      </c>
      <c r="G967" s="2" t="s">
        <v>2028</v>
      </c>
      <c r="H967" s="10"/>
      <c r="I967" s="10"/>
      <c r="J967" s="10"/>
      <c r="K967" s="10"/>
      <c r="L967" s="10"/>
      <c r="M967" s="10"/>
      <c r="P967" s="59"/>
      <c r="Q967" s="60"/>
      <c r="R967" s="60"/>
      <c r="S967" s="61"/>
      <c r="T967" s="62"/>
      <c r="U967" s="59"/>
      <c r="V967" s="60"/>
      <c r="W967" s="60"/>
      <c r="X967" s="61"/>
      <c r="Y967" s="62"/>
      <c r="Z967" s="55" t="str">
        <f t="shared" si="42"/>
        <v/>
      </c>
      <c r="AA967" s="40" t="str">
        <f t="shared" si="43"/>
        <v/>
      </c>
    </row>
    <row r="968" spans="1:27" ht="187" hidden="1">
      <c r="A968" s="4">
        <v>2590</v>
      </c>
      <c r="B968" s="4" t="s">
        <v>2011</v>
      </c>
      <c r="C968" s="4">
        <v>228</v>
      </c>
      <c r="E968" s="101" t="s">
        <v>2955</v>
      </c>
      <c r="F968" s="2" t="s">
        <v>2029</v>
      </c>
      <c r="G968" s="2" t="s">
        <v>2030</v>
      </c>
      <c r="H968" s="10"/>
      <c r="I968" s="10"/>
      <c r="J968" s="10"/>
      <c r="K968" s="10"/>
      <c r="L968" s="10"/>
      <c r="M968" s="10"/>
      <c r="P968" s="59"/>
      <c r="Q968" s="60"/>
      <c r="R968" s="60"/>
      <c r="S968" s="61"/>
      <c r="T968" s="62"/>
      <c r="U968" s="59"/>
      <c r="V968" s="60"/>
      <c r="W968" s="60"/>
      <c r="X968" s="61"/>
      <c r="Y968" s="62"/>
      <c r="Z968" s="55" t="str">
        <f t="shared" si="42"/>
        <v/>
      </c>
      <c r="AA968" s="40" t="str">
        <f t="shared" si="43"/>
        <v/>
      </c>
    </row>
    <row r="969" spans="1:27" ht="136" hidden="1">
      <c r="A969" s="4">
        <v>2591</v>
      </c>
      <c r="B969" s="4" t="s">
        <v>2011</v>
      </c>
      <c r="C969" s="4">
        <v>228</v>
      </c>
      <c r="E969" s="101" t="s">
        <v>2956</v>
      </c>
      <c r="F969" s="2" t="s">
        <v>2031</v>
      </c>
      <c r="G969" s="2" t="s">
        <v>2032</v>
      </c>
      <c r="H969" s="10"/>
      <c r="I969" s="10"/>
      <c r="J969" s="10"/>
      <c r="K969" s="10"/>
      <c r="L969" s="10"/>
      <c r="M969" s="10"/>
      <c r="P969" s="59"/>
      <c r="Q969" s="60"/>
      <c r="R969" s="60"/>
      <c r="S969" s="61"/>
      <c r="T969" s="62"/>
      <c r="U969" s="59"/>
      <c r="V969" s="60"/>
      <c r="W969" s="60"/>
      <c r="X969" s="61"/>
      <c r="Y969" s="62"/>
      <c r="Z969" s="55" t="str">
        <f t="shared" si="42"/>
        <v/>
      </c>
      <c r="AA969" s="40" t="str">
        <f t="shared" si="43"/>
        <v/>
      </c>
    </row>
    <row r="970" spans="1:27" ht="119" hidden="1">
      <c r="A970" s="4">
        <v>2592</v>
      </c>
      <c r="B970" s="4" t="s">
        <v>2011</v>
      </c>
      <c r="C970" s="4">
        <v>228</v>
      </c>
      <c r="E970" s="101" t="s">
        <v>2957</v>
      </c>
      <c r="F970" s="2" t="s">
        <v>2033</v>
      </c>
      <c r="G970" s="2" t="s">
        <v>1712</v>
      </c>
      <c r="H970" s="10"/>
      <c r="I970" s="10"/>
      <c r="J970" s="10"/>
      <c r="K970" s="10"/>
      <c r="L970" s="10"/>
      <c r="M970" s="10"/>
      <c r="P970" s="59"/>
      <c r="Q970" s="60"/>
      <c r="R970" s="60"/>
      <c r="S970" s="61"/>
      <c r="T970" s="62"/>
      <c r="U970" s="59"/>
      <c r="V970" s="60"/>
      <c r="W970" s="60"/>
      <c r="X970" s="61"/>
      <c r="Y970" s="62"/>
      <c r="Z970" s="55" t="str">
        <f t="shared" si="42"/>
        <v/>
      </c>
      <c r="AA970" s="40" t="str">
        <f t="shared" si="43"/>
        <v/>
      </c>
    </row>
    <row r="971" spans="1:27" s="73" customFormat="1" ht="17" hidden="1">
      <c r="A971" s="4" t="s">
        <v>479</v>
      </c>
      <c r="B971" s="4" t="s">
        <v>479</v>
      </c>
      <c r="C971" s="4" t="s">
        <v>479</v>
      </c>
      <c r="D971" s="15"/>
      <c r="H971" s="4"/>
      <c r="P971" s="104"/>
      <c r="Q971" s="104"/>
      <c r="R971" s="104"/>
      <c r="S971" s="104"/>
      <c r="T971" s="104"/>
      <c r="U971" s="104"/>
      <c r="V971" s="104"/>
      <c r="W971" s="104"/>
      <c r="X971" s="104"/>
      <c r="Y971" s="104"/>
    </row>
    <row r="972" spans="1:27" s="73" customFormat="1" ht="17" hidden="1">
      <c r="A972" s="4" t="s">
        <v>479</v>
      </c>
      <c r="B972" s="4" t="s">
        <v>479</v>
      </c>
      <c r="C972" s="4" t="s">
        <v>479</v>
      </c>
      <c r="D972" s="15"/>
      <c r="H972" s="4"/>
      <c r="P972" s="104"/>
      <c r="Q972" s="104"/>
      <c r="R972" s="104"/>
      <c r="S972" s="104"/>
      <c r="T972" s="104"/>
      <c r="U972" s="104"/>
      <c r="V972" s="104"/>
      <c r="W972" s="104"/>
      <c r="X972" s="104"/>
      <c r="Y972" s="104"/>
    </row>
    <row r="973" spans="1:27" s="73" customFormat="1" ht="34" hidden="1">
      <c r="A973" s="4" t="s">
        <v>479</v>
      </c>
      <c r="B973" s="4" t="s">
        <v>479</v>
      </c>
      <c r="C973" s="4"/>
      <c r="D973" s="15"/>
      <c r="E973" s="75" t="s">
        <v>109</v>
      </c>
      <c r="H973" s="4"/>
      <c r="P973" s="104"/>
      <c r="Q973" s="104"/>
      <c r="R973" s="104"/>
      <c r="S973" s="104"/>
      <c r="T973" s="104"/>
      <c r="U973" s="104"/>
      <c r="V973" s="104"/>
      <c r="W973" s="104"/>
      <c r="X973" s="104"/>
      <c r="Y973" s="104"/>
      <c r="Z973" s="73" t="str">
        <f t="shared" ref="Z973:Z1036" si="44">IF(U973&lt;&gt;"",U973,IF(P973&lt;&gt;"",P973,IF(N973&lt;&gt;"",N973,"")))</f>
        <v/>
      </c>
      <c r="AA973" s="73" t="str">
        <f t="shared" ref="AA973:AA1036" si="45">IF(X973&lt;&gt;"",X973,IF(S973&lt;&gt;"",S973,IF(O973&lt;&gt;"",O973,"")))</f>
        <v/>
      </c>
    </row>
    <row r="974" spans="1:27" ht="204" hidden="1">
      <c r="A974" s="4">
        <v>2593</v>
      </c>
      <c r="B974" s="4" t="s">
        <v>2034</v>
      </c>
      <c r="C974" s="4">
        <v>229</v>
      </c>
      <c r="E974" s="101" t="s">
        <v>2958</v>
      </c>
      <c r="F974" s="2" t="s">
        <v>2035</v>
      </c>
      <c r="G974" s="2" t="s">
        <v>2036</v>
      </c>
      <c r="H974" s="10"/>
      <c r="I974" s="10"/>
      <c r="J974" s="10"/>
      <c r="K974" s="10"/>
      <c r="L974" s="10"/>
      <c r="M974" s="10"/>
      <c r="P974" s="59"/>
      <c r="Q974" s="60"/>
      <c r="R974" s="60"/>
      <c r="S974" s="61"/>
      <c r="T974" s="62"/>
      <c r="U974" s="59"/>
      <c r="V974" s="60"/>
      <c r="W974" s="60"/>
      <c r="X974" s="61"/>
      <c r="Y974" s="62"/>
      <c r="Z974" s="55" t="str">
        <f t="shared" si="44"/>
        <v/>
      </c>
      <c r="AA974" s="40" t="str">
        <f t="shared" si="45"/>
        <v/>
      </c>
    </row>
    <row r="975" spans="1:27" ht="187" hidden="1">
      <c r="A975" s="4">
        <v>2594</v>
      </c>
      <c r="B975" s="4" t="s">
        <v>2034</v>
      </c>
      <c r="C975" s="4">
        <v>229</v>
      </c>
      <c r="E975" s="101" t="s">
        <v>2959</v>
      </c>
      <c r="F975" s="2" t="s">
        <v>2037</v>
      </c>
      <c r="G975" s="2" t="s">
        <v>2038</v>
      </c>
      <c r="H975" s="10"/>
      <c r="I975" s="10"/>
      <c r="J975" s="10"/>
      <c r="K975" s="10"/>
      <c r="L975" s="10"/>
      <c r="M975" s="10"/>
      <c r="P975" s="59"/>
      <c r="Q975" s="60"/>
      <c r="R975" s="60"/>
      <c r="S975" s="61"/>
      <c r="T975" s="62"/>
      <c r="U975" s="59"/>
      <c r="V975" s="60"/>
      <c r="W975" s="60"/>
      <c r="X975" s="61"/>
      <c r="Y975" s="62"/>
      <c r="Z975" s="55" t="str">
        <f t="shared" si="44"/>
        <v/>
      </c>
      <c r="AA975" s="40" t="str">
        <f t="shared" si="45"/>
        <v/>
      </c>
    </row>
    <row r="976" spans="1:27" ht="119" hidden="1">
      <c r="A976" s="4">
        <v>2595</v>
      </c>
      <c r="B976" s="4" t="s">
        <v>2034</v>
      </c>
      <c r="C976" s="4">
        <v>229</v>
      </c>
      <c r="E976" s="101" t="s">
        <v>2960</v>
      </c>
      <c r="F976" s="2" t="s">
        <v>2039</v>
      </c>
      <c r="G976" s="2" t="s">
        <v>1712</v>
      </c>
      <c r="H976" s="10"/>
      <c r="I976" s="10"/>
      <c r="J976" s="10"/>
      <c r="K976" s="10"/>
      <c r="L976" s="10"/>
      <c r="M976" s="10"/>
      <c r="P976" s="59"/>
      <c r="Q976" s="60"/>
      <c r="R976" s="60"/>
      <c r="S976" s="61"/>
      <c r="T976" s="62"/>
      <c r="U976" s="59"/>
      <c r="V976" s="60"/>
      <c r="W976" s="60"/>
      <c r="X976" s="61"/>
      <c r="Y976" s="62"/>
      <c r="Z976" s="55" t="str">
        <f t="shared" si="44"/>
        <v/>
      </c>
      <c r="AA976" s="40" t="str">
        <f t="shared" si="45"/>
        <v/>
      </c>
    </row>
    <row r="977" spans="1:27" s="73" customFormat="1" ht="17" hidden="1">
      <c r="A977" s="4" t="s">
        <v>479</v>
      </c>
      <c r="B977" s="4" t="s">
        <v>479</v>
      </c>
      <c r="C977" s="4" t="s">
        <v>479</v>
      </c>
      <c r="D977" s="15" t="s">
        <v>479</v>
      </c>
      <c r="H977" s="4"/>
      <c r="P977" s="104"/>
      <c r="Q977" s="104"/>
      <c r="R977" s="104"/>
      <c r="S977" s="104"/>
      <c r="T977" s="104"/>
      <c r="U977" s="104"/>
      <c r="V977" s="104"/>
      <c r="W977" s="104"/>
      <c r="X977" s="104"/>
      <c r="Y977" s="104"/>
    </row>
    <row r="978" spans="1:27" s="73" customFormat="1" ht="17" hidden="1">
      <c r="A978" s="4" t="s">
        <v>479</v>
      </c>
      <c r="B978" s="4" t="s">
        <v>479</v>
      </c>
      <c r="C978" s="4" t="s">
        <v>479</v>
      </c>
      <c r="D978" s="15" t="s">
        <v>479</v>
      </c>
      <c r="H978" s="4"/>
      <c r="P978" s="104"/>
      <c r="Q978" s="104"/>
      <c r="R978" s="104"/>
      <c r="S978" s="104"/>
      <c r="T978" s="104"/>
      <c r="U978" s="104"/>
      <c r="V978" s="104"/>
      <c r="W978" s="104"/>
      <c r="X978" s="104"/>
      <c r="Y978" s="104"/>
    </row>
    <row r="979" spans="1:27" s="73" customFormat="1" ht="17" hidden="1">
      <c r="A979" s="4" t="s">
        <v>479</v>
      </c>
      <c r="B979" s="4" t="s">
        <v>479</v>
      </c>
      <c r="C979" s="4"/>
      <c r="D979" s="15" t="s">
        <v>479</v>
      </c>
      <c r="E979" s="75" t="s">
        <v>112</v>
      </c>
      <c r="H979" s="4"/>
      <c r="P979" s="104"/>
      <c r="Q979" s="104"/>
      <c r="R979" s="104"/>
      <c r="S979" s="104"/>
      <c r="T979" s="104"/>
      <c r="U979" s="104"/>
      <c r="V979" s="104"/>
      <c r="W979" s="104"/>
      <c r="X979" s="104"/>
      <c r="Y979" s="104"/>
      <c r="Z979" s="73" t="str">
        <f t="shared" si="44"/>
        <v/>
      </c>
      <c r="AA979" s="73" t="str">
        <f t="shared" si="45"/>
        <v/>
      </c>
    </row>
    <row r="980" spans="1:27" ht="238" hidden="1">
      <c r="A980" s="4">
        <v>2596</v>
      </c>
      <c r="B980" s="4" t="s">
        <v>549</v>
      </c>
      <c r="C980" s="4">
        <v>233</v>
      </c>
      <c r="E980" s="101" t="s">
        <v>2961</v>
      </c>
      <c r="F980" s="2" t="s">
        <v>2040</v>
      </c>
      <c r="G980" s="2" t="s">
        <v>2041</v>
      </c>
      <c r="H980" s="10"/>
      <c r="I980" s="10"/>
      <c r="J980" s="10"/>
      <c r="K980" s="10"/>
      <c r="L980" s="10"/>
      <c r="M980" s="10"/>
      <c r="P980" s="59"/>
      <c r="Q980" s="60"/>
      <c r="R980" s="60"/>
      <c r="S980" s="61"/>
      <c r="T980" s="62"/>
      <c r="U980" s="59"/>
      <c r="V980" s="60"/>
      <c r="W980" s="60"/>
      <c r="X980" s="61"/>
      <c r="Y980" s="62"/>
      <c r="Z980" s="55" t="str">
        <f t="shared" si="44"/>
        <v/>
      </c>
      <c r="AA980" s="40" t="str">
        <f t="shared" si="45"/>
        <v/>
      </c>
    </row>
    <row r="981" spans="1:27" ht="272" hidden="1">
      <c r="A981" s="4">
        <v>2597</v>
      </c>
      <c r="B981" s="4" t="s">
        <v>549</v>
      </c>
      <c r="C981" s="4">
        <v>233</v>
      </c>
      <c r="E981" s="101" t="s">
        <v>2962</v>
      </c>
      <c r="F981" s="2" t="s">
        <v>2042</v>
      </c>
      <c r="G981" s="2" t="s">
        <v>2043</v>
      </c>
      <c r="H981" s="10"/>
      <c r="I981" s="10"/>
      <c r="J981" s="10"/>
      <c r="K981" s="10"/>
      <c r="L981" s="10"/>
      <c r="M981" s="10"/>
      <c r="P981" s="59"/>
      <c r="Q981" s="60"/>
      <c r="R981" s="60"/>
      <c r="S981" s="61"/>
      <c r="T981" s="62"/>
      <c r="U981" s="59"/>
      <c r="V981" s="60"/>
      <c r="W981" s="60"/>
      <c r="X981" s="61"/>
      <c r="Y981" s="62"/>
      <c r="Z981" s="55" t="str">
        <f t="shared" si="44"/>
        <v/>
      </c>
      <c r="AA981" s="40" t="str">
        <f t="shared" si="45"/>
        <v/>
      </c>
    </row>
    <row r="982" spans="1:27" ht="204" hidden="1">
      <c r="A982" s="4">
        <v>2598</v>
      </c>
      <c r="B982" s="4" t="s">
        <v>549</v>
      </c>
      <c r="C982" s="4">
        <v>233</v>
      </c>
      <c r="E982" s="101" t="s">
        <v>2963</v>
      </c>
      <c r="F982" s="2" t="s">
        <v>2044</v>
      </c>
      <c r="G982" s="2" t="s">
        <v>2045</v>
      </c>
      <c r="H982" s="10"/>
      <c r="I982" s="10"/>
      <c r="J982" s="10"/>
      <c r="K982" s="10"/>
      <c r="L982" s="10"/>
      <c r="M982" s="10"/>
      <c r="P982" s="59"/>
      <c r="Q982" s="60"/>
      <c r="R982" s="60"/>
      <c r="S982" s="61"/>
      <c r="T982" s="62"/>
      <c r="U982" s="59"/>
      <c r="V982" s="60"/>
      <c r="W982" s="60"/>
      <c r="X982" s="61"/>
      <c r="Y982" s="62"/>
      <c r="Z982" s="55" t="str">
        <f t="shared" si="44"/>
        <v/>
      </c>
      <c r="AA982" s="40" t="str">
        <f t="shared" si="45"/>
        <v/>
      </c>
    </row>
    <row r="983" spans="1:27" ht="187" hidden="1">
      <c r="A983" s="4">
        <v>2599</v>
      </c>
      <c r="B983" s="4" t="s">
        <v>549</v>
      </c>
      <c r="C983" s="4">
        <v>233</v>
      </c>
      <c r="E983" s="101" t="s">
        <v>2964</v>
      </c>
      <c r="F983" s="2" t="s">
        <v>2046</v>
      </c>
      <c r="G983" s="2" t="s">
        <v>2047</v>
      </c>
      <c r="H983" s="10"/>
      <c r="I983" s="10"/>
      <c r="J983" s="10"/>
      <c r="K983" s="10"/>
      <c r="L983" s="10"/>
      <c r="M983" s="10"/>
      <c r="P983" s="59"/>
      <c r="Q983" s="60"/>
      <c r="R983" s="60"/>
      <c r="S983" s="61"/>
      <c r="T983" s="62"/>
      <c r="U983" s="59"/>
      <c r="V983" s="60"/>
      <c r="W983" s="60"/>
      <c r="X983" s="61"/>
      <c r="Y983" s="62"/>
      <c r="Z983" s="55" t="str">
        <f t="shared" si="44"/>
        <v/>
      </c>
      <c r="AA983" s="40" t="str">
        <f t="shared" si="45"/>
        <v/>
      </c>
    </row>
    <row r="984" spans="1:27" ht="187" hidden="1">
      <c r="A984" s="4">
        <v>2600</v>
      </c>
      <c r="B984" s="4" t="s">
        <v>549</v>
      </c>
      <c r="C984" s="4">
        <v>233</v>
      </c>
      <c r="E984" s="101" t="s">
        <v>2965</v>
      </c>
      <c r="F984" s="2" t="s">
        <v>2048</v>
      </c>
      <c r="G984" s="2" t="s">
        <v>2049</v>
      </c>
      <c r="H984" s="10"/>
      <c r="I984" s="10"/>
      <c r="J984" s="10"/>
      <c r="K984" s="10"/>
      <c r="L984" s="10"/>
      <c r="M984" s="10"/>
      <c r="P984" s="59"/>
      <c r="Q984" s="60"/>
      <c r="R984" s="60"/>
      <c r="S984" s="61"/>
      <c r="T984" s="62"/>
      <c r="U984" s="59"/>
      <c r="V984" s="60"/>
      <c r="W984" s="60"/>
      <c r="X984" s="61"/>
      <c r="Y984" s="62"/>
      <c r="Z984" s="55" t="str">
        <f t="shared" si="44"/>
        <v/>
      </c>
      <c r="AA984" s="40" t="str">
        <f t="shared" si="45"/>
        <v/>
      </c>
    </row>
    <row r="985" spans="1:27" ht="187" hidden="1">
      <c r="A985" s="4">
        <v>2601</v>
      </c>
      <c r="B985" s="4" t="s">
        <v>549</v>
      </c>
      <c r="C985" s="4">
        <v>233</v>
      </c>
      <c r="E985" s="101" t="s">
        <v>2966</v>
      </c>
      <c r="F985" s="2" t="s">
        <v>2050</v>
      </c>
      <c r="G985" s="2" t="s">
        <v>2051</v>
      </c>
      <c r="H985" s="10"/>
      <c r="I985" s="10"/>
      <c r="J985" s="10"/>
      <c r="K985" s="10"/>
      <c r="L985" s="10"/>
      <c r="M985" s="10"/>
      <c r="P985" s="59"/>
      <c r="Q985" s="60"/>
      <c r="R985" s="60"/>
      <c r="S985" s="61"/>
      <c r="T985" s="62"/>
      <c r="U985" s="59"/>
      <c r="V985" s="60"/>
      <c r="W985" s="60"/>
      <c r="X985" s="61"/>
      <c r="Y985" s="62"/>
      <c r="Z985" s="55" t="str">
        <f t="shared" si="44"/>
        <v/>
      </c>
      <c r="AA985" s="40" t="str">
        <f t="shared" si="45"/>
        <v/>
      </c>
    </row>
    <row r="986" spans="1:27" ht="153" hidden="1">
      <c r="A986" s="4">
        <v>2602</v>
      </c>
      <c r="B986" s="4" t="s">
        <v>549</v>
      </c>
      <c r="C986" s="4">
        <v>233</v>
      </c>
      <c r="E986" s="101" t="s">
        <v>2967</v>
      </c>
      <c r="F986" s="2" t="s">
        <v>2052</v>
      </c>
      <c r="G986" s="2" t="s">
        <v>2053</v>
      </c>
      <c r="H986" s="10"/>
      <c r="I986" s="10"/>
      <c r="J986" s="10"/>
      <c r="K986" s="10"/>
      <c r="L986" s="10"/>
      <c r="M986" s="10"/>
      <c r="P986" s="59"/>
      <c r="Q986" s="60"/>
      <c r="R986" s="60"/>
      <c r="S986" s="61"/>
      <c r="T986" s="62"/>
      <c r="U986" s="59"/>
      <c r="V986" s="60"/>
      <c r="W986" s="60"/>
      <c r="X986" s="61"/>
      <c r="Y986" s="62"/>
      <c r="Z986" s="55" t="str">
        <f t="shared" si="44"/>
        <v/>
      </c>
      <c r="AA986" s="40" t="str">
        <f t="shared" si="45"/>
        <v/>
      </c>
    </row>
    <row r="987" spans="1:27" ht="170" hidden="1">
      <c r="A987" s="4">
        <v>2603</v>
      </c>
      <c r="B987" s="4" t="s">
        <v>549</v>
      </c>
      <c r="C987" s="4">
        <v>233</v>
      </c>
      <c r="E987" s="101" t="s">
        <v>2968</v>
      </c>
      <c r="F987" s="2" t="s">
        <v>2054</v>
      </c>
      <c r="G987" s="2" t="s">
        <v>2055</v>
      </c>
      <c r="H987" s="10"/>
      <c r="I987" s="10"/>
      <c r="J987" s="10"/>
      <c r="K987" s="10"/>
      <c r="L987" s="10"/>
      <c r="M987" s="10"/>
      <c r="P987" s="59"/>
      <c r="Q987" s="60"/>
      <c r="R987" s="60"/>
      <c r="S987" s="61"/>
      <c r="T987" s="62"/>
      <c r="U987" s="59"/>
      <c r="V987" s="60"/>
      <c r="W987" s="60"/>
      <c r="X987" s="61"/>
      <c r="Y987" s="62"/>
      <c r="Z987" s="55" t="str">
        <f t="shared" si="44"/>
        <v/>
      </c>
      <c r="AA987" s="40" t="str">
        <f t="shared" si="45"/>
        <v/>
      </c>
    </row>
    <row r="988" spans="1:27" ht="136" hidden="1">
      <c r="A988" s="4">
        <v>2604</v>
      </c>
      <c r="B988" s="4" t="s">
        <v>549</v>
      </c>
      <c r="C988" s="4">
        <v>233</v>
      </c>
      <c r="E988" s="101" t="s">
        <v>2956</v>
      </c>
      <c r="F988" s="2" t="s">
        <v>2056</v>
      </c>
      <c r="G988" s="2" t="s">
        <v>2057</v>
      </c>
      <c r="H988" s="10"/>
      <c r="I988" s="10"/>
      <c r="J988" s="10"/>
      <c r="K988" s="10"/>
      <c r="L988" s="10"/>
      <c r="M988" s="10"/>
      <c r="P988" s="59"/>
      <c r="Q988" s="60"/>
      <c r="R988" s="60"/>
      <c r="S988" s="61"/>
      <c r="T988" s="62"/>
      <c r="U988" s="59"/>
      <c r="V988" s="60"/>
      <c r="W988" s="60"/>
      <c r="X988" s="61"/>
      <c r="Y988" s="62"/>
      <c r="Z988" s="55" t="str">
        <f t="shared" si="44"/>
        <v/>
      </c>
      <c r="AA988" s="40" t="str">
        <f t="shared" si="45"/>
        <v/>
      </c>
    </row>
    <row r="989" spans="1:27" ht="119" hidden="1">
      <c r="A989" s="4">
        <v>2605</v>
      </c>
      <c r="B989" s="4" t="s">
        <v>549</v>
      </c>
      <c r="C989" s="4">
        <v>233</v>
      </c>
      <c r="E989" s="101" t="s">
        <v>2969</v>
      </c>
      <c r="F989" s="2" t="s">
        <v>2058</v>
      </c>
      <c r="G989" s="2" t="s">
        <v>1712</v>
      </c>
      <c r="H989" s="10"/>
      <c r="I989" s="10"/>
      <c r="J989" s="10"/>
      <c r="K989" s="10"/>
      <c r="L989" s="10"/>
      <c r="M989" s="10"/>
      <c r="P989" s="59"/>
      <c r="Q989" s="60"/>
      <c r="R989" s="60"/>
      <c r="S989" s="61"/>
      <c r="T989" s="62"/>
      <c r="U989" s="59"/>
      <c r="V989" s="60"/>
      <c r="W989" s="60"/>
      <c r="X989" s="61"/>
      <c r="Y989" s="62"/>
      <c r="Z989" s="55" t="str">
        <f t="shared" si="44"/>
        <v/>
      </c>
      <c r="AA989" s="40" t="str">
        <f t="shared" si="45"/>
        <v/>
      </c>
    </row>
    <row r="990" spans="1:27" s="73" customFormat="1" ht="17" hidden="1">
      <c r="A990" s="4" t="s">
        <v>479</v>
      </c>
      <c r="B990" s="4" t="s">
        <v>479</v>
      </c>
      <c r="C990" s="4" t="s">
        <v>479</v>
      </c>
      <c r="D990" s="15"/>
      <c r="H990" s="4"/>
      <c r="P990" s="104"/>
      <c r="Q990" s="104"/>
      <c r="R990" s="104"/>
      <c r="S990" s="104"/>
      <c r="T990" s="104"/>
      <c r="U990" s="104"/>
      <c r="V990" s="104"/>
      <c r="W990" s="104"/>
      <c r="X990" s="104"/>
      <c r="Y990" s="104"/>
    </row>
    <row r="991" spans="1:27" s="73" customFormat="1" ht="17" hidden="1">
      <c r="A991" s="4" t="s">
        <v>479</v>
      </c>
      <c r="B991" s="4" t="s">
        <v>479</v>
      </c>
      <c r="C991" s="4" t="s">
        <v>479</v>
      </c>
      <c r="D991" s="15"/>
      <c r="H991" s="4"/>
      <c r="P991" s="104"/>
      <c r="Q991" s="104"/>
      <c r="R991" s="104"/>
      <c r="S991" s="104"/>
      <c r="T991" s="104"/>
      <c r="U991" s="104"/>
      <c r="V991" s="104"/>
      <c r="W991" s="104"/>
      <c r="X991" s="104"/>
      <c r="Y991" s="104"/>
    </row>
    <row r="992" spans="1:27" s="73" customFormat="1" ht="17" hidden="1">
      <c r="A992" s="4" t="s">
        <v>479</v>
      </c>
      <c r="B992" s="4" t="s">
        <v>479</v>
      </c>
      <c r="C992" s="4"/>
      <c r="D992" s="15"/>
      <c r="E992" s="75" t="s">
        <v>111</v>
      </c>
      <c r="H992" s="4"/>
      <c r="P992" s="104"/>
      <c r="Q992" s="104"/>
      <c r="R992" s="104"/>
      <c r="S992" s="104"/>
      <c r="T992" s="104"/>
      <c r="U992" s="104"/>
      <c r="V992" s="104"/>
      <c r="W992" s="104"/>
      <c r="X992" s="104"/>
      <c r="Y992" s="104"/>
      <c r="Z992" s="73" t="str">
        <f t="shared" si="44"/>
        <v/>
      </c>
      <c r="AA992" s="73" t="str">
        <f t="shared" si="45"/>
        <v/>
      </c>
    </row>
    <row r="993" spans="1:27" ht="255" hidden="1">
      <c r="A993" s="4">
        <v>2606</v>
      </c>
      <c r="B993" s="4" t="s">
        <v>2059</v>
      </c>
      <c r="C993" s="4">
        <v>231</v>
      </c>
      <c r="E993" s="101" t="s">
        <v>2970</v>
      </c>
      <c r="F993" s="2" t="s">
        <v>2060</v>
      </c>
      <c r="G993" s="2" t="s">
        <v>2061</v>
      </c>
      <c r="H993" s="10"/>
      <c r="I993" s="10"/>
      <c r="J993" s="10"/>
      <c r="K993" s="10"/>
      <c r="L993" s="10"/>
      <c r="M993" s="10"/>
      <c r="P993" s="59"/>
      <c r="Q993" s="60"/>
      <c r="R993" s="60"/>
      <c r="S993" s="61"/>
      <c r="T993" s="62"/>
      <c r="U993" s="59"/>
      <c r="V993" s="60"/>
      <c r="W993" s="60"/>
      <c r="X993" s="61"/>
      <c r="Y993" s="62"/>
      <c r="Z993" s="55" t="str">
        <f t="shared" si="44"/>
        <v/>
      </c>
      <c r="AA993" s="40" t="str">
        <f t="shared" si="45"/>
        <v/>
      </c>
    </row>
    <row r="994" spans="1:27" ht="238" hidden="1">
      <c r="A994" s="4">
        <v>2607</v>
      </c>
      <c r="B994" s="4" t="s">
        <v>2059</v>
      </c>
      <c r="C994" s="4">
        <v>231</v>
      </c>
      <c r="E994" s="101" t="s">
        <v>2971</v>
      </c>
      <c r="F994" s="2" t="s">
        <v>2062</v>
      </c>
      <c r="G994" s="2" t="s">
        <v>2063</v>
      </c>
      <c r="H994" s="10"/>
      <c r="I994" s="10"/>
      <c r="J994" s="10"/>
      <c r="K994" s="10"/>
      <c r="L994" s="10"/>
      <c r="M994" s="10"/>
      <c r="P994" s="59"/>
      <c r="Q994" s="60"/>
      <c r="R994" s="60"/>
      <c r="S994" s="61"/>
      <c r="T994" s="62"/>
      <c r="U994" s="59"/>
      <c r="V994" s="60"/>
      <c r="W994" s="60"/>
      <c r="X994" s="61"/>
      <c r="Y994" s="62"/>
      <c r="Z994" s="55" t="str">
        <f t="shared" si="44"/>
        <v/>
      </c>
      <c r="AA994" s="40" t="str">
        <f t="shared" si="45"/>
        <v/>
      </c>
    </row>
    <row r="995" spans="1:27" ht="204" hidden="1">
      <c r="A995" s="4">
        <v>2608</v>
      </c>
      <c r="B995" s="4" t="s">
        <v>2059</v>
      </c>
      <c r="C995" s="4">
        <v>231</v>
      </c>
      <c r="E995" s="101" t="s">
        <v>2972</v>
      </c>
      <c r="F995" s="2" t="s">
        <v>2064</v>
      </c>
      <c r="G995" s="2" t="s">
        <v>2065</v>
      </c>
      <c r="H995" s="10"/>
      <c r="I995" s="10"/>
      <c r="J995" s="10"/>
      <c r="K995" s="10"/>
      <c r="L995" s="10"/>
      <c r="M995" s="10"/>
      <c r="P995" s="59"/>
      <c r="Q995" s="60"/>
      <c r="R995" s="60"/>
      <c r="S995" s="61"/>
      <c r="T995" s="62"/>
      <c r="U995" s="59"/>
      <c r="V995" s="60"/>
      <c r="W995" s="60"/>
      <c r="X995" s="61"/>
      <c r="Y995" s="62"/>
      <c r="Z995" s="55" t="str">
        <f t="shared" si="44"/>
        <v/>
      </c>
      <c r="AA995" s="40" t="str">
        <f t="shared" si="45"/>
        <v/>
      </c>
    </row>
    <row r="996" spans="1:27" ht="221" hidden="1">
      <c r="A996" s="4">
        <v>2609</v>
      </c>
      <c r="B996" s="4" t="s">
        <v>2059</v>
      </c>
      <c r="C996" s="4">
        <v>231</v>
      </c>
      <c r="E996" s="101" t="s">
        <v>2973</v>
      </c>
      <c r="F996" s="2" t="s">
        <v>2066</v>
      </c>
      <c r="G996" s="2" t="s">
        <v>2067</v>
      </c>
      <c r="H996" s="10"/>
      <c r="I996" s="10"/>
      <c r="J996" s="10"/>
      <c r="K996" s="10"/>
      <c r="L996" s="10"/>
      <c r="M996" s="10"/>
      <c r="P996" s="59"/>
      <c r="Q996" s="60"/>
      <c r="R996" s="60"/>
      <c r="S996" s="61"/>
      <c r="T996" s="62"/>
      <c r="U996" s="59"/>
      <c r="V996" s="60"/>
      <c r="W996" s="60"/>
      <c r="X996" s="61"/>
      <c r="Y996" s="62"/>
      <c r="Z996" s="55" t="str">
        <f t="shared" si="44"/>
        <v/>
      </c>
      <c r="AA996" s="40" t="str">
        <f t="shared" si="45"/>
        <v/>
      </c>
    </row>
    <row r="997" spans="1:27" ht="221" hidden="1">
      <c r="A997" s="4">
        <v>2610</v>
      </c>
      <c r="B997" s="4" t="s">
        <v>2059</v>
      </c>
      <c r="C997" s="4">
        <v>231</v>
      </c>
      <c r="E997" s="101" t="s">
        <v>2974</v>
      </c>
      <c r="F997" s="2" t="s">
        <v>2068</v>
      </c>
      <c r="G997" s="2" t="s">
        <v>2069</v>
      </c>
      <c r="H997" s="10"/>
      <c r="I997" s="10"/>
      <c r="J997" s="10"/>
      <c r="K997" s="10"/>
      <c r="L997" s="10"/>
      <c r="M997" s="10"/>
      <c r="P997" s="59"/>
      <c r="Q997" s="60"/>
      <c r="R997" s="60"/>
      <c r="S997" s="61"/>
      <c r="T997" s="62"/>
      <c r="U997" s="59"/>
      <c r="V997" s="60"/>
      <c r="W997" s="60"/>
      <c r="X997" s="61"/>
      <c r="Y997" s="62"/>
      <c r="Z997" s="55" t="str">
        <f t="shared" si="44"/>
        <v/>
      </c>
      <c r="AA997" s="40" t="str">
        <f t="shared" si="45"/>
        <v/>
      </c>
    </row>
    <row r="998" spans="1:27" ht="221" hidden="1">
      <c r="A998" s="4">
        <v>2611</v>
      </c>
      <c r="B998" s="4" t="s">
        <v>2059</v>
      </c>
      <c r="C998" s="4">
        <v>231</v>
      </c>
      <c r="E998" s="101" t="s">
        <v>2975</v>
      </c>
      <c r="F998" s="2" t="s">
        <v>2070</v>
      </c>
      <c r="G998" s="2" t="s">
        <v>2071</v>
      </c>
      <c r="H998" s="10"/>
      <c r="I998" s="10"/>
      <c r="J998" s="10"/>
      <c r="K998" s="10"/>
      <c r="L998" s="10"/>
      <c r="M998" s="10"/>
      <c r="P998" s="59"/>
      <c r="Q998" s="60"/>
      <c r="R998" s="60"/>
      <c r="S998" s="61"/>
      <c r="T998" s="62"/>
      <c r="U998" s="59"/>
      <c r="V998" s="60"/>
      <c r="W998" s="60"/>
      <c r="X998" s="61"/>
      <c r="Y998" s="62"/>
      <c r="Z998" s="55" t="str">
        <f t="shared" si="44"/>
        <v/>
      </c>
      <c r="AA998" s="40" t="str">
        <f t="shared" si="45"/>
        <v/>
      </c>
    </row>
    <row r="999" spans="1:27" ht="221" hidden="1">
      <c r="A999" s="4">
        <v>2612</v>
      </c>
      <c r="B999" s="4" t="s">
        <v>2059</v>
      </c>
      <c r="C999" s="4">
        <v>231</v>
      </c>
      <c r="E999" s="101" t="s">
        <v>2976</v>
      </c>
      <c r="F999" s="2" t="s">
        <v>2072</v>
      </c>
      <c r="G999" s="2" t="s">
        <v>2073</v>
      </c>
      <c r="H999" s="10"/>
      <c r="I999" s="10"/>
      <c r="J999" s="10"/>
      <c r="K999" s="10"/>
      <c r="L999" s="10"/>
      <c r="M999" s="10"/>
      <c r="P999" s="59"/>
      <c r="Q999" s="60"/>
      <c r="R999" s="60"/>
      <c r="S999" s="61"/>
      <c r="T999" s="62"/>
      <c r="U999" s="59"/>
      <c r="V999" s="60"/>
      <c r="W999" s="60"/>
      <c r="X999" s="61"/>
      <c r="Y999" s="62"/>
      <c r="Z999" s="55" t="str">
        <f t="shared" si="44"/>
        <v/>
      </c>
      <c r="AA999" s="40" t="str">
        <f t="shared" si="45"/>
        <v/>
      </c>
    </row>
    <row r="1000" spans="1:27" ht="136" hidden="1">
      <c r="A1000" s="4">
        <v>2613</v>
      </c>
      <c r="B1000" s="4" t="s">
        <v>2059</v>
      </c>
      <c r="C1000" s="4">
        <v>231</v>
      </c>
      <c r="E1000" s="101" t="s">
        <v>2956</v>
      </c>
      <c r="F1000" s="2" t="s">
        <v>2074</v>
      </c>
      <c r="G1000" s="2" t="s">
        <v>2057</v>
      </c>
      <c r="H1000" s="10"/>
      <c r="I1000" s="10"/>
      <c r="J1000" s="10"/>
      <c r="K1000" s="10"/>
      <c r="L1000" s="10"/>
      <c r="M1000" s="10"/>
      <c r="P1000" s="59"/>
      <c r="Q1000" s="60"/>
      <c r="R1000" s="60"/>
      <c r="S1000" s="61"/>
      <c r="T1000" s="62"/>
      <c r="U1000" s="59"/>
      <c r="V1000" s="60"/>
      <c r="W1000" s="60"/>
      <c r="X1000" s="61"/>
      <c r="Y1000" s="62"/>
      <c r="Z1000" s="55" t="str">
        <f t="shared" si="44"/>
        <v/>
      </c>
      <c r="AA1000" s="40" t="str">
        <f t="shared" si="45"/>
        <v/>
      </c>
    </row>
    <row r="1001" spans="1:27" ht="187" hidden="1">
      <c r="A1001" s="4">
        <v>2614</v>
      </c>
      <c r="B1001" s="4" t="s">
        <v>2059</v>
      </c>
      <c r="C1001" s="4">
        <v>231</v>
      </c>
      <c r="E1001" s="101" t="s">
        <v>2977</v>
      </c>
      <c r="F1001" s="2" t="s">
        <v>2075</v>
      </c>
      <c r="G1001" s="2" t="s">
        <v>2076</v>
      </c>
      <c r="H1001" s="10"/>
      <c r="I1001" s="10"/>
      <c r="J1001" s="10"/>
      <c r="K1001" s="10"/>
      <c r="L1001" s="10"/>
      <c r="M1001" s="10"/>
      <c r="P1001" s="59"/>
      <c r="Q1001" s="60"/>
      <c r="R1001" s="60"/>
      <c r="S1001" s="61"/>
      <c r="T1001" s="62"/>
      <c r="U1001" s="59"/>
      <c r="V1001" s="60"/>
      <c r="W1001" s="60"/>
      <c r="X1001" s="61"/>
      <c r="Y1001" s="62"/>
      <c r="Z1001" s="55" t="str">
        <f t="shared" si="44"/>
        <v/>
      </c>
      <c r="AA1001" s="40" t="str">
        <f t="shared" si="45"/>
        <v/>
      </c>
    </row>
    <row r="1002" spans="1:27" ht="119" hidden="1">
      <c r="A1002" s="4">
        <v>2615</v>
      </c>
      <c r="B1002" s="4" t="s">
        <v>2059</v>
      </c>
      <c r="C1002" s="4">
        <v>231</v>
      </c>
      <c r="E1002" s="101" t="s">
        <v>2978</v>
      </c>
      <c r="F1002" s="2" t="s">
        <v>2077</v>
      </c>
      <c r="G1002" s="2" t="s">
        <v>1712</v>
      </c>
      <c r="H1002" s="10"/>
      <c r="I1002" s="10"/>
      <c r="J1002" s="10"/>
      <c r="K1002" s="10"/>
      <c r="L1002" s="10"/>
      <c r="M1002" s="10"/>
      <c r="P1002" s="59"/>
      <c r="Q1002" s="60"/>
      <c r="R1002" s="60"/>
      <c r="S1002" s="61"/>
      <c r="T1002" s="62"/>
      <c r="U1002" s="59"/>
      <c r="V1002" s="60"/>
      <c r="W1002" s="60"/>
      <c r="X1002" s="61"/>
      <c r="Y1002" s="62"/>
      <c r="Z1002" s="55" t="str">
        <f t="shared" si="44"/>
        <v/>
      </c>
      <c r="AA1002" s="40" t="str">
        <f t="shared" si="45"/>
        <v/>
      </c>
    </row>
    <row r="1003" spans="1:27" s="73" customFormat="1" ht="17" hidden="1">
      <c r="A1003" s="4" t="s">
        <v>479</v>
      </c>
      <c r="B1003" s="4" t="s">
        <v>479</v>
      </c>
      <c r="C1003" s="4" t="s">
        <v>479</v>
      </c>
      <c r="D1003" s="15"/>
      <c r="H1003" s="4"/>
      <c r="P1003" s="104"/>
      <c r="Q1003" s="104"/>
      <c r="R1003" s="104"/>
      <c r="S1003" s="104"/>
      <c r="T1003" s="104"/>
      <c r="U1003" s="104"/>
      <c r="V1003" s="104"/>
      <c r="W1003" s="104"/>
      <c r="X1003" s="104"/>
      <c r="Y1003" s="104"/>
    </row>
    <row r="1004" spans="1:27" s="73" customFormat="1" ht="17" hidden="1">
      <c r="A1004" s="4" t="s">
        <v>479</v>
      </c>
      <c r="B1004" s="4" t="s">
        <v>479</v>
      </c>
      <c r="C1004" s="4" t="s">
        <v>479</v>
      </c>
      <c r="D1004" s="15"/>
      <c r="H1004" s="4"/>
      <c r="P1004" s="104"/>
      <c r="Q1004" s="104"/>
      <c r="R1004" s="104"/>
      <c r="S1004" s="104"/>
      <c r="T1004" s="104"/>
      <c r="U1004" s="104"/>
      <c r="V1004" s="104"/>
      <c r="W1004" s="104"/>
      <c r="X1004" s="104"/>
      <c r="Y1004" s="104"/>
    </row>
    <row r="1005" spans="1:27" s="73" customFormat="1" ht="17" hidden="1">
      <c r="A1005" s="4" t="s">
        <v>479</v>
      </c>
      <c r="B1005" s="4" t="s">
        <v>479</v>
      </c>
      <c r="C1005" s="4"/>
      <c r="D1005" s="15" t="s">
        <v>479</v>
      </c>
      <c r="E1005" s="75" t="s">
        <v>110</v>
      </c>
      <c r="H1005" s="4"/>
      <c r="P1005" s="104"/>
      <c r="Q1005" s="104"/>
      <c r="R1005" s="104"/>
      <c r="S1005" s="104"/>
      <c r="T1005" s="104"/>
      <c r="U1005" s="104"/>
      <c r="V1005" s="104"/>
      <c r="W1005" s="104"/>
      <c r="X1005" s="104"/>
      <c r="Y1005" s="104"/>
      <c r="Z1005" s="73" t="str">
        <f t="shared" si="44"/>
        <v/>
      </c>
      <c r="AA1005" s="73" t="str">
        <f t="shared" si="45"/>
        <v/>
      </c>
    </row>
    <row r="1006" spans="1:27" ht="221" hidden="1">
      <c r="A1006" s="4">
        <v>2616</v>
      </c>
      <c r="B1006" s="4" t="s">
        <v>2078</v>
      </c>
      <c r="C1006" s="4">
        <v>230</v>
      </c>
      <c r="E1006" s="101" t="s">
        <v>2979</v>
      </c>
      <c r="F1006" s="2" t="s">
        <v>2079</v>
      </c>
      <c r="G1006" s="2" t="s">
        <v>2080</v>
      </c>
      <c r="H1006" s="10"/>
      <c r="I1006" s="10"/>
      <c r="J1006" s="10"/>
      <c r="K1006" s="10"/>
      <c r="L1006" s="10"/>
      <c r="M1006" s="10"/>
      <c r="P1006" s="59"/>
      <c r="Q1006" s="60"/>
      <c r="R1006" s="60"/>
      <c r="S1006" s="61"/>
      <c r="T1006" s="62"/>
      <c r="U1006" s="59"/>
      <c r="V1006" s="60"/>
      <c r="W1006" s="60"/>
      <c r="X1006" s="61"/>
      <c r="Y1006" s="62"/>
      <c r="Z1006" s="55" t="str">
        <f t="shared" si="44"/>
        <v/>
      </c>
      <c r="AA1006" s="40" t="str">
        <f t="shared" si="45"/>
        <v/>
      </c>
    </row>
    <row r="1007" spans="1:27" ht="204" hidden="1">
      <c r="A1007" s="4">
        <v>2617</v>
      </c>
      <c r="B1007" s="4" t="s">
        <v>2078</v>
      </c>
      <c r="C1007" s="4">
        <v>230</v>
      </c>
      <c r="E1007" s="101" t="s">
        <v>2980</v>
      </c>
      <c r="F1007" s="2" t="s">
        <v>2081</v>
      </c>
      <c r="G1007" s="2" t="s">
        <v>2082</v>
      </c>
      <c r="H1007" s="10"/>
      <c r="I1007" s="10"/>
      <c r="J1007" s="10"/>
      <c r="K1007" s="10"/>
      <c r="L1007" s="10"/>
      <c r="M1007" s="10"/>
      <c r="P1007" s="59"/>
      <c r="Q1007" s="60"/>
      <c r="R1007" s="60"/>
      <c r="S1007" s="61"/>
      <c r="T1007" s="62"/>
      <c r="U1007" s="59"/>
      <c r="V1007" s="60"/>
      <c r="W1007" s="60"/>
      <c r="X1007" s="61"/>
      <c r="Y1007" s="62"/>
      <c r="Z1007" s="55" t="str">
        <f t="shared" si="44"/>
        <v/>
      </c>
      <c r="AA1007" s="40" t="str">
        <f t="shared" si="45"/>
        <v/>
      </c>
    </row>
    <row r="1008" spans="1:27" ht="204" hidden="1">
      <c r="A1008" s="4">
        <v>2618</v>
      </c>
      <c r="B1008" s="4" t="s">
        <v>2078</v>
      </c>
      <c r="C1008" s="4">
        <v>230</v>
      </c>
      <c r="E1008" s="101" t="s">
        <v>2981</v>
      </c>
      <c r="F1008" s="2" t="s">
        <v>2083</v>
      </c>
      <c r="G1008" s="2" t="s">
        <v>2084</v>
      </c>
      <c r="H1008" s="10"/>
      <c r="I1008" s="10"/>
      <c r="J1008" s="10"/>
      <c r="K1008" s="10"/>
      <c r="L1008" s="10"/>
      <c r="M1008" s="10"/>
      <c r="P1008" s="59"/>
      <c r="Q1008" s="60"/>
      <c r="R1008" s="60"/>
      <c r="S1008" s="61"/>
      <c r="T1008" s="62"/>
      <c r="U1008" s="59"/>
      <c r="V1008" s="60"/>
      <c r="W1008" s="60"/>
      <c r="X1008" s="61"/>
      <c r="Y1008" s="62"/>
      <c r="Z1008" s="55" t="str">
        <f t="shared" si="44"/>
        <v/>
      </c>
      <c r="AA1008" s="40" t="str">
        <f t="shared" si="45"/>
        <v/>
      </c>
    </row>
    <row r="1009" spans="1:27" ht="187" hidden="1">
      <c r="A1009" s="4">
        <v>2619</v>
      </c>
      <c r="B1009" s="4" t="s">
        <v>2078</v>
      </c>
      <c r="C1009" s="4">
        <v>230</v>
      </c>
      <c r="E1009" s="101" t="s">
        <v>2982</v>
      </c>
      <c r="F1009" s="2" t="s">
        <v>2085</v>
      </c>
      <c r="G1009" s="2" t="s">
        <v>2086</v>
      </c>
      <c r="H1009" s="10"/>
      <c r="I1009" s="10"/>
      <c r="J1009" s="10"/>
      <c r="K1009" s="10"/>
      <c r="L1009" s="10"/>
      <c r="M1009" s="10"/>
      <c r="P1009" s="59"/>
      <c r="Q1009" s="60"/>
      <c r="R1009" s="60"/>
      <c r="S1009" s="61"/>
      <c r="T1009" s="62"/>
      <c r="U1009" s="59"/>
      <c r="V1009" s="60"/>
      <c r="W1009" s="60"/>
      <c r="X1009" s="61"/>
      <c r="Y1009" s="62"/>
      <c r="Z1009" s="55" t="str">
        <f t="shared" si="44"/>
        <v/>
      </c>
      <c r="AA1009" s="40" t="str">
        <f t="shared" si="45"/>
        <v/>
      </c>
    </row>
    <row r="1010" spans="1:27" s="73" customFormat="1" ht="17" hidden="1">
      <c r="A1010" s="4" t="s">
        <v>479</v>
      </c>
      <c r="B1010" s="4" t="s">
        <v>479</v>
      </c>
      <c r="C1010" s="4" t="s">
        <v>479</v>
      </c>
      <c r="D1010" s="15" t="s">
        <v>479</v>
      </c>
      <c r="H1010" s="4"/>
      <c r="P1010" s="104"/>
      <c r="Q1010" s="104"/>
      <c r="R1010" s="104"/>
      <c r="S1010" s="104"/>
      <c r="T1010" s="104"/>
      <c r="U1010" s="104"/>
      <c r="V1010" s="104"/>
      <c r="W1010" s="104"/>
      <c r="X1010" s="104"/>
      <c r="Y1010" s="104"/>
    </row>
    <row r="1011" spans="1:27" s="73" customFormat="1" ht="17" hidden="1">
      <c r="A1011" s="4" t="s">
        <v>479</v>
      </c>
      <c r="B1011" s="4" t="s">
        <v>479</v>
      </c>
      <c r="C1011" s="4" t="s">
        <v>479</v>
      </c>
      <c r="D1011" s="15" t="s">
        <v>479</v>
      </c>
      <c r="H1011" s="4"/>
      <c r="P1011" s="104"/>
      <c r="Q1011" s="104"/>
      <c r="R1011" s="104"/>
      <c r="S1011" s="104"/>
      <c r="T1011" s="104"/>
      <c r="U1011" s="104"/>
      <c r="V1011" s="104"/>
      <c r="W1011" s="104"/>
      <c r="X1011" s="104"/>
      <c r="Y1011" s="104"/>
    </row>
    <row r="1012" spans="1:27" s="73" customFormat="1" ht="17" hidden="1">
      <c r="A1012" s="4" t="s">
        <v>479</v>
      </c>
      <c r="B1012" s="4" t="s">
        <v>479</v>
      </c>
      <c r="C1012" s="4"/>
      <c r="D1012" s="15" t="s">
        <v>479</v>
      </c>
      <c r="E1012" s="75" t="s">
        <v>2087</v>
      </c>
      <c r="H1012" s="4"/>
      <c r="P1012" s="104"/>
      <c r="Q1012" s="104"/>
      <c r="R1012" s="104"/>
      <c r="S1012" s="104"/>
      <c r="T1012" s="104"/>
      <c r="U1012" s="104"/>
      <c r="V1012" s="104"/>
      <c r="W1012" s="104"/>
      <c r="X1012" s="104"/>
      <c r="Y1012" s="104"/>
      <c r="Z1012" s="73" t="str">
        <f t="shared" si="44"/>
        <v/>
      </c>
      <c r="AA1012" s="73" t="str">
        <f t="shared" si="45"/>
        <v/>
      </c>
    </row>
    <row r="1013" spans="1:27" ht="238" hidden="1">
      <c r="A1013" s="4">
        <v>2620</v>
      </c>
      <c r="B1013" s="4" t="s">
        <v>2088</v>
      </c>
      <c r="C1013" s="4">
        <v>232</v>
      </c>
      <c r="E1013" s="101" t="s">
        <v>2983</v>
      </c>
      <c r="F1013" s="2" t="s">
        <v>2089</v>
      </c>
      <c r="G1013" s="2" t="s">
        <v>2090</v>
      </c>
      <c r="H1013" s="10"/>
      <c r="I1013" s="10"/>
      <c r="J1013" s="10"/>
      <c r="K1013" s="10"/>
      <c r="L1013" s="10"/>
      <c r="M1013" s="10"/>
      <c r="P1013" s="59"/>
      <c r="Q1013" s="60"/>
      <c r="R1013" s="60"/>
      <c r="S1013" s="61"/>
      <c r="T1013" s="62"/>
      <c r="U1013" s="59"/>
      <c r="V1013" s="60"/>
      <c r="W1013" s="60"/>
      <c r="X1013" s="61"/>
      <c r="Y1013" s="62"/>
      <c r="Z1013" s="55" t="str">
        <f t="shared" si="44"/>
        <v/>
      </c>
      <c r="AA1013" s="40" t="str">
        <f t="shared" si="45"/>
        <v/>
      </c>
    </row>
    <row r="1014" spans="1:27" ht="204" hidden="1">
      <c r="A1014" s="4">
        <v>2621</v>
      </c>
      <c r="B1014" s="4" t="s">
        <v>2088</v>
      </c>
      <c r="C1014" s="4">
        <v>232</v>
      </c>
      <c r="E1014" s="101" t="s">
        <v>2984</v>
      </c>
      <c r="F1014" s="2" t="s">
        <v>2091</v>
      </c>
      <c r="G1014" s="2" t="s">
        <v>2092</v>
      </c>
      <c r="H1014" s="10"/>
      <c r="I1014" s="10"/>
      <c r="J1014" s="10"/>
      <c r="K1014" s="10"/>
      <c r="L1014" s="10"/>
      <c r="M1014" s="10"/>
      <c r="P1014" s="59"/>
      <c r="Q1014" s="60"/>
      <c r="R1014" s="60"/>
      <c r="S1014" s="61"/>
      <c r="T1014" s="62"/>
      <c r="U1014" s="59"/>
      <c r="V1014" s="60"/>
      <c r="W1014" s="60"/>
      <c r="X1014" s="61"/>
      <c r="Y1014" s="62"/>
      <c r="Z1014" s="55" t="str">
        <f t="shared" si="44"/>
        <v/>
      </c>
      <c r="AA1014" s="40" t="str">
        <f t="shared" si="45"/>
        <v/>
      </c>
    </row>
    <row r="1015" spans="1:27" ht="221" hidden="1">
      <c r="A1015" s="4">
        <v>2622</v>
      </c>
      <c r="B1015" s="4" t="s">
        <v>2088</v>
      </c>
      <c r="C1015" s="4">
        <v>232</v>
      </c>
      <c r="E1015" s="101" t="s">
        <v>2985</v>
      </c>
      <c r="F1015" s="2" t="s">
        <v>2093</v>
      </c>
      <c r="G1015" s="2" t="s">
        <v>2094</v>
      </c>
      <c r="H1015" s="10"/>
      <c r="I1015" s="10"/>
      <c r="J1015" s="10"/>
      <c r="K1015" s="10"/>
      <c r="L1015" s="10"/>
      <c r="M1015" s="10"/>
      <c r="P1015" s="59"/>
      <c r="Q1015" s="60"/>
      <c r="R1015" s="60"/>
      <c r="S1015" s="61"/>
      <c r="T1015" s="62"/>
      <c r="U1015" s="59"/>
      <c r="V1015" s="60"/>
      <c r="W1015" s="60"/>
      <c r="X1015" s="61"/>
      <c r="Y1015" s="62"/>
      <c r="Z1015" s="55" t="str">
        <f t="shared" si="44"/>
        <v/>
      </c>
      <c r="AA1015" s="40" t="str">
        <f t="shared" si="45"/>
        <v/>
      </c>
    </row>
    <row r="1016" spans="1:27" ht="255" hidden="1">
      <c r="A1016" s="4">
        <v>2623</v>
      </c>
      <c r="B1016" s="4" t="s">
        <v>2088</v>
      </c>
      <c r="C1016" s="4">
        <v>232</v>
      </c>
      <c r="E1016" s="101" t="s">
        <v>2986</v>
      </c>
      <c r="F1016" s="2" t="s">
        <v>2095</v>
      </c>
      <c r="G1016" s="2" t="s">
        <v>2096</v>
      </c>
      <c r="H1016" s="10"/>
      <c r="I1016" s="10"/>
      <c r="J1016" s="10"/>
      <c r="K1016" s="10"/>
      <c r="L1016" s="10"/>
      <c r="M1016" s="10"/>
      <c r="P1016" s="59"/>
      <c r="Q1016" s="60"/>
      <c r="R1016" s="60"/>
      <c r="S1016" s="61"/>
      <c r="T1016" s="62"/>
      <c r="U1016" s="59"/>
      <c r="V1016" s="60"/>
      <c r="W1016" s="60"/>
      <c r="X1016" s="61"/>
      <c r="Y1016" s="62"/>
      <c r="Z1016" s="55" t="str">
        <f t="shared" si="44"/>
        <v/>
      </c>
      <c r="AA1016" s="40" t="str">
        <f t="shared" si="45"/>
        <v/>
      </c>
    </row>
    <row r="1017" spans="1:27" ht="187" hidden="1">
      <c r="A1017" s="4">
        <v>2624</v>
      </c>
      <c r="B1017" s="4" t="s">
        <v>2088</v>
      </c>
      <c r="C1017" s="4">
        <v>232</v>
      </c>
      <c r="E1017" s="101" t="s">
        <v>2987</v>
      </c>
      <c r="F1017" s="2" t="s">
        <v>2097</v>
      </c>
      <c r="G1017" s="2" t="s">
        <v>2098</v>
      </c>
      <c r="H1017" s="10"/>
      <c r="I1017" s="10"/>
      <c r="J1017" s="10"/>
      <c r="K1017" s="10"/>
      <c r="L1017" s="10"/>
      <c r="M1017" s="10"/>
      <c r="P1017" s="59"/>
      <c r="Q1017" s="60"/>
      <c r="R1017" s="60"/>
      <c r="S1017" s="61"/>
      <c r="T1017" s="62"/>
      <c r="U1017" s="59"/>
      <c r="V1017" s="60"/>
      <c r="W1017" s="60"/>
      <c r="X1017" s="61"/>
      <c r="Y1017" s="62"/>
      <c r="Z1017" s="55" t="str">
        <f t="shared" si="44"/>
        <v/>
      </c>
      <c r="AA1017" s="40" t="str">
        <f t="shared" si="45"/>
        <v/>
      </c>
    </row>
    <row r="1018" spans="1:27" ht="119" hidden="1">
      <c r="A1018" s="4">
        <v>2625</v>
      </c>
      <c r="B1018" s="4" t="s">
        <v>2088</v>
      </c>
      <c r="C1018" s="4">
        <v>232</v>
      </c>
      <c r="E1018" s="101" t="s">
        <v>2988</v>
      </c>
      <c r="F1018" s="2" t="s">
        <v>2099</v>
      </c>
      <c r="G1018" s="2" t="s">
        <v>1712</v>
      </c>
      <c r="H1018" s="10"/>
      <c r="I1018" s="10"/>
      <c r="J1018" s="10"/>
      <c r="K1018" s="10"/>
      <c r="L1018" s="10"/>
      <c r="M1018" s="10"/>
      <c r="P1018" s="59"/>
      <c r="Q1018" s="60"/>
      <c r="R1018" s="60"/>
      <c r="S1018" s="61"/>
      <c r="T1018" s="62"/>
      <c r="U1018" s="59"/>
      <c r="V1018" s="60"/>
      <c r="W1018" s="60"/>
      <c r="X1018" s="61"/>
      <c r="Y1018" s="62"/>
      <c r="Z1018" s="55" t="str">
        <f t="shared" si="44"/>
        <v/>
      </c>
      <c r="AA1018" s="40" t="str">
        <f t="shared" si="45"/>
        <v/>
      </c>
    </row>
    <row r="1019" spans="1:27" s="73" customFormat="1" ht="17" hidden="1">
      <c r="A1019" s="4" t="s">
        <v>479</v>
      </c>
      <c r="B1019" s="4" t="s">
        <v>479</v>
      </c>
      <c r="C1019" s="4" t="s">
        <v>479</v>
      </c>
      <c r="D1019" s="15" t="s">
        <v>479</v>
      </c>
      <c r="H1019" s="4"/>
      <c r="P1019" s="104"/>
      <c r="Q1019" s="104"/>
      <c r="R1019" s="104"/>
      <c r="S1019" s="104"/>
      <c r="T1019" s="104"/>
      <c r="U1019" s="104"/>
      <c r="V1019" s="104"/>
      <c r="W1019" s="104"/>
      <c r="X1019" s="104"/>
      <c r="Y1019" s="104"/>
    </row>
    <row r="1020" spans="1:27" s="73" customFormat="1" ht="17" hidden="1">
      <c r="A1020" s="4" t="s">
        <v>479</v>
      </c>
      <c r="B1020" s="4" t="s">
        <v>479</v>
      </c>
      <c r="C1020" s="4" t="s">
        <v>479</v>
      </c>
      <c r="D1020" s="15" t="s">
        <v>479</v>
      </c>
      <c r="H1020" s="4"/>
      <c r="P1020" s="104"/>
      <c r="Q1020" s="104"/>
      <c r="R1020" s="104"/>
      <c r="S1020" s="104"/>
      <c r="T1020" s="104"/>
      <c r="U1020" s="104"/>
      <c r="V1020" s="104"/>
      <c r="W1020" s="104"/>
      <c r="X1020" s="104"/>
      <c r="Y1020" s="104"/>
    </row>
    <row r="1021" spans="1:27" s="73" customFormat="1" ht="17" hidden="1">
      <c r="A1021" s="4" t="s">
        <v>479</v>
      </c>
      <c r="B1021" s="4" t="s">
        <v>479</v>
      </c>
      <c r="C1021" s="4"/>
      <c r="D1021" s="15" t="s">
        <v>479</v>
      </c>
      <c r="E1021" s="75" t="s">
        <v>2100</v>
      </c>
      <c r="H1021" s="4"/>
      <c r="P1021" s="104"/>
      <c r="Q1021" s="104"/>
      <c r="R1021" s="104"/>
      <c r="S1021" s="104"/>
      <c r="T1021" s="104"/>
      <c r="U1021" s="104"/>
      <c r="V1021" s="104"/>
      <c r="W1021" s="104"/>
      <c r="X1021" s="104"/>
      <c r="Y1021" s="104"/>
      <c r="Z1021" s="73" t="str">
        <f t="shared" si="44"/>
        <v/>
      </c>
      <c r="AA1021" s="73" t="str">
        <f t="shared" si="45"/>
        <v/>
      </c>
    </row>
    <row r="1022" spans="1:27" ht="170" hidden="1">
      <c r="A1022" s="4">
        <v>2626</v>
      </c>
      <c r="B1022" s="4" t="s">
        <v>2101</v>
      </c>
      <c r="C1022" s="4">
        <v>234</v>
      </c>
      <c r="D1022" s="15" t="s">
        <v>29</v>
      </c>
      <c r="E1022" s="101" t="s">
        <v>2989</v>
      </c>
      <c r="F1022" s="2" t="s">
        <v>2102</v>
      </c>
      <c r="G1022" s="2" t="s">
        <v>2103</v>
      </c>
      <c r="H1022" s="10"/>
      <c r="I1022" s="10"/>
      <c r="J1022" s="10"/>
      <c r="K1022" s="10"/>
      <c r="L1022" s="10"/>
      <c r="M1022" s="10"/>
      <c r="N1022" s="102"/>
      <c r="O1022" s="102"/>
      <c r="P1022" s="59"/>
      <c r="Q1022" s="60"/>
      <c r="R1022" s="60"/>
      <c r="S1022" s="61"/>
      <c r="T1022" s="62"/>
      <c r="U1022" s="59"/>
      <c r="V1022" s="60"/>
      <c r="W1022" s="60"/>
      <c r="X1022" s="61"/>
      <c r="Y1022" s="62"/>
      <c r="Z1022" s="55" t="str">
        <f t="shared" si="44"/>
        <v/>
      </c>
      <c r="AA1022" s="40" t="str">
        <f t="shared" si="45"/>
        <v/>
      </c>
    </row>
    <row r="1023" spans="1:27" s="73" customFormat="1" ht="17" hidden="1">
      <c r="A1023" s="4" t="s">
        <v>479</v>
      </c>
      <c r="B1023" s="4" t="s">
        <v>479</v>
      </c>
      <c r="C1023" s="4" t="s">
        <v>479</v>
      </c>
      <c r="D1023" s="15" t="s">
        <v>479</v>
      </c>
      <c r="H1023" s="4"/>
      <c r="P1023" s="104"/>
      <c r="Q1023" s="104"/>
      <c r="R1023" s="104"/>
      <c r="S1023" s="104"/>
      <c r="T1023" s="104"/>
      <c r="U1023" s="104"/>
      <c r="V1023" s="104"/>
      <c r="W1023" s="104"/>
      <c r="X1023" s="104"/>
      <c r="Y1023" s="104"/>
    </row>
    <row r="1024" spans="1:27" s="73" customFormat="1" ht="17" hidden="1">
      <c r="A1024" s="4" t="s">
        <v>479</v>
      </c>
      <c r="B1024" s="4" t="s">
        <v>479</v>
      </c>
      <c r="C1024" s="4" t="s">
        <v>479</v>
      </c>
      <c r="D1024" s="15" t="s">
        <v>479</v>
      </c>
      <c r="H1024" s="4"/>
      <c r="P1024" s="104"/>
      <c r="Q1024" s="104"/>
      <c r="R1024" s="104"/>
      <c r="S1024" s="104"/>
      <c r="T1024" s="104"/>
      <c r="U1024" s="104"/>
      <c r="V1024" s="104"/>
      <c r="W1024" s="104"/>
      <c r="X1024" s="104"/>
      <c r="Y1024" s="104"/>
    </row>
    <row r="1025" spans="1:27" s="73" customFormat="1" ht="17" hidden="1">
      <c r="A1025" s="4" t="s">
        <v>479</v>
      </c>
      <c r="B1025" s="4" t="s">
        <v>479</v>
      </c>
      <c r="C1025" s="4"/>
      <c r="D1025" s="15" t="s">
        <v>479</v>
      </c>
      <c r="E1025" s="75" t="s">
        <v>114</v>
      </c>
      <c r="H1025" s="4"/>
      <c r="P1025" s="104"/>
      <c r="Q1025" s="104"/>
      <c r="R1025" s="104"/>
      <c r="S1025" s="104"/>
      <c r="T1025" s="104"/>
      <c r="U1025" s="104"/>
      <c r="V1025" s="104"/>
      <c r="W1025" s="104"/>
      <c r="X1025" s="104"/>
      <c r="Y1025" s="104"/>
      <c r="Z1025" s="73" t="str">
        <f t="shared" si="44"/>
        <v/>
      </c>
      <c r="AA1025" s="73" t="str">
        <f t="shared" si="45"/>
        <v/>
      </c>
    </row>
    <row r="1026" spans="1:27" ht="187" hidden="1">
      <c r="A1026" s="4">
        <v>2627</v>
      </c>
      <c r="B1026" s="4" t="s">
        <v>2104</v>
      </c>
      <c r="C1026" s="4">
        <v>235</v>
      </c>
      <c r="D1026" s="15" t="s">
        <v>29</v>
      </c>
      <c r="E1026" s="101" t="s">
        <v>2990</v>
      </c>
      <c r="F1026" s="2" t="s">
        <v>2105</v>
      </c>
      <c r="G1026" s="2" t="s">
        <v>2106</v>
      </c>
      <c r="H1026" s="10"/>
      <c r="I1026" s="10"/>
      <c r="J1026" s="10"/>
      <c r="K1026" s="10"/>
      <c r="L1026" s="10"/>
      <c r="M1026" s="10"/>
      <c r="N1026" s="102"/>
      <c r="O1026" s="102"/>
      <c r="P1026" s="59"/>
      <c r="Q1026" s="60"/>
      <c r="R1026" s="60"/>
      <c r="S1026" s="61"/>
      <c r="T1026" s="62"/>
      <c r="U1026" s="59"/>
      <c r="V1026" s="60"/>
      <c r="W1026" s="60"/>
      <c r="X1026" s="61"/>
      <c r="Y1026" s="62"/>
      <c r="Z1026" s="55" t="str">
        <f t="shared" si="44"/>
        <v/>
      </c>
      <c r="AA1026" s="40" t="str">
        <f t="shared" si="45"/>
        <v/>
      </c>
    </row>
    <row r="1027" spans="1:27" s="73" customFormat="1" ht="17" hidden="1">
      <c r="A1027" s="4" t="s">
        <v>479</v>
      </c>
      <c r="B1027" s="4" t="s">
        <v>479</v>
      </c>
      <c r="C1027" s="4" t="s">
        <v>479</v>
      </c>
      <c r="D1027" s="15" t="s">
        <v>479</v>
      </c>
      <c r="H1027" s="4"/>
      <c r="P1027" s="104"/>
      <c r="Q1027" s="104"/>
      <c r="R1027" s="104"/>
      <c r="S1027" s="104"/>
      <c r="T1027" s="104"/>
      <c r="U1027" s="104"/>
      <c r="V1027" s="104"/>
      <c r="W1027" s="104"/>
      <c r="X1027" s="104"/>
      <c r="Y1027" s="104"/>
    </row>
    <row r="1028" spans="1:27" s="73" customFormat="1" ht="17" hidden="1">
      <c r="A1028" s="4" t="s">
        <v>479</v>
      </c>
      <c r="B1028" s="4" t="s">
        <v>479</v>
      </c>
      <c r="C1028" s="4" t="s">
        <v>479</v>
      </c>
      <c r="D1028" s="15" t="s">
        <v>479</v>
      </c>
      <c r="H1028" s="4"/>
      <c r="P1028" s="104"/>
      <c r="Q1028" s="104"/>
      <c r="R1028" s="104"/>
      <c r="S1028" s="104"/>
      <c r="T1028" s="104"/>
      <c r="U1028" s="104"/>
      <c r="V1028" s="104"/>
      <c r="W1028" s="104"/>
      <c r="X1028" s="104"/>
      <c r="Y1028" s="104"/>
    </row>
    <row r="1029" spans="1:27" s="73" customFormat="1" ht="17" hidden="1">
      <c r="A1029" s="4" t="s">
        <v>479</v>
      </c>
      <c r="B1029" s="4" t="s">
        <v>479</v>
      </c>
      <c r="C1029" s="4"/>
      <c r="D1029" s="15" t="s">
        <v>479</v>
      </c>
      <c r="E1029" s="75" t="s">
        <v>115</v>
      </c>
      <c r="H1029" s="4"/>
      <c r="P1029" s="104"/>
      <c r="Q1029" s="104"/>
      <c r="R1029" s="104"/>
      <c r="S1029" s="104"/>
      <c r="T1029" s="104"/>
      <c r="U1029" s="104"/>
      <c r="V1029" s="104"/>
      <c r="W1029" s="104"/>
      <c r="X1029" s="104"/>
      <c r="Y1029" s="104"/>
      <c r="Z1029" s="73" t="str">
        <f t="shared" si="44"/>
        <v/>
      </c>
      <c r="AA1029" s="73" t="str">
        <f t="shared" si="45"/>
        <v/>
      </c>
    </row>
    <row r="1030" spans="1:27" ht="136" hidden="1">
      <c r="A1030" s="4">
        <v>2628</v>
      </c>
      <c r="B1030" s="4" t="s">
        <v>2107</v>
      </c>
      <c r="C1030" s="4">
        <v>236</v>
      </c>
      <c r="D1030" s="15" t="s">
        <v>29</v>
      </c>
      <c r="E1030" s="101" t="s">
        <v>2991</v>
      </c>
      <c r="F1030" s="2" t="s">
        <v>2108</v>
      </c>
      <c r="G1030" s="2" t="s">
        <v>1755</v>
      </c>
      <c r="H1030" s="10"/>
      <c r="I1030" s="10"/>
      <c r="J1030" s="10"/>
      <c r="K1030" s="10"/>
      <c r="L1030" s="10"/>
      <c r="M1030" s="10"/>
      <c r="N1030" s="102"/>
      <c r="O1030" s="102"/>
      <c r="P1030" s="59"/>
      <c r="Q1030" s="60"/>
      <c r="R1030" s="60"/>
      <c r="S1030" s="61"/>
      <c r="T1030" s="62"/>
      <c r="U1030" s="59"/>
      <c r="V1030" s="60"/>
      <c r="W1030" s="60"/>
      <c r="X1030" s="61"/>
      <c r="Y1030" s="62"/>
      <c r="Z1030" s="55" t="str">
        <f t="shared" si="44"/>
        <v/>
      </c>
      <c r="AA1030" s="40" t="str">
        <f t="shared" si="45"/>
        <v/>
      </c>
    </row>
    <row r="1031" spans="1:27" s="73" customFormat="1" ht="17" hidden="1">
      <c r="A1031" s="4" t="s">
        <v>479</v>
      </c>
      <c r="B1031" s="4" t="s">
        <v>479</v>
      </c>
      <c r="C1031" s="4" t="s">
        <v>479</v>
      </c>
      <c r="D1031" s="15" t="s">
        <v>479</v>
      </c>
      <c r="H1031" s="4"/>
      <c r="P1031" s="104"/>
      <c r="Q1031" s="104"/>
      <c r="R1031" s="104"/>
      <c r="S1031" s="104"/>
      <c r="T1031" s="104"/>
      <c r="U1031" s="104"/>
      <c r="V1031" s="104"/>
      <c r="W1031" s="104"/>
      <c r="X1031" s="104"/>
      <c r="Y1031" s="104"/>
    </row>
    <row r="1032" spans="1:27" s="73" customFormat="1" ht="17" hidden="1">
      <c r="A1032" s="4" t="s">
        <v>479</v>
      </c>
      <c r="B1032" s="4" t="s">
        <v>479</v>
      </c>
      <c r="C1032" s="4" t="s">
        <v>479</v>
      </c>
      <c r="D1032" s="15" t="s">
        <v>479</v>
      </c>
      <c r="H1032" s="4"/>
      <c r="P1032" s="104"/>
      <c r="Q1032" s="104"/>
      <c r="R1032" s="104"/>
      <c r="S1032" s="104"/>
      <c r="T1032" s="104"/>
      <c r="U1032" s="104"/>
      <c r="V1032" s="104"/>
      <c r="W1032" s="104"/>
      <c r="X1032" s="104"/>
      <c r="Y1032" s="104"/>
    </row>
    <row r="1033" spans="1:27" ht="19" hidden="1">
      <c r="A1033" s="4" t="s">
        <v>479</v>
      </c>
      <c r="B1033" s="4" t="s">
        <v>479</v>
      </c>
      <c r="E1033" s="109" t="s">
        <v>2109</v>
      </c>
      <c r="F1033" s="109"/>
      <c r="G1033" s="109"/>
      <c r="P1033" s="104"/>
      <c r="Q1033" s="104"/>
      <c r="R1033" s="104"/>
      <c r="S1033" s="104"/>
      <c r="T1033" s="104"/>
      <c r="U1033" s="104"/>
      <c r="V1033" s="104"/>
      <c r="W1033" s="104"/>
      <c r="X1033" s="104"/>
      <c r="Y1033" s="104"/>
      <c r="Z1033" s="73" t="str">
        <f t="shared" si="44"/>
        <v/>
      </c>
      <c r="AA1033" s="73" t="str">
        <f t="shared" si="45"/>
        <v/>
      </c>
    </row>
    <row r="1034" spans="1:27" s="73" customFormat="1" ht="17" hidden="1">
      <c r="A1034" s="4" t="s">
        <v>479</v>
      </c>
      <c r="B1034" s="4" t="s">
        <v>479</v>
      </c>
      <c r="C1034" s="4"/>
      <c r="D1034" s="15" t="s">
        <v>479</v>
      </c>
      <c r="E1034" s="75" t="s">
        <v>2110</v>
      </c>
      <c r="H1034" s="4"/>
      <c r="P1034" s="104"/>
      <c r="Q1034" s="104"/>
      <c r="R1034" s="104"/>
      <c r="S1034" s="104"/>
      <c r="T1034" s="104"/>
      <c r="U1034" s="104"/>
      <c r="V1034" s="104"/>
      <c r="W1034" s="104"/>
      <c r="X1034" s="104"/>
      <c r="Y1034" s="104"/>
      <c r="Z1034" s="73" t="str">
        <f t="shared" si="44"/>
        <v/>
      </c>
      <c r="AA1034" s="73" t="str">
        <f t="shared" si="45"/>
        <v/>
      </c>
    </row>
    <row r="1035" spans="1:27" ht="170" hidden="1">
      <c r="A1035" s="4">
        <v>2629</v>
      </c>
      <c r="B1035" s="4" t="s">
        <v>2111</v>
      </c>
      <c r="C1035" s="4">
        <v>237</v>
      </c>
      <c r="E1035" s="101" t="s">
        <v>2992</v>
      </c>
      <c r="F1035" s="2" t="s">
        <v>2112</v>
      </c>
      <c r="G1035" s="2" t="s">
        <v>1997</v>
      </c>
      <c r="H1035" s="10"/>
      <c r="I1035" s="10"/>
      <c r="J1035" s="10"/>
      <c r="K1035" s="10"/>
      <c r="L1035" s="10"/>
      <c r="M1035" s="10"/>
      <c r="P1035" s="59"/>
      <c r="Q1035" s="60"/>
      <c r="R1035" s="60"/>
      <c r="S1035" s="61"/>
      <c r="T1035" s="62"/>
      <c r="U1035" s="59"/>
      <c r="V1035" s="60"/>
      <c r="W1035" s="60"/>
      <c r="X1035" s="61"/>
      <c r="Y1035" s="62"/>
      <c r="Z1035" s="55" t="str">
        <f t="shared" si="44"/>
        <v/>
      </c>
      <c r="AA1035" s="40" t="str">
        <f t="shared" si="45"/>
        <v/>
      </c>
    </row>
    <row r="1036" spans="1:27" ht="221" hidden="1">
      <c r="A1036" s="4">
        <v>2630</v>
      </c>
      <c r="B1036" s="4" t="s">
        <v>2111</v>
      </c>
      <c r="C1036" s="4">
        <v>237</v>
      </c>
      <c r="D1036" s="15" t="s">
        <v>29</v>
      </c>
      <c r="E1036" s="101" t="s">
        <v>2993</v>
      </c>
      <c r="F1036" s="2" t="s">
        <v>2113</v>
      </c>
      <c r="G1036" s="2" t="s">
        <v>2114</v>
      </c>
      <c r="H1036" s="10"/>
      <c r="I1036" s="10"/>
      <c r="J1036" s="10"/>
      <c r="K1036" s="10"/>
      <c r="L1036" s="10"/>
      <c r="M1036" s="10"/>
      <c r="N1036" s="102"/>
      <c r="O1036" s="102"/>
      <c r="P1036" s="59"/>
      <c r="Q1036" s="60"/>
      <c r="R1036" s="60"/>
      <c r="S1036" s="61"/>
      <c r="T1036" s="62"/>
      <c r="U1036" s="59"/>
      <c r="V1036" s="60"/>
      <c r="W1036" s="60"/>
      <c r="X1036" s="61"/>
      <c r="Y1036" s="62"/>
      <c r="Z1036" s="55" t="str">
        <f t="shared" si="44"/>
        <v/>
      </c>
      <c r="AA1036" s="40" t="str">
        <f t="shared" si="45"/>
        <v/>
      </c>
    </row>
    <row r="1037" spans="1:27" ht="170" hidden="1">
      <c r="A1037" s="4">
        <v>2631</v>
      </c>
      <c r="B1037" s="4" t="s">
        <v>2111</v>
      </c>
      <c r="C1037" s="4">
        <v>237</v>
      </c>
      <c r="E1037" s="101" t="s">
        <v>2994</v>
      </c>
      <c r="F1037" s="2" t="s">
        <v>2115</v>
      </c>
      <c r="G1037" s="2" t="s">
        <v>2116</v>
      </c>
      <c r="H1037" s="10"/>
      <c r="I1037" s="10"/>
      <c r="J1037" s="10"/>
      <c r="K1037" s="10"/>
      <c r="L1037" s="10"/>
      <c r="M1037" s="10"/>
      <c r="P1037" s="59"/>
      <c r="Q1037" s="60"/>
      <c r="R1037" s="60"/>
      <c r="S1037" s="61"/>
      <c r="T1037" s="62"/>
      <c r="U1037" s="59"/>
      <c r="V1037" s="60"/>
      <c r="W1037" s="60"/>
      <c r="X1037" s="61"/>
      <c r="Y1037" s="62"/>
      <c r="Z1037" s="55" t="str">
        <f t="shared" ref="Z1037:Z1100" si="46">IF(U1037&lt;&gt;"",U1037,IF(P1037&lt;&gt;"",P1037,IF(N1037&lt;&gt;"",N1037,"")))</f>
        <v/>
      </c>
      <c r="AA1037" s="40" t="str">
        <f t="shared" ref="AA1037:AA1100" si="47">IF(X1037&lt;&gt;"",X1037,IF(S1037&lt;&gt;"",S1037,IF(O1037&lt;&gt;"",O1037,"")))</f>
        <v/>
      </c>
    </row>
    <row r="1038" spans="1:27" s="73" customFormat="1" ht="17" hidden="1">
      <c r="A1038" s="4" t="s">
        <v>479</v>
      </c>
      <c r="B1038" s="4" t="s">
        <v>479</v>
      </c>
      <c r="C1038" s="4" t="s">
        <v>479</v>
      </c>
      <c r="D1038" s="15" t="s">
        <v>479</v>
      </c>
      <c r="H1038" s="4"/>
      <c r="P1038" s="104"/>
      <c r="Q1038" s="104"/>
      <c r="R1038" s="104"/>
      <c r="S1038" s="104"/>
      <c r="T1038" s="104"/>
      <c r="U1038" s="104"/>
      <c r="V1038" s="104"/>
      <c r="W1038" s="104"/>
      <c r="X1038" s="104"/>
      <c r="Y1038" s="104"/>
    </row>
    <row r="1039" spans="1:27" s="73" customFormat="1" ht="17" hidden="1">
      <c r="A1039" s="4" t="s">
        <v>479</v>
      </c>
      <c r="B1039" s="4" t="s">
        <v>479</v>
      </c>
      <c r="C1039" s="4" t="s">
        <v>479</v>
      </c>
      <c r="D1039" s="15" t="s">
        <v>479</v>
      </c>
      <c r="H1039" s="4"/>
      <c r="P1039" s="104"/>
      <c r="Q1039" s="104"/>
      <c r="R1039" s="104"/>
      <c r="S1039" s="104"/>
      <c r="T1039" s="104"/>
      <c r="U1039" s="104"/>
      <c r="V1039" s="104"/>
      <c r="W1039" s="104"/>
      <c r="X1039" s="104"/>
      <c r="Y1039" s="104"/>
    </row>
    <row r="1040" spans="1:27" s="73" customFormat="1" ht="17" hidden="1">
      <c r="A1040" s="4" t="s">
        <v>479</v>
      </c>
      <c r="B1040" s="4" t="s">
        <v>479</v>
      </c>
      <c r="C1040" s="4"/>
      <c r="D1040" s="15" t="s">
        <v>479</v>
      </c>
      <c r="E1040" s="75" t="s">
        <v>116</v>
      </c>
      <c r="H1040" s="4"/>
      <c r="P1040" s="104"/>
      <c r="Q1040" s="104"/>
      <c r="R1040" s="104"/>
      <c r="S1040" s="104"/>
      <c r="T1040" s="104"/>
      <c r="U1040" s="104"/>
      <c r="V1040" s="104"/>
      <c r="W1040" s="104"/>
      <c r="X1040" s="104"/>
      <c r="Y1040" s="104"/>
      <c r="Z1040" s="73" t="str">
        <f t="shared" si="46"/>
        <v/>
      </c>
      <c r="AA1040" s="73" t="str">
        <f t="shared" si="47"/>
        <v/>
      </c>
    </row>
    <row r="1041" spans="1:27" ht="221" hidden="1">
      <c r="A1041" s="4">
        <v>2632</v>
      </c>
      <c r="B1041" s="4" t="s">
        <v>552</v>
      </c>
      <c r="C1041" s="4">
        <v>238</v>
      </c>
      <c r="E1041" s="101" t="s">
        <v>2995</v>
      </c>
      <c r="F1041" s="2" t="s">
        <v>2117</v>
      </c>
      <c r="G1041" s="2" t="s">
        <v>2118</v>
      </c>
      <c r="H1041" s="10"/>
      <c r="I1041" s="10"/>
      <c r="J1041" s="10"/>
      <c r="K1041" s="10"/>
      <c r="L1041" s="10"/>
      <c r="M1041" s="10"/>
      <c r="P1041" s="59"/>
      <c r="Q1041" s="60"/>
      <c r="R1041" s="60"/>
      <c r="S1041" s="61"/>
      <c r="T1041" s="62"/>
      <c r="U1041" s="59"/>
      <c r="V1041" s="60"/>
      <c r="W1041" s="60"/>
      <c r="X1041" s="61"/>
      <c r="Y1041" s="62"/>
      <c r="Z1041" s="55" t="str">
        <f t="shared" si="46"/>
        <v/>
      </c>
      <c r="AA1041" s="40" t="str">
        <f t="shared" si="47"/>
        <v/>
      </c>
    </row>
    <row r="1042" spans="1:27" ht="204" hidden="1">
      <c r="A1042" s="4">
        <v>2633</v>
      </c>
      <c r="B1042" s="4" t="s">
        <v>552</v>
      </c>
      <c r="C1042" s="4">
        <v>238</v>
      </c>
      <c r="E1042" s="101" t="s">
        <v>2996</v>
      </c>
      <c r="F1042" s="2" t="s">
        <v>2119</v>
      </c>
      <c r="G1042" s="2" t="s">
        <v>2120</v>
      </c>
      <c r="H1042" s="10"/>
      <c r="I1042" s="10"/>
      <c r="J1042" s="10"/>
      <c r="K1042" s="10"/>
      <c r="L1042" s="10"/>
      <c r="M1042" s="10"/>
      <c r="P1042" s="59"/>
      <c r="Q1042" s="60"/>
      <c r="R1042" s="60"/>
      <c r="S1042" s="61"/>
      <c r="T1042" s="62"/>
      <c r="U1042" s="59"/>
      <c r="V1042" s="60"/>
      <c r="W1042" s="60"/>
      <c r="X1042" s="61"/>
      <c r="Y1042" s="62"/>
      <c r="Z1042" s="55" t="str">
        <f t="shared" si="46"/>
        <v/>
      </c>
      <c r="AA1042" s="40" t="str">
        <f t="shared" si="47"/>
        <v/>
      </c>
    </row>
    <row r="1043" spans="1:27" ht="170" hidden="1">
      <c r="A1043" s="4">
        <v>2634</v>
      </c>
      <c r="B1043" s="4" t="s">
        <v>552</v>
      </c>
      <c r="C1043" s="4">
        <v>238</v>
      </c>
      <c r="E1043" s="101" t="s">
        <v>2997</v>
      </c>
      <c r="F1043" s="2" t="s">
        <v>2121</v>
      </c>
      <c r="G1043" s="2" t="s">
        <v>2122</v>
      </c>
      <c r="H1043" s="10"/>
      <c r="I1043" s="10"/>
      <c r="J1043" s="10"/>
      <c r="K1043" s="10"/>
      <c r="L1043" s="10"/>
      <c r="M1043" s="10"/>
      <c r="P1043" s="59"/>
      <c r="Q1043" s="60"/>
      <c r="R1043" s="60"/>
      <c r="S1043" s="61"/>
      <c r="T1043" s="62"/>
      <c r="U1043" s="59"/>
      <c r="V1043" s="60"/>
      <c r="W1043" s="60"/>
      <c r="X1043" s="61"/>
      <c r="Y1043" s="62"/>
      <c r="Z1043" s="55" t="str">
        <f t="shared" si="46"/>
        <v/>
      </c>
      <c r="AA1043" s="40" t="str">
        <f t="shared" si="47"/>
        <v/>
      </c>
    </row>
    <row r="1044" spans="1:27" ht="170" hidden="1">
      <c r="A1044" s="4">
        <v>2635</v>
      </c>
      <c r="B1044" s="4" t="s">
        <v>552</v>
      </c>
      <c r="C1044" s="4">
        <v>238</v>
      </c>
      <c r="E1044" s="101" t="s">
        <v>2998</v>
      </c>
      <c r="F1044" s="2" t="s">
        <v>2123</v>
      </c>
      <c r="G1044" s="2" t="s">
        <v>2124</v>
      </c>
      <c r="H1044" s="10"/>
      <c r="I1044" s="10"/>
      <c r="J1044" s="10"/>
      <c r="K1044" s="10"/>
      <c r="L1044" s="10"/>
      <c r="M1044" s="10"/>
      <c r="P1044" s="59"/>
      <c r="Q1044" s="60"/>
      <c r="R1044" s="60"/>
      <c r="S1044" s="61"/>
      <c r="T1044" s="62"/>
      <c r="U1044" s="59"/>
      <c r="V1044" s="60"/>
      <c r="W1044" s="60"/>
      <c r="X1044" s="61"/>
      <c r="Y1044" s="62"/>
      <c r="Z1044" s="55" t="str">
        <f t="shared" si="46"/>
        <v/>
      </c>
      <c r="AA1044" s="40" t="str">
        <f t="shared" si="47"/>
        <v/>
      </c>
    </row>
    <row r="1045" spans="1:27" ht="221" hidden="1">
      <c r="A1045" s="4">
        <v>2636</v>
      </c>
      <c r="B1045" s="4" t="s">
        <v>552</v>
      </c>
      <c r="C1045" s="4">
        <v>238</v>
      </c>
      <c r="E1045" s="101" t="s">
        <v>2999</v>
      </c>
      <c r="F1045" s="2" t="s">
        <v>2125</v>
      </c>
      <c r="G1045" s="2" t="s">
        <v>2126</v>
      </c>
      <c r="H1045" s="10"/>
      <c r="I1045" s="10"/>
      <c r="J1045" s="10"/>
      <c r="K1045" s="10"/>
      <c r="L1045" s="10"/>
      <c r="M1045" s="10"/>
      <c r="P1045" s="59"/>
      <c r="Q1045" s="60"/>
      <c r="R1045" s="60"/>
      <c r="S1045" s="61"/>
      <c r="T1045" s="62"/>
      <c r="U1045" s="59"/>
      <c r="V1045" s="60"/>
      <c r="W1045" s="60"/>
      <c r="X1045" s="61"/>
      <c r="Y1045" s="62"/>
      <c r="Z1045" s="55" t="str">
        <f t="shared" si="46"/>
        <v/>
      </c>
      <c r="AA1045" s="40" t="str">
        <f t="shared" si="47"/>
        <v/>
      </c>
    </row>
    <row r="1046" spans="1:27" ht="119" hidden="1">
      <c r="A1046" s="4">
        <v>2637</v>
      </c>
      <c r="B1046" s="4" t="s">
        <v>552</v>
      </c>
      <c r="C1046" s="4">
        <v>238</v>
      </c>
      <c r="E1046" s="101" t="s">
        <v>3000</v>
      </c>
      <c r="F1046" s="2" t="s">
        <v>2127</v>
      </c>
      <c r="G1046" s="2" t="s">
        <v>1712</v>
      </c>
      <c r="H1046" s="10"/>
      <c r="I1046" s="10"/>
      <c r="J1046" s="10"/>
      <c r="K1046" s="10"/>
      <c r="L1046" s="10"/>
      <c r="M1046" s="10"/>
      <c r="P1046" s="59"/>
      <c r="Q1046" s="60"/>
      <c r="R1046" s="60"/>
      <c r="S1046" s="61"/>
      <c r="T1046" s="62"/>
      <c r="U1046" s="59"/>
      <c r="V1046" s="60"/>
      <c r="W1046" s="60"/>
      <c r="X1046" s="61"/>
      <c r="Y1046" s="62"/>
      <c r="Z1046" s="55" t="str">
        <f t="shared" si="46"/>
        <v/>
      </c>
      <c r="AA1046" s="40" t="str">
        <f t="shared" si="47"/>
        <v/>
      </c>
    </row>
    <row r="1047" spans="1:27" s="73" customFormat="1" ht="17" hidden="1">
      <c r="A1047" s="4" t="s">
        <v>479</v>
      </c>
      <c r="B1047" s="4" t="s">
        <v>479</v>
      </c>
      <c r="C1047" s="4" t="s">
        <v>479</v>
      </c>
      <c r="D1047" s="15"/>
      <c r="H1047" s="4"/>
      <c r="P1047" s="104"/>
      <c r="Q1047" s="104"/>
      <c r="R1047" s="104"/>
      <c r="S1047" s="104"/>
      <c r="T1047" s="104"/>
      <c r="U1047" s="104"/>
      <c r="V1047" s="104"/>
      <c r="W1047" s="104"/>
      <c r="X1047" s="104"/>
      <c r="Y1047" s="104"/>
    </row>
    <row r="1048" spans="1:27" s="73" customFormat="1" ht="17" hidden="1">
      <c r="A1048" s="4" t="s">
        <v>479</v>
      </c>
      <c r="B1048" s="4" t="s">
        <v>479</v>
      </c>
      <c r="C1048" s="4" t="s">
        <v>479</v>
      </c>
      <c r="D1048" s="15"/>
      <c r="H1048" s="4"/>
      <c r="P1048" s="104"/>
      <c r="Q1048" s="104"/>
      <c r="R1048" s="104"/>
      <c r="S1048" s="104"/>
      <c r="T1048" s="104"/>
      <c r="U1048" s="104"/>
      <c r="V1048" s="104"/>
      <c r="W1048" s="104"/>
      <c r="X1048" s="104"/>
      <c r="Y1048" s="104"/>
    </row>
    <row r="1049" spans="1:27" s="73" customFormat="1" ht="17" hidden="1">
      <c r="A1049" s="4" t="s">
        <v>479</v>
      </c>
      <c r="B1049" s="4" t="s">
        <v>479</v>
      </c>
      <c r="C1049" s="4"/>
      <c r="D1049" s="15"/>
      <c r="E1049" s="75" t="s">
        <v>117</v>
      </c>
      <c r="H1049" s="4"/>
      <c r="P1049" s="104"/>
      <c r="Q1049" s="104"/>
      <c r="R1049" s="104"/>
      <c r="S1049" s="104"/>
      <c r="T1049" s="104"/>
      <c r="U1049" s="104"/>
      <c r="V1049" s="104"/>
      <c r="W1049" s="104"/>
      <c r="X1049" s="104"/>
      <c r="Y1049" s="104"/>
      <c r="Z1049" s="73" t="str">
        <f t="shared" si="46"/>
        <v/>
      </c>
      <c r="AA1049" s="73" t="str">
        <f t="shared" si="47"/>
        <v/>
      </c>
    </row>
    <row r="1050" spans="1:27" ht="204" hidden="1">
      <c r="A1050" s="4">
        <v>2638</v>
      </c>
      <c r="B1050" s="4" t="s">
        <v>2128</v>
      </c>
      <c r="C1050" s="4">
        <v>239</v>
      </c>
      <c r="E1050" s="101" t="s">
        <v>3001</v>
      </c>
      <c r="F1050" s="2" t="s">
        <v>2129</v>
      </c>
      <c r="G1050" s="2" t="s">
        <v>2130</v>
      </c>
      <c r="H1050" s="10"/>
      <c r="I1050" s="10"/>
      <c r="J1050" s="10"/>
      <c r="K1050" s="10"/>
      <c r="L1050" s="10"/>
      <c r="M1050" s="10"/>
      <c r="P1050" s="59"/>
      <c r="Q1050" s="60"/>
      <c r="R1050" s="60"/>
      <c r="S1050" s="61"/>
      <c r="T1050" s="62"/>
      <c r="U1050" s="59"/>
      <c r="V1050" s="60"/>
      <c r="W1050" s="60"/>
      <c r="X1050" s="61"/>
      <c r="Y1050" s="62"/>
      <c r="Z1050" s="55" t="str">
        <f t="shared" si="46"/>
        <v/>
      </c>
      <c r="AA1050" s="40" t="str">
        <f t="shared" si="47"/>
        <v/>
      </c>
    </row>
    <row r="1051" spans="1:27" ht="187" hidden="1">
      <c r="A1051" s="4">
        <v>2639</v>
      </c>
      <c r="B1051" s="4" t="s">
        <v>2128</v>
      </c>
      <c r="C1051" s="4">
        <v>239</v>
      </c>
      <c r="E1051" s="101" t="s">
        <v>3002</v>
      </c>
      <c r="F1051" s="2" t="s">
        <v>2131</v>
      </c>
      <c r="G1051" s="2" t="s">
        <v>2132</v>
      </c>
      <c r="H1051" s="10"/>
      <c r="I1051" s="10"/>
      <c r="J1051" s="10"/>
      <c r="K1051" s="10"/>
      <c r="L1051" s="10"/>
      <c r="M1051" s="10"/>
      <c r="P1051" s="59"/>
      <c r="Q1051" s="60"/>
      <c r="R1051" s="60"/>
      <c r="S1051" s="61"/>
      <c r="T1051" s="62"/>
      <c r="U1051" s="59"/>
      <c r="V1051" s="60"/>
      <c r="W1051" s="60"/>
      <c r="X1051" s="61"/>
      <c r="Y1051" s="62"/>
      <c r="Z1051" s="55" t="str">
        <f t="shared" si="46"/>
        <v/>
      </c>
      <c r="AA1051" s="40" t="str">
        <f t="shared" si="47"/>
        <v/>
      </c>
    </row>
    <row r="1052" spans="1:27" ht="238" hidden="1">
      <c r="A1052" s="4">
        <v>2640</v>
      </c>
      <c r="B1052" s="4" t="s">
        <v>2128</v>
      </c>
      <c r="C1052" s="4">
        <v>239</v>
      </c>
      <c r="E1052" s="101" t="s">
        <v>3003</v>
      </c>
      <c r="F1052" s="2" t="s">
        <v>2133</v>
      </c>
      <c r="G1052" s="2" t="s">
        <v>2134</v>
      </c>
      <c r="H1052" s="10"/>
      <c r="I1052" s="10"/>
      <c r="J1052" s="10"/>
      <c r="K1052" s="10"/>
      <c r="L1052" s="10"/>
      <c r="M1052" s="10"/>
      <c r="P1052" s="59"/>
      <c r="Q1052" s="60"/>
      <c r="R1052" s="60"/>
      <c r="S1052" s="61"/>
      <c r="T1052" s="62"/>
      <c r="U1052" s="59"/>
      <c r="V1052" s="60"/>
      <c r="W1052" s="60"/>
      <c r="X1052" s="61"/>
      <c r="Y1052" s="62"/>
      <c r="Z1052" s="55" t="str">
        <f t="shared" si="46"/>
        <v/>
      </c>
      <c r="AA1052" s="40" t="str">
        <f t="shared" si="47"/>
        <v/>
      </c>
    </row>
    <row r="1053" spans="1:27" ht="119" hidden="1">
      <c r="A1053" s="4">
        <v>2641</v>
      </c>
      <c r="B1053" s="4" t="s">
        <v>2128</v>
      </c>
      <c r="C1053" s="4">
        <v>239</v>
      </c>
      <c r="E1053" s="101" t="s">
        <v>3004</v>
      </c>
      <c r="F1053" s="2" t="s">
        <v>2135</v>
      </c>
      <c r="G1053" s="2" t="s">
        <v>1712</v>
      </c>
      <c r="H1053" s="10"/>
      <c r="I1053" s="10"/>
      <c r="J1053" s="10"/>
      <c r="K1053" s="10"/>
      <c r="L1053" s="10"/>
      <c r="M1053" s="10"/>
      <c r="P1053" s="59"/>
      <c r="Q1053" s="60"/>
      <c r="R1053" s="60"/>
      <c r="S1053" s="61"/>
      <c r="T1053" s="62"/>
      <c r="U1053" s="59"/>
      <c r="V1053" s="60"/>
      <c r="W1053" s="60"/>
      <c r="X1053" s="61"/>
      <c r="Y1053" s="62"/>
      <c r="Z1053" s="55" t="str">
        <f t="shared" si="46"/>
        <v/>
      </c>
      <c r="AA1053" s="40" t="str">
        <f t="shared" si="47"/>
        <v/>
      </c>
    </row>
    <row r="1054" spans="1:27" s="73" customFormat="1" ht="17" hidden="1">
      <c r="A1054" s="4" t="s">
        <v>479</v>
      </c>
      <c r="B1054" s="4" t="s">
        <v>479</v>
      </c>
      <c r="C1054" s="4" t="s">
        <v>479</v>
      </c>
      <c r="D1054" s="15"/>
      <c r="H1054" s="4"/>
      <c r="P1054" s="104"/>
      <c r="Q1054" s="104"/>
      <c r="R1054" s="104"/>
      <c r="S1054" s="104"/>
      <c r="T1054" s="104"/>
      <c r="U1054" s="104"/>
      <c r="V1054" s="104"/>
      <c r="W1054" s="104"/>
      <c r="X1054" s="104"/>
      <c r="Y1054" s="104"/>
    </row>
    <row r="1055" spans="1:27" s="73" customFormat="1" ht="17" hidden="1">
      <c r="A1055" s="4" t="s">
        <v>479</v>
      </c>
      <c r="B1055" s="4" t="s">
        <v>479</v>
      </c>
      <c r="C1055" s="4" t="s">
        <v>479</v>
      </c>
      <c r="D1055" s="15" t="s">
        <v>479</v>
      </c>
      <c r="H1055" s="4"/>
      <c r="P1055" s="104"/>
      <c r="Q1055" s="104"/>
      <c r="R1055" s="104"/>
      <c r="S1055" s="104"/>
      <c r="T1055" s="104"/>
      <c r="U1055" s="104"/>
      <c r="V1055" s="104"/>
      <c r="W1055" s="104"/>
      <c r="X1055" s="104"/>
      <c r="Y1055" s="104"/>
    </row>
    <row r="1056" spans="1:27" s="73" customFormat="1" ht="17" hidden="1">
      <c r="A1056" s="4" t="s">
        <v>479</v>
      </c>
      <c r="B1056" s="4" t="s">
        <v>479</v>
      </c>
      <c r="C1056" s="4"/>
      <c r="D1056" s="15" t="s">
        <v>479</v>
      </c>
      <c r="E1056" s="75" t="s">
        <v>2136</v>
      </c>
      <c r="H1056" s="4"/>
      <c r="P1056" s="104"/>
      <c r="Q1056" s="104"/>
      <c r="R1056" s="104"/>
      <c r="S1056" s="104"/>
      <c r="T1056" s="104"/>
      <c r="U1056" s="104"/>
      <c r="V1056" s="104"/>
      <c r="W1056" s="104"/>
      <c r="X1056" s="104"/>
      <c r="Y1056" s="104"/>
      <c r="Z1056" s="73" t="str">
        <f t="shared" si="46"/>
        <v/>
      </c>
      <c r="AA1056" s="73" t="str">
        <f t="shared" si="47"/>
        <v/>
      </c>
    </row>
    <row r="1057" spans="1:27" ht="221" hidden="1">
      <c r="A1057" s="4">
        <v>2642</v>
      </c>
      <c r="B1057" s="4" t="s">
        <v>2137</v>
      </c>
      <c r="C1057" s="4">
        <v>241</v>
      </c>
      <c r="E1057" s="101" t="s">
        <v>3005</v>
      </c>
      <c r="F1057" s="2" t="s">
        <v>2138</v>
      </c>
      <c r="G1057" s="2" t="s">
        <v>2139</v>
      </c>
      <c r="H1057" s="10"/>
      <c r="I1057" s="10"/>
      <c r="J1057" s="10"/>
      <c r="K1057" s="10"/>
      <c r="L1057" s="10"/>
      <c r="M1057" s="10"/>
      <c r="P1057" s="59"/>
      <c r="Q1057" s="60"/>
      <c r="R1057" s="60"/>
      <c r="S1057" s="61"/>
      <c r="T1057" s="62"/>
      <c r="U1057" s="59"/>
      <c r="V1057" s="60"/>
      <c r="W1057" s="60"/>
      <c r="X1057" s="61"/>
      <c r="Y1057" s="62"/>
      <c r="Z1057" s="55" t="str">
        <f t="shared" si="46"/>
        <v/>
      </c>
      <c r="AA1057" s="40" t="str">
        <f t="shared" si="47"/>
        <v/>
      </c>
    </row>
    <row r="1058" spans="1:27" ht="170" hidden="1">
      <c r="A1058" s="4">
        <v>2643</v>
      </c>
      <c r="B1058" s="4" t="s">
        <v>2137</v>
      </c>
      <c r="C1058" s="4">
        <v>241</v>
      </c>
      <c r="E1058" s="101" t="s">
        <v>3006</v>
      </c>
      <c r="F1058" s="2" t="s">
        <v>2140</v>
      </c>
      <c r="G1058" s="2" t="s">
        <v>2141</v>
      </c>
      <c r="H1058" s="10"/>
      <c r="I1058" s="10"/>
      <c r="J1058" s="10"/>
      <c r="K1058" s="10"/>
      <c r="L1058" s="10"/>
      <c r="M1058" s="10"/>
      <c r="P1058" s="59"/>
      <c r="Q1058" s="60"/>
      <c r="R1058" s="60"/>
      <c r="S1058" s="61"/>
      <c r="T1058" s="62"/>
      <c r="U1058" s="59"/>
      <c r="V1058" s="60"/>
      <c r="W1058" s="60"/>
      <c r="X1058" s="61"/>
      <c r="Y1058" s="62"/>
      <c r="Z1058" s="55" t="str">
        <f t="shared" si="46"/>
        <v/>
      </c>
      <c r="AA1058" s="40" t="str">
        <f t="shared" si="47"/>
        <v/>
      </c>
    </row>
    <row r="1059" spans="1:27" ht="187" hidden="1">
      <c r="A1059" s="4">
        <v>2644</v>
      </c>
      <c r="B1059" s="4" t="s">
        <v>2137</v>
      </c>
      <c r="C1059" s="4">
        <v>241</v>
      </c>
      <c r="E1059" s="101" t="s">
        <v>3007</v>
      </c>
      <c r="F1059" s="2" t="s">
        <v>2142</v>
      </c>
      <c r="G1059" s="2" t="s">
        <v>2143</v>
      </c>
      <c r="H1059" s="10"/>
      <c r="I1059" s="10"/>
      <c r="J1059" s="10"/>
      <c r="K1059" s="10"/>
      <c r="L1059" s="10"/>
      <c r="M1059" s="10"/>
      <c r="P1059" s="59"/>
      <c r="Q1059" s="60"/>
      <c r="R1059" s="60"/>
      <c r="S1059" s="61"/>
      <c r="T1059" s="62"/>
      <c r="U1059" s="59"/>
      <c r="V1059" s="60"/>
      <c r="W1059" s="60"/>
      <c r="X1059" s="61"/>
      <c r="Y1059" s="62"/>
      <c r="Z1059" s="55" t="str">
        <f t="shared" si="46"/>
        <v/>
      </c>
      <c r="AA1059" s="40" t="str">
        <f t="shared" si="47"/>
        <v/>
      </c>
    </row>
    <row r="1060" spans="1:27" ht="204" hidden="1">
      <c r="A1060" s="4">
        <v>2645</v>
      </c>
      <c r="B1060" s="4" t="s">
        <v>2137</v>
      </c>
      <c r="C1060" s="4">
        <v>241</v>
      </c>
      <c r="E1060" s="101" t="s">
        <v>3008</v>
      </c>
      <c r="F1060" s="2" t="s">
        <v>2144</v>
      </c>
      <c r="G1060" s="2" t="s">
        <v>2145</v>
      </c>
      <c r="H1060" s="10"/>
      <c r="I1060" s="10"/>
      <c r="J1060" s="10"/>
      <c r="K1060" s="10"/>
      <c r="L1060" s="10"/>
      <c r="M1060" s="10"/>
      <c r="P1060" s="59"/>
      <c r="Q1060" s="60"/>
      <c r="R1060" s="60"/>
      <c r="S1060" s="61"/>
      <c r="T1060" s="62"/>
      <c r="U1060" s="59"/>
      <c r="V1060" s="60"/>
      <c r="W1060" s="60"/>
      <c r="X1060" s="61"/>
      <c r="Y1060" s="62"/>
      <c r="Z1060" s="55" t="str">
        <f t="shared" si="46"/>
        <v/>
      </c>
      <c r="AA1060" s="40" t="str">
        <f t="shared" si="47"/>
        <v/>
      </c>
    </row>
    <row r="1061" spans="1:27" ht="187" hidden="1">
      <c r="A1061" s="4">
        <v>2646</v>
      </c>
      <c r="B1061" s="4" t="s">
        <v>2137</v>
      </c>
      <c r="C1061" s="4">
        <v>241</v>
      </c>
      <c r="E1061" s="101" t="s">
        <v>3009</v>
      </c>
      <c r="F1061" s="2" t="s">
        <v>2146</v>
      </c>
      <c r="G1061" s="2" t="s">
        <v>2147</v>
      </c>
      <c r="H1061" s="10"/>
      <c r="I1061" s="10"/>
      <c r="J1061" s="10"/>
      <c r="K1061" s="10"/>
      <c r="L1061" s="10"/>
      <c r="M1061" s="10"/>
      <c r="P1061" s="59"/>
      <c r="Q1061" s="60"/>
      <c r="R1061" s="60"/>
      <c r="S1061" s="61"/>
      <c r="T1061" s="62"/>
      <c r="U1061" s="59"/>
      <c r="V1061" s="60"/>
      <c r="W1061" s="60"/>
      <c r="X1061" s="61"/>
      <c r="Y1061" s="62"/>
      <c r="Z1061" s="55" t="str">
        <f t="shared" si="46"/>
        <v/>
      </c>
      <c r="AA1061" s="40" t="str">
        <f t="shared" si="47"/>
        <v/>
      </c>
    </row>
    <row r="1062" spans="1:27" ht="204" hidden="1">
      <c r="A1062" s="4">
        <v>2647</v>
      </c>
      <c r="B1062" s="4" t="s">
        <v>2137</v>
      </c>
      <c r="C1062" s="4">
        <v>241</v>
      </c>
      <c r="E1062" s="101" t="s">
        <v>3010</v>
      </c>
      <c r="F1062" s="2" t="s">
        <v>2148</v>
      </c>
      <c r="G1062" s="2" t="s">
        <v>2149</v>
      </c>
      <c r="H1062" s="10"/>
      <c r="I1062" s="10"/>
      <c r="J1062" s="10"/>
      <c r="K1062" s="10"/>
      <c r="L1062" s="10"/>
      <c r="M1062" s="10"/>
      <c r="P1062" s="59"/>
      <c r="Q1062" s="60"/>
      <c r="R1062" s="60"/>
      <c r="S1062" s="61"/>
      <c r="T1062" s="62"/>
      <c r="U1062" s="59"/>
      <c r="V1062" s="60"/>
      <c r="W1062" s="60"/>
      <c r="X1062" s="61"/>
      <c r="Y1062" s="62"/>
      <c r="Z1062" s="55" t="str">
        <f t="shared" si="46"/>
        <v/>
      </c>
      <c r="AA1062" s="40" t="str">
        <f t="shared" si="47"/>
        <v/>
      </c>
    </row>
    <row r="1063" spans="1:27" ht="204" hidden="1">
      <c r="A1063" s="4">
        <v>2648</v>
      </c>
      <c r="B1063" s="4" t="s">
        <v>2137</v>
      </c>
      <c r="C1063" s="4">
        <v>241</v>
      </c>
      <c r="E1063" s="101" t="s">
        <v>3011</v>
      </c>
      <c r="F1063" s="2" t="s">
        <v>2150</v>
      </c>
      <c r="G1063" s="2" t="s">
        <v>2151</v>
      </c>
      <c r="H1063" s="10"/>
      <c r="I1063" s="10"/>
      <c r="J1063" s="10"/>
      <c r="K1063" s="10"/>
      <c r="L1063" s="10"/>
      <c r="M1063" s="10"/>
      <c r="P1063" s="59"/>
      <c r="Q1063" s="60"/>
      <c r="R1063" s="60"/>
      <c r="S1063" s="61"/>
      <c r="T1063" s="62"/>
      <c r="U1063" s="59"/>
      <c r="V1063" s="60"/>
      <c r="W1063" s="60"/>
      <c r="X1063" s="61"/>
      <c r="Y1063" s="62"/>
      <c r="Z1063" s="55" t="str">
        <f t="shared" si="46"/>
        <v/>
      </c>
      <c r="AA1063" s="40" t="str">
        <f t="shared" si="47"/>
        <v/>
      </c>
    </row>
    <row r="1064" spans="1:27" ht="170" hidden="1">
      <c r="A1064" s="4">
        <v>2649</v>
      </c>
      <c r="B1064" s="4" t="s">
        <v>2137</v>
      </c>
      <c r="C1064" s="4">
        <v>241</v>
      </c>
      <c r="E1064" s="101" t="s">
        <v>3012</v>
      </c>
      <c r="F1064" s="2" t="s">
        <v>2152</v>
      </c>
      <c r="G1064" s="2" t="s">
        <v>2153</v>
      </c>
      <c r="H1064" s="10"/>
      <c r="I1064" s="10"/>
      <c r="J1064" s="10"/>
      <c r="K1064" s="10"/>
      <c r="L1064" s="10"/>
      <c r="M1064" s="10"/>
      <c r="P1064" s="59"/>
      <c r="Q1064" s="60"/>
      <c r="R1064" s="60"/>
      <c r="S1064" s="61"/>
      <c r="T1064" s="62"/>
      <c r="U1064" s="59"/>
      <c r="V1064" s="60"/>
      <c r="W1064" s="60"/>
      <c r="X1064" s="61"/>
      <c r="Y1064" s="62"/>
      <c r="Z1064" s="55" t="str">
        <f t="shared" si="46"/>
        <v/>
      </c>
      <c r="AA1064" s="40" t="str">
        <f t="shared" si="47"/>
        <v/>
      </c>
    </row>
    <row r="1065" spans="1:27" ht="170" hidden="1">
      <c r="A1065" s="4">
        <v>2650</v>
      </c>
      <c r="B1065" s="4" t="s">
        <v>2137</v>
      </c>
      <c r="C1065" s="4">
        <v>241</v>
      </c>
      <c r="E1065" s="101" t="s">
        <v>3013</v>
      </c>
      <c r="F1065" s="2" t="s">
        <v>2154</v>
      </c>
      <c r="G1065" s="2" t="s">
        <v>2155</v>
      </c>
      <c r="H1065" s="10"/>
      <c r="I1065" s="10"/>
      <c r="J1065" s="10"/>
      <c r="K1065" s="10"/>
      <c r="L1065" s="10"/>
      <c r="M1065" s="10"/>
      <c r="P1065" s="59"/>
      <c r="Q1065" s="60"/>
      <c r="R1065" s="60"/>
      <c r="S1065" s="61"/>
      <c r="T1065" s="62"/>
      <c r="U1065" s="59"/>
      <c r="V1065" s="60"/>
      <c r="W1065" s="60"/>
      <c r="X1065" s="61"/>
      <c r="Y1065" s="62"/>
      <c r="Z1065" s="55" t="str">
        <f t="shared" si="46"/>
        <v/>
      </c>
      <c r="AA1065" s="40" t="str">
        <f t="shared" si="47"/>
        <v/>
      </c>
    </row>
    <row r="1066" spans="1:27" ht="170" hidden="1">
      <c r="A1066" s="4">
        <v>2651</v>
      </c>
      <c r="B1066" s="4" t="s">
        <v>2137</v>
      </c>
      <c r="C1066" s="4">
        <v>241</v>
      </c>
      <c r="E1066" s="101" t="s">
        <v>3014</v>
      </c>
      <c r="F1066" s="2" t="s">
        <v>2156</v>
      </c>
      <c r="G1066" s="2" t="s">
        <v>2157</v>
      </c>
      <c r="H1066" s="10"/>
      <c r="I1066" s="10"/>
      <c r="J1066" s="10"/>
      <c r="K1066" s="10"/>
      <c r="L1066" s="10"/>
      <c r="M1066" s="10"/>
      <c r="P1066" s="59"/>
      <c r="Q1066" s="60"/>
      <c r="R1066" s="60"/>
      <c r="S1066" s="61"/>
      <c r="T1066" s="62"/>
      <c r="U1066" s="59"/>
      <c r="V1066" s="60"/>
      <c r="W1066" s="60"/>
      <c r="X1066" s="61"/>
      <c r="Y1066" s="62"/>
      <c r="Z1066" s="55" t="str">
        <f t="shared" si="46"/>
        <v/>
      </c>
      <c r="AA1066" s="40" t="str">
        <f t="shared" si="47"/>
        <v/>
      </c>
    </row>
    <row r="1067" spans="1:27" ht="187" hidden="1">
      <c r="A1067" s="4">
        <v>2652</v>
      </c>
      <c r="B1067" s="4" t="s">
        <v>2137</v>
      </c>
      <c r="C1067" s="4">
        <v>241</v>
      </c>
      <c r="E1067" s="101" t="s">
        <v>3015</v>
      </c>
      <c r="F1067" s="2" t="s">
        <v>2158</v>
      </c>
      <c r="G1067" s="2" t="s">
        <v>2159</v>
      </c>
      <c r="H1067" s="10"/>
      <c r="I1067" s="10"/>
      <c r="J1067" s="10"/>
      <c r="K1067" s="10"/>
      <c r="L1067" s="10"/>
      <c r="M1067" s="10"/>
      <c r="P1067" s="59"/>
      <c r="Q1067" s="60"/>
      <c r="R1067" s="60"/>
      <c r="S1067" s="61"/>
      <c r="T1067" s="62"/>
      <c r="U1067" s="59"/>
      <c r="V1067" s="60"/>
      <c r="W1067" s="60"/>
      <c r="X1067" s="61"/>
      <c r="Y1067" s="62"/>
      <c r="Z1067" s="55" t="str">
        <f t="shared" si="46"/>
        <v/>
      </c>
      <c r="AA1067" s="40" t="str">
        <f t="shared" si="47"/>
        <v/>
      </c>
    </row>
    <row r="1068" spans="1:27" ht="204" hidden="1">
      <c r="A1068" s="4">
        <v>2653</v>
      </c>
      <c r="B1068" s="4" t="s">
        <v>2137</v>
      </c>
      <c r="C1068" s="4">
        <v>241</v>
      </c>
      <c r="E1068" s="101" t="s">
        <v>3016</v>
      </c>
      <c r="F1068" s="2" t="s">
        <v>2160</v>
      </c>
      <c r="G1068" s="2" t="s">
        <v>2161</v>
      </c>
      <c r="H1068" s="10"/>
      <c r="I1068" s="10"/>
      <c r="J1068" s="10"/>
      <c r="K1068" s="10"/>
      <c r="L1068" s="10"/>
      <c r="M1068" s="10"/>
      <c r="P1068" s="59"/>
      <c r="Q1068" s="60"/>
      <c r="R1068" s="60"/>
      <c r="S1068" s="61"/>
      <c r="T1068" s="62"/>
      <c r="U1068" s="59"/>
      <c r="V1068" s="60"/>
      <c r="W1068" s="60"/>
      <c r="X1068" s="61"/>
      <c r="Y1068" s="62"/>
      <c r="Z1068" s="55" t="str">
        <f t="shared" si="46"/>
        <v/>
      </c>
      <c r="AA1068" s="40" t="str">
        <f t="shared" si="47"/>
        <v/>
      </c>
    </row>
    <row r="1069" spans="1:27" ht="204" hidden="1">
      <c r="A1069" s="4">
        <v>2654</v>
      </c>
      <c r="B1069" s="4" t="s">
        <v>2137</v>
      </c>
      <c r="C1069" s="4">
        <v>241</v>
      </c>
      <c r="E1069" s="101" t="s">
        <v>3017</v>
      </c>
      <c r="F1069" s="2" t="s">
        <v>2162</v>
      </c>
      <c r="G1069" s="2" t="s">
        <v>2163</v>
      </c>
      <c r="H1069" s="10"/>
      <c r="I1069" s="10"/>
      <c r="J1069" s="10"/>
      <c r="K1069" s="10"/>
      <c r="L1069" s="10"/>
      <c r="M1069" s="10"/>
      <c r="P1069" s="59"/>
      <c r="Q1069" s="60"/>
      <c r="R1069" s="60"/>
      <c r="S1069" s="61"/>
      <c r="T1069" s="62"/>
      <c r="U1069" s="59"/>
      <c r="V1069" s="60"/>
      <c r="W1069" s="60"/>
      <c r="X1069" s="61"/>
      <c r="Y1069" s="62"/>
      <c r="Z1069" s="55" t="str">
        <f t="shared" si="46"/>
        <v/>
      </c>
      <c r="AA1069" s="40" t="str">
        <f t="shared" si="47"/>
        <v/>
      </c>
    </row>
    <row r="1070" spans="1:27" ht="204" hidden="1">
      <c r="A1070" s="4">
        <v>2655</v>
      </c>
      <c r="B1070" s="4" t="s">
        <v>2137</v>
      </c>
      <c r="C1070" s="4">
        <v>241</v>
      </c>
      <c r="E1070" s="101" t="s">
        <v>3018</v>
      </c>
      <c r="F1070" s="2" t="s">
        <v>2164</v>
      </c>
      <c r="G1070" s="2" t="s">
        <v>2165</v>
      </c>
      <c r="H1070" s="10"/>
      <c r="I1070" s="10"/>
      <c r="J1070" s="10"/>
      <c r="K1070" s="10"/>
      <c r="L1070" s="10"/>
      <c r="M1070" s="10"/>
      <c r="P1070" s="59"/>
      <c r="Q1070" s="60"/>
      <c r="R1070" s="60"/>
      <c r="S1070" s="61"/>
      <c r="T1070" s="62"/>
      <c r="U1070" s="59"/>
      <c r="V1070" s="60"/>
      <c r="W1070" s="60"/>
      <c r="X1070" s="61"/>
      <c r="Y1070" s="62"/>
      <c r="Z1070" s="55" t="str">
        <f t="shared" si="46"/>
        <v/>
      </c>
      <c r="AA1070" s="40" t="str">
        <f t="shared" si="47"/>
        <v/>
      </c>
    </row>
    <row r="1071" spans="1:27" ht="136" hidden="1">
      <c r="A1071" s="4">
        <v>2656</v>
      </c>
      <c r="B1071" s="4" t="s">
        <v>2137</v>
      </c>
      <c r="C1071" s="4">
        <v>241</v>
      </c>
      <c r="E1071" s="101" t="s">
        <v>3019</v>
      </c>
      <c r="F1071" s="2" t="s">
        <v>2166</v>
      </c>
      <c r="G1071" s="2" t="s">
        <v>2032</v>
      </c>
      <c r="H1071" s="10"/>
      <c r="I1071" s="10"/>
      <c r="J1071" s="10"/>
      <c r="K1071" s="10"/>
      <c r="L1071" s="10"/>
      <c r="M1071" s="10"/>
      <c r="P1071" s="59"/>
      <c r="Q1071" s="60"/>
      <c r="R1071" s="60"/>
      <c r="S1071" s="61"/>
      <c r="T1071" s="62"/>
      <c r="U1071" s="59"/>
      <c r="V1071" s="60"/>
      <c r="W1071" s="60"/>
      <c r="X1071" s="61"/>
      <c r="Y1071" s="62"/>
      <c r="Z1071" s="55" t="str">
        <f t="shared" si="46"/>
        <v/>
      </c>
      <c r="AA1071" s="40" t="str">
        <f t="shared" si="47"/>
        <v/>
      </c>
    </row>
    <row r="1072" spans="1:27" ht="119" hidden="1">
      <c r="A1072" s="4">
        <v>2657</v>
      </c>
      <c r="B1072" s="4" t="s">
        <v>2137</v>
      </c>
      <c r="C1072" s="4">
        <v>241</v>
      </c>
      <c r="E1072" s="101" t="s">
        <v>3020</v>
      </c>
      <c r="F1072" s="2" t="s">
        <v>2167</v>
      </c>
      <c r="G1072" s="2" t="s">
        <v>1712</v>
      </c>
      <c r="H1072" s="10"/>
      <c r="I1072" s="10"/>
      <c r="J1072" s="10"/>
      <c r="K1072" s="10"/>
      <c r="L1072" s="10"/>
      <c r="M1072" s="10"/>
      <c r="P1072" s="59"/>
      <c r="Q1072" s="60"/>
      <c r="R1072" s="60"/>
      <c r="S1072" s="61"/>
      <c r="T1072" s="62"/>
      <c r="U1072" s="59"/>
      <c r="V1072" s="60"/>
      <c r="W1072" s="60"/>
      <c r="X1072" s="61"/>
      <c r="Y1072" s="62"/>
      <c r="Z1072" s="55" t="str">
        <f t="shared" si="46"/>
        <v/>
      </c>
      <c r="AA1072" s="40" t="str">
        <f t="shared" si="47"/>
        <v/>
      </c>
    </row>
    <row r="1073" spans="1:27" s="73" customFormat="1" ht="17" hidden="1">
      <c r="A1073" s="4" t="s">
        <v>479</v>
      </c>
      <c r="B1073" s="4" t="s">
        <v>479</v>
      </c>
      <c r="C1073" s="4" t="s">
        <v>479</v>
      </c>
      <c r="D1073" s="15" t="s">
        <v>479</v>
      </c>
      <c r="H1073" s="4"/>
      <c r="P1073" s="104"/>
      <c r="Q1073" s="104"/>
      <c r="R1073" s="104"/>
      <c r="S1073" s="104"/>
      <c r="T1073" s="104"/>
      <c r="U1073" s="104"/>
      <c r="V1073" s="104"/>
      <c r="W1073" s="104"/>
      <c r="X1073" s="104"/>
      <c r="Y1073" s="104"/>
    </row>
    <row r="1074" spans="1:27" s="73" customFormat="1" ht="17" hidden="1">
      <c r="A1074" s="4" t="s">
        <v>479</v>
      </c>
      <c r="B1074" s="4" t="s">
        <v>479</v>
      </c>
      <c r="C1074" s="4" t="s">
        <v>479</v>
      </c>
      <c r="D1074" s="15" t="s">
        <v>479</v>
      </c>
      <c r="H1074" s="4"/>
      <c r="P1074" s="104"/>
      <c r="Q1074" s="104"/>
      <c r="R1074" s="104"/>
      <c r="S1074" s="104"/>
      <c r="T1074" s="104"/>
      <c r="U1074" s="104"/>
      <c r="V1074" s="104"/>
      <c r="W1074" s="104"/>
      <c r="X1074" s="104"/>
      <c r="Y1074" s="104"/>
    </row>
    <row r="1075" spans="1:27" s="73" customFormat="1" ht="17" hidden="1">
      <c r="A1075" s="4" t="s">
        <v>479</v>
      </c>
      <c r="B1075" s="4"/>
      <c r="C1075" s="4"/>
      <c r="D1075" s="15"/>
      <c r="E1075" s="75" t="s">
        <v>120</v>
      </c>
      <c r="H1075" s="4"/>
      <c r="P1075" s="104"/>
      <c r="Q1075" s="104"/>
      <c r="R1075" s="104"/>
      <c r="S1075" s="104"/>
      <c r="T1075" s="104"/>
      <c r="U1075" s="104"/>
      <c r="V1075" s="104"/>
      <c r="W1075" s="104"/>
      <c r="X1075" s="104"/>
      <c r="Y1075" s="104"/>
      <c r="Z1075" s="73" t="str">
        <f t="shared" si="46"/>
        <v/>
      </c>
      <c r="AA1075" s="73" t="str">
        <f t="shared" si="47"/>
        <v/>
      </c>
    </row>
    <row r="1076" spans="1:27" ht="187" hidden="1">
      <c r="A1076" s="4">
        <v>2658</v>
      </c>
      <c r="B1076" s="4" t="s">
        <v>2168</v>
      </c>
      <c r="C1076" s="4">
        <v>243</v>
      </c>
      <c r="D1076" s="15" t="s">
        <v>29</v>
      </c>
      <c r="E1076" s="101" t="s">
        <v>2990</v>
      </c>
      <c r="F1076" s="2" t="s">
        <v>2169</v>
      </c>
      <c r="G1076" s="2" t="s">
        <v>2170</v>
      </c>
      <c r="H1076" s="10"/>
      <c r="I1076" s="10"/>
      <c r="J1076" s="10"/>
      <c r="K1076" s="10"/>
      <c r="L1076" s="10"/>
      <c r="M1076" s="10"/>
      <c r="N1076" s="102"/>
      <c r="O1076" s="102"/>
      <c r="P1076" s="59"/>
      <c r="Q1076" s="60"/>
      <c r="R1076" s="60"/>
      <c r="S1076" s="61"/>
      <c r="T1076" s="62"/>
      <c r="U1076" s="59"/>
      <c r="V1076" s="60"/>
      <c r="W1076" s="60"/>
      <c r="X1076" s="61"/>
      <c r="Y1076" s="62"/>
      <c r="Z1076" s="55" t="str">
        <f t="shared" si="46"/>
        <v/>
      </c>
      <c r="AA1076" s="40" t="str">
        <f t="shared" si="47"/>
        <v/>
      </c>
    </row>
    <row r="1077" spans="1:27" s="73" customFormat="1" ht="17" hidden="1">
      <c r="A1077" s="4" t="s">
        <v>479</v>
      </c>
      <c r="C1077" s="4" t="s">
        <v>479</v>
      </c>
      <c r="D1077" s="15" t="str">
        <f t="shared" ref="D1077:D1080" si="48">IF(C1077&lt;&gt;"","P2P","")</f>
        <v/>
      </c>
      <c r="H1077" s="4"/>
      <c r="P1077" s="104"/>
      <c r="Q1077" s="104"/>
      <c r="R1077" s="104"/>
      <c r="S1077" s="104"/>
      <c r="T1077" s="104"/>
      <c r="U1077" s="104"/>
      <c r="V1077" s="104"/>
      <c r="W1077" s="104"/>
      <c r="X1077" s="104"/>
      <c r="Y1077" s="104"/>
    </row>
    <row r="1078" spans="1:27" s="73" customFormat="1" ht="17" hidden="1">
      <c r="A1078" s="4" t="s">
        <v>479</v>
      </c>
      <c r="C1078" s="4" t="s">
        <v>479</v>
      </c>
      <c r="D1078" s="15" t="str">
        <f t="shared" si="48"/>
        <v/>
      </c>
      <c r="H1078" s="4"/>
      <c r="P1078" s="104"/>
      <c r="Q1078" s="104"/>
      <c r="R1078" s="104"/>
      <c r="S1078" s="104"/>
      <c r="T1078" s="104"/>
      <c r="U1078" s="104"/>
      <c r="V1078" s="104"/>
      <c r="W1078" s="104"/>
      <c r="X1078" s="104"/>
      <c r="Y1078" s="104"/>
    </row>
    <row r="1079" spans="1:27" s="73" customFormat="1" ht="17" hidden="1">
      <c r="A1079" s="4" t="s">
        <v>479</v>
      </c>
      <c r="B1079" s="4"/>
      <c r="C1079" s="4"/>
      <c r="D1079" s="15" t="str">
        <f t="shared" si="48"/>
        <v/>
      </c>
      <c r="E1079" s="75" t="s">
        <v>2171</v>
      </c>
      <c r="H1079" s="4"/>
      <c r="P1079" s="104"/>
      <c r="Q1079" s="104"/>
      <c r="R1079" s="104"/>
      <c r="S1079" s="104"/>
      <c r="T1079" s="104"/>
      <c r="U1079" s="104"/>
      <c r="V1079" s="104"/>
      <c r="W1079" s="104"/>
      <c r="X1079" s="104"/>
      <c r="Y1079" s="104"/>
      <c r="Z1079" s="73" t="str">
        <f t="shared" si="46"/>
        <v/>
      </c>
      <c r="AA1079" s="73" t="str">
        <f t="shared" si="47"/>
        <v/>
      </c>
    </row>
    <row r="1080" spans="1:27" ht="136" hidden="1">
      <c r="A1080" s="4">
        <v>2659</v>
      </c>
      <c r="D1080" s="15" t="str">
        <f t="shared" si="48"/>
        <v/>
      </c>
      <c r="E1080" s="101" t="s">
        <v>3021</v>
      </c>
      <c r="F1080" s="2" t="s">
        <v>2172</v>
      </c>
      <c r="G1080" s="2" t="s">
        <v>1755</v>
      </c>
      <c r="H1080" s="10"/>
      <c r="I1080" s="10"/>
      <c r="J1080" s="10"/>
      <c r="K1080" s="10"/>
      <c r="L1080" s="10"/>
      <c r="M1080" s="10"/>
      <c r="P1080" s="59"/>
      <c r="Q1080" s="60"/>
      <c r="R1080" s="60"/>
      <c r="S1080" s="61"/>
      <c r="T1080" s="62"/>
      <c r="U1080" s="59"/>
      <c r="V1080" s="60"/>
      <c r="W1080" s="60"/>
      <c r="X1080" s="61"/>
      <c r="Y1080" s="62"/>
      <c r="Z1080" s="55" t="str">
        <f t="shared" si="46"/>
        <v/>
      </c>
      <c r="AA1080" s="40" t="str">
        <f t="shared" si="47"/>
        <v/>
      </c>
    </row>
    <row r="1081" spans="1:27" s="73" customFormat="1" ht="17" hidden="1">
      <c r="A1081" s="4" t="s">
        <v>479</v>
      </c>
      <c r="H1081" s="4"/>
      <c r="P1081" s="104"/>
      <c r="Q1081" s="104"/>
      <c r="R1081" s="104"/>
      <c r="S1081" s="104"/>
      <c r="T1081" s="104"/>
      <c r="U1081" s="104"/>
      <c r="V1081" s="104"/>
      <c r="W1081" s="104"/>
      <c r="X1081" s="104"/>
      <c r="Y1081" s="104"/>
    </row>
    <row r="1082" spans="1:27" s="73" customFormat="1" ht="17" hidden="1">
      <c r="A1082" s="4" t="s">
        <v>479</v>
      </c>
      <c r="H1082" s="4"/>
      <c r="P1082" s="104"/>
      <c r="Q1082" s="104"/>
      <c r="R1082" s="104"/>
      <c r="S1082" s="104"/>
      <c r="T1082" s="104"/>
      <c r="U1082" s="104"/>
      <c r="V1082" s="104"/>
      <c r="W1082" s="104"/>
      <c r="X1082" s="104"/>
      <c r="Y1082" s="104"/>
    </row>
    <row r="1083" spans="1:27" ht="19" hidden="1">
      <c r="A1083" s="4" t="s">
        <v>479</v>
      </c>
      <c r="E1083" s="109" t="s">
        <v>2173</v>
      </c>
      <c r="F1083" s="109"/>
      <c r="G1083" s="109"/>
      <c r="P1083" s="104"/>
      <c r="Q1083" s="104"/>
      <c r="R1083" s="104"/>
      <c r="S1083" s="104"/>
      <c r="T1083" s="104"/>
      <c r="U1083" s="104"/>
      <c r="V1083" s="104"/>
      <c r="W1083" s="104"/>
      <c r="X1083" s="104"/>
      <c r="Y1083" s="104"/>
      <c r="Z1083" s="73" t="str">
        <f t="shared" si="46"/>
        <v/>
      </c>
      <c r="AA1083" s="73" t="str">
        <f t="shared" si="47"/>
        <v/>
      </c>
    </row>
    <row r="1084" spans="1:27" s="73" customFormat="1" ht="34" hidden="1">
      <c r="A1084" s="4" t="s">
        <v>479</v>
      </c>
      <c r="B1084" s="4"/>
      <c r="E1084" s="75" t="s">
        <v>2174</v>
      </c>
      <c r="H1084" s="4"/>
      <c r="P1084" s="104"/>
      <c r="Q1084" s="104"/>
      <c r="R1084" s="104"/>
      <c r="S1084" s="104"/>
      <c r="T1084" s="104"/>
      <c r="U1084" s="104"/>
      <c r="V1084" s="104"/>
      <c r="W1084" s="104"/>
      <c r="X1084" s="104"/>
      <c r="Y1084" s="104"/>
      <c r="Z1084" s="73" t="str">
        <f t="shared" si="46"/>
        <v/>
      </c>
      <c r="AA1084" s="73" t="str">
        <f t="shared" si="47"/>
        <v/>
      </c>
    </row>
    <row r="1085" spans="1:27" ht="187" hidden="1">
      <c r="A1085" s="4">
        <v>2660</v>
      </c>
      <c r="E1085" s="101" t="s">
        <v>3022</v>
      </c>
      <c r="F1085" s="2" t="s">
        <v>2175</v>
      </c>
      <c r="G1085" s="2" t="s">
        <v>2176</v>
      </c>
      <c r="H1085" s="10"/>
      <c r="I1085" s="10"/>
      <c r="J1085" s="10"/>
      <c r="K1085" s="10"/>
      <c r="L1085" s="10"/>
      <c r="M1085" s="10"/>
      <c r="P1085" s="59"/>
      <c r="Q1085" s="60"/>
      <c r="R1085" s="60"/>
      <c r="S1085" s="61"/>
      <c r="T1085" s="62"/>
      <c r="U1085" s="59"/>
      <c r="V1085" s="60"/>
      <c r="W1085" s="60"/>
      <c r="X1085" s="61"/>
      <c r="Y1085" s="62"/>
      <c r="Z1085" s="55" t="str">
        <f t="shared" si="46"/>
        <v/>
      </c>
      <c r="AA1085" s="40" t="str">
        <f t="shared" si="47"/>
        <v/>
      </c>
    </row>
    <row r="1086" spans="1:27" ht="170" hidden="1">
      <c r="A1086" s="4">
        <v>2661</v>
      </c>
      <c r="E1086" s="101" t="s">
        <v>3023</v>
      </c>
      <c r="F1086" s="2" t="s">
        <v>2177</v>
      </c>
      <c r="G1086" s="2" t="s">
        <v>2178</v>
      </c>
      <c r="H1086" s="10"/>
      <c r="I1086" s="10"/>
      <c r="J1086" s="10"/>
      <c r="K1086" s="10"/>
      <c r="L1086" s="10"/>
      <c r="M1086" s="10"/>
      <c r="P1086" s="59"/>
      <c r="Q1086" s="60"/>
      <c r="R1086" s="60"/>
      <c r="S1086" s="61"/>
      <c r="T1086" s="62"/>
      <c r="U1086" s="59"/>
      <c r="V1086" s="60"/>
      <c r="W1086" s="60"/>
      <c r="X1086" s="61"/>
      <c r="Y1086" s="62"/>
      <c r="Z1086" s="55" t="str">
        <f t="shared" si="46"/>
        <v/>
      </c>
      <c r="AA1086" s="40" t="str">
        <f t="shared" si="47"/>
        <v/>
      </c>
    </row>
    <row r="1087" spans="1:27" ht="170" hidden="1">
      <c r="A1087" s="4">
        <v>2662</v>
      </c>
      <c r="E1087" s="101" t="s">
        <v>3024</v>
      </c>
      <c r="F1087" s="2" t="s">
        <v>2179</v>
      </c>
      <c r="G1087" s="2" t="s">
        <v>2180</v>
      </c>
      <c r="H1087" s="10"/>
      <c r="I1087" s="10"/>
      <c r="J1087" s="10"/>
      <c r="K1087" s="10"/>
      <c r="L1087" s="10"/>
      <c r="M1087" s="10"/>
      <c r="P1087" s="59"/>
      <c r="Q1087" s="60"/>
      <c r="R1087" s="60"/>
      <c r="S1087" s="61"/>
      <c r="T1087" s="62"/>
      <c r="U1087" s="59"/>
      <c r="V1087" s="60"/>
      <c r="W1087" s="60"/>
      <c r="X1087" s="61"/>
      <c r="Y1087" s="62"/>
      <c r="Z1087" s="55" t="str">
        <f t="shared" si="46"/>
        <v/>
      </c>
      <c r="AA1087" s="40" t="str">
        <f t="shared" si="47"/>
        <v/>
      </c>
    </row>
    <row r="1088" spans="1:27" ht="204" hidden="1">
      <c r="A1088" s="4">
        <v>2663</v>
      </c>
      <c r="E1088" s="101" t="s">
        <v>3025</v>
      </c>
      <c r="F1088" s="2" t="s">
        <v>2181</v>
      </c>
      <c r="G1088" s="2" t="s">
        <v>2182</v>
      </c>
      <c r="H1088" s="10"/>
      <c r="I1088" s="10"/>
      <c r="J1088" s="10"/>
      <c r="K1088" s="10"/>
      <c r="L1088" s="10"/>
      <c r="M1088" s="10"/>
      <c r="P1088" s="59"/>
      <c r="Q1088" s="60"/>
      <c r="R1088" s="60"/>
      <c r="S1088" s="61"/>
      <c r="T1088" s="62"/>
      <c r="U1088" s="59"/>
      <c r="V1088" s="60"/>
      <c r="W1088" s="60"/>
      <c r="X1088" s="61"/>
      <c r="Y1088" s="62"/>
      <c r="Z1088" s="55" t="str">
        <f t="shared" si="46"/>
        <v/>
      </c>
      <c r="AA1088" s="40" t="str">
        <f t="shared" si="47"/>
        <v/>
      </c>
    </row>
    <row r="1089" spans="1:27" ht="170" hidden="1">
      <c r="A1089" s="4">
        <v>2664</v>
      </c>
      <c r="E1089" s="101" t="s">
        <v>3026</v>
      </c>
      <c r="F1089" s="2" t="s">
        <v>2183</v>
      </c>
      <c r="G1089" s="2" t="s">
        <v>2184</v>
      </c>
      <c r="H1089" s="10"/>
      <c r="I1089" s="10"/>
      <c r="J1089" s="10"/>
      <c r="K1089" s="10"/>
      <c r="L1089" s="10"/>
      <c r="M1089" s="10"/>
      <c r="P1089" s="59"/>
      <c r="Q1089" s="60"/>
      <c r="R1089" s="60"/>
      <c r="S1089" s="61"/>
      <c r="T1089" s="62"/>
      <c r="U1089" s="59"/>
      <c r="V1089" s="60"/>
      <c r="W1089" s="60"/>
      <c r="X1089" s="61"/>
      <c r="Y1089" s="62"/>
      <c r="Z1089" s="55" t="str">
        <f t="shared" si="46"/>
        <v/>
      </c>
      <c r="AA1089" s="40" t="str">
        <f t="shared" si="47"/>
        <v/>
      </c>
    </row>
    <row r="1090" spans="1:27" ht="170" hidden="1">
      <c r="A1090" s="4">
        <v>2665</v>
      </c>
      <c r="E1090" s="101" t="s">
        <v>3027</v>
      </c>
      <c r="F1090" s="2" t="s">
        <v>2185</v>
      </c>
      <c r="G1090" s="2" t="s">
        <v>2186</v>
      </c>
      <c r="H1090" s="10"/>
      <c r="I1090" s="10"/>
      <c r="J1090" s="10"/>
      <c r="K1090" s="10"/>
      <c r="L1090" s="10"/>
      <c r="M1090" s="10"/>
      <c r="P1090" s="59"/>
      <c r="Q1090" s="60"/>
      <c r="R1090" s="60"/>
      <c r="S1090" s="61"/>
      <c r="T1090" s="62"/>
      <c r="U1090" s="59"/>
      <c r="V1090" s="60"/>
      <c r="W1090" s="60"/>
      <c r="X1090" s="61"/>
      <c r="Y1090" s="62"/>
      <c r="Z1090" s="55" t="str">
        <f t="shared" si="46"/>
        <v/>
      </c>
      <c r="AA1090" s="40" t="str">
        <f t="shared" si="47"/>
        <v/>
      </c>
    </row>
    <row r="1091" spans="1:27" ht="187" hidden="1">
      <c r="A1091" s="4">
        <v>2666</v>
      </c>
      <c r="E1091" s="101" t="s">
        <v>3028</v>
      </c>
      <c r="F1091" s="2" t="s">
        <v>2187</v>
      </c>
      <c r="G1091" s="2" t="s">
        <v>2188</v>
      </c>
      <c r="H1091" s="10"/>
      <c r="I1091" s="10"/>
      <c r="J1091" s="10"/>
      <c r="K1091" s="10"/>
      <c r="L1091" s="10"/>
      <c r="M1091" s="10"/>
      <c r="P1091" s="59"/>
      <c r="Q1091" s="60"/>
      <c r="R1091" s="60"/>
      <c r="S1091" s="61"/>
      <c r="T1091" s="62"/>
      <c r="U1091" s="59"/>
      <c r="V1091" s="60"/>
      <c r="W1091" s="60"/>
      <c r="X1091" s="61"/>
      <c r="Y1091" s="62"/>
      <c r="Z1091" s="55" t="str">
        <f t="shared" si="46"/>
        <v/>
      </c>
      <c r="AA1091" s="40" t="str">
        <f t="shared" si="47"/>
        <v/>
      </c>
    </row>
    <row r="1092" spans="1:27" s="73" customFormat="1" ht="17" hidden="1">
      <c r="A1092" s="4" t="s">
        <v>479</v>
      </c>
      <c r="H1092" s="4"/>
      <c r="P1092" s="104"/>
      <c r="Q1092" s="104"/>
      <c r="R1092" s="104"/>
      <c r="S1092" s="104"/>
      <c r="T1092" s="104"/>
      <c r="U1092" s="104"/>
      <c r="V1092" s="104"/>
      <c r="W1092" s="104"/>
      <c r="X1092" s="104"/>
      <c r="Y1092" s="104"/>
    </row>
    <row r="1093" spans="1:27" s="73" customFormat="1" ht="17" hidden="1">
      <c r="A1093" s="4" t="s">
        <v>479</v>
      </c>
      <c r="H1093" s="4"/>
      <c r="P1093" s="104"/>
      <c r="Q1093" s="104"/>
      <c r="R1093" s="104"/>
      <c r="S1093" s="104"/>
      <c r="T1093" s="104"/>
      <c r="U1093" s="104"/>
      <c r="V1093" s="104"/>
      <c r="W1093" s="104"/>
      <c r="X1093" s="104"/>
      <c r="Y1093" s="104"/>
    </row>
    <row r="1094" spans="1:27" s="73" customFormat="1" ht="17" hidden="1">
      <c r="A1094" s="4" t="s">
        <v>479</v>
      </c>
      <c r="B1094" s="4"/>
      <c r="E1094" s="75" t="s">
        <v>2189</v>
      </c>
      <c r="H1094" s="4"/>
      <c r="P1094" s="104"/>
      <c r="Q1094" s="104"/>
      <c r="R1094" s="104"/>
      <c r="S1094" s="104"/>
      <c r="T1094" s="104"/>
      <c r="U1094" s="104"/>
      <c r="V1094" s="104"/>
      <c r="W1094" s="104"/>
      <c r="X1094" s="104"/>
      <c r="Y1094" s="104"/>
      <c r="Z1094" s="73" t="str">
        <f t="shared" si="46"/>
        <v/>
      </c>
      <c r="AA1094" s="73" t="str">
        <f t="shared" si="47"/>
        <v/>
      </c>
    </row>
    <row r="1095" spans="1:27" ht="170" hidden="1">
      <c r="A1095" s="4">
        <v>2667</v>
      </c>
      <c r="E1095" s="101" t="s">
        <v>3029</v>
      </c>
      <c r="F1095" s="2" t="s">
        <v>2190</v>
      </c>
      <c r="G1095" s="2" t="s">
        <v>2191</v>
      </c>
      <c r="H1095" s="10"/>
      <c r="I1095" s="10"/>
      <c r="J1095" s="10"/>
      <c r="K1095" s="10"/>
      <c r="L1095" s="10"/>
      <c r="M1095" s="10"/>
      <c r="P1095" s="59"/>
      <c r="Q1095" s="60"/>
      <c r="R1095" s="60"/>
      <c r="S1095" s="61"/>
      <c r="T1095" s="62"/>
      <c r="U1095" s="59"/>
      <c r="V1095" s="60"/>
      <c r="W1095" s="60"/>
      <c r="X1095" s="61"/>
      <c r="Y1095" s="62"/>
      <c r="Z1095" s="55" t="str">
        <f t="shared" si="46"/>
        <v/>
      </c>
      <c r="AA1095" s="40" t="str">
        <f t="shared" si="47"/>
        <v/>
      </c>
    </row>
    <row r="1096" spans="1:27" ht="170" hidden="1">
      <c r="A1096" s="4">
        <v>2668</v>
      </c>
      <c r="E1096" s="101" t="s">
        <v>3030</v>
      </c>
      <c r="F1096" s="2" t="s">
        <v>2192</v>
      </c>
      <c r="G1096" s="2" t="s">
        <v>2193</v>
      </c>
      <c r="H1096" s="10"/>
      <c r="I1096" s="10"/>
      <c r="J1096" s="10"/>
      <c r="K1096" s="10"/>
      <c r="L1096" s="10"/>
      <c r="M1096" s="10"/>
      <c r="P1096" s="59"/>
      <c r="Q1096" s="60"/>
      <c r="R1096" s="60"/>
      <c r="S1096" s="61"/>
      <c r="T1096" s="62"/>
      <c r="U1096" s="59"/>
      <c r="V1096" s="60"/>
      <c r="W1096" s="60"/>
      <c r="X1096" s="61"/>
      <c r="Y1096" s="62"/>
      <c r="Z1096" s="55" t="str">
        <f t="shared" si="46"/>
        <v/>
      </c>
      <c r="AA1096" s="40" t="str">
        <f t="shared" si="47"/>
        <v/>
      </c>
    </row>
    <row r="1097" spans="1:27" ht="221" hidden="1">
      <c r="A1097" s="4">
        <v>2669</v>
      </c>
      <c r="E1097" s="101" t="s">
        <v>3031</v>
      </c>
      <c r="F1097" s="2" t="s">
        <v>2194</v>
      </c>
      <c r="G1097" s="2" t="s">
        <v>2195</v>
      </c>
      <c r="H1097" s="10"/>
      <c r="I1097" s="10"/>
      <c r="J1097" s="10"/>
      <c r="K1097" s="10"/>
      <c r="L1097" s="10"/>
      <c r="M1097" s="10"/>
      <c r="P1097" s="59"/>
      <c r="Q1097" s="60"/>
      <c r="R1097" s="60"/>
      <c r="S1097" s="61"/>
      <c r="T1097" s="62"/>
      <c r="U1097" s="59"/>
      <c r="V1097" s="60"/>
      <c r="W1097" s="60"/>
      <c r="X1097" s="61"/>
      <c r="Y1097" s="62"/>
      <c r="Z1097" s="55" t="str">
        <f t="shared" si="46"/>
        <v/>
      </c>
      <c r="AA1097" s="40" t="str">
        <f t="shared" si="47"/>
        <v/>
      </c>
    </row>
    <row r="1098" spans="1:27" ht="204" hidden="1">
      <c r="A1098" s="4">
        <v>2670</v>
      </c>
      <c r="E1098" s="101" t="s">
        <v>3032</v>
      </c>
      <c r="F1098" s="2" t="s">
        <v>2196</v>
      </c>
      <c r="G1098" s="2" t="s">
        <v>2197</v>
      </c>
      <c r="H1098" s="10"/>
      <c r="I1098" s="10"/>
      <c r="J1098" s="10"/>
      <c r="K1098" s="10"/>
      <c r="L1098" s="10"/>
      <c r="M1098" s="10"/>
      <c r="P1098" s="59"/>
      <c r="Q1098" s="60"/>
      <c r="R1098" s="60"/>
      <c r="S1098" s="61"/>
      <c r="T1098" s="62"/>
      <c r="U1098" s="59"/>
      <c r="V1098" s="60"/>
      <c r="W1098" s="60"/>
      <c r="X1098" s="61"/>
      <c r="Y1098" s="62"/>
      <c r="Z1098" s="55" t="str">
        <f t="shared" si="46"/>
        <v/>
      </c>
      <c r="AA1098" s="40" t="str">
        <f t="shared" si="47"/>
        <v/>
      </c>
    </row>
    <row r="1099" spans="1:27" ht="187" hidden="1">
      <c r="A1099" s="4">
        <v>2671</v>
      </c>
      <c r="E1099" s="101" t="s">
        <v>3033</v>
      </c>
      <c r="F1099" s="2" t="s">
        <v>2198</v>
      </c>
      <c r="G1099" s="2" t="s">
        <v>2199</v>
      </c>
      <c r="H1099" s="10"/>
      <c r="I1099" s="10"/>
      <c r="J1099" s="10"/>
      <c r="K1099" s="10"/>
      <c r="L1099" s="10"/>
      <c r="M1099" s="10"/>
      <c r="P1099" s="59"/>
      <c r="Q1099" s="60"/>
      <c r="R1099" s="60"/>
      <c r="S1099" s="61"/>
      <c r="T1099" s="62"/>
      <c r="U1099" s="59"/>
      <c r="V1099" s="60"/>
      <c r="W1099" s="60"/>
      <c r="X1099" s="61"/>
      <c r="Y1099" s="62"/>
      <c r="Z1099" s="55" t="str">
        <f t="shared" si="46"/>
        <v/>
      </c>
      <c r="AA1099" s="40" t="str">
        <f t="shared" si="47"/>
        <v/>
      </c>
    </row>
    <row r="1100" spans="1:27" ht="204" hidden="1">
      <c r="A1100" s="4">
        <v>2672</v>
      </c>
      <c r="E1100" s="101" t="s">
        <v>3034</v>
      </c>
      <c r="F1100" s="2" t="s">
        <v>2200</v>
      </c>
      <c r="G1100" s="2" t="s">
        <v>2201</v>
      </c>
      <c r="H1100" s="10"/>
      <c r="I1100" s="10"/>
      <c r="J1100" s="10"/>
      <c r="K1100" s="10"/>
      <c r="L1100" s="10"/>
      <c r="M1100" s="10"/>
      <c r="P1100" s="59"/>
      <c r="Q1100" s="60"/>
      <c r="R1100" s="60"/>
      <c r="S1100" s="61"/>
      <c r="T1100" s="62"/>
      <c r="U1100" s="59"/>
      <c r="V1100" s="60"/>
      <c r="W1100" s="60"/>
      <c r="X1100" s="61"/>
      <c r="Y1100" s="62"/>
      <c r="Z1100" s="55" t="str">
        <f t="shared" si="46"/>
        <v/>
      </c>
      <c r="AA1100" s="40" t="str">
        <f t="shared" si="47"/>
        <v/>
      </c>
    </row>
    <row r="1101" spans="1:27" s="73" customFormat="1" ht="17" hidden="1">
      <c r="A1101" s="4" t="s">
        <v>479</v>
      </c>
      <c r="H1101" s="4"/>
      <c r="P1101" s="104"/>
      <c r="Q1101" s="104"/>
      <c r="R1101" s="104"/>
      <c r="S1101" s="104"/>
      <c r="T1101" s="104"/>
      <c r="U1101" s="104"/>
      <c r="V1101" s="104"/>
      <c r="W1101" s="104"/>
      <c r="X1101" s="104"/>
      <c r="Y1101" s="104"/>
    </row>
    <row r="1102" spans="1:27" s="73" customFormat="1" ht="17" hidden="1">
      <c r="A1102" s="4" t="s">
        <v>479</v>
      </c>
      <c r="H1102" s="4"/>
      <c r="P1102" s="104"/>
      <c r="Q1102" s="104"/>
      <c r="R1102" s="104"/>
      <c r="S1102" s="104"/>
      <c r="T1102" s="104"/>
      <c r="U1102" s="104"/>
      <c r="V1102" s="104"/>
      <c r="W1102" s="104"/>
      <c r="X1102" s="104"/>
      <c r="Y1102" s="104"/>
    </row>
    <row r="1103" spans="1:27" s="73" customFormat="1" ht="17" hidden="1">
      <c r="A1103" s="4" t="s">
        <v>479</v>
      </c>
      <c r="B1103" s="4"/>
      <c r="E1103" s="75" t="s">
        <v>2202</v>
      </c>
      <c r="H1103" s="4"/>
      <c r="P1103" s="104"/>
      <c r="Q1103" s="104"/>
      <c r="R1103" s="104"/>
      <c r="S1103" s="104"/>
      <c r="T1103" s="104"/>
      <c r="U1103" s="104"/>
      <c r="V1103" s="104"/>
      <c r="W1103" s="104"/>
      <c r="X1103" s="104"/>
      <c r="Y1103" s="104"/>
      <c r="Z1103" s="73" t="str">
        <f t="shared" ref="Z1103:Z1113" si="49">IF(U1103&lt;&gt;"",U1103,IF(P1103&lt;&gt;"",P1103,IF(N1103&lt;&gt;"",N1103,"")))</f>
        <v/>
      </c>
      <c r="AA1103" s="73" t="str">
        <f t="shared" ref="AA1103:AA1113" si="50">IF(X1103&lt;&gt;"",X1103,IF(S1103&lt;&gt;"",S1103,IF(O1103&lt;&gt;"",O1103,"")))</f>
        <v/>
      </c>
    </row>
    <row r="1104" spans="1:27" ht="170" hidden="1">
      <c r="A1104" s="4">
        <v>2673</v>
      </c>
      <c r="E1104" s="101" t="s">
        <v>3035</v>
      </c>
      <c r="F1104" s="2" t="s">
        <v>2203</v>
      </c>
      <c r="G1104" s="2" t="s">
        <v>2204</v>
      </c>
      <c r="H1104" s="10"/>
      <c r="I1104" s="10"/>
      <c r="J1104" s="10"/>
      <c r="K1104" s="10"/>
      <c r="L1104" s="10"/>
      <c r="M1104" s="10"/>
      <c r="P1104" s="59"/>
      <c r="Q1104" s="60"/>
      <c r="R1104" s="60"/>
      <c r="S1104" s="61"/>
      <c r="T1104" s="62"/>
      <c r="U1104" s="59"/>
      <c r="V1104" s="60"/>
      <c r="W1104" s="60"/>
      <c r="X1104" s="61"/>
      <c r="Y1104" s="62"/>
      <c r="Z1104" s="55" t="str">
        <f t="shared" si="49"/>
        <v/>
      </c>
      <c r="AA1104" s="40" t="str">
        <f t="shared" si="50"/>
        <v/>
      </c>
    </row>
    <row r="1105" spans="1:27" ht="187" hidden="1">
      <c r="A1105" s="4">
        <v>2674</v>
      </c>
      <c r="E1105" s="101" t="s">
        <v>3036</v>
      </c>
      <c r="F1105" s="2" t="s">
        <v>2205</v>
      </c>
      <c r="G1105" s="2" t="s">
        <v>2206</v>
      </c>
      <c r="H1105" s="10"/>
      <c r="I1105" s="10"/>
      <c r="J1105" s="10"/>
      <c r="K1105" s="10"/>
      <c r="L1105" s="10"/>
      <c r="M1105" s="10"/>
      <c r="P1105" s="59"/>
      <c r="Q1105" s="60"/>
      <c r="R1105" s="60"/>
      <c r="S1105" s="61"/>
      <c r="T1105" s="62"/>
      <c r="U1105" s="59"/>
      <c r="V1105" s="60"/>
      <c r="W1105" s="60"/>
      <c r="X1105" s="61"/>
      <c r="Y1105" s="62"/>
      <c r="Z1105" s="55" t="str">
        <f t="shared" si="49"/>
        <v/>
      </c>
      <c r="AA1105" s="40" t="str">
        <f t="shared" si="50"/>
        <v/>
      </c>
    </row>
    <row r="1106" spans="1:27" ht="187" hidden="1">
      <c r="A1106" s="4">
        <v>2675</v>
      </c>
      <c r="E1106" s="101" t="s">
        <v>3037</v>
      </c>
      <c r="F1106" s="2" t="s">
        <v>2207</v>
      </c>
      <c r="G1106" s="2" t="s">
        <v>2208</v>
      </c>
      <c r="H1106" s="10"/>
      <c r="I1106" s="10"/>
      <c r="J1106" s="10"/>
      <c r="K1106" s="10"/>
      <c r="L1106" s="10"/>
      <c r="M1106" s="10"/>
      <c r="P1106" s="59"/>
      <c r="Q1106" s="60"/>
      <c r="R1106" s="60"/>
      <c r="S1106" s="61"/>
      <c r="T1106" s="62"/>
      <c r="U1106" s="59"/>
      <c r="V1106" s="60"/>
      <c r="W1106" s="60"/>
      <c r="X1106" s="61"/>
      <c r="Y1106" s="62"/>
      <c r="Z1106" s="55" t="str">
        <f t="shared" si="49"/>
        <v/>
      </c>
      <c r="AA1106" s="40" t="str">
        <f t="shared" si="50"/>
        <v/>
      </c>
    </row>
    <row r="1107" spans="1:27" ht="170" hidden="1">
      <c r="A1107" s="4">
        <v>2676</v>
      </c>
      <c r="E1107" s="101" t="s">
        <v>3038</v>
      </c>
      <c r="F1107" s="2" t="s">
        <v>2209</v>
      </c>
      <c r="G1107" s="2" t="s">
        <v>2210</v>
      </c>
      <c r="H1107" s="10"/>
      <c r="I1107" s="10"/>
      <c r="J1107" s="10"/>
      <c r="K1107" s="10"/>
      <c r="L1107" s="10"/>
      <c r="M1107" s="10"/>
      <c r="P1107" s="59"/>
      <c r="Q1107" s="60"/>
      <c r="R1107" s="60"/>
      <c r="S1107" s="61"/>
      <c r="T1107" s="62"/>
      <c r="U1107" s="59"/>
      <c r="V1107" s="60"/>
      <c r="W1107" s="60"/>
      <c r="X1107" s="61"/>
      <c r="Y1107" s="62"/>
      <c r="Z1107" s="55" t="str">
        <f t="shared" si="49"/>
        <v/>
      </c>
      <c r="AA1107" s="40" t="str">
        <f t="shared" si="50"/>
        <v/>
      </c>
    </row>
    <row r="1108" spans="1:27" ht="170" hidden="1">
      <c r="A1108" s="4">
        <v>2677</v>
      </c>
      <c r="E1108" s="101" t="s">
        <v>3039</v>
      </c>
      <c r="F1108" s="2" t="s">
        <v>2211</v>
      </c>
      <c r="G1108" s="2" t="s">
        <v>2212</v>
      </c>
      <c r="H1108" s="10"/>
      <c r="I1108" s="10"/>
      <c r="J1108" s="10"/>
      <c r="K1108" s="10"/>
      <c r="L1108" s="10"/>
      <c r="M1108" s="10"/>
      <c r="P1108" s="59"/>
      <c r="Q1108" s="60"/>
      <c r="R1108" s="60"/>
      <c r="S1108" s="61"/>
      <c r="T1108" s="62"/>
      <c r="U1108" s="59"/>
      <c r="V1108" s="60"/>
      <c r="W1108" s="60"/>
      <c r="X1108" s="61"/>
      <c r="Y1108" s="62"/>
      <c r="Z1108" s="55" t="str">
        <f t="shared" si="49"/>
        <v/>
      </c>
      <c r="AA1108" s="40" t="str">
        <f t="shared" si="50"/>
        <v/>
      </c>
    </row>
    <row r="1109" spans="1:27" ht="170" hidden="1">
      <c r="A1109" s="4">
        <v>2678</v>
      </c>
      <c r="E1109" s="101" t="s">
        <v>3040</v>
      </c>
      <c r="F1109" s="2" t="s">
        <v>2213</v>
      </c>
      <c r="G1109" s="2" t="s">
        <v>2214</v>
      </c>
      <c r="H1109" s="10"/>
      <c r="I1109" s="10"/>
      <c r="J1109" s="10"/>
      <c r="K1109" s="10"/>
      <c r="L1109" s="10"/>
      <c r="M1109" s="10"/>
      <c r="P1109" s="59"/>
      <c r="Q1109" s="60"/>
      <c r="R1109" s="60"/>
      <c r="S1109" s="61"/>
      <c r="T1109" s="62"/>
      <c r="U1109" s="59"/>
      <c r="V1109" s="60"/>
      <c r="W1109" s="60"/>
      <c r="X1109" s="61"/>
      <c r="Y1109" s="62"/>
      <c r="Z1109" s="55" t="str">
        <f t="shared" si="49"/>
        <v/>
      </c>
      <c r="AA1109" s="40" t="str">
        <f t="shared" si="50"/>
        <v/>
      </c>
    </row>
    <row r="1110" spans="1:27" ht="170" hidden="1">
      <c r="A1110" s="4">
        <v>2679</v>
      </c>
      <c r="E1110" s="101" t="s">
        <v>3041</v>
      </c>
      <c r="F1110" s="2" t="s">
        <v>2215</v>
      </c>
      <c r="G1110" s="2" t="s">
        <v>2216</v>
      </c>
      <c r="H1110" s="10"/>
      <c r="I1110" s="10"/>
      <c r="J1110" s="10"/>
      <c r="K1110" s="10"/>
      <c r="L1110" s="10"/>
      <c r="M1110" s="10"/>
      <c r="P1110" s="59"/>
      <c r="Q1110" s="60"/>
      <c r="R1110" s="60"/>
      <c r="S1110" s="61"/>
      <c r="T1110" s="62"/>
      <c r="U1110" s="59"/>
      <c r="V1110" s="60"/>
      <c r="W1110" s="60"/>
      <c r="X1110" s="61"/>
      <c r="Y1110" s="62"/>
      <c r="Z1110" s="55" t="str">
        <f t="shared" si="49"/>
        <v/>
      </c>
      <c r="AA1110" s="40" t="str">
        <f t="shared" si="50"/>
        <v/>
      </c>
    </row>
    <row r="1111" spans="1:27" ht="238" hidden="1">
      <c r="A1111" s="4">
        <v>2680</v>
      </c>
      <c r="E1111" s="101" t="s">
        <v>3042</v>
      </c>
      <c r="F1111" s="2" t="s">
        <v>2217</v>
      </c>
      <c r="G1111" s="2" t="s">
        <v>2218</v>
      </c>
      <c r="H1111" s="10"/>
      <c r="I1111" s="10"/>
      <c r="J1111" s="10"/>
      <c r="K1111" s="10"/>
      <c r="L1111" s="10"/>
      <c r="M1111" s="10"/>
      <c r="P1111" s="59"/>
      <c r="Q1111" s="60"/>
      <c r="R1111" s="60"/>
      <c r="S1111" s="61"/>
      <c r="T1111" s="62"/>
      <c r="U1111" s="59"/>
      <c r="V1111" s="60"/>
      <c r="W1111" s="60"/>
      <c r="X1111" s="61"/>
      <c r="Y1111" s="62"/>
      <c r="Z1111" s="55" t="str">
        <f t="shared" si="49"/>
        <v/>
      </c>
      <c r="AA1111" s="40" t="str">
        <f t="shared" si="50"/>
        <v/>
      </c>
    </row>
    <row r="1112" spans="1:27" ht="170" hidden="1">
      <c r="A1112" s="4">
        <v>2681</v>
      </c>
      <c r="E1112" s="101" t="s">
        <v>3043</v>
      </c>
      <c r="F1112" s="2" t="s">
        <v>2219</v>
      </c>
      <c r="G1112" s="2" t="s">
        <v>2220</v>
      </c>
      <c r="H1112" s="10"/>
      <c r="I1112" s="10"/>
      <c r="J1112" s="10"/>
      <c r="K1112" s="10"/>
      <c r="L1112" s="10"/>
      <c r="M1112" s="10"/>
      <c r="P1112" s="59"/>
      <c r="Q1112" s="60"/>
      <c r="R1112" s="60"/>
      <c r="S1112" s="61"/>
      <c r="T1112" s="62"/>
      <c r="U1112" s="59"/>
      <c r="V1112" s="60"/>
      <c r="W1112" s="60"/>
      <c r="X1112" s="61"/>
      <c r="Y1112" s="62"/>
      <c r="Z1112" s="55" t="str">
        <f t="shared" si="49"/>
        <v/>
      </c>
      <c r="AA1112" s="40" t="str">
        <f t="shared" si="50"/>
        <v/>
      </c>
    </row>
    <row r="1113" spans="1:27" ht="238" hidden="1">
      <c r="A1113" s="4">
        <v>2682</v>
      </c>
      <c r="E1113" s="101" t="s">
        <v>3044</v>
      </c>
      <c r="F1113" s="2" t="s">
        <v>2221</v>
      </c>
      <c r="G1113" s="2" t="s">
        <v>2222</v>
      </c>
      <c r="H1113" s="10"/>
      <c r="I1113" s="10"/>
      <c r="J1113" s="10"/>
      <c r="K1113" s="10"/>
      <c r="L1113" s="10"/>
      <c r="M1113" s="10"/>
      <c r="P1113" s="59"/>
      <c r="Q1113" s="60"/>
      <c r="R1113" s="60"/>
      <c r="S1113" s="61"/>
      <c r="T1113" s="62"/>
      <c r="U1113" s="59"/>
      <c r="V1113" s="60"/>
      <c r="W1113" s="60"/>
      <c r="X1113" s="61"/>
      <c r="Y1113" s="62"/>
      <c r="Z1113" s="55" t="str">
        <f t="shared" si="49"/>
        <v/>
      </c>
      <c r="AA1113" s="40" t="str">
        <f t="shared" si="50"/>
        <v/>
      </c>
    </row>
    <row r="1114" spans="1:27" s="73" customFormat="1" hidden="1"/>
    <row r="1115" spans="1:27" s="73" customFormat="1" hidden="1"/>
    <row r="1116" spans="1:27" s="73" customFormat="1" hidden="1"/>
    <row r="1117" spans="1:27" s="73" customFormat="1"/>
    <row r="1118" spans="1:27" s="73" customFormat="1"/>
    <row r="1119" spans="1:27" s="73" customFormat="1"/>
    <row r="1120" spans="1:27" s="73" customFormat="1"/>
    <row r="1121" s="73" customFormat="1"/>
    <row r="1122" s="73" customFormat="1"/>
    <row r="1123" s="73" customFormat="1"/>
    <row r="1124" s="73" customFormat="1"/>
    <row r="1125" s="73" customFormat="1"/>
    <row r="1126" s="73" customFormat="1"/>
    <row r="1127" s="73" customFormat="1"/>
    <row r="1128" s="73" customFormat="1"/>
    <row r="1129" s="73" customFormat="1"/>
    <row r="1130" s="73" customFormat="1"/>
    <row r="1131" s="73" customFormat="1"/>
    <row r="1132" s="73" customFormat="1"/>
    <row r="1133" s="73" customFormat="1"/>
    <row r="1134" s="73" customFormat="1"/>
    <row r="1135" s="73" customFormat="1"/>
    <row r="1136" s="73" customFormat="1"/>
    <row r="1137" s="73" customFormat="1"/>
    <row r="1138" s="73" customFormat="1"/>
    <row r="1139" s="73" customFormat="1"/>
    <row r="1140" s="73" customFormat="1"/>
    <row r="1141" s="73" customFormat="1"/>
    <row r="1142" s="73" customFormat="1"/>
    <row r="1143" s="73" customFormat="1"/>
    <row r="1144" s="73" customFormat="1"/>
    <row r="1145" s="73" customFormat="1"/>
    <row r="1146" s="73" customFormat="1"/>
    <row r="1147" s="73" customFormat="1"/>
    <row r="1148" s="73" customFormat="1"/>
    <row r="1149" s="73" customFormat="1"/>
    <row r="1150" s="73" customFormat="1"/>
    <row r="1151" s="73" customFormat="1"/>
    <row r="1152" s="73" customFormat="1"/>
    <row r="1153" s="73" customFormat="1"/>
    <row r="1154" s="73" customFormat="1"/>
    <row r="1155" s="73" customFormat="1"/>
    <row r="1156" s="73" customFormat="1"/>
    <row r="1157" s="73" customFormat="1"/>
    <row r="1158" s="73" customFormat="1"/>
    <row r="1159" s="73" customFormat="1"/>
    <row r="1160" s="73" customFormat="1"/>
    <row r="1161" s="73" customFormat="1"/>
    <row r="1162" s="73" customFormat="1"/>
    <row r="1163" s="73" customFormat="1"/>
    <row r="1164" s="73" customFormat="1"/>
    <row r="1165" s="73" customFormat="1"/>
    <row r="1166" s="73" customFormat="1"/>
    <row r="1167" s="73" customFormat="1"/>
    <row r="1168" s="73" customFormat="1"/>
    <row r="1169" s="73" customFormat="1"/>
    <row r="1170" s="73" customFormat="1"/>
    <row r="1171" s="73" customFormat="1"/>
    <row r="1172" s="73" customFormat="1"/>
    <row r="1173" s="73" customFormat="1"/>
    <row r="1174" s="73" customFormat="1"/>
    <row r="1175" s="73" customFormat="1"/>
    <row r="1176" s="73" customFormat="1"/>
    <row r="1177" s="73" customFormat="1"/>
    <row r="1178" s="73" customFormat="1"/>
    <row r="1179" s="73" customFormat="1"/>
    <row r="1180" s="73" customFormat="1"/>
    <row r="1181" s="73" customFormat="1"/>
    <row r="1182" s="73" customFormat="1"/>
    <row r="1183" s="73" customFormat="1"/>
    <row r="1184" s="73" customFormat="1"/>
    <row r="1185" s="73" customFormat="1"/>
    <row r="1186" s="73" customFormat="1"/>
  </sheetData>
  <sheetProtection formatCells="0" formatColumns="0"/>
  <mergeCells count="43">
    <mergeCell ref="E1083:G1083"/>
    <mergeCell ref="E742:G742"/>
    <mergeCell ref="E864:G864"/>
    <mergeCell ref="E919:G919"/>
    <mergeCell ref="E950:G950"/>
    <mergeCell ref="E951:G951"/>
    <mergeCell ref="E1033:G1033"/>
    <mergeCell ref="E689:G689"/>
    <mergeCell ref="E519:G519"/>
    <mergeCell ref="E520:G520"/>
    <mergeCell ref="E544:G544"/>
    <mergeCell ref="E568:G568"/>
    <mergeCell ref="E569:G569"/>
    <mergeCell ref="E590:G590"/>
    <mergeCell ref="E617:G617"/>
    <mergeCell ref="E618:G618"/>
    <mergeCell ref="E645:G645"/>
    <mergeCell ref="E676:G676"/>
    <mergeCell ref="E688:G688"/>
    <mergeCell ref="E509:G509"/>
    <mergeCell ref="E305:G305"/>
    <mergeCell ref="E324:G324"/>
    <mergeCell ref="E348:G348"/>
    <mergeCell ref="E349:G349"/>
    <mergeCell ref="E371:G371"/>
    <mergeCell ref="E375:G375"/>
    <mergeCell ref="E381:G381"/>
    <mergeCell ref="E382:G382"/>
    <mergeCell ref="E410:G410"/>
    <mergeCell ref="E465:G465"/>
    <mergeCell ref="E497:G497"/>
    <mergeCell ref="E256:G256"/>
    <mergeCell ref="H1:O1"/>
    <mergeCell ref="E4:G4"/>
    <mergeCell ref="E5:G5"/>
    <mergeCell ref="E45:G45"/>
    <mergeCell ref="E91:G91"/>
    <mergeCell ref="E111:G111"/>
    <mergeCell ref="E128:G128"/>
    <mergeCell ref="E222:G222"/>
    <mergeCell ref="E223:G223"/>
    <mergeCell ref="E230:G230"/>
    <mergeCell ref="E236:G236"/>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8" xr:uid="{00000000-0002-0000-0200-000000000000}">
      <formula1>"0,1,2,3,4,5"</formula1>
    </dataValidation>
    <dataValidation type="decimal" allowBlank="1" showInputMessage="1" showErrorMessage="1" errorTitle="Value must be between 0 and 5" sqref="X623:X624 X7:X12 X16:X20 X626:X630 X633:X642 X24:X28 X32:X42 S623:S624 X47:X53 S626:S630 S620:S621 X57:X62 X66:X70 X620:X621 X677:X679 X74:X78 X350:X368 S1103:S1113 S213:S218 X93:X97 X101:X102 S101:S102 S106:S108 X106:X108 X113:X119 S113:S119 S123:S125 X123:X125 S130:S136 X130:X136 X140:X156 S140:S156 S160:S174 X160:X174 X178:X182 S178:S182 S186:S193 X186:X193 X197:X209 S197:S209 S662:S665 X213:X219 X225:X227 S667 X1103:X1113 X232:X233 X657:X659 X662:X665 X238:X242 X246:X253 S652:S655 S657:S659 X258:X260 X264:X267 S646:S649 X652:X655 X271:X274 X278:X287 S633:S642 S16:S20 X291:X298 X302 S24:S28 S32:S42 X307:X311 X315:X316 S47:S53 S57:S62 X320:X321 X326 S66:S70 S74:S78 X330:X331 X335 S82:S88 S93:S97 X339:X341 X345 S8:S12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360:S368" xr:uid="{00000000-0002-0000-0200-000001000000}">
      <formula1>0</formula1>
      <formula2>5</formula2>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B4:E34"/>
  <sheetViews>
    <sheetView workbookViewId="0">
      <selection activeCell="E16" sqref="E16"/>
    </sheetView>
  </sheetViews>
  <sheetFormatPr baseColWidth="10" defaultColWidth="10.83203125" defaultRowHeight="16"/>
  <cols>
    <col min="1" max="1" width="10.83203125" style="4"/>
    <col min="2" max="2" width="62" style="4" customWidth="1"/>
    <col min="3" max="3" width="73.33203125" style="4" customWidth="1"/>
    <col min="4" max="5" width="80.1640625" style="10" customWidth="1"/>
    <col min="6" max="16384" width="10.83203125" style="4"/>
  </cols>
  <sheetData>
    <row r="4" spans="2:5" ht="44">
      <c r="C4" s="20" t="s">
        <v>279</v>
      </c>
      <c r="D4" s="20" t="s">
        <v>395</v>
      </c>
      <c r="E4" s="11" t="s">
        <v>281</v>
      </c>
    </row>
    <row r="5" spans="2:5" ht="17">
      <c r="B5" s="7" t="s">
        <v>0</v>
      </c>
      <c r="C5" s="8" t="s">
        <v>282</v>
      </c>
      <c r="D5" s="64"/>
      <c r="E5" s="12"/>
    </row>
    <row r="6" spans="2:5" ht="17">
      <c r="B6" s="7" t="s">
        <v>1</v>
      </c>
      <c r="C6" s="8" t="s">
        <v>373</v>
      </c>
      <c r="D6" s="64"/>
      <c r="E6" s="12"/>
    </row>
    <row r="7" spans="2:5" ht="17">
      <c r="B7" s="7" t="s">
        <v>2</v>
      </c>
      <c r="C7" s="9" t="s">
        <v>374</v>
      </c>
      <c r="D7" s="65"/>
      <c r="E7" s="13"/>
    </row>
    <row r="8" spans="2:5" ht="17">
      <c r="B8" s="7" t="s">
        <v>3</v>
      </c>
      <c r="C8" s="8" t="s">
        <v>283</v>
      </c>
      <c r="D8" s="64"/>
      <c r="E8" s="12"/>
    </row>
    <row r="9" spans="2:5" ht="34">
      <c r="B9" s="7" t="s">
        <v>4</v>
      </c>
      <c r="C9" s="8" t="s">
        <v>375</v>
      </c>
      <c r="D9" s="64"/>
      <c r="E9" s="12"/>
    </row>
    <row r="10" spans="2:5" ht="17">
      <c r="B10" s="7" t="s">
        <v>5</v>
      </c>
      <c r="C10" s="8">
        <v>2011</v>
      </c>
      <c r="D10" s="64"/>
      <c r="E10" s="12"/>
    </row>
    <row r="11" spans="2:5" ht="17">
      <c r="B11" s="7" t="s">
        <v>6</v>
      </c>
      <c r="C11" s="8">
        <v>73</v>
      </c>
      <c r="D11" s="64">
        <v>50</v>
      </c>
      <c r="E11" s="12"/>
    </row>
    <row r="12" spans="2:5" ht="17">
      <c r="B12" s="7" t="s">
        <v>7</v>
      </c>
      <c r="C12" s="8" t="s">
        <v>376</v>
      </c>
      <c r="D12" s="64"/>
      <c r="E12" s="12"/>
    </row>
    <row r="13" spans="2:5" ht="34">
      <c r="B13" s="7" t="s">
        <v>8</v>
      </c>
      <c r="C13" s="8" t="s">
        <v>377</v>
      </c>
      <c r="D13" s="64"/>
      <c r="E13" s="12"/>
    </row>
    <row r="14" spans="2:5" ht="34">
      <c r="B14" s="7" t="s">
        <v>9</v>
      </c>
      <c r="C14" s="16" t="s">
        <v>378</v>
      </c>
      <c r="D14" s="64" t="s">
        <v>396</v>
      </c>
      <c r="E14" s="12"/>
    </row>
    <row r="15" spans="2:5" ht="85">
      <c r="B15" s="7" t="s">
        <v>10</v>
      </c>
      <c r="C15" s="8" t="s">
        <v>379</v>
      </c>
      <c r="D15" s="64" t="s">
        <v>397</v>
      </c>
      <c r="E15" s="64" t="s">
        <v>3055</v>
      </c>
    </row>
    <row r="16" spans="2:5" ht="17">
      <c r="B16" s="7" t="s">
        <v>11</v>
      </c>
      <c r="C16" s="8">
        <v>1</v>
      </c>
      <c r="D16" s="64"/>
      <c r="E16" s="14"/>
    </row>
    <row r="17" spans="2:5" ht="404">
      <c r="B17" s="7" t="s">
        <v>12</v>
      </c>
      <c r="C17" s="8" t="s">
        <v>380</v>
      </c>
      <c r="D17" s="64" t="s">
        <v>398</v>
      </c>
      <c r="E17" s="12"/>
    </row>
    <row r="18" spans="2:5" ht="34">
      <c r="B18" s="7" t="s">
        <v>13</v>
      </c>
      <c r="C18" s="8" t="s">
        <v>381</v>
      </c>
      <c r="D18" s="64"/>
      <c r="E18" s="14"/>
    </row>
    <row r="19" spans="2:5" ht="85">
      <c r="B19" s="7" t="s">
        <v>14</v>
      </c>
      <c r="C19" s="16" t="s">
        <v>382</v>
      </c>
      <c r="D19" s="64" t="s">
        <v>399</v>
      </c>
      <c r="E19" s="14"/>
    </row>
    <row r="20" spans="2:5" ht="68">
      <c r="B20" s="7" t="s">
        <v>15</v>
      </c>
      <c r="C20" s="8" t="s">
        <v>383</v>
      </c>
      <c r="D20" s="64"/>
      <c r="E20" s="12"/>
    </row>
    <row r="21" spans="2:5" ht="51">
      <c r="B21" s="7" t="s">
        <v>16</v>
      </c>
      <c r="C21" s="17" t="s">
        <v>384</v>
      </c>
      <c r="D21" s="64"/>
      <c r="E21" s="14"/>
    </row>
    <row r="22" spans="2:5" ht="17">
      <c r="B22" s="7" t="s">
        <v>17</v>
      </c>
      <c r="C22" s="17">
        <v>20000</v>
      </c>
      <c r="D22" s="64">
        <v>25000</v>
      </c>
      <c r="E22" s="14"/>
    </row>
    <row r="23" spans="2:5" ht="34">
      <c r="B23" s="7" t="s">
        <v>18</v>
      </c>
      <c r="C23" s="17" t="s">
        <v>385</v>
      </c>
      <c r="D23" s="64"/>
      <c r="E23" s="14"/>
    </row>
    <row r="24" spans="2:5" ht="17">
      <c r="B24" s="7" t="s">
        <v>19</v>
      </c>
      <c r="C24" s="18">
        <v>30</v>
      </c>
      <c r="D24" s="64"/>
      <c r="E24" s="14"/>
    </row>
    <row r="25" spans="2:5" ht="34">
      <c r="B25" s="7" t="s">
        <v>20</v>
      </c>
      <c r="C25" s="17" t="s">
        <v>386</v>
      </c>
      <c r="D25" s="64"/>
      <c r="E25" s="14"/>
    </row>
    <row r="26" spans="2:5" ht="17">
      <c r="B26" s="7" t="s">
        <v>21</v>
      </c>
      <c r="C26" s="18">
        <v>40</v>
      </c>
      <c r="D26" s="64"/>
      <c r="E26" s="14"/>
    </row>
    <row r="27" spans="2:5" ht="409.6">
      <c r="B27" s="7" t="s">
        <v>22</v>
      </c>
      <c r="C27" s="8" t="s">
        <v>387</v>
      </c>
      <c r="D27" s="64" t="s">
        <v>400</v>
      </c>
      <c r="E27" s="14"/>
    </row>
    <row r="28" spans="2:5" ht="17" hidden="1">
      <c r="B28" s="66" t="s">
        <v>444</v>
      </c>
      <c r="C28" s="8"/>
      <c r="D28" s="64"/>
      <c r="E28" s="14"/>
    </row>
    <row r="29" spans="2:5" ht="17" hidden="1">
      <c r="B29" s="66" t="s">
        <v>445</v>
      </c>
      <c r="C29" s="8"/>
      <c r="D29" s="64"/>
      <c r="E29" s="14"/>
    </row>
    <row r="30" spans="2:5" ht="17" hidden="1">
      <c r="B30" s="66" t="s">
        <v>446</v>
      </c>
      <c r="C30" s="8"/>
      <c r="D30" s="64"/>
      <c r="E30" s="14"/>
    </row>
    <row r="31" spans="2:5" ht="17" hidden="1">
      <c r="B31" s="66" t="s">
        <v>447</v>
      </c>
      <c r="C31" s="8"/>
      <c r="D31" s="64"/>
      <c r="E31" s="14"/>
    </row>
    <row r="32" spans="2:5" ht="17">
      <c r="B32" s="66" t="s">
        <v>448</v>
      </c>
      <c r="C32" s="8"/>
      <c r="D32" s="64"/>
      <c r="E32" s="14"/>
    </row>
    <row r="33" spans="2:5" ht="17">
      <c r="B33" s="66" t="s">
        <v>449</v>
      </c>
      <c r="C33" s="8"/>
      <c r="D33" s="64"/>
      <c r="E33" s="14"/>
    </row>
    <row r="34" spans="2:5" ht="17">
      <c r="B34" s="3" t="s">
        <v>32</v>
      </c>
      <c r="C34" s="2">
        <v>50</v>
      </c>
      <c r="D34" s="64"/>
      <c r="E34" s="1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2:Z1026"/>
  <sheetViews>
    <sheetView topLeftCell="B1" zoomScale="75" workbookViewId="0">
      <pane xSplit="1" topLeftCell="C1" activePane="topRight" state="frozen"/>
      <selection activeCell="B1" sqref="B1"/>
      <selection pane="topRight" activeCell="C21" sqref="C21"/>
    </sheetView>
  </sheetViews>
  <sheetFormatPr baseColWidth="10" defaultColWidth="10.83203125" defaultRowHeight="16"/>
  <cols>
    <col min="1" max="1" width="6.6640625" style="15" hidden="1" customWidth="1"/>
    <col min="2" max="2" width="33.33203125" style="4" customWidth="1"/>
    <col min="3" max="3" width="108.1640625" style="22" customWidth="1"/>
    <col min="4" max="4" width="23.83203125" style="15" customWidth="1"/>
    <col min="5" max="5" width="54" style="22" customWidth="1"/>
    <col min="6" max="6" width="16.33203125" style="4" customWidth="1"/>
    <col min="7" max="7" width="10.6640625" style="15" customWidth="1"/>
    <col min="8" max="9" width="8" style="15" customWidth="1"/>
    <col min="10" max="10" width="6.83203125" customWidth="1"/>
    <col min="11" max="11" width="50.83203125" customWidth="1"/>
    <col min="12" max="12" width="8" style="15" customWidth="1"/>
    <col min="13" max="13" width="6.83203125" customWidth="1"/>
    <col min="14" max="14" width="50.83203125" customWidth="1"/>
    <col min="15" max="15" width="10.83203125" customWidth="1"/>
    <col min="16" max="16" width="6.83203125" customWidth="1"/>
    <col min="17" max="17" width="10.83203125" customWidth="1"/>
    <col min="18" max="18" width="6.83203125" customWidth="1"/>
    <col min="19" max="19" width="25.83203125" customWidth="1"/>
    <col min="20" max="20" width="10.83203125" customWidth="1"/>
    <col min="21" max="21" width="6.83203125" customWidth="1"/>
    <col min="22" max="23" width="10.83203125" customWidth="1"/>
    <col min="24" max="16384" width="10.83203125" style="4"/>
  </cols>
  <sheetData>
    <row r="2" spans="2:26" ht="48">
      <c r="C2" s="21" t="s">
        <v>269</v>
      </c>
    </row>
    <row r="4" spans="2:26" ht="20">
      <c r="D4" s="31" t="s">
        <v>270</v>
      </c>
    </row>
    <row r="5" spans="2:26" ht="60">
      <c r="C5" s="23" t="s">
        <v>121</v>
      </c>
      <c r="D5" s="49" t="s">
        <v>391</v>
      </c>
      <c r="E5" s="50" t="s">
        <v>392</v>
      </c>
      <c r="F5" s="51" t="s">
        <v>393</v>
      </c>
      <c r="G5" s="50" t="s">
        <v>390</v>
      </c>
      <c r="I5" s="4"/>
      <c r="W5" s="4"/>
      <c r="X5" s="15"/>
      <c r="Z5"/>
    </row>
    <row r="6" spans="2:26">
      <c r="B6" s="116" t="s">
        <v>23</v>
      </c>
      <c r="C6" s="24" t="s">
        <v>33</v>
      </c>
      <c r="D6" s="26">
        <v>2.5530303030303028</v>
      </c>
      <c r="E6" s="25">
        <v>2.5416666666666665</v>
      </c>
      <c r="F6" s="25">
        <f>AVERAGE(W27:W38)</f>
        <v>4.333333333333333</v>
      </c>
      <c r="G6" s="25">
        <f>AVERAGE(X27:X38)</f>
        <v>2.5416666666666665</v>
      </c>
      <c r="I6" s="4"/>
      <c r="W6" s="4"/>
      <c r="X6" s="15"/>
      <c r="Z6"/>
    </row>
    <row r="7" spans="2:26">
      <c r="B7" s="117"/>
      <c r="C7" s="24" t="s">
        <v>34</v>
      </c>
      <c r="D7" s="26">
        <v>2.8033596837944659</v>
      </c>
      <c r="E7" s="25">
        <v>2.9347826086956523</v>
      </c>
      <c r="F7" s="25">
        <f>AVERAGE(W43:W65)</f>
        <v>3.7391304347826089</v>
      </c>
      <c r="G7" s="25">
        <f>AVERAGE(X43:X65)</f>
        <v>2.9347826086956523</v>
      </c>
      <c r="I7" s="4"/>
      <c r="W7" s="4"/>
      <c r="X7" s="15"/>
      <c r="Z7"/>
    </row>
    <row r="8" spans="2:26">
      <c r="B8" s="117"/>
      <c r="C8" s="24" t="s">
        <v>35</v>
      </c>
      <c r="D8" s="26">
        <v>2.5503246753246751</v>
      </c>
      <c r="E8" s="25">
        <v>2.7857142857142856</v>
      </c>
      <c r="F8" s="25">
        <f>AVERAGE(W70:W83)</f>
        <v>2.8571428571428572</v>
      </c>
      <c r="G8" s="25">
        <f>AVERAGE(X70:X83)</f>
        <v>2.7857142857142856</v>
      </c>
      <c r="I8" s="4"/>
      <c r="W8" s="4"/>
      <c r="X8" s="15"/>
      <c r="Z8"/>
    </row>
    <row r="9" spans="2:26">
      <c r="B9" s="118"/>
      <c r="C9" s="24" t="s">
        <v>36</v>
      </c>
      <c r="D9" s="26">
        <v>2.3125</v>
      </c>
      <c r="E9" s="25">
        <v>2.5</v>
      </c>
      <c r="F9" s="25">
        <f>AVERAGE(W88:W95)</f>
        <v>2.625</v>
      </c>
      <c r="G9" s="25">
        <f>AVERAGE(X88:X95)</f>
        <v>2.5</v>
      </c>
      <c r="I9" s="4"/>
      <c r="W9" s="4"/>
      <c r="X9" s="15"/>
      <c r="Z9"/>
    </row>
    <row r="10" spans="2:26">
      <c r="B10" s="119" t="s">
        <v>258</v>
      </c>
      <c r="C10" s="27" t="s">
        <v>84</v>
      </c>
      <c r="D10" s="26">
        <v>2.5694444444444451</v>
      </c>
      <c r="E10" s="25">
        <v>2.2222222222222223</v>
      </c>
      <c r="F10" s="25">
        <f>AVERAGE(W100:W108)</f>
        <v>2.2222222222222223</v>
      </c>
      <c r="G10" s="25">
        <f>AVERAGE(X100:X108)</f>
        <v>2.2222222222222223</v>
      </c>
      <c r="I10" s="4"/>
      <c r="W10" s="4"/>
      <c r="X10" s="15"/>
      <c r="Z10"/>
    </row>
    <row r="11" spans="2:26">
      <c r="B11" s="120"/>
      <c r="C11" s="27" t="s">
        <v>37</v>
      </c>
      <c r="D11" s="26">
        <v>2.5892857142857135</v>
      </c>
      <c r="E11" s="25">
        <v>2.5714285714285716</v>
      </c>
      <c r="F11" s="25">
        <f>AVERAGE(W113:W119)</f>
        <v>3.5714285714285716</v>
      </c>
      <c r="G11" s="25">
        <f>AVERAGE(X113:X119)</f>
        <v>2.5714285714285716</v>
      </c>
      <c r="I11" s="4"/>
      <c r="W11" s="4"/>
      <c r="X11" s="15"/>
      <c r="Z11"/>
    </row>
    <row r="12" spans="2:26">
      <c r="B12" s="120"/>
      <c r="C12" s="27" t="s">
        <v>38</v>
      </c>
      <c r="D12" s="26">
        <v>1.8894230769230766</v>
      </c>
      <c r="E12" s="25">
        <v>1.8461538461538463</v>
      </c>
      <c r="F12" s="25">
        <f>AVERAGE(W124:W136)</f>
        <v>2.7692307692307692</v>
      </c>
      <c r="G12" s="25">
        <f>AVERAGE(X124:X136)</f>
        <v>1.8461538461538463</v>
      </c>
      <c r="I12" s="4"/>
      <c r="W12" s="4"/>
      <c r="X12" s="15"/>
      <c r="Z12"/>
    </row>
    <row r="13" spans="2:26">
      <c r="B13" s="121"/>
      <c r="C13" s="27" t="s">
        <v>251</v>
      </c>
      <c r="D13" s="26">
        <v>2.3194444444444442</v>
      </c>
      <c r="E13" s="25">
        <v>2.3333333333333335</v>
      </c>
      <c r="F13" s="25">
        <f>AVERAGE(W141:W143)</f>
        <v>2.3333333333333335</v>
      </c>
      <c r="G13" s="25">
        <f>AVERAGE(X141:X143)</f>
        <v>2.3333333333333335</v>
      </c>
      <c r="I13" s="4"/>
      <c r="W13" s="4"/>
      <c r="X13" s="15"/>
      <c r="Z13"/>
    </row>
    <row r="14" spans="2:26" ht="17">
      <c r="B14" s="122" t="s">
        <v>259</v>
      </c>
      <c r="C14" s="28" t="s">
        <v>40</v>
      </c>
      <c r="D14" s="26">
        <v>2.9499999999999993</v>
      </c>
      <c r="E14" s="25" t="s">
        <v>257</v>
      </c>
      <c r="F14" s="25" t="e">
        <f>AVERAGE(W148:W157)</f>
        <v>#DIV/0!</v>
      </c>
      <c r="G14" s="25" t="e">
        <f>AVERAGE(X148:X157)</f>
        <v>#DIV/0!</v>
      </c>
      <c r="I14" s="4"/>
      <c r="W14" s="4"/>
      <c r="X14" s="15"/>
      <c r="Z14"/>
    </row>
    <row r="15" spans="2:26" ht="17">
      <c r="B15" s="123"/>
      <c r="C15" s="28" t="s">
        <v>41</v>
      </c>
      <c r="D15" s="26">
        <v>1.9464285714285716</v>
      </c>
      <c r="E15" s="25" t="s">
        <v>257</v>
      </c>
      <c r="F15" s="25" t="e">
        <f>AVERAGE(W162:W168)</f>
        <v>#DIV/0!</v>
      </c>
      <c r="G15" s="25" t="e">
        <f>AVERAGE(X162:X168)</f>
        <v>#DIV/0!</v>
      </c>
      <c r="I15" s="4"/>
      <c r="W15" s="4"/>
      <c r="X15" s="15"/>
      <c r="Z15"/>
    </row>
    <row r="16" spans="2:26">
      <c r="C16" s="29" t="s">
        <v>260</v>
      </c>
      <c r="D16" s="52">
        <v>2.5085227272727271</v>
      </c>
      <c r="E16" s="53">
        <v>2.5454545454545454</v>
      </c>
      <c r="F16" s="53">
        <f>AVERAGE(W27:W143)</f>
        <v>3.2247191011235956</v>
      </c>
      <c r="G16" s="53">
        <f>AVERAGE(X27:X143)</f>
        <v>2.5393258426966292</v>
      </c>
      <c r="I16" s="4"/>
      <c r="W16" s="4"/>
      <c r="X16" s="15"/>
      <c r="Z16"/>
    </row>
    <row r="17" spans="1:26" ht="17">
      <c r="C17" s="29" t="s">
        <v>261</v>
      </c>
      <c r="D17" s="52">
        <v>2.518880208333333</v>
      </c>
      <c r="E17" s="53" t="s">
        <v>257</v>
      </c>
      <c r="F17" s="53">
        <f>AVERAGE(W100:W168)</f>
        <v>2.75</v>
      </c>
      <c r="G17" s="53">
        <f>AVERAGE(X100:X168)</f>
        <v>2.15625</v>
      </c>
      <c r="I17" s="4"/>
      <c r="W17" s="4"/>
      <c r="X17" s="15"/>
      <c r="Z17"/>
    </row>
    <row r="18" spans="1:26" ht="17">
      <c r="C18" s="29" t="s">
        <v>262</v>
      </c>
      <c r="D18" s="52">
        <v>2.7109164420485174</v>
      </c>
      <c r="E18" s="53" t="s">
        <v>257</v>
      </c>
      <c r="F18" s="53">
        <f>AVERAGE(W27:W168)</f>
        <v>3.2247191011235956</v>
      </c>
      <c r="G18" s="53">
        <f>AVERAGE(X27:X168)</f>
        <v>2.5393258426966292</v>
      </c>
      <c r="I18" s="4"/>
      <c r="W18" s="4"/>
      <c r="X18" s="15"/>
      <c r="Z18"/>
    </row>
    <row r="20" spans="1:26" ht="80">
      <c r="B20" s="6" t="s">
        <v>254</v>
      </c>
      <c r="C20" s="30" t="s">
        <v>272</v>
      </c>
      <c r="E20" s="31" t="s">
        <v>276</v>
      </c>
      <c r="S20" s="31" t="s">
        <v>277</v>
      </c>
    </row>
    <row r="21" spans="1:26" ht="17">
      <c r="B21" s="5" t="s">
        <v>23</v>
      </c>
      <c r="C21" s="19" t="s">
        <v>257</v>
      </c>
    </row>
    <row r="22" spans="1:26" ht="17">
      <c r="B22" s="5" t="s">
        <v>24</v>
      </c>
      <c r="C22" s="19" t="s">
        <v>257</v>
      </c>
    </row>
    <row r="23" spans="1:26" ht="17">
      <c r="B23" s="5" t="s">
        <v>25</v>
      </c>
      <c r="C23" s="19" t="s">
        <v>257</v>
      </c>
    </row>
    <row r="25" spans="1:26" ht="17">
      <c r="D25" s="32" t="s">
        <v>271</v>
      </c>
      <c r="G25" s="32" t="s">
        <v>271</v>
      </c>
      <c r="H25" s="32" t="s">
        <v>265</v>
      </c>
      <c r="I25" s="32" t="s">
        <v>268</v>
      </c>
      <c r="J25" s="32" t="s">
        <v>388</v>
      </c>
      <c r="L25" s="32" t="s">
        <v>388</v>
      </c>
      <c r="M25" s="32" t="s">
        <v>280</v>
      </c>
      <c r="X25" s="32" t="s">
        <v>280</v>
      </c>
    </row>
    <row r="26" spans="1:26" s="36" customFormat="1" ht="105" customHeight="1">
      <c r="A26" s="15" t="s">
        <v>256</v>
      </c>
      <c r="B26" s="33" t="s">
        <v>33</v>
      </c>
      <c r="C26" s="34" t="s">
        <v>122</v>
      </c>
      <c r="D26" s="46" t="s">
        <v>266</v>
      </c>
      <c r="E26" s="46" t="s">
        <v>267</v>
      </c>
      <c r="F26" s="47" t="s">
        <v>227</v>
      </c>
      <c r="G26" s="35" t="s">
        <v>252</v>
      </c>
      <c r="H26" s="35" t="s">
        <v>252</v>
      </c>
      <c r="I26" s="35" t="s">
        <v>252</v>
      </c>
      <c r="J26" s="57" t="s">
        <v>123</v>
      </c>
      <c r="K26" s="57" t="s">
        <v>394</v>
      </c>
      <c r="L26" s="35" t="s">
        <v>252</v>
      </c>
      <c r="M26" s="57" t="s">
        <v>123</v>
      </c>
      <c r="N26" s="57" t="s">
        <v>394</v>
      </c>
      <c r="O26" s="57" t="s">
        <v>227</v>
      </c>
      <c r="P26" s="58" t="s">
        <v>252</v>
      </c>
      <c r="Q26" s="58" t="s">
        <v>255</v>
      </c>
      <c r="R26" s="57" t="s">
        <v>253</v>
      </c>
      <c r="S26" s="57" t="s">
        <v>273</v>
      </c>
      <c r="T26" s="57" t="s">
        <v>227</v>
      </c>
      <c r="U26" s="58" t="s">
        <v>264</v>
      </c>
      <c r="V26" s="58" t="s">
        <v>278</v>
      </c>
      <c r="W26" s="54" t="s">
        <v>389</v>
      </c>
      <c r="X26" s="34" t="s">
        <v>263</v>
      </c>
    </row>
    <row r="27" spans="1:26" ht="409.6">
      <c r="A27" s="15">
        <v>138</v>
      </c>
      <c r="B27" s="37" t="s">
        <v>229</v>
      </c>
      <c r="C27" s="38" t="s">
        <v>124</v>
      </c>
      <c r="D27" s="39">
        <v>5</v>
      </c>
      <c r="E27" s="2" t="s">
        <v>284</v>
      </c>
      <c r="F27" s="2" t="s">
        <v>285</v>
      </c>
      <c r="G27" s="48">
        <v>4</v>
      </c>
      <c r="H27" s="48">
        <v>3</v>
      </c>
      <c r="I27" s="48">
        <v>3.5</v>
      </c>
      <c r="K27" s="62" t="s">
        <v>401</v>
      </c>
      <c r="L27"/>
      <c r="M27" s="59"/>
      <c r="N27" s="60"/>
      <c r="O27" s="60"/>
      <c r="P27" s="61"/>
      <c r="Q27" s="62"/>
      <c r="R27" s="59"/>
      <c r="S27" s="60"/>
      <c r="T27" s="60"/>
      <c r="U27" s="61"/>
      <c r="V27" s="62"/>
      <c r="W27" s="55">
        <f t="shared" ref="W27:W38" si="0">IF(R27&lt;&gt;"",R27,IF(M27&lt;&gt;"",M27,IF(D27&lt;&gt;"",D27,"")))</f>
        <v>5</v>
      </c>
      <c r="X27" s="40">
        <f t="shared" ref="X27:X38" si="1">IF(U27&lt;&gt;"",U27,IF(P27&lt;&gt;"",P27,IF(L27&lt;&gt;"",L27,IF(I27&lt;&gt;"",I27,IF(H27&lt;&gt;"",H27,IF(G27&lt;&gt;"",G27,""))))))</f>
        <v>3.5</v>
      </c>
    </row>
    <row r="28" spans="1:26" ht="306">
      <c r="A28" s="15">
        <v>139</v>
      </c>
      <c r="B28" s="2" t="s">
        <v>42</v>
      </c>
      <c r="C28" s="41" t="s">
        <v>125</v>
      </c>
      <c r="D28" s="39">
        <v>5</v>
      </c>
      <c r="E28" s="2" t="s">
        <v>286</v>
      </c>
      <c r="F28" s="2" t="s">
        <v>287</v>
      </c>
      <c r="G28" s="39">
        <v>4</v>
      </c>
      <c r="H28" s="39">
        <v>3</v>
      </c>
      <c r="I28"/>
      <c r="J28" s="61">
        <v>4</v>
      </c>
      <c r="K28" s="62" t="s">
        <v>286</v>
      </c>
      <c r="L28"/>
      <c r="M28" s="59"/>
      <c r="N28" s="60"/>
      <c r="O28" s="60"/>
      <c r="P28" s="61"/>
      <c r="Q28" s="62"/>
      <c r="R28" s="59"/>
      <c r="S28" s="60"/>
      <c r="T28" s="60"/>
      <c r="U28" s="61"/>
      <c r="V28" s="62"/>
      <c r="W28" s="55">
        <f t="shared" si="0"/>
        <v>5</v>
      </c>
      <c r="X28" s="40">
        <f t="shared" si="1"/>
        <v>3</v>
      </c>
    </row>
    <row r="29" spans="1:26" ht="238">
      <c r="A29" s="15">
        <v>140</v>
      </c>
      <c r="B29" s="2" t="s">
        <v>231</v>
      </c>
      <c r="C29" s="41" t="s">
        <v>126</v>
      </c>
      <c r="D29" s="39">
        <v>5</v>
      </c>
      <c r="E29" s="2" t="s">
        <v>288</v>
      </c>
      <c r="F29" s="2" t="s">
        <v>285</v>
      </c>
      <c r="G29" s="39">
        <v>4</v>
      </c>
      <c r="H29" s="39">
        <v>3</v>
      </c>
      <c r="I29" s="39">
        <v>3.5</v>
      </c>
      <c r="J29" s="61">
        <v>4</v>
      </c>
      <c r="K29" s="62" t="s">
        <v>288</v>
      </c>
      <c r="L29"/>
      <c r="M29" s="59"/>
      <c r="N29" s="60"/>
      <c r="O29" s="60"/>
      <c r="P29" s="61"/>
      <c r="Q29" s="62"/>
      <c r="R29" s="59"/>
      <c r="S29" s="60"/>
      <c r="T29" s="60"/>
      <c r="U29" s="61"/>
      <c r="V29" s="62"/>
      <c r="W29" s="55">
        <f t="shared" si="0"/>
        <v>5</v>
      </c>
      <c r="X29" s="40">
        <f t="shared" si="1"/>
        <v>3.5</v>
      </c>
    </row>
    <row r="30" spans="1:26" ht="272">
      <c r="A30" s="15">
        <v>141</v>
      </c>
      <c r="B30" s="2" t="s">
        <v>43</v>
      </c>
      <c r="C30" s="41" t="s">
        <v>127</v>
      </c>
      <c r="D30" s="39">
        <v>5</v>
      </c>
      <c r="E30" s="2" t="s">
        <v>289</v>
      </c>
      <c r="F30" s="2" t="s">
        <v>285</v>
      </c>
      <c r="G30" s="39">
        <v>4</v>
      </c>
      <c r="H30" s="39">
        <v>3</v>
      </c>
      <c r="I30"/>
      <c r="J30" s="61">
        <v>4</v>
      </c>
      <c r="K30" s="62" t="s">
        <v>289</v>
      </c>
      <c r="L30"/>
      <c r="M30" s="59"/>
      <c r="N30" s="60"/>
      <c r="O30" s="60"/>
      <c r="P30" s="61"/>
      <c r="Q30" s="62"/>
      <c r="R30" s="59"/>
      <c r="S30" s="60"/>
      <c r="T30" s="60"/>
      <c r="U30" s="61"/>
      <c r="V30" s="62"/>
      <c r="W30" s="55">
        <f t="shared" si="0"/>
        <v>5</v>
      </c>
      <c r="X30" s="40">
        <f t="shared" si="1"/>
        <v>3</v>
      </c>
    </row>
    <row r="31" spans="1:26" ht="409.6">
      <c r="A31" s="15">
        <v>142</v>
      </c>
      <c r="B31" s="2" t="s">
        <v>230</v>
      </c>
      <c r="C31" s="41" t="s">
        <v>128</v>
      </c>
      <c r="D31" s="39">
        <v>5</v>
      </c>
      <c r="E31" s="2" t="s">
        <v>290</v>
      </c>
      <c r="F31" s="2"/>
      <c r="G31" s="39">
        <v>4</v>
      </c>
      <c r="H31" s="39">
        <v>3</v>
      </c>
      <c r="I31" s="39">
        <v>3.5</v>
      </c>
      <c r="K31" s="62" t="s">
        <v>402</v>
      </c>
      <c r="L31"/>
      <c r="M31" s="59"/>
      <c r="N31" s="60"/>
      <c r="O31" s="60"/>
      <c r="P31" s="61"/>
      <c r="Q31" s="62"/>
      <c r="R31" s="59"/>
      <c r="S31" s="60"/>
      <c r="T31" s="60"/>
      <c r="U31" s="61"/>
      <c r="V31" s="62"/>
      <c r="W31" s="55">
        <f t="shared" si="0"/>
        <v>5</v>
      </c>
      <c r="X31" s="40">
        <f t="shared" si="1"/>
        <v>3.5</v>
      </c>
    </row>
    <row r="32" spans="1:26" ht="102">
      <c r="A32" s="15">
        <v>143</v>
      </c>
      <c r="B32" s="2" t="s">
        <v>44</v>
      </c>
      <c r="C32" s="41" t="s">
        <v>129</v>
      </c>
      <c r="D32" s="39">
        <v>4</v>
      </c>
      <c r="E32" s="2" t="s">
        <v>291</v>
      </c>
      <c r="F32" s="2"/>
      <c r="G32" s="39">
        <v>3</v>
      </c>
      <c r="H32" s="39">
        <v>2</v>
      </c>
      <c r="I32"/>
      <c r="K32" s="62" t="s">
        <v>403</v>
      </c>
      <c r="L32"/>
      <c r="M32" s="59"/>
      <c r="N32" s="60"/>
      <c r="O32" s="60"/>
      <c r="P32" s="61"/>
      <c r="Q32" s="62"/>
      <c r="R32" s="59"/>
      <c r="S32" s="60"/>
      <c r="T32" s="60"/>
      <c r="U32" s="61"/>
      <c r="V32" s="62"/>
      <c r="W32" s="55">
        <f t="shared" si="0"/>
        <v>4</v>
      </c>
      <c r="X32" s="40">
        <f t="shared" si="1"/>
        <v>2</v>
      </c>
    </row>
    <row r="33" spans="1:24" ht="409.6">
      <c r="A33" s="15">
        <v>144</v>
      </c>
      <c r="B33" s="2" t="s">
        <v>45</v>
      </c>
      <c r="C33" s="41" t="s">
        <v>130</v>
      </c>
      <c r="D33" s="39">
        <v>5</v>
      </c>
      <c r="E33" s="2" t="s">
        <v>292</v>
      </c>
      <c r="F33" s="2"/>
      <c r="G33" s="39">
        <v>4</v>
      </c>
      <c r="H33" s="39">
        <v>3</v>
      </c>
      <c r="I33" s="39">
        <v>3.5</v>
      </c>
      <c r="J33" s="61">
        <v>4</v>
      </c>
      <c r="K33" s="62" t="s">
        <v>404</v>
      </c>
      <c r="L33"/>
      <c r="M33" s="59"/>
      <c r="N33" s="60"/>
      <c r="O33" s="60"/>
      <c r="P33" s="61"/>
      <c r="Q33" s="62"/>
      <c r="R33" s="59"/>
      <c r="S33" s="60"/>
      <c r="T33" s="60"/>
      <c r="U33" s="61"/>
      <c r="V33" s="62"/>
      <c r="W33" s="55">
        <f t="shared" si="0"/>
        <v>5</v>
      </c>
      <c r="X33" s="40">
        <f t="shared" si="1"/>
        <v>3.5</v>
      </c>
    </row>
    <row r="34" spans="1:24" ht="102">
      <c r="A34" s="15">
        <v>145</v>
      </c>
      <c r="B34" s="2" t="s">
        <v>46</v>
      </c>
      <c r="C34" s="41" t="s">
        <v>131</v>
      </c>
      <c r="D34" s="39">
        <v>5</v>
      </c>
      <c r="E34" s="2" t="s">
        <v>293</v>
      </c>
      <c r="F34" s="2"/>
      <c r="G34" s="39">
        <v>4</v>
      </c>
      <c r="H34" s="39">
        <v>3</v>
      </c>
      <c r="I34"/>
      <c r="K34" s="62" t="s">
        <v>405</v>
      </c>
      <c r="L34"/>
      <c r="M34" s="59"/>
      <c r="N34" s="60"/>
      <c r="O34" s="60"/>
      <c r="P34" s="61"/>
      <c r="Q34" s="62"/>
      <c r="R34" s="59"/>
      <c r="S34" s="60"/>
      <c r="T34" s="60"/>
      <c r="U34" s="61"/>
      <c r="V34" s="62"/>
      <c r="W34" s="55">
        <f t="shared" si="0"/>
        <v>5</v>
      </c>
      <c r="X34" s="40">
        <f t="shared" si="1"/>
        <v>3</v>
      </c>
    </row>
    <row r="35" spans="1:24" ht="51">
      <c r="A35" s="15">
        <v>146</v>
      </c>
      <c r="B35" s="2" t="s">
        <v>47</v>
      </c>
      <c r="C35" s="41" t="s">
        <v>132</v>
      </c>
      <c r="D35" s="39">
        <v>3</v>
      </c>
      <c r="E35" s="2" t="s">
        <v>294</v>
      </c>
      <c r="F35" s="2"/>
      <c r="G35" s="39">
        <v>0</v>
      </c>
      <c r="H35"/>
      <c r="I35"/>
      <c r="K35" s="62" t="s">
        <v>406</v>
      </c>
      <c r="L35"/>
      <c r="M35" s="59"/>
      <c r="N35" s="60"/>
      <c r="O35" s="60"/>
      <c r="P35" s="61"/>
      <c r="Q35" s="62"/>
      <c r="R35" s="59"/>
      <c r="S35" s="60"/>
      <c r="T35" s="60"/>
      <c r="U35" s="61"/>
      <c r="V35" s="62"/>
      <c r="W35" s="55">
        <f t="shared" si="0"/>
        <v>3</v>
      </c>
      <c r="X35" s="40">
        <f t="shared" si="1"/>
        <v>0</v>
      </c>
    </row>
    <row r="36" spans="1:24" ht="51">
      <c r="A36" s="15">
        <v>147</v>
      </c>
      <c r="B36" s="2" t="s">
        <v>48</v>
      </c>
      <c r="C36" s="41" t="s">
        <v>133</v>
      </c>
      <c r="D36" s="39">
        <v>2</v>
      </c>
      <c r="E36" s="2" t="s">
        <v>295</v>
      </c>
      <c r="F36" s="2"/>
      <c r="G36" s="39">
        <v>0</v>
      </c>
      <c r="H36" s="39">
        <v>2</v>
      </c>
      <c r="I36"/>
      <c r="L36"/>
      <c r="M36" s="59"/>
      <c r="N36" s="60"/>
      <c r="O36" s="60"/>
      <c r="P36" s="61"/>
      <c r="Q36" s="62"/>
      <c r="R36" s="59"/>
      <c r="S36" s="60"/>
      <c r="T36" s="60"/>
      <c r="U36" s="61"/>
      <c r="V36" s="62"/>
      <c r="W36" s="55">
        <f t="shared" si="0"/>
        <v>2</v>
      </c>
      <c r="X36" s="40">
        <f t="shared" si="1"/>
        <v>2</v>
      </c>
    </row>
    <row r="37" spans="1:24" ht="85">
      <c r="A37" s="15">
        <v>148</v>
      </c>
      <c r="B37" s="2" t="s">
        <v>49</v>
      </c>
      <c r="C37" s="41" t="s">
        <v>134</v>
      </c>
      <c r="D37" s="39">
        <v>3</v>
      </c>
      <c r="E37" s="2" t="s">
        <v>296</v>
      </c>
      <c r="F37" s="2"/>
      <c r="G37" s="39">
        <v>0</v>
      </c>
      <c r="H37"/>
      <c r="I37"/>
      <c r="L37"/>
      <c r="M37" s="59"/>
      <c r="N37" s="60"/>
      <c r="O37" s="60"/>
      <c r="P37" s="61"/>
      <c r="Q37" s="62"/>
      <c r="R37" s="59"/>
      <c r="S37" s="60"/>
      <c r="T37" s="60"/>
      <c r="U37" s="61"/>
      <c r="V37" s="62"/>
      <c r="W37" s="55">
        <f t="shared" si="0"/>
        <v>3</v>
      </c>
      <c r="X37" s="40">
        <f t="shared" si="1"/>
        <v>0</v>
      </c>
    </row>
    <row r="38" spans="1:24" ht="409.6">
      <c r="A38" s="15">
        <v>149</v>
      </c>
      <c r="B38" s="2" t="s">
        <v>232</v>
      </c>
      <c r="C38" s="41" t="s">
        <v>135</v>
      </c>
      <c r="D38" s="39">
        <v>5</v>
      </c>
      <c r="E38" s="2" t="s">
        <v>297</v>
      </c>
      <c r="F38" s="2"/>
      <c r="G38" s="39">
        <v>4</v>
      </c>
      <c r="H38" s="39">
        <v>3</v>
      </c>
      <c r="I38" s="39">
        <v>3.5</v>
      </c>
      <c r="K38" s="62" t="s">
        <v>407</v>
      </c>
      <c r="L38"/>
      <c r="M38" s="59"/>
      <c r="N38" s="60"/>
      <c r="O38" s="60"/>
      <c r="P38" s="61"/>
      <c r="Q38" s="62"/>
      <c r="R38" s="59"/>
      <c r="S38" s="60"/>
      <c r="T38" s="60"/>
      <c r="U38" s="61"/>
      <c r="V38" s="62"/>
      <c r="W38" s="55">
        <f t="shared" si="0"/>
        <v>5</v>
      </c>
      <c r="X38" s="40">
        <f t="shared" si="1"/>
        <v>3.5</v>
      </c>
    </row>
    <row r="39" spans="1:24">
      <c r="E39" s="4"/>
      <c r="H39"/>
      <c r="I39"/>
      <c r="L39"/>
      <c r="M39" s="63"/>
      <c r="N39" s="63"/>
      <c r="O39" s="63"/>
      <c r="P39" s="63"/>
      <c r="Q39" s="63"/>
      <c r="R39" s="63"/>
      <c r="S39" s="63"/>
      <c r="T39" s="63"/>
      <c r="U39" s="63"/>
      <c r="V39" s="63"/>
    </row>
    <row r="40" spans="1:24">
      <c r="E40" s="4"/>
      <c r="H40"/>
      <c r="I40"/>
      <c r="L40"/>
      <c r="M40" s="63"/>
      <c r="N40" s="63"/>
      <c r="O40" s="63"/>
      <c r="P40" s="63"/>
      <c r="Q40" s="63"/>
      <c r="R40" s="63"/>
      <c r="S40" s="63"/>
      <c r="T40" s="63"/>
      <c r="U40" s="63"/>
      <c r="V40" s="63"/>
    </row>
    <row r="41" spans="1:24">
      <c r="E41" s="4"/>
      <c r="H41"/>
      <c r="I41"/>
      <c r="L41"/>
      <c r="M41" s="63"/>
      <c r="N41" s="63"/>
      <c r="O41" s="63"/>
      <c r="P41" s="63"/>
      <c r="Q41" s="63"/>
      <c r="R41" s="63"/>
      <c r="S41" s="63"/>
      <c r="T41" s="63"/>
      <c r="U41" s="63"/>
      <c r="V41" s="63"/>
    </row>
    <row r="42" spans="1:24" ht="50">
      <c r="B42" s="33" t="s">
        <v>34</v>
      </c>
      <c r="E42" s="4"/>
      <c r="H42"/>
      <c r="I42"/>
      <c r="L42"/>
      <c r="M42" s="63"/>
      <c r="N42" s="63"/>
      <c r="O42" s="63"/>
      <c r="P42" s="63"/>
      <c r="Q42" s="63"/>
      <c r="R42" s="63"/>
      <c r="S42" s="63"/>
      <c r="T42" s="63"/>
      <c r="U42" s="63"/>
      <c r="V42" s="63"/>
    </row>
    <row r="43" spans="1:24" ht="409.6">
      <c r="A43" s="15">
        <v>150</v>
      </c>
      <c r="B43" s="2" t="s">
        <v>50</v>
      </c>
      <c r="C43" s="41" t="s">
        <v>136</v>
      </c>
      <c r="D43" s="39">
        <v>5</v>
      </c>
      <c r="E43" s="2" t="s">
        <v>298</v>
      </c>
      <c r="F43" s="2" t="s">
        <v>299</v>
      </c>
      <c r="G43" s="39">
        <v>4</v>
      </c>
      <c r="H43" s="39">
        <v>3</v>
      </c>
      <c r="I43"/>
      <c r="K43" s="62" t="s">
        <v>408</v>
      </c>
      <c r="L43"/>
      <c r="M43" s="59"/>
      <c r="N43" s="60"/>
      <c r="O43" s="60"/>
      <c r="P43" s="61"/>
      <c r="Q43" s="62"/>
      <c r="R43" s="59"/>
      <c r="S43" s="60"/>
      <c r="T43" s="60"/>
      <c r="U43" s="61"/>
      <c r="V43" s="62"/>
      <c r="W43" s="55">
        <f t="shared" ref="W43:W65" si="2">IF(R43&lt;&gt;"",R43,IF(M43&lt;&gt;"",M43,IF(D43&lt;&gt;"",D43,"")))</f>
        <v>5</v>
      </c>
      <c r="X43" s="40">
        <f t="shared" ref="X43:X65" si="3">IF(U43&lt;&gt;"",U43,IF(P43&lt;&gt;"",P43,IF(L43&lt;&gt;"",L43,IF(I43&lt;&gt;"",I43,IF(H43&lt;&gt;"",H43,IF(G43&lt;&gt;"",G43,""))))))</f>
        <v>3</v>
      </c>
    </row>
    <row r="44" spans="1:24" ht="238">
      <c r="A44" s="15">
        <v>151</v>
      </c>
      <c r="B44" s="2" t="s">
        <v>51</v>
      </c>
      <c r="C44" s="41" t="s">
        <v>137</v>
      </c>
      <c r="D44" s="39">
        <v>5</v>
      </c>
      <c r="E44" s="2" t="s">
        <v>300</v>
      </c>
      <c r="F44" s="2" t="s">
        <v>299</v>
      </c>
      <c r="G44" s="39">
        <v>4</v>
      </c>
      <c r="H44" s="39">
        <v>3</v>
      </c>
      <c r="I44" s="39">
        <v>3.5</v>
      </c>
      <c r="K44" s="62" t="s">
        <v>409</v>
      </c>
      <c r="L44"/>
      <c r="M44" s="59"/>
      <c r="N44" s="60"/>
      <c r="O44" s="60"/>
      <c r="P44" s="61"/>
      <c r="Q44" s="62"/>
      <c r="R44" s="59"/>
      <c r="S44" s="60"/>
      <c r="T44" s="60"/>
      <c r="U44" s="61"/>
      <c r="V44" s="62"/>
      <c r="W44" s="55">
        <f t="shared" si="2"/>
        <v>5</v>
      </c>
      <c r="X44" s="40">
        <f t="shared" si="3"/>
        <v>3.5</v>
      </c>
    </row>
    <row r="45" spans="1:24" ht="356">
      <c r="A45" s="15">
        <v>152</v>
      </c>
      <c r="B45" s="2" t="s">
        <v>233</v>
      </c>
      <c r="C45" s="41" t="s">
        <v>138</v>
      </c>
      <c r="D45" s="39">
        <v>5</v>
      </c>
      <c r="E45" s="2" t="s">
        <v>301</v>
      </c>
      <c r="F45" s="2" t="s">
        <v>302</v>
      </c>
      <c r="G45" s="39">
        <v>4</v>
      </c>
      <c r="H45" s="39">
        <v>3</v>
      </c>
      <c r="I45"/>
      <c r="K45" s="62" t="s">
        <v>410</v>
      </c>
      <c r="L45"/>
      <c r="M45" s="59"/>
      <c r="N45" s="60"/>
      <c r="O45" s="60"/>
      <c r="P45" s="61"/>
      <c r="Q45" s="62"/>
      <c r="R45" s="59"/>
      <c r="S45" s="60"/>
      <c r="T45" s="60"/>
      <c r="U45" s="61"/>
      <c r="V45" s="62"/>
      <c r="W45" s="55">
        <f t="shared" si="2"/>
        <v>5</v>
      </c>
      <c r="X45" s="40">
        <f t="shared" si="3"/>
        <v>3</v>
      </c>
    </row>
    <row r="46" spans="1:24" ht="136">
      <c r="A46" s="15">
        <v>153</v>
      </c>
      <c r="B46" s="2" t="s">
        <v>52</v>
      </c>
      <c r="C46" s="41" t="s">
        <v>139</v>
      </c>
      <c r="D46" s="39">
        <v>5</v>
      </c>
      <c r="E46" s="2" t="s">
        <v>303</v>
      </c>
      <c r="F46" s="2" t="s">
        <v>299</v>
      </c>
      <c r="G46" s="39">
        <v>4</v>
      </c>
      <c r="H46" s="39">
        <v>3</v>
      </c>
      <c r="I46"/>
      <c r="K46" s="62" t="s">
        <v>411</v>
      </c>
      <c r="L46"/>
      <c r="M46" s="59"/>
      <c r="N46" s="60"/>
      <c r="O46" s="60"/>
      <c r="P46" s="61"/>
      <c r="Q46" s="62"/>
      <c r="R46" s="59"/>
      <c r="S46" s="60"/>
      <c r="T46" s="60"/>
      <c r="U46" s="61"/>
      <c r="V46" s="62"/>
      <c r="W46" s="55">
        <f t="shared" si="2"/>
        <v>5</v>
      </c>
      <c r="X46" s="40">
        <f t="shared" si="3"/>
        <v>3</v>
      </c>
    </row>
    <row r="47" spans="1:24" ht="409.6">
      <c r="A47" s="15">
        <v>154</v>
      </c>
      <c r="B47" s="2" t="s">
        <v>53</v>
      </c>
      <c r="C47" s="41" t="s">
        <v>140</v>
      </c>
      <c r="D47" s="39">
        <v>5</v>
      </c>
      <c r="E47" s="2" t="s">
        <v>304</v>
      </c>
      <c r="F47" s="2" t="s">
        <v>299</v>
      </c>
      <c r="G47" s="39">
        <v>4</v>
      </c>
      <c r="H47"/>
      <c r="I47"/>
      <c r="K47" s="62" t="s">
        <v>412</v>
      </c>
      <c r="L47"/>
      <c r="M47" s="59"/>
      <c r="N47" s="60"/>
      <c r="O47" s="60"/>
      <c r="P47" s="61"/>
      <c r="Q47" s="62"/>
      <c r="R47" s="59"/>
      <c r="S47" s="60"/>
      <c r="T47" s="60"/>
      <c r="U47" s="61"/>
      <c r="V47" s="62"/>
      <c r="W47" s="55">
        <f t="shared" si="2"/>
        <v>5</v>
      </c>
      <c r="X47" s="40">
        <f t="shared" si="3"/>
        <v>4</v>
      </c>
    </row>
    <row r="48" spans="1:24" ht="238">
      <c r="A48" s="15">
        <v>155</v>
      </c>
      <c r="B48" s="2" t="s">
        <v>54</v>
      </c>
      <c r="C48" s="41" t="s">
        <v>141</v>
      </c>
      <c r="D48" s="39">
        <v>4</v>
      </c>
      <c r="E48" s="2" t="s">
        <v>305</v>
      </c>
      <c r="F48" s="2"/>
      <c r="G48" s="39">
        <v>3</v>
      </c>
      <c r="H48"/>
      <c r="I48" s="39">
        <v>4</v>
      </c>
      <c r="K48" s="62" t="s">
        <v>413</v>
      </c>
      <c r="L48"/>
      <c r="M48" s="59"/>
      <c r="N48" s="60"/>
      <c r="O48" s="60"/>
      <c r="P48" s="61"/>
      <c r="Q48" s="62"/>
      <c r="R48" s="59"/>
      <c r="S48" s="60"/>
      <c r="T48" s="60"/>
      <c r="U48" s="61"/>
      <c r="V48" s="62"/>
      <c r="W48" s="55">
        <f t="shared" si="2"/>
        <v>4</v>
      </c>
      <c r="X48" s="40">
        <f t="shared" si="3"/>
        <v>4</v>
      </c>
    </row>
    <row r="49" spans="1:24" ht="409.6">
      <c r="A49" s="15">
        <v>156</v>
      </c>
      <c r="B49" s="2" t="s">
        <v>55</v>
      </c>
      <c r="C49" s="41" t="s">
        <v>142</v>
      </c>
      <c r="D49" s="39">
        <v>4</v>
      </c>
      <c r="E49" s="2" t="s">
        <v>306</v>
      </c>
      <c r="F49" s="2" t="s">
        <v>307</v>
      </c>
      <c r="G49" s="39">
        <v>3</v>
      </c>
      <c r="H49"/>
      <c r="I49" s="39">
        <v>3.5</v>
      </c>
      <c r="K49" s="62" t="s">
        <v>414</v>
      </c>
      <c r="L49"/>
      <c r="M49" s="59"/>
      <c r="N49" s="60"/>
      <c r="O49" s="60"/>
      <c r="P49" s="61"/>
      <c r="Q49" s="62"/>
      <c r="R49" s="59"/>
      <c r="S49" s="60"/>
      <c r="T49" s="60"/>
      <c r="U49" s="61"/>
      <c r="V49" s="62"/>
      <c r="W49" s="55">
        <f t="shared" si="2"/>
        <v>4</v>
      </c>
      <c r="X49" s="40">
        <f t="shared" si="3"/>
        <v>3.5</v>
      </c>
    </row>
    <row r="50" spans="1:24" ht="119">
      <c r="A50" s="15">
        <v>157</v>
      </c>
      <c r="B50" s="2" t="s">
        <v>56</v>
      </c>
      <c r="C50" s="41" t="s">
        <v>143</v>
      </c>
      <c r="D50" s="39">
        <v>3</v>
      </c>
      <c r="E50" s="2" t="s">
        <v>308</v>
      </c>
      <c r="F50" s="2"/>
      <c r="G50" s="39">
        <v>3</v>
      </c>
      <c r="H50"/>
      <c r="I50"/>
      <c r="L50"/>
      <c r="M50" s="59"/>
      <c r="N50" s="60"/>
      <c r="O50" s="60"/>
      <c r="P50" s="61"/>
      <c r="Q50" s="62"/>
      <c r="R50" s="59"/>
      <c r="S50" s="60"/>
      <c r="T50" s="60"/>
      <c r="U50" s="61"/>
      <c r="V50" s="62"/>
      <c r="W50" s="55">
        <f t="shared" si="2"/>
        <v>3</v>
      </c>
      <c r="X50" s="40">
        <f t="shared" si="3"/>
        <v>3</v>
      </c>
    </row>
    <row r="51" spans="1:24" ht="409.6">
      <c r="A51" s="15">
        <v>158</v>
      </c>
      <c r="B51" s="2" t="s">
        <v>57</v>
      </c>
      <c r="C51" s="41" t="s">
        <v>144</v>
      </c>
      <c r="D51" s="39">
        <v>4</v>
      </c>
      <c r="E51" s="2" t="s">
        <v>309</v>
      </c>
      <c r="F51" s="2" t="s">
        <v>310</v>
      </c>
      <c r="G51" s="39">
        <v>3</v>
      </c>
      <c r="H51"/>
      <c r="I51"/>
      <c r="K51" s="62" t="s">
        <v>415</v>
      </c>
      <c r="L51"/>
      <c r="M51" s="59"/>
      <c r="N51" s="60"/>
      <c r="O51" s="60"/>
      <c r="P51" s="61"/>
      <c r="Q51" s="62"/>
      <c r="R51" s="59"/>
      <c r="S51" s="60"/>
      <c r="T51" s="60"/>
      <c r="U51" s="61"/>
      <c r="V51" s="62"/>
      <c r="W51" s="55">
        <f t="shared" si="2"/>
        <v>4</v>
      </c>
      <c r="X51" s="40">
        <f t="shared" si="3"/>
        <v>3</v>
      </c>
    </row>
    <row r="52" spans="1:24" ht="119">
      <c r="A52" s="15">
        <v>159</v>
      </c>
      <c r="B52" s="2" t="s">
        <v>58</v>
      </c>
      <c r="C52" s="41" t="s">
        <v>145</v>
      </c>
      <c r="D52" s="39">
        <v>3</v>
      </c>
      <c r="E52" s="2" t="s">
        <v>311</v>
      </c>
      <c r="F52" s="2"/>
      <c r="G52" s="39">
        <v>3</v>
      </c>
      <c r="H52"/>
      <c r="I52"/>
      <c r="K52" s="62" t="s">
        <v>416</v>
      </c>
      <c r="L52"/>
      <c r="M52" s="59"/>
      <c r="N52" s="60"/>
      <c r="O52" s="60"/>
      <c r="P52" s="61"/>
      <c r="Q52" s="62"/>
      <c r="R52" s="59"/>
      <c r="S52" s="60"/>
      <c r="T52" s="60"/>
      <c r="U52" s="61"/>
      <c r="V52" s="62"/>
      <c r="W52" s="55">
        <f t="shared" si="2"/>
        <v>3</v>
      </c>
      <c r="X52" s="40">
        <f t="shared" si="3"/>
        <v>3</v>
      </c>
    </row>
    <row r="53" spans="1:24" ht="340">
      <c r="A53" s="15">
        <v>160</v>
      </c>
      <c r="B53" s="2" t="s">
        <v>59</v>
      </c>
      <c r="C53" s="41" t="s">
        <v>146</v>
      </c>
      <c r="D53" s="39">
        <v>4</v>
      </c>
      <c r="E53" s="2" t="s">
        <v>312</v>
      </c>
      <c r="F53" s="2" t="s">
        <v>299</v>
      </c>
      <c r="G53" s="39">
        <v>3</v>
      </c>
      <c r="H53"/>
      <c r="I53"/>
      <c r="K53" s="62" t="s">
        <v>417</v>
      </c>
      <c r="L53"/>
      <c r="M53" s="59"/>
      <c r="N53" s="60"/>
      <c r="O53" s="60"/>
      <c r="P53" s="61"/>
      <c r="Q53" s="62"/>
      <c r="R53" s="59"/>
      <c r="S53" s="60"/>
      <c r="T53" s="60"/>
      <c r="U53" s="61"/>
      <c r="V53" s="62"/>
      <c r="W53" s="55">
        <f t="shared" si="2"/>
        <v>4</v>
      </c>
      <c r="X53" s="40">
        <f t="shared" si="3"/>
        <v>3</v>
      </c>
    </row>
    <row r="54" spans="1:24" ht="136">
      <c r="A54" s="15">
        <v>161</v>
      </c>
      <c r="B54" s="2" t="s">
        <v>234</v>
      </c>
      <c r="C54" s="41" t="s">
        <v>147</v>
      </c>
      <c r="D54" s="39">
        <v>3</v>
      </c>
      <c r="E54" s="2" t="s">
        <v>313</v>
      </c>
      <c r="F54" s="2"/>
      <c r="G54" s="39">
        <v>3</v>
      </c>
      <c r="H54"/>
      <c r="I54"/>
      <c r="K54" s="62" t="s">
        <v>418</v>
      </c>
      <c r="L54"/>
      <c r="M54" s="59"/>
      <c r="N54" s="60"/>
      <c r="O54" s="60"/>
      <c r="P54" s="61"/>
      <c r="Q54" s="62"/>
      <c r="R54" s="59"/>
      <c r="S54" s="60"/>
      <c r="T54" s="60"/>
      <c r="U54" s="61"/>
      <c r="V54" s="62"/>
      <c r="W54" s="55">
        <f t="shared" si="2"/>
        <v>3</v>
      </c>
      <c r="X54" s="40">
        <f t="shared" si="3"/>
        <v>3</v>
      </c>
    </row>
    <row r="55" spans="1:24" ht="255">
      <c r="A55" s="15">
        <v>162</v>
      </c>
      <c r="B55" s="2" t="s">
        <v>60</v>
      </c>
      <c r="C55" s="41" t="s">
        <v>148</v>
      </c>
      <c r="D55" s="39">
        <v>4</v>
      </c>
      <c r="E55" s="2" t="s">
        <v>314</v>
      </c>
      <c r="F55" s="2"/>
      <c r="G55" s="39">
        <v>3</v>
      </c>
      <c r="H55"/>
      <c r="I55"/>
      <c r="K55" s="62" t="s">
        <v>419</v>
      </c>
      <c r="L55"/>
      <c r="M55" s="59"/>
      <c r="N55" s="60"/>
      <c r="O55" s="60"/>
      <c r="P55" s="61"/>
      <c r="Q55" s="62"/>
      <c r="R55" s="59"/>
      <c r="S55" s="60"/>
      <c r="T55" s="60"/>
      <c r="U55" s="61"/>
      <c r="V55" s="62"/>
      <c r="W55" s="55">
        <f t="shared" si="2"/>
        <v>4</v>
      </c>
      <c r="X55" s="40">
        <f t="shared" si="3"/>
        <v>3</v>
      </c>
    </row>
    <row r="56" spans="1:24" ht="204">
      <c r="A56" s="15">
        <v>163</v>
      </c>
      <c r="B56" s="2" t="s">
        <v>61</v>
      </c>
      <c r="C56" s="41" t="s">
        <v>149</v>
      </c>
      <c r="D56" s="39">
        <v>5</v>
      </c>
      <c r="E56" s="2" t="s">
        <v>315</v>
      </c>
      <c r="F56" s="2" t="s">
        <v>316</v>
      </c>
      <c r="G56" s="39">
        <v>4</v>
      </c>
      <c r="H56" s="39">
        <v>3</v>
      </c>
      <c r="I56"/>
      <c r="J56" s="61">
        <v>4</v>
      </c>
      <c r="K56" s="62" t="s">
        <v>420</v>
      </c>
      <c r="L56"/>
      <c r="M56" s="59"/>
      <c r="N56" s="60"/>
      <c r="O56" s="60"/>
      <c r="P56" s="61"/>
      <c r="Q56" s="62"/>
      <c r="R56" s="59"/>
      <c r="S56" s="60"/>
      <c r="T56" s="60"/>
      <c r="U56" s="61"/>
      <c r="V56" s="62"/>
      <c r="W56" s="55">
        <f t="shared" si="2"/>
        <v>5</v>
      </c>
      <c r="X56" s="40">
        <f t="shared" si="3"/>
        <v>3</v>
      </c>
    </row>
    <row r="57" spans="1:24" ht="409.6">
      <c r="A57" s="15">
        <v>164</v>
      </c>
      <c r="B57" s="2" t="s">
        <v>235</v>
      </c>
      <c r="C57" s="41" t="s">
        <v>150</v>
      </c>
      <c r="D57" s="39">
        <v>4</v>
      </c>
      <c r="E57" s="2" t="s">
        <v>317</v>
      </c>
      <c r="F57" s="2"/>
      <c r="G57" s="39">
        <v>3</v>
      </c>
      <c r="H57"/>
      <c r="I57"/>
      <c r="J57" s="61">
        <v>5</v>
      </c>
      <c r="K57" s="62" t="s">
        <v>421</v>
      </c>
      <c r="L57"/>
      <c r="M57" s="59"/>
      <c r="N57" s="60"/>
      <c r="O57" s="60"/>
      <c r="P57" s="61"/>
      <c r="Q57" s="62"/>
      <c r="R57" s="59"/>
      <c r="S57" s="60"/>
      <c r="T57" s="60"/>
      <c r="U57" s="61"/>
      <c r="V57" s="62"/>
      <c r="W57" s="55">
        <f t="shared" si="2"/>
        <v>4</v>
      </c>
      <c r="X57" s="40">
        <f t="shared" si="3"/>
        <v>3</v>
      </c>
    </row>
    <row r="58" spans="1:24" ht="136">
      <c r="A58" s="15">
        <v>165</v>
      </c>
      <c r="B58" s="2" t="s">
        <v>62</v>
      </c>
      <c r="C58" s="41" t="s">
        <v>151</v>
      </c>
      <c r="D58" s="39">
        <v>2</v>
      </c>
      <c r="E58" s="2" t="s">
        <v>318</v>
      </c>
      <c r="F58" s="2" t="s">
        <v>319</v>
      </c>
      <c r="G58" s="39">
        <v>3</v>
      </c>
      <c r="H58"/>
      <c r="I58"/>
      <c r="L58"/>
      <c r="M58" s="59"/>
      <c r="N58" s="60"/>
      <c r="O58" s="60"/>
      <c r="P58" s="61"/>
      <c r="Q58" s="62"/>
      <c r="R58" s="59"/>
      <c r="S58" s="60"/>
      <c r="T58" s="60"/>
      <c r="U58" s="61"/>
      <c r="V58" s="62"/>
      <c r="W58" s="55">
        <f t="shared" si="2"/>
        <v>2</v>
      </c>
      <c r="X58" s="40">
        <f t="shared" si="3"/>
        <v>3</v>
      </c>
    </row>
    <row r="59" spans="1:24" ht="238">
      <c r="A59" s="15">
        <v>166</v>
      </c>
      <c r="B59" s="2" t="s">
        <v>63</v>
      </c>
      <c r="C59" s="41" t="s">
        <v>152</v>
      </c>
      <c r="D59" s="39">
        <v>4</v>
      </c>
      <c r="E59" s="2" t="s">
        <v>320</v>
      </c>
      <c r="F59" s="2"/>
      <c r="G59" s="39">
        <v>3</v>
      </c>
      <c r="H59"/>
      <c r="I59"/>
      <c r="K59" s="62" t="s">
        <v>422</v>
      </c>
      <c r="L59"/>
      <c r="M59" s="59"/>
      <c r="N59" s="60"/>
      <c r="O59" s="60"/>
      <c r="P59" s="61"/>
      <c r="Q59" s="62"/>
      <c r="R59" s="59"/>
      <c r="S59" s="60"/>
      <c r="T59" s="60"/>
      <c r="U59" s="61"/>
      <c r="V59" s="62"/>
      <c r="W59" s="55">
        <f t="shared" si="2"/>
        <v>4</v>
      </c>
      <c r="X59" s="40">
        <f t="shared" si="3"/>
        <v>3</v>
      </c>
    </row>
    <row r="60" spans="1:24" ht="238">
      <c r="A60" s="15">
        <v>167</v>
      </c>
      <c r="B60" s="2" t="s">
        <v>64</v>
      </c>
      <c r="C60" s="41" t="s">
        <v>153</v>
      </c>
      <c r="D60" s="39">
        <v>3</v>
      </c>
      <c r="E60" s="2" t="s">
        <v>321</v>
      </c>
      <c r="F60" s="2"/>
      <c r="G60" s="39">
        <v>3</v>
      </c>
      <c r="H60"/>
      <c r="I60"/>
      <c r="L60"/>
      <c r="M60" s="59"/>
      <c r="N60" s="60"/>
      <c r="O60" s="60"/>
      <c r="P60" s="61"/>
      <c r="Q60" s="62"/>
      <c r="R60" s="59"/>
      <c r="S60" s="60"/>
      <c r="T60" s="60"/>
      <c r="U60" s="61"/>
      <c r="V60" s="62"/>
      <c r="W60" s="55">
        <f t="shared" si="2"/>
        <v>3</v>
      </c>
      <c r="X60" s="40">
        <f t="shared" si="3"/>
        <v>3</v>
      </c>
    </row>
    <row r="61" spans="1:24" ht="68">
      <c r="A61" s="15">
        <v>168</v>
      </c>
      <c r="B61" s="2" t="s">
        <v>65</v>
      </c>
      <c r="C61" s="41" t="s">
        <v>154</v>
      </c>
      <c r="D61" s="39">
        <v>5</v>
      </c>
      <c r="E61" s="2" t="s">
        <v>322</v>
      </c>
      <c r="F61" s="2"/>
      <c r="G61" s="39">
        <v>3</v>
      </c>
      <c r="H61" s="39">
        <v>2</v>
      </c>
      <c r="I61"/>
      <c r="J61" s="61">
        <v>3</v>
      </c>
      <c r="K61" s="62" t="s">
        <v>423</v>
      </c>
      <c r="L61"/>
      <c r="M61" s="59"/>
      <c r="N61" s="60"/>
      <c r="O61" s="60"/>
      <c r="P61" s="61"/>
      <c r="Q61" s="62"/>
      <c r="R61" s="59"/>
      <c r="S61" s="60"/>
      <c r="T61" s="60"/>
      <c r="U61" s="61"/>
      <c r="V61" s="62"/>
      <c r="W61" s="55">
        <f t="shared" si="2"/>
        <v>5</v>
      </c>
      <c r="X61" s="40">
        <f t="shared" si="3"/>
        <v>2</v>
      </c>
    </row>
    <row r="62" spans="1:24" ht="409.6">
      <c r="A62" s="15">
        <v>169</v>
      </c>
      <c r="B62" s="2" t="s">
        <v>66</v>
      </c>
      <c r="C62" s="41" t="s">
        <v>155</v>
      </c>
      <c r="D62" s="39">
        <v>4</v>
      </c>
      <c r="E62" s="2" t="s">
        <v>292</v>
      </c>
      <c r="F62" s="2"/>
      <c r="G62" s="39">
        <v>4</v>
      </c>
      <c r="H62"/>
      <c r="I62" s="39">
        <v>3.5</v>
      </c>
      <c r="K62" s="62" t="s">
        <v>404</v>
      </c>
      <c r="L62"/>
      <c r="M62" s="59"/>
      <c r="N62" s="60"/>
      <c r="O62" s="60"/>
      <c r="P62" s="61"/>
      <c r="Q62" s="62"/>
      <c r="R62" s="59"/>
      <c r="S62" s="60"/>
      <c r="T62" s="60"/>
      <c r="U62" s="61"/>
      <c r="V62" s="62"/>
      <c r="W62" s="55">
        <f t="shared" si="2"/>
        <v>4</v>
      </c>
      <c r="X62" s="40">
        <f t="shared" si="3"/>
        <v>3.5</v>
      </c>
    </row>
    <row r="63" spans="1:24" ht="409.6">
      <c r="A63" s="15">
        <v>170</v>
      </c>
      <c r="B63" s="2" t="s">
        <v>67</v>
      </c>
      <c r="C63" s="41" t="s">
        <v>156</v>
      </c>
      <c r="D63" s="39">
        <v>2</v>
      </c>
      <c r="E63" s="2" t="s">
        <v>323</v>
      </c>
      <c r="F63" s="2"/>
      <c r="G63" s="39">
        <v>3</v>
      </c>
      <c r="H63" s="39">
        <v>2</v>
      </c>
      <c r="I63"/>
      <c r="K63" s="62" t="s">
        <v>424</v>
      </c>
      <c r="L63"/>
      <c r="M63" s="59"/>
      <c r="N63" s="60"/>
      <c r="O63" s="60"/>
      <c r="P63" s="61"/>
      <c r="Q63" s="62"/>
      <c r="R63" s="59"/>
      <c r="S63" s="60"/>
      <c r="T63" s="60"/>
      <c r="U63" s="61"/>
      <c r="V63" s="62"/>
      <c r="W63" s="55">
        <f t="shared" si="2"/>
        <v>2</v>
      </c>
      <c r="X63" s="40">
        <f t="shared" si="3"/>
        <v>2</v>
      </c>
    </row>
    <row r="64" spans="1:24" ht="153">
      <c r="A64" s="15">
        <v>171</v>
      </c>
      <c r="B64" s="2" t="s">
        <v>68</v>
      </c>
      <c r="C64" s="41" t="s">
        <v>157</v>
      </c>
      <c r="D64" s="39">
        <v>3</v>
      </c>
      <c r="E64" s="2" t="s">
        <v>324</v>
      </c>
      <c r="F64" s="2"/>
      <c r="G64" s="39">
        <v>3</v>
      </c>
      <c r="H64"/>
      <c r="I64"/>
      <c r="K64" s="62" t="s">
        <v>425</v>
      </c>
      <c r="L64"/>
      <c r="M64" s="59"/>
      <c r="N64" s="60"/>
      <c r="O64" s="60"/>
      <c r="P64" s="61"/>
      <c r="Q64" s="62"/>
      <c r="R64" s="59"/>
      <c r="S64" s="60"/>
      <c r="T64" s="60"/>
      <c r="U64" s="61"/>
      <c r="V64" s="62"/>
      <c r="W64" s="55">
        <f t="shared" si="2"/>
        <v>3</v>
      </c>
      <c r="X64" s="40">
        <f t="shared" si="3"/>
        <v>3</v>
      </c>
    </row>
    <row r="65" spans="1:24" ht="48">
      <c r="A65" s="15">
        <v>172</v>
      </c>
      <c r="B65" s="2" t="s">
        <v>48</v>
      </c>
      <c r="C65" s="41" t="s">
        <v>133</v>
      </c>
      <c r="D65" s="39">
        <v>0</v>
      </c>
      <c r="E65" s="2" t="s">
        <v>325</v>
      </c>
      <c r="F65" s="2"/>
      <c r="G65" s="39">
        <v>0</v>
      </c>
      <c r="H65"/>
      <c r="I65"/>
      <c r="L65"/>
      <c r="M65" s="59"/>
      <c r="N65" s="60"/>
      <c r="O65" s="60"/>
      <c r="P65" s="61"/>
      <c r="Q65" s="62"/>
      <c r="R65" s="59"/>
      <c r="S65" s="60"/>
      <c r="T65" s="60"/>
      <c r="U65" s="61"/>
      <c r="V65" s="62"/>
      <c r="W65" s="55">
        <f t="shared" si="2"/>
        <v>0</v>
      </c>
      <c r="X65" s="40">
        <f t="shared" si="3"/>
        <v>0</v>
      </c>
    </row>
    <row r="66" spans="1:24">
      <c r="E66" s="4"/>
      <c r="H66"/>
      <c r="I66"/>
      <c r="L66"/>
      <c r="M66" s="63"/>
      <c r="N66" s="63"/>
      <c r="O66" s="63"/>
      <c r="P66" s="63"/>
      <c r="Q66" s="63"/>
      <c r="R66" s="63"/>
      <c r="S66" s="63"/>
      <c r="T66" s="63"/>
      <c r="U66" s="63"/>
      <c r="V66" s="63"/>
    </row>
    <row r="67" spans="1:24">
      <c r="E67" s="4"/>
      <c r="H67"/>
      <c r="I67"/>
      <c r="L67"/>
      <c r="M67" s="63"/>
      <c r="N67" s="63"/>
      <c r="O67" s="63"/>
      <c r="P67" s="63"/>
      <c r="Q67" s="63"/>
      <c r="R67" s="63"/>
      <c r="S67" s="63"/>
      <c r="T67" s="63"/>
      <c r="U67" s="63"/>
      <c r="V67" s="63"/>
    </row>
    <row r="68" spans="1:24">
      <c r="E68" s="4"/>
      <c r="H68"/>
      <c r="I68"/>
      <c r="L68"/>
      <c r="M68" s="63"/>
      <c r="N68" s="63"/>
      <c r="O68" s="63"/>
      <c r="P68" s="63"/>
      <c r="Q68" s="63"/>
      <c r="R68" s="63"/>
      <c r="S68" s="63"/>
      <c r="T68" s="63"/>
      <c r="U68" s="63"/>
      <c r="V68" s="63"/>
    </row>
    <row r="69" spans="1:24" ht="25">
      <c r="B69" s="33" t="s">
        <v>35</v>
      </c>
      <c r="E69" s="4"/>
      <c r="H69"/>
      <c r="I69"/>
      <c r="L69"/>
      <c r="M69" s="63"/>
      <c r="N69" s="63"/>
      <c r="O69" s="63"/>
      <c r="P69" s="63"/>
      <c r="Q69" s="63"/>
      <c r="R69" s="63"/>
      <c r="S69" s="63"/>
      <c r="T69" s="63"/>
      <c r="U69" s="63"/>
      <c r="V69" s="63"/>
    </row>
    <row r="70" spans="1:24" ht="356">
      <c r="A70" s="15">
        <v>173</v>
      </c>
      <c r="B70" s="2" t="s">
        <v>236</v>
      </c>
      <c r="C70" s="41" t="s">
        <v>158</v>
      </c>
      <c r="D70" s="39">
        <v>3</v>
      </c>
      <c r="E70" s="2" t="s">
        <v>326</v>
      </c>
      <c r="F70" s="2"/>
      <c r="G70" s="39">
        <v>3</v>
      </c>
      <c r="H70"/>
      <c r="I70"/>
      <c r="K70" s="62" t="s">
        <v>426</v>
      </c>
      <c r="L70"/>
      <c r="M70" s="59"/>
      <c r="N70" s="60"/>
      <c r="O70" s="60"/>
      <c r="P70" s="61"/>
      <c r="Q70" s="62"/>
      <c r="R70" s="59"/>
      <c r="S70" s="60"/>
      <c r="T70" s="60"/>
      <c r="U70" s="61"/>
      <c r="V70" s="62"/>
      <c r="W70" s="55">
        <f t="shared" ref="W70:W83" si="4">IF(R70&lt;&gt;"",R70,IF(M70&lt;&gt;"",M70,IF(D70&lt;&gt;"",D70,"")))</f>
        <v>3</v>
      </c>
      <c r="X70" s="40">
        <f t="shared" ref="X70:X83" si="5">IF(U70&lt;&gt;"",U70,IF(P70&lt;&gt;"",P70,IF(L70&lt;&gt;"",L70,IF(I70&lt;&gt;"",I70,IF(H70&lt;&gt;"",H70,IF(G70&lt;&gt;"",G70,""))))))</f>
        <v>3</v>
      </c>
    </row>
    <row r="71" spans="1:24" ht="323">
      <c r="A71" s="15">
        <v>174</v>
      </c>
      <c r="B71" s="2" t="s">
        <v>237</v>
      </c>
      <c r="C71" s="41" t="s">
        <v>159</v>
      </c>
      <c r="D71" s="39">
        <v>3</v>
      </c>
      <c r="E71" s="2" t="s">
        <v>327</v>
      </c>
      <c r="F71" s="2"/>
      <c r="G71" s="39">
        <v>3</v>
      </c>
      <c r="H71"/>
      <c r="I71"/>
      <c r="K71" s="62" t="s">
        <v>427</v>
      </c>
      <c r="L71"/>
      <c r="M71" s="59"/>
      <c r="N71" s="60"/>
      <c r="O71" s="60"/>
      <c r="P71" s="61"/>
      <c r="Q71" s="62"/>
      <c r="R71" s="59"/>
      <c r="S71" s="60"/>
      <c r="T71" s="60"/>
      <c r="U71" s="61"/>
      <c r="V71" s="62"/>
      <c r="W71" s="55">
        <f t="shared" si="4"/>
        <v>3</v>
      </c>
      <c r="X71" s="40">
        <f t="shared" si="5"/>
        <v>3</v>
      </c>
    </row>
    <row r="72" spans="1:24" ht="102">
      <c r="A72" s="15">
        <v>175</v>
      </c>
      <c r="B72" s="2" t="s">
        <v>69</v>
      </c>
      <c r="C72" s="41" t="s">
        <v>160</v>
      </c>
      <c r="D72" s="39">
        <v>3</v>
      </c>
      <c r="E72" s="2" t="s">
        <v>328</v>
      </c>
      <c r="F72" s="2"/>
      <c r="G72" s="39">
        <v>3</v>
      </c>
      <c r="H72"/>
      <c r="I72"/>
      <c r="L72"/>
      <c r="M72" s="59"/>
      <c r="N72" s="60"/>
      <c r="O72" s="60"/>
      <c r="P72" s="61"/>
      <c r="Q72" s="62"/>
      <c r="R72" s="59"/>
      <c r="S72" s="60"/>
      <c r="T72" s="60"/>
      <c r="U72" s="61"/>
      <c r="V72" s="62"/>
      <c r="W72" s="55">
        <f t="shared" si="4"/>
        <v>3</v>
      </c>
      <c r="X72" s="40">
        <f t="shared" si="5"/>
        <v>3</v>
      </c>
    </row>
    <row r="73" spans="1:24" ht="51">
      <c r="A73" s="15">
        <v>176</v>
      </c>
      <c r="B73" s="2" t="s">
        <v>70</v>
      </c>
      <c r="C73" s="41" t="s">
        <v>161</v>
      </c>
      <c r="D73" s="39">
        <v>3</v>
      </c>
      <c r="E73" s="2" t="s">
        <v>329</v>
      </c>
      <c r="F73" s="2"/>
      <c r="G73" s="39">
        <v>3</v>
      </c>
      <c r="H73"/>
      <c r="I73"/>
      <c r="L73"/>
      <c r="M73" s="59"/>
      <c r="N73" s="60"/>
      <c r="O73" s="60"/>
      <c r="P73" s="61"/>
      <c r="Q73" s="62"/>
      <c r="R73" s="59"/>
      <c r="S73" s="60"/>
      <c r="T73" s="60"/>
      <c r="U73" s="61"/>
      <c r="V73" s="62"/>
      <c r="W73" s="55">
        <f t="shared" si="4"/>
        <v>3</v>
      </c>
      <c r="X73" s="40">
        <f t="shared" si="5"/>
        <v>3</v>
      </c>
    </row>
    <row r="74" spans="1:24" ht="153">
      <c r="A74" s="15">
        <v>177</v>
      </c>
      <c r="B74" s="2" t="s">
        <v>71</v>
      </c>
      <c r="C74" s="41" t="s">
        <v>162</v>
      </c>
      <c r="D74" s="39">
        <v>3</v>
      </c>
      <c r="E74" s="2" t="s">
        <v>330</v>
      </c>
      <c r="F74" s="2"/>
      <c r="G74" s="39">
        <v>3</v>
      </c>
      <c r="H74"/>
      <c r="I74"/>
      <c r="L74"/>
      <c r="M74" s="59"/>
      <c r="N74" s="60"/>
      <c r="O74" s="60"/>
      <c r="P74" s="61"/>
      <c r="Q74" s="62"/>
      <c r="R74" s="59"/>
      <c r="S74" s="60"/>
      <c r="T74" s="60"/>
      <c r="U74" s="61"/>
      <c r="V74" s="62"/>
      <c r="W74" s="55">
        <f t="shared" si="4"/>
        <v>3</v>
      </c>
      <c r="X74" s="40">
        <f t="shared" si="5"/>
        <v>3</v>
      </c>
    </row>
    <row r="75" spans="1:24" ht="153">
      <c r="A75" s="15">
        <v>178</v>
      </c>
      <c r="B75" s="2" t="s">
        <v>72</v>
      </c>
      <c r="C75" s="41" t="s">
        <v>163</v>
      </c>
      <c r="D75" s="39">
        <v>3</v>
      </c>
      <c r="E75" s="2" t="s">
        <v>331</v>
      </c>
      <c r="F75" s="2"/>
      <c r="G75" s="39">
        <v>3</v>
      </c>
      <c r="H75"/>
      <c r="I75"/>
      <c r="K75" s="62" t="s">
        <v>428</v>
      </c>
      <c r="L75"/>
      <c r="M75" s="59"/>
      <c r="N75" s="60"/>
      <c r="O75" s="60"/>
      <c r="P75" s="61"/>
      <c r="Q75" s="62"/>
      <c r="R75" s="59"/>
      <c r="S75" s="60"/>
      <c r="T75" s="60"/>
      <c r="U75" s="61"/>
      <c r="V75" s="62"/>
      <c r="W75" s="55">
        <f t="shared" si="4"/>
        <v>3</v>
      </c>
      <c r="X75" s="40">
        <f t="shared" si="5"/>
        <v>3</v>
      </c>
    </row>
    <row r="76" spans="1:24" ht="409.6">
      <c r="A76" s="15">
        <v>179</v>
      </c>
      <c r="B76" s="2" t="s">
        <v>73</v>
      </c>
      <c r="C76" s="41" t="s">
        <v>164</v>
      </c>
      <c r="D76" s="39">
        <v>3</v>
      </c>
      <c r="E76" s="2" t="s">
        <v>332</v>
      </c>
      <c r="F76" s="2"/>
      <c r="G76" s="39">
        <v>3</v>
      </c>
      <c r="H76"/>
      <c r="I76"/>
      <c r="L76"/>
      <c r="M76" s="59"/>
      <c r="N76" s="60"/>
      <c r="O76" s="60"/>
      <c r="P76" s="61"/>
      <c r="Q76" s="62"/>
      <c r="R76" s="59"/>
      <c r="S76" s="60"/>
      <c r="T76" s="60"/>
      <c r="U76" s="61"/>
      <c r="V76" s="62"/>
      <c r="W76" s="55">
        <f t="shared" si="4"/>
        <v>3</v>
      </c>
      <c r="X76" s="40">
        <f t="shared" si="5"/>
        <v>3</v>
      </c>
    </row>
    <row r="77" spans="1:24" ht="136">
      <c r="A77" s="15">
        <v>180</v>
      </c>
      <c r="B77" s="2" t="s">
        <v>74</v>
      </c>
      <c r="C77" s="41" t="s">
        <v>165</v>
      </c>
      <c r="D77" s="39">
        <v>3</v>
      </c>
      <c r="E77" s="2" t="s">
        <v>333</v>
      </c>
      <c r="F77" s="2"/>
      <c r="G77" s="39">
        <v>3</v>
      </c>
      <c r="H77"/>
      <c r="I77"/>
      <c r="L77"/>
      <c r="M77" s="59"/>
      <c r="N77" s="60"/>
      <c r="O77" s="60"/>
      <c r="P77" s="61"/>
      <c r="Q77" s="62"/>
      <c r="R77" s="59"/>
      <c r="S77" s="60"/>
      <c r="T77" s="60"/>
      <c r="U77" s="61"/>
      <c r="V77" s="62"/>
      <c r="W77" s="55">
        <f t="shared" si="4"/>
        <v>3</v>
      </c>
      <c r="X77" s="40">
        <f t="shared" si="5"/>
        <v>3</v>
      </c>
    </row>
    <row r="78" spans="1:24" ht="68">
      <c r="A78" s="15">
        <v>181</v>
      </c>
      <c r="B78" s="2" t="s">
        <v>75</v>
      </c>
      <c r="C78" s="41" t="s">
        <v>166</v>
      </c>
      <c r="D78" s="39">
        <v>3</v>
      </c>
      <c r="E78" s="2" t="s">
        <v>334</v>
      </c>
      <c r="F78" s="2"/>
      <c r="G78" s="39">
        <v>3</v>
      </c>
      <c r="H78"/>
      <c r="I78"/>
      <c r="K78" s="62" t="s">
        <v>429</v>
      </c>
      <c r="L78"/>
      <c r="M78" s="59"/>
      <c r="N78" s="60"/>
      <c r="O78" s="60"/>
      <c r="P78" s="61"/>
      <c r="Q78" s="62"/>
      <c r="R78" s="59"/>
      <c r="S78" s="60"/>
      <c r="T78" s="60"/>
      <c r="U78" s="61"/>
      <c r="V78" s="62"/>
      <c r="W78" s="55">
        <f t="shared" si="4"/>
        <v>3</v>
      </c>
      <c r="X78" s="40">
        <f t="shared" si="5"/>
        <v>3</v>
      </c>
    </row>
    <row r="79" spans="1:24" ht="51">
      <c r="A79" s="15">
        <v>182</v>
      </c>
      <c r="B79" s="2" t="s">
        <v>76</v>
      </c>
      <c r="C79" s="41" t="s">
        <v>167</v>
      </c>
      <c r="D79" s="39">
        <v>2</v>
      </c>
      <c r="E79" s="2" t="s">
        <v>335</v>
      </c>
      <c r="F79" s="2"/>
      <c r="G79" s="39">
        <v>2</v>
      </c>
      <c r="H79"/>
      <c r="I79"/>
      <c r="L79"/>
      <c r="M79" s="59"/>
      <c r="N79" s="60"/>
      <c r="O79" s="60"/>
      <c r="P79" s="61"/>
      <c r="Q79" s="62"/>
      <c r="R79" s="59"/>
      <c r="S79" s="60"/>
      <c r="T79" s="60"/>
      <c r="U79" s="61"/>
      <c r="V79" s="62"/>
      <c r="W79" s="55">
        <f t="shared" si="4"/>
        <v>2</v>
      </c>
      <c r="X79" s="40">
        <f t="shared" si="5"/>
        <v>2</v>
      </c>
    </row>
    <row r="80" spans="1:24" ht="68">
      <c r="A80" s="15">
        <v>183</v>
      </c>
      <c r="B80" s="2" t="s">
        <v>77</v>
      </c>
      <c r="C80" s="41" t="s">
        <v>168</v>
      </c>
      <c r="D80" s="39">
        <v>2</v>
      </c>
      <c r="E80" s="2" t="s">
        <v>322</v>
      </c>
      <c r="F80" s="2"/>
      <c r="G80" s="39">
        <v>3</v>
      </c>
      <c r="H80" s="39">
        <v>2</v>
      </c>
      <c r="I80"/>
      <c r="J80" s="61">
        <v>3</v>
      </c>
      <c r="K80" s="62" t="s">
        <v>423</v>
      </c>
      <c r="L80"/>
      <c r="M80" s="59"/>
      <c r="N80" s="60"/>
      <c r="O80" s="60"/>
      <c r="P80" s="61"/>
      <c r="Q80" s="62"/>
      <c r="R80" s="59"/>
      <c r="S80" s="60"/>
      <c r="T80" s="60"/>
      <c r="U80" s="61"/>
      <c r="V80" s="62"/>
      <c r="W80" s="55">
        <f t="shared" si="4"/>
        <v>2</v>
      </c>
      <c r="X80" s="40">
        <f t="shared" si="5"/>
        <v>2</v>
      </c>
    </row>
    <row r="81" spans="1:24" ht="409.6">
      <c r="A81" s="15">
        <v>184</v>
      </c>
      <c r="B81" s="2" t="s">
        <v>78</v>
      </c>
      <c r="C81" s="41" t="s">
        <v>169</v>
      </c>
      <c r="D81" s="39">
        <v>3</v>
      </c>
      <c r="E81" s="2" t="s">
        <v>292</v>
      </c>
      <c r="F81" s="2"/>
      <c r="G81" s="39">
        <v>3</v>
      </c>
      <c r="H81"/>
      <c r="I81"/>
      <c r="J81" s="61">
        <v>4</v>
      </c>
      <c r="K81" s="62" t="s">
        <v>404</v>
      </c>
      <c r="L81"/>
      <c r="M81" s="59"/>
      <c r="N81" s="60"/>
      <c r="O81" s="60"/>
      <c r="P81" s="61"/>
      <c r="Q81" s="62"/>
      <c r="R81" s="59"/>
      <c r="S81" s="60"/>
      <c r="T81" s="60"/>
      <c r="U81" s="61"/>
      <c r="V81" s="62"/>
      <c r="W81" s="55">
        <f t="shared" si="4"/>
        <v>3</v>
      </c>
      <c r="X81" s="40">
        <f t="shared" si="5"/>
        <v>3</v>
      </c>
    </row>
    <row r="82" spans="1:24" ht="409.6">
      <c r="A82" s="15">
        <v>185</v>
      </c>
      <c r="B82" s="2" t="s">
        <v>67</v>
      </c>
      <c r="C82" s="41" t="s">
        <v>170</v>
      </c>
      <c r="D82" s="39">
        <v>3</v>
      </c>
      <c r="E82" s="2" t="s">
        <v>323</v>
      </c>
      <c r="F82" s="2"/>
      <c r="G82" s="39">
        <v>3</v>
      </c>
      <c r="H82"/>
      <c r="I82"/>
      <c r="K82" s="62" t="s">
        <v>424</v>
      </c>
      <c r="L82"/>
      <c r="M82" s="59"/>
      <c r="N82" s="60"/>
      <c r="O82" s="60"/>
      <c r="P82" s="61"/>
      <c r="Q82" s="62"/>
      <c r="R82" s="59"/>
      <c r="S82" s="60"/>
      <c r="T82" s="60"/>
      <c r="U82" s="61"/>
      <c r="V82" s="62"/>
      <c r="W82" s="55">
        <f t="shared" si="4"/>
        <v>3</v>
      </c>
      <c r="X82" s="40">
        <f t="shared" si="5"/>
        <v>3</v>
      </c>
    </row>
    <row r="83" spans="1:24" ht="136">
      <c r="A83" s="15">
        <v>186</v>
      </c>
      <c r="B83" s="2" t="s">
        <v>79</v>
      </c>
      <c r="C83" s="41" t="s">
        <v>171</v>
      </c>
      <c r="D83" s="39">
        <v>3</v>
      </c>
      <c r="E83" s="2" t="s">
        <v>336</v>
      </c>
      <c r="F83" s="2"/>
      <c r="G83" s="39">
        <v>3</v>
      </c>
      <c r="H83" s="39">
        <v>2</v>
      </c>
      <c r="I83"/>
      <c r="K83" s="62" t="s">
        <v>430</v>
      </c>
      <c r="L83"/>
      <c r="M83" s="59"/>
      <c r="N83" s="60"/>
      <c r="O83" s="60"/>
      <c r="P83" s="61"/>
      <c r="Q83" s="62"/>
      <c r="R83" s="59"/>
      <c r="S83" s="60"/>
      <c r="T83" s="60"/>
      <c r="U83" s="61"/>
      <c r="V83" s="62"/>
      <c r="W83" s="55">
        <f t="shared" si="4"/>
        <v>3</v>
      </c>
      <c r="X83" s="40">
        <f t="shared" si="5"/>
        <v>2</v>
      </c>
    </row>
    <row r="84" spans="1:24">
      <c r="E84" s="4"/>
      <c r="H84"/>
      <c r="I84"/>
      <c r="L84"/>
      <c r="M84" s="63"/>
      <c r="N84" s="63"/>
      <c r="O84" s="63"/>
      <c r="P84" s="63"/>
      <c r="Q84" s="63"/>
      <c r="R84" s="63"/>
      <c r="S84" s="63"/>
      <c r="T84" s="63"/>
      <c r="U84" s="63"/>
      <c r="V84" s="63"/>
    </row>
    <row r="85" spans="1:24">
      <c r="E85" s="4"/>
      <c r="H85"/>
      <c r="I85"/>
      <c r="L85"/>
      <c r="M85" s="63"/>
      <c r="N85" s="63"/>
      <c r="O85" s="63"/>
      <c r="P85" s="63"/>
      <c r="Q85" s="63"/>
      <c r="R85" s="63"/>
      <c r="S85" s="63"/>
      <c r="T85" s="63"/>
      <c r="U85" s="63"/>
      <c r="V85" s="63"/>
    </row>
    <row r="86" spans="1:24">
      <c r="E86" s="4"/>
      <c r="H86"/>
      <c r="I86"/>
      <c r="L86"/>
      <c r="M86" s="63"/>
      <c r="N86" s="63"/>
      <c r="O86" s="63"/>
      <c r="P86" s="63"/>
      <c r="Q86" s="63"/>
      <c r="R86" s="63"/>
      <c r="S86" s="63"/>
      <c r="T86" s="63"/>
      <c r="U86" s="63"/>
      <c r="V86" s="63"/>
    </row>
    <row r="87" spans="1:24" ht="25">
      <c r="B87" s="33" t="s">
        <v>36</v>
      </c>
      <c r="E87" s="4"/>
      <c r="H87"/>
      <c r="I87"/>
      <c r="L87"/>
      <c r="M87" s="63"/>
      <c r="N87" s="63"/>
      <c r="O87" s="63"/>
      <c r="P87" s="63"/>
      <c r="Q87" s="63"/>
      <c r="R87" s="63"/>
      <c r="S87" s="63"/>
      <c r="T87" s="63"/>
      <c r="U87" s="63"/>
      <c r="V87" s="63"/>
    </row>
    <row r="88" spans="1:24" ht="170">
      <c r="A88" s="15">
        <v>187</v>
      </c>
      <c r="B88" s="2" t="s">
        <v>238</v>
      </c>
      <c r="C88" s="41" t="s">
        <v>172</v>
      </c>
      <c r="D88" s="39">
        <v>3</v>
      </c>
      <c r="E88" s="2" t="s">
        <v>337</v>
      </c>
      <c r="F88" s="2"/>
      <c r="G88" s="39">
        <v>3</v>
      </c>
      <c r="H88"/>
      <c r="I88"/>
      <c r="K88" s="62" t="s">
        <v>431</v>
      </c>
      <c r="L88"/>
      <c r="M88" s="59"/>
      <c r="N88" s="60"/>
      <c r="O88" s="60"/>
      <c r="P88" s="61"/>
      <c r="Q88" s="62"/>
      <c r="R88" s="59"/>
      <c r="S88" s="60"/>
      <c r="T88" s="60"/>
      <c r="U88" s="61"/>
      <c r="V88" s="62"/>
      <c r="W88" s="55">
        <f t="shared" ref="W88:W95" si="6">IF(R88&lt;&gt;"",R88,IF(M88&lt;&gt;"",M88,IF(D88&lt;&gt;"",D88,"")))</f>
        <v>3</v>
      </c>
      <c r="X88" s="40">
        <f t="shared" ref="X88:X95" si="7">IF(U88&lt;&gt;"",U88,IF(P88&lt;&gt;"",P88,IF(L88&lt;&gt;"",L88,IF(I88&lt;&gt;"",I88,IF(H88&lt;&gt;"",H88,IF(G88&lt;&gt;"",G88,""))))))</f>
        <v>3</v>
      </c>
    </row>
    <row r="89" spans="1:24" ht="289">
      <c r="A89" s="15">
        <v>188</v>
      </c>
      <c r="B89" s="2" t="s">
        <v>239</v>
      </c>
      <c r="C89" s="41" t="s">
        <v>173</v>
      </c>
      <c r="D89" s="39">
        <v>3</v>
      </c>
      <c r="E89" s="2" t="s">
        <v>338</v>
      </c>
      <c r="F89" s="2"/>
      <c r="G89" s="39">
        <v>3</v>
      </c>
      <c r="H89"/>
      <c r="I89"/>
      <c r="K89" s="62" t="s">
        <v>432</v>
      </c>
      <c r="L89"/>
      <c r="M89" s="59"/>
      <c r="N89" s="60"/>
      <c r="O89" s="60"/>
      <c r="P89" s="61"/>
      <c r="Q89" s="62"/>
      <c r="R89" s="59"/>
      <c r="S89" s="60"/>
      <c r="T89" s="60"/>
      <c r="U89" s="61"/>
      <c r="V89" s="62"/>
      <c r="W89" s="55">
        <f t="shared" si="6"/>
        <v>3</v>
      </c>
      <c r="X89" s="40">
        <f t="shared" si="7"/>
        <v>3</v>
      </c>
    </row>
    <row r="90" spans="1:24" ht="153">
      <c r="A90" s="15">
        <v>189</v>
      </c>
      <c r="B90" s="2" t="s">
        <v>80</v>
      </c>
      <c r="C90" s="41" t="s">
        <v>174</v>
      </c>
      <c r="D90" s="39">
        <v>3</v>
      </c>
      <c r="E90" s="2" t="s">
        <v>339</v>
      </c>
      <c r="F90" s="2"/>
      <c r="G90" s="39">
        <v>3</v>
      </c>
      <c r="H90"/>
      <c r="I90"/>
      <c r="L90"/>
      <c r="M90" s="59"/>
      <c r="N90" s="60"/>
      <c r="O90" s="60"/>
      <c r="P90" s="61"/>
      <c r="Q90" s="62"/>
      <c r="R90" s="59"/>
      <c r="S90" s="60"/>
      <c r="T90" s="60"/>
      <c r="U90" s="61"/>
      <c r="V90" s="62"/>
      <c r="W90" s="55">
        <f t="shared" si="6"/>
        <v>3</v>
      </c>
      <c r="X90" s="40">
        <f t="shared" si="7"/>
        <v>3</v>
      </c>
    </row>
    <row r="91" spans="1:24" ht="68">
      <c r="A91" s="15">
        <v>190</v>
      </c>
      <c r="B91" s="2" t="s">
        <v>240</v>
      </c>
      <c r="C91" s="41" t="s">
        <v>175</v>
      </c>
      <c r="D91" s="39">
        <v>3</v>
      </c>
      <c r="E91" s="2" t="s">
        <v>340</v>
      </c>
      <c r="F91" s="2"/>
      <c r="G91" s="39">
        <v>3</v>
      </c>
      <c r="H91" s="39">
        <v>2</v>
      </c>
      <c r="I91"/>
      <c r="L91"/>
      <c r="M91" s="59"/>
      <c r="N91" s="60"/>
      <c r="O91" s="60"/>
      <c r="P91" s="61"/>
      <c r="Q91" s="62"/>
      <c r="R91" s="59"/>
      <c r="S91" s="60"/>
      <c r="T91" s="60"/>
      <c r="U91" s="61"/>
      <c r="V91" s="62"/>
      <c r="W91" s="55">
        <f t="shared" si="6"/>
        <v>3</v>
      </c>
      <c r="X91" s="40">
        <f t="shared" si="7"/>
        <v>2</v>
      </c>
    </row>
    <row r="92" spans="1:24" ht="68">
      <c r="A92" s="15">
        <v>191</v>
      </c>
      <c r="B92" s="2" t="s">
        <v>81</v>
      </c>
      <c r="C92" s="41" t="s">
        <v>176</v>
      </c>
      <c r="D92" s="39">
        <v>3</v>
      </c>
      <c r="E92" s="2" t="s">
        <v>322</v>
      </c>
      <c r="F92" s="2"/>
      <c r="G92" s="39">
        <v>3</v>
      </c>
      <c r="H92"/>
      <c r="I92"/>
      <c r="K92" s="62" t="s">
        <v>423</v>
      </c>
      <c r="L92"/>
      <c r="M92" s="59"/>
      <c r="N92" s="60"/>
      <c r="O92" s="60"/>
      <c r="P92" s="61"/>
      <c r="Q92" s="62"/>
      <c r="R92" s="59"/>
      <c r="S92" s="60"/>
      <c r="T92" s="60"/>
      <c r="U92" s="61"/>
      <c r="V92" s="62"/>
      <c r="W92" s="55">
        <f t="shared" si="6"/>
        <v>3</v>
      </c>
      <c r="X92" s="40">
        <f t="shared" si="7"/>
        <v>3</v>
      </c>
    </row>
    <row r="93" spans="1:24" ht="409.6">
      <c r="A93" s="15">
        <v>192</v>
      </c>
      <c r="B93" s="2" t="s">
        <v>82</v>
      </c>
      <c r="C93" s="41" t="s">
        <v>177</v>
      </c>
      <c r="D93" s="39">
        <v>3</v>
      </c>
      <c r="E93" s="2" t="s">
        <v>292</v>
      </c>
      <c r="F93" s="2"/>
      <c r="G93" s="39">
        <v>3</v>
      </c>
      <c r="H93"/>
      <c r="I93"/>
      <c r="J93" s="61">
        <v>4</v>
      </c>
      <c r="K93" s="62" t="s">
        <v>404</v>
      </c>
      <c r="L93"/>
      <c r="M93" s="59"/>
      <c r="N93" s="60"/>
      <c r="O93" s="60"/>
      <c r="P93" s="61"/>
      <c r="Q93" s="62"/>
      <c r="R93" s="59"/>
      <c r="S93" s="60"/>
      <c r="T93" s="60"/>
      <c r="U93" s="61"/>
      <c r="V93" s="62"/>
      <c r="W93" s="55">
        <f t="shared" si="6"/>
        <v>3</v>
      </c>
      <c r="X93" s="40">
        <f t="shared" si="7"/>
        <v>3</v>
      </c>
    </row>
    <row r="94" spans="1:24" ht="68">
      <c r="A94" s="15">
        <v>193</v>
      </c>
      <c r="B94" s="2" t="s">
        <v>83</v>
      </c>
      <c r="C94" s="41" t="s">
        <v>178</v>
      </c>
      <c r="D94" s="39">
        <v>3</v>
      </c>
      <c r="E94" s="2" t="s">
        <v>341</v>
      </c>
      <c r="F94" s="2"/>
      <c r="G94" s="39">
        <v>3</v>
      </c>
      <c r="H94"/>
      <c r="I94"/>
      <c r="L94"/>
      <c r="M94" s="59"/>
      <c r="N94" s="60"/>
      <c r="O94" s="60"/>
      <c r="P94" s="61"/>
      <c r="Q94" s="62"/>
      <c r="R94" s="59"/>
      <c r="S94" s="60"/>
      <c r="T94" s="60"/>
      <c r="U94" s="61"/>
      <c r="V94" s="62"/>
      <c r="W94" s="55">
        <f t="shared" si="6"/>
        <v>3</v>
      </c>
      <c r="X94" s="40">
        <f t="shared" si="7"/>
        <v>3</v>
      </c>
    </row>
    <row r="95" spans="1:24" ht="48">
      <c r="A95" s="15">
        <v>194</v>
      </c>
      <c r="B95" s="2" t="s">
        <v>76</v>
      </c>
      <c r="C95" s="41" t="s">
        <v>167</v>
      </c>
      <c r="D95" s="39">
        <v>0</v>
      </c>
      <c r="E95" s="2" t="s">
        <v>342</v>
      </c>
      <c r="F95" s="2"/>
      <c r="G95" s="39">
        <v>0</v>
      </c>
      <c r="H95"/>
      <c r="I95"/>
      <c r="L95"/>
      <c r="M95" s="59"/>
      <c r="N95" s="60"/>
      <c r="O95" s="60"/>
      <c r="P95" s="61"/>
      <c r="Q95" s="62"/>
      <c r="R95" s="59"/>
      <c r="S95" s="60"/>
      <c r="T95" s="60"/>
      <c r="U95" s="61"/>
      <c r="V95" s="62"/>
      <c r="W95" s="55">
        <f t="shared" si="6"/>
        <v>0</v>
      </c>
      <c r="X95" s="40">
        <f t="shared" si="7"/>
        <v>0</v>
      </c>
    </row>
    <row r="96" spans="1:24">
      <c r="E96" s="4"/>
      <c r="H96"/>
      <c r="I96"/>
      <c r="L96"/>
      <c r="M96" s="63"/>
      <c r="N96" s="63"/>
      <c r="O96" s="63"/>
      <c r="P96" s="63"/>
      <c r="Q96" s="63"/>
      <c r="R96" s="63"/>
      <c r="S96" s="63"/>
      <c r="T96" s="63"/>
      <c r="U96" s="63"/>
      <c r="V96" s="63"/>
    </row>
    <row r="97" spans="1:24">
      <c r="E97" s="4"/>
      <c r="H97"/>
      <c r="I97"/>
      <c r="L97"/>
      <c r="M97" s="63"/>
      <c r="N97" s="63"/>
      <c r="O97" s="63"/>
      <c r="P97" s="63"/>
      <c r="Q97" s="63"/>
      <c r="R97" s="63"/>
      <c r="S97" s="63"/>
      <c r="T97" s="63"/>
      <c r="U97" s="63"/>
      <c r="V97" s="63"/>
    </row>
    <row r="98" spans="1:24">
      <c r="E98" s="4"/>
      <c r="H98"/>
      <c r="I98"/>
      <c r="L98"/>
      <c r="M98" s="63"/>
      <c r="N98" s="63"/>
      <c r="O98" s="63"/>
      <c r="P98" s="63"/>
      <c r="Q98" s="63"/>
      <c r="R98" s="63"/>
      <c r="S98" s="63"/>
      <c r="T98" s="63"/>
      <c r="U98" s="63"/>
      <c r="V98" s="63"/>
    </row>
    <row r="99" spans="1:24" ht="25">
      <c r="B99" s="42" t="s">
        <v>84</v>
      </c>
      <c r="E99" s="4"/>
      <c r="H99"/>
      <c r="I99"/>
      <c r="L99"/>
      <c r="M99" s="63"/>
      <c r="N99" s="63"/>
      <c r="O99" s="63"/>
      <c r="P99" s="63"/>
      <c r="Q99" s="63"/>
      <c r="R99" s="63"/>
      <c r="S99" s="63"/>
      <c r="T99" s="63"/>
      <c r="U99" s="63"/>
      <c r="V99" s="63"/>
    </row>
    <row r="100" spans="1:24" ht="409.6">
      <c r="A100" s="15">
        <v>195</v>
      </c>
      <c r="B100" s="2" t="s">
        <v>85</v>
      </c>
      <c r="C100" s="41" t="s">
        <v>179</v>
      </c>
      <c r="D100" s="39">
        <v>3</v>
      </c>
      <c r="E100" s="2" t="s">
        <v>343</v>
      </c>
      <c r="F100" s="2" t="s">
        <v>299</v>
      </c>
      <c r="G100" s="39">
        <v>3</v>
      </c>
      <c r="H100"/>
      <c r="I100"/>
      <c r="K100" s="62" t="s">
        <v>433</v>
      </c>
      <c r="L100"/>
      <c r="M100" s="59"/>
      <c r="N100" s="60"/>
      <c r="O100" s="60"/>
      <c r="P100" s="61"/>
      <c r="Q100" s="62"/>
      <c r="R100" s="59"/>
      <c r="S100" s="60"/>
      <c r="T100" s="60"/>
      <c r="U100" s="61"/>
      <c r="V100" s="62"/>
      <c r="W100" s="55">
        <f t="shared" ref="W100:W108" si="8">IF(R100&lt;&gt;"",R100,IF(M100&lt;&gt;"",M100,IF(D100&lt;&gt;"",D100,"")))</f>
        <v>3</v>
      </c>
      <c r="X100" s="40">
        <f t="shared" ref="X100:X108" si="9">IF(U100&lt;&gt;"",U100,IF(P100&lt;&gt;"",P100,IF(L100&lt;&gt;"",L100,IF(I100&lt;&gt;"",I100,IF(H100&lt;&gt;"",H100,IF(G100&lt;&gt;"",G100,""))))))</f>
        <v>3</v>
      </c>
    </row>
    <row r="101" spans="1:24" ht="255">
      <c r="A101" s="15">
        <v>196</v>
      </c>
      <c r="B101" s="2" t="s">
        <v>86</v>
      </c>
      <c r="C101" s="41" t="s">
        <v>180</v>
      </c>
      <c r="D101" s="39">
        <v>2</v>
      </c>
      <c r="E101" s="2" t="s">
        <v>344</v>
      </c>
      <c r="F101" s="2" t="s">
        <v>345</v>
      </c>
      <c r="G101" s="39">
        <v>1</v>
      </c>
      <c r="H101"/>
      <c r="I101"/>
      <c r="L101" s="39">
        <v>2</v>
      </c>
      <c r="M101" s="59"/>
      <c r="N101" s="60"/>
      <c r="O101" s="60"/>
      <c r="P101" s="61"/>
      <c r="Q101" s="62"/>
      <c r="R101" s="59"/>
      <c r="S101" s="60"/>
      <c r="T101" s="60"/>
      <c r="U101" s="61"/>
      <c r="V101" s="62"/>
      <c r="W101" s="55">
        <f t="shared" si="8"/>
        <v>2</v>
      </c>
      <c r="X101" s="40">
        <f t="shared" si="9"/>
        <v>2</v>
      </c>
    </row>
    <row r="102" spans="1:24" ht="102">
      <c r="A102" s="15">
        <v>197</v>
      </c>
      <c r="B102" s="2" t="s">
        <v>87</v>
      </c>
      <c r="C102" s="41" t="s">
        <v>181</v>
      </c>
      <c r="D102" s="39">
        <v>2</v>
      </c>
      <c r="E102" s="2" t="s">
        <v>346</v>
      </c>
      <c r="F102" s="2"/>
      <c r="G102" s="39">
        <v>2</v>
      </c>
      <c r="H102"/>
      <c r="I102"/>
      <c r="K102" s="62" t="s">
        <v>434</v>
      </c>
      <c r="L102"/>
      <c r="M102" s="59"/>
      <c r="N102" s="60"/>
      <c r="O102" s="60"/>
      <c r="P102" s="61"/>
      <c r="Q102" s="62"/>
      <c r="R102" s="59"/>
      <c r="S102" s="60"/>
      <c r="T102" s="60"/>
      <c r="U102" s="61"/>
      <c r="V102" s="62"/>
      <c r="W102" s="55">
        <f t="shared" si="8"/>
        <v>2</v>
      </c>
      <c r="X102" s="40">
        <f t="shared" si="9"/>
        <v>2</v>
      </c>
    </row>
    <row r="103" spans="1:24" ht="204">
      <c r="A103" s="15">
        <v>198</v>
      </c>
      <c r="B103" s="43" t="s">
        <v>228</v>
      </c>
      <c r="C103" s="41" t="s">
        <v>182</v>
      </c>
      <c r="D103" s="39">
        <v>3</v>
      </c>
      <c r="E103" s="2" t="s">
        <v>347</v>
      </c>
      <c r="F103" s="2"/>
      <c r="G103" s="39">
        <v>3</v>
      </c>
      <c r="H103"/>
      <c r="I103"/>
      <c r="L103"/>
      <c r="M103" s="59"/>
      <c r="N103" s="60"/>
      <c r="O103" s="60"/>
      <c r="P103" s="61"/>
      <c r="Q103" s="62"/>
      <c r="R103" s="59"/>
      <c r="S103" s="60"/>
      <c r="T103" s="60"/>
      <c r="U103" s="61"/>
      <c r="V103" s="62"/>
      <c r="W103" s="55">
        <f t="shared" si="8"/>
        <v>3</v>
      </c>
      <c r="X103" s="40">
        <f t="shared" si="9"/>
        <v>3</v>
      </c>
    </row>
    <row r="104" spans="1:24" ht="289">
      <c r="A104" s="15">
        <v>199</v>
      </c>
      <c r="B104" s="2" t="s">
        <v>88</v>
      </c>
      <c r="C104" s="41" t="s">
        <v>183</v>
      </c>
      <c r="D104" s="39">
        <v>3</v>
      </c>
      <c r="E104" s="2" t="s">
        <v>348</v>
      </c>
      <c r="F104" s="2"/>
      <c r="G104" s="39">
        <v>3</v>
      </c>
      <c r="H104"/>
      <c r="I104"/>
      <c r="L104"/>
      <c r="M104" s="59"/>
      <c r="N104" s="60"/>
      <c r="O104" s="60"/>
      <c r="P104" s="61"/>
      <c r="Q104" s="62"/>
      <c r="R104" s="59"/>
      <c r="S104" s="60"/>
      <c r="T104" s="60"/>
      <c r="U104" s="61"/>
      <c r="V104" s="62"/>
      <c r="W104" s="55">
        <f t="shared" si="8"/>
        <v>3</v>
      </c>
      <c r="X104" s="40">
        <f t="shared" si="9"/>
        <v>3</v>
      </c>
    </row>
    <row r="105" spans="1:24" ht="136">
      <c r="A105" s="15">
        <v>200</v>
      </c>
      <c r="B105" s="2" t="s">
        <v>40</v>
      </c>
      <c r="C105" s="41" t="s">
        <v>184</v>
      </c>
      <c r="D105" s="39">
        <v>2</v>
      </c>
      <c r="E105" s="2" t="s">
        <v>349</v>
      </c>
      <c r="F105" s="2"/>
      <c r="G105" s="39">
        <v>3</v>
      </c>
      <c r="H105" s="39">
        <v>2</v>
      </c>
      <c r="I105"/>
      <c r="L105"/>
      <c r="M105" s="59"/>
      <c r="N105" s="60"/>
      <c r="O105" s="60"/>
      <c r="P105" s="61"/>
      <c r="Q105" s="62"/>
      <c r="R105" s="59"/>
      <c r="S105" s="60"/>
      <c r="T105" s="60"/>
      <c r="U105" s="61"/>
      <c r="V105" s="62"/>
      <c r="W105" s="55">
        <f t="shared" si="8"/>
        <v>2</v>
      </c>
      <c r="X105" s="40">
        <f t="shared" si="9"/>
        <v>2</v>
      </c>
    </row>
    <row r="106" spans="1:24" ht="80">
      <c r="A106" s="15">
        <v>201</v>
      </c>
      <c r="B106" s="2" t="s">
        <v>89</v>
      </c>
      <c r="C106" s="41" t="s">
        <v>185</v>
      </c>
      <c r="D106" s="39">
        <v>0</v>
      </c>
      <c r="E106" s="2" t="s">
        <v>350</v>
      </c>
      <c r="F106" s="2"/>
      <c r="G106" s="39">
        <v>0</v>
      </c>
      <c r="H106"/>
      <c r="I106"/>
      <c r="L106"/>
      <c r="M106" s="59"/>
      <c r="N106" s="60"/>
      <c r="O106" s="60"/>
      <c r="P106" s="61"/>
      <c r="Q106" s="62"/>
      <c r="R106" s="59"/>
      <c r="S106" s="60"/>
      <c r="T106" s="60"/>
      <c r="U106" s="61"/>
      <c r="V106" s="62"/>
      <c r="W106" s="55">
        <f t="shared" si="8"/>
        <v>0</v>
      </c>
      <c r="X106" s="40">
        <f t="shared" si="9"/>
        <v>0</v>
      </c>
    </row>
    <row r="107" spans="1:24" ht="68">
      <c r="A107" s="15">
        <v>202</v>
      </c>
      <c r="B107" s="2" t="s">
        <v>90</v>
      </c>
      <c r="C107" s="41" t="s">
        <v>186</v>
      </c>
      <c r="D107" s="39">
        <v>3</v>
      </c>
      <c r="E107" s="2" t="s">
        <v>351</v>
      </c>
      <c r="F107" s="2"/>
      <c r="G107" s="39">
        <v>3</v>
      </c>
      <c r="H107"/>
      <c r="I107"/>
      <c r="K107" s="62" t="s">
        <v>435</v>
      </c>
      <c r="L107"/>
      <c r="M107" s="59"/>
      <c r="N107" s="60"/>
      <c r="O107" s="60"/>
      <c r="P107" s="61"/>
      <c r="Q107" s="62"/>
      <c r="R107" s="59"/>
      <c r="S107" s="60"/>
      <c r="T107" s="60"/>
      <c r="U107" s="61"/>
      <c r="V107" s="62"/>
      <c r="W107" s="55">
        <f t="shared" si="8"/>
        <v>3</v>
      </c>
      <c r="X107" s="40">
        <f t="shared" si="9"/>
        <v>3</v>
      </c>
    </row>
    <row r="108" spans="1:24" ht="48">
      <c r="A108" s="15">
        <v>203</v>
      </c>
      <c r="B108" s="2" t="s">
        <v>91</v>
      </c>
      <c r="C108" s="41" t="s">
        <v>187</v>
      </c>
      <c r="D108" s="39">
        <v>2</v>
      </c>
      <c r="E108" s="2" t="s">
        <v>352</v>
      </c>
      <c r="F108" s="2"/>
      <c r="G108" s="39">
        <v>2</v>
      </c>
      <c r="H108"/>
      <c r="I108"/>
      <c r="L108"/>
      <c r="M108" s="59"/>
      <c r="N108" s="60"/>
      <c r="O108" s="60"/>
      <c r="P108" s="61"/>
      <c r="Q108" s="62"/>
      <c r="R108" s="59"/>
      <c r="S108" s="60"/>
      <c r="T108" s="60"/>
      <c r="U108" s="61"/>
      <c r="V108" s="62"/>
      <c r="W108" s="55">
        <f t="shared" si="8"/>
        <v>2</v>
      </c>
      <c r="X108" s="40">
        <f t="shared" si="9"/>
        <v>2</v>
      </c>
    </row>
    <row r="109" spans="1:24">
      <c r="E109" s="4"/>
      <c r="H109"/>
      <c r="I109"/>
      <c r="L109"/>
      <c r="M109" s="63"/>
      <c r="N109" s="63"/>
      <c r="O109" s="63"/>
      <c r="P109" s="63"/>
      <c r="Q109" s="63"/>
      <c r="R109" s="63"/>
      <c r="S109" s="63"/>
      <c r="T109" s="63"/>
      <c r="U109" s="63"/>
      <c r="V109" s="63"/>
    </row>
    <row r="110" spans="1:24">
      <c r="E110" s="4"/>
      <c r="H110"/>
      <c r="I110"/>
      <c r="L110"/>
      <c r="M110" s="63"/>
      <c r="N110" s="63"/>
      <c r="O110" s="63"/>
      <c r="P110" s="63"/>
      <c r="Q110" s="63"/>
      <c r="R110" s="63"/>
      <c r="S110" s="63"/>
      <c r="T110" s="63"/>
      <c r="U110" s="63"/>
      <c r="V110" s="63"/>
    </row>
    <row r="111" spans="1:24">
      <c r="E111" s="4"/>
      <c r="H111"/>
      <c r="I111"/>
      <c r="L111"/>
      <c r="M111" s="63"/>
      <c r="N111" s="63"/>
      <c r="O111" s="63"/>
      <c r="P111" s="63"/>
      <c r="Q111" s="63"/>
      <c r="R111" s="63"/>
      <c r="S111" s="63"/>
      <c r="T111" s="63"/>
      <c r="U111" s="63"/>
      <c r="V111" s="63"/>
    </row>
    <row r="112" spans="1:24" ht="25">
      <c r="B112" s="42" t="s">
        <v>37</v>
      </c>
      <c r="E112" s="4"/>
      <c r="H112"/>
      <c r="I112"/>
      <c r="L112"/>
      <c r="M112" s="63"/>
      <c r="N112" s="63"/>
      <c r="O112" s="63"/>
      <c r="P112" s="63"/>
      <c r="Q112" s="63"/>
      <c r="R112" s="63"/>
      <c r="S112" s="63"/>
      <c r="T112" s="63"/>
      <c r="U112" s="63"/>
      <c r="V112" s="63"/>
    </row>
    <row r="113" spans="1:24" ht="238">
      <c r="A113" s="15">
        <v>204</v>
      </c>
      <c r="B113" s="2" t="s">
        <v>92</v>
      </c>
      <c r="C113" s="41" t="s">
        <v>188</v>
      </c>
      <c r="D113" s="39">
        <v>4</v>
      </c>
      <c r="E113" s="2" t="s">
        <v>353</v>
      </c>
      <c r="F113" s="2"/>
      <c r="G113" s="39">
        <v>4</v>
      </c>
      <c r="H113" s="39">
        <v>3</v>
      </c>
      <c r="I113"/>
      <c r="L113"/>
      <c r="M113" s="59"/>
      <c r="N113" s="60"/>
      <c r="O113" s="60"/>
      <c r="P113" s="61"/>
      <c r="Q113" s="62"/>
      <c r="R113" s="59"/>
      <c r="S113" s="60"/>
      <c r="T113" s="60"/>
      <c r="U113" s="61"/>
      <c r="V113" s="62"/>
      <c r="W113" s="55">
        <f t="shared" ref="W113:W119" si="10">IF(R113&lt;&gt;"",R113,IF(M113&lt;&gt;"",M113,IF(D113&lt;&gt;"",D113,"")))</f>
        <v>4</v>
      </c>
      <c r="X113" s="40">
        <f t="shared" ref="X113:X119" si="11">IF(U113&lt;&gt;"",U113,IF(P113&lt;&gt;"",P113,IF(L113&lt;&gt;"",L113,IF(I113&lt;&gt;"",I113,IF(H113&lt;&gt;"",H113,IF(G113&lt;&gt;"",G113,""))))))</f>
        <v>3</v>
      </c>
    </row>
    <row r="114" spans="1:24" ht="136">
      <c r="A114" s="15">
        <v>205</v>
      </c>
      <c r="B114" s="2" t="s">
        <v>241</v>
      </c>
      <c r="C114" s="41" t="s">
        <v>189</v>
      </c>
      <c r="D114" s="39">
        <v>5</v>
      </c>
      <c r="E114" s="2" t="s">
        <v>354</v>
      </c>
      <c r="F114" s="2" t="s">
        <v>316</v>
      </c>
      <c r="G114" s="39">
        <v>4</v>
      </c>
      <c r="H114" s="39">
        <v>3</v>
      </c>
      <c r="I114"/>
      <c r="J114" s="61">
        <v>4</v>
      </c>
      <c r="K114" s="62" t="s">
        <v>354</v>
      </c>
      <c r="L114"/>
      <c r="M114" s="59"/>
      <c r="N114" s="60"/>
      <c r="O114" s="60"/>
      <c r="P114" s="61"/>
      <c r="Q114" s="62"/>
      <c r="R114" s="59"/>
      <c r="S114" s="60"/>
      <c r="T114" s="60"/>
      <c r="U114" s="61"/>
      <c r="V114" s="62"/>
      <c r="W114" s="55">
        <f t="shared" si="10"/>
        <v>5</v>
      </c>
      <c r="X114" s="40">
        <f t="shared" si="11"/>
        <v>3</v>
      </c>
    </row>
    <row r="115" spans="1:24" ht="204">
      <c r="A115" s="15">
        <v>206</v>
      </c>
      <c r="B115" s="2" t="s">
        <v>242</v>
      </c>
      <c r="C115" s="41" t="s">
        <v>190</v>
      </c>
      <c r="D115" s="39">
        <v>3</v>
      </c>
      <c r="E115" s="2" t="s">
        <v>355</v>
      </c>
      <c r="F115" s="2" t="s">
        <v>356</v>
      </c>
      <c r="G115" s="39">
        <v>3</v>
      </c>
      <c r="H115"/>
      <c r="I115"/>
      <c r="L115"/>
      <c r="M115" s="59"/>
      <c r="N115" s="60"/>
      <c r="O115" s="60"/>
      <c r="P115" s="61"/>
      <c r="Q115" s="62"/>
      <c r="R115" s="59"/>
      <c r="S115" s="60"/>
      <c r="T115" s="60"/>
      <c r="U115" s="61"/>
      <c r="V115" s="62"/>
      <c r="W115" s="55">
        <f t="shared" si="10"/>
        <v>3</v>
      </c>
      <c r="X115" s="40">
        <f t="shared" si="11"/>
        <v>3</v>
      </c>
    </row>
    <row r="116" spans="1:24" ht="51">
      <c r="A116" s="15">
        <v>207</v>
      </c>
      <c r="B116" s="2" t="s">
        <v>249</v>
      </c>
      <c r="C116" s="41" t="s">
        <v>191</v>
      </c>
      <c r="D116" s="39">
        <v>5</v>
      </c>
      <c r="E116" s="2" t="s">
        <v>357</v>
      </c>
      <c r="F116" s="2"/>
      <c r="G116" s="39">
        <v>3</v>
      </c>
      <c r="H116"/>
      <c r="I116"/>
      <c r="J116" s="61">
        <v>4</v>
      </c>
      <c r="K116" s="62" t="s">
        <v>357</v>
      </c>
      <c r="L116"/>
      <c r="M116" s="59"/>
      <c r="N116" s="60"/>
      <c r="O116" s="60"/>
      <c r="P116" s="61"/>
      <c r="Q116" s="62"/>
      <c r="R116" s="59"/>
      <c r="S116" s="60"/>
      <c r="T116" s="60"/>
      <c r="U116" s="61"/>
      <c r="V116" s="62"/>
      <c r="W116" s="55">
        <f t="shared" si="10"/>
        <v>5</v>
      </c>
      <c r="X116" s="40">
        <f t="shared" si="11"/>
        <v>3</v>
      </c>
    </row>
    <row r="117" spans="1:24" ht="68">
      <c r="A117" s="15">
        <v>208</v>
      </c>
      <c r="B117" s="2" t="s">
        <v>93</v>
      </c>
      <c r="C117" s="41" t="s">
        <v>192</v>
      </c>
      <c r="D117" s="39">
        <v>3</v>
      </c>
      <c r="E117" s="2" t="s">
        <v>358</v>
      </c>
      <c r="F117" s="2"/>
      <c r="G117" s="39">
        <v>3</v>
      </c>
      <c r="H117"/>
      <c r="I117"/>
      <c r="L117"/>
      <c r="M117" s="59"/>
      <c r="N117" s="60"/>
      <c r="O117" s="60"/>
      <c r="P117" s="61"/>
      <c r="Q117" s="62"/>
      <c r="R117" s="59"/>
      <c r="S117" s="60"/>
      <c r="T117" s="60"/>
      <c r="U117" s="61"/>
      <c r="V117" s="62"/>
      <c r="W117" s="55">
        <f t="shared" si="10"/>
        <v>3</v>
      </c>
      <c r="X117" s="40">
        <f t="shared" si="11"/>
        <v>3</v>
      </c>
    </row>
    <row r="118" spans="1:24" ht="68">
      <c r="A118" s="15">
        <v>209</v>
      </c>
      <c r="B118" s="2" t="s">
        <v>94</v>
      </c>
      <c r="C118" s="41" t="s">
        <v>193</v>
      </c>
      <c r="D118" s="39">
        <v>4</v>
      </c>
      <c r="E118" s="2" t="s">
        <v>358</v>
      </c>
      <c r="F118" s="2"/>
      <c r="G118" s="39">
        <v>3</v>
      </c>
      <c r="H118"/>
      <c r="I118"/>
      <c r="L118"/>
      <c r="M118" s="59"/>
      <c r="N118" s="60"/>
      <c r="O118" s="60"/>
      <c r="P118" s="61"/>
      <c r="Q118" s="62"/>
      <c r="R118" s="59"/>
      <c r="S118" s="60"/>
      <c r="T118" s="60"/>
      <c r="U118" s="61"/>
      <c r="V118" s="62"/>
      <c r="W118" s="55">
        <f t="shared" si="10"/>
        <v>4</v>
      </c>
      <c r="X118" s="40">
        <f t="shared" si="11"/>
        <v>3</v>
      </c>
    </row>
    <row r="119" spans="1:24" ht="32">
      <c r="A119" s="15">
        <v>210</v>
      </c>
      <c r="B119" s="2" t="s">
        <v>95</v>
      </c>
      <c r="C119" s="41" t="s">
        <v>194</v>
      </c>
      <c r="D119" s="39">
        <v>1</v>
      </c>
      <c r="E119" s="2" t="s">
        <v>359</v>
      </c>
      <c r="F119" s="2"/>
      <c r="G119" s="39">
        <v>0</v>
      </c>
      <c r="H119"/>
      <c r="I119"/>
      <c r="L119"/>
      <c r="M119" s="59"/>
      <c r="N119" s="60"/>
      <c r="O119" s="60"/>
      <c r="P119" s="61"/>
      <c r="Q119" s="62"/>
      <c r="R119" s="59"/>
      <c r="S119" s="60"/>
      <c r="T119" s="60"/>
      <c r="U119" s="61"/>
      <c r="V119" s="62"/>
      <c r="W119" s="55">
        <f t="shared" si="10"/>
        <v>1</v>
      </c>
      <c r="X119" s="40">
        <f t="shared" si="11"/>
        <v>0</v>
      </c>
    </row>
    <row r="120" spans="1:24">
      <c r="E120" s="4"/>
      <c r="H120"/>
      <c r="I120"/>
      <c r="L120"/>
      <c r="M120" s="63"/>
      <c r="N120" s="63"/>
      <c r="O120" s="63"/>
      <c r="P120" s="63"/>
      <c r="Q120" s="63"/>
      <c r="R120" s="63"/>
      <c r="S120" s="63"/>
      <c r="T120" s="63"/>
      <c r="U120" s="63"/>
      <c r="V120" s="63"/>
    </row>
    <row r="121" spans="1:24">
      <c r="E121" s="4"/>
      <c r="H121"/>
      <c r="I121"/>
      <c r="L121"/>
      <c r="M121" s="63"/>
      <c r="N121" s="63"/>
      <c r="O121" s="63"/>
      <c r="P121" s="63"/>
      <c r="Q121" s="63"/>
      <c r="R121" s="63"/>
      <c r="S121" s="63"/>
      <c r="T121" s="63"/>
      <c r="U121" s="63"/>
      <c r="V121" s="63"/>
    </row>
    <row r="122" spans="1:24">
      <c r="E122" s="4"/>
      <c r="H122"/>
      <c r="I122"/>
      <c r="L122"/>
      <c r="M122" s="63"/>
      <c r="N122" s="63"/>
      <c r="O122" s="63"/>
      <c r="P122" s="63"/>
      <c r="Q122" s="63"/>
      <c r="R122" s="63"/>
      <c r="S122" s="63"/>
      <c r="T122" s="63"/>
      <c r="U122" s="63"/>
      <c r="V122" s="63"/>
    </row>
    <row r="123" spans="1:24" ht="25">
      <c r="B123" s="42" t="s">
        <v>38</v>
      </c>
      <c r="E123" s="4"/>
      <c r="H123"/>
      <c r="I123"/>
      <c r="L123"/>
      <c r="M123" s="63"/>
      <c r="N123" s="63"/>
      <c r="O123" s="63"/>
      <c r="P123" s="63"/>
      <c r="Q123" s="63"/>
      <c r="R123" s="63"/>
      <c r="S123" s="63"/>
      <c r="T123" s="63"/>
      <c r="U123" s="63"/>
      <c r="V123" s="63"/>
    </row>
    <row r="124" spans="1:24" ht="289">
      <c r="A124" s="15">
        <v>211</v>
      </c>
      <c r="B124" s="2" t="s">
        <v>243</v>
      </c>
      <c r="C124" s="41" t="s">
        <v>195</v>
      </c>
      <c r="D124" s="39">
        <v>4</v>
      </c>
      <c r="E124" s="2" t="s">
        <v>360</v>
      </c>
      <c r="F124" s="2"/>
      <c r="G124" s="39">
        <v>3</v>
      </c>
      <c r="H124"/>
      <c r="I124"/>
      <c r="K124" s="62" t="s">
        <v>436</v>
      </c>
      <c r="L124"/>
      <c r="M124" s="59"/>
      <c r="N124" s="60"/>
      <c r="O124" s="60"/>
      <c r="P124" s="61"/>
      <c r="Q124" s="62"/>
      <c r="R124" s="59"/>
      <c r="S124" s="60"/>
      <c r="T124" s="60"/>
      <c r="U124" s="61"/>
      <c r="V124" s="62"/>
      <c r="W124" s="55">
        <f t="shared" ref="W124:W136" si="12">IF(R124&lt;&gt;"",R124,IF(M124&lt;&gt;"",M124,IF(D124&lt;&gt;"",D124,"")))</f>
        <v>4</v>
      </c>
      <c r="X124" s="40">
        <f t="shared" ref="X124:X136" si="13">IF(U124&lt;&gt;"",U124,IF(P124&lt;&gt;"",P124,IF(L124&lt;&gt;"",L124,IF(I124&lt;&gt;"",I124,IF(H124&lt;&gt;"",H124,IF(G124&lt;&gt;"",G124,""))))))</f>
        <v>3</v>
      </c>
    </row>
    <row r="125" spans="1:24" ht="48">
      <c r="A125" s="15">
        <v>212</v>
      </c>
      <c r="B125" s="2" t="s">
        <v>48</v>
      </c>
      <c r="C125" s="41" t="s">
        <v>133</v>
      </c>
      <c r="D125" s="39">
        <v>0</v>
      </c>
      <c r="E125" s="2" t="s">
        <v>350</v>
      </c>
      <c r="F125" s="2"/>
      <c r="G125" s="39">
        <v>0</v>
      </c>
      <c r="H125"/>
      <c r="I125"/>
      <c r="L125"/>
      <c r="M125" s="59"/>
      <c r="N125" s="60"/>
      <c r="O125" s="60"/>
      <c r="P125" s="61"/>
      <c r="Q125" s="62"/>
      <c r="R125" s="59"/>
      <c r="S125" s="60"/>
      <c r="T125" s="60"/>
      <c r="U125" s="61"/>
      <c r="V125" s="62"/>
      <c r="W125" s="55">
        <f t="shared" si="12"/>
        <v>0</v>
      </c>
      <c r="X125" s="40">
        <f t="shared" si="13"/>
        <v>0</v>
      </c>
    </row>
    <row r="126" spans="1:24" ht="85">
      <c r="A126" s="15">
        <v>213</v>
      </c>
      <c r="B126" s="2" t="s">
        <v>96</v>
      </c>
      <c r="C126" s="41" t="s">
        <v>196</v>
      </c>
      <c r="D126" s="39">
        <v>3</v>
      </c>
      <c r="E126" s="2" t="s">
        <v>361</v>
      </c>
      <c r="F126" s="2"/>
      <c r="G126" s="39">
        <v>4</v>
      </c>
      <c r="H126" s="39">
        <v>3</v>
      </c>
      <c r="I126"/>
      <c r="L126"/>
      <c r="M126" s="59"/>
      <c r="N126" s="60"/>
      <c r="O126" s="60"/>
      <c r="P126" s="61"/>
      <c r="Q126" s="62"/>
      <c r="R126" s="59"/>
      <c r="S126" s="60"/>
      <c r="T126" s="60"/>
      <c r="U126" s="61"/>
      <c r="V126" s="62"/>
      <c r="W126" s="55">
        <f t="shared" si="12"/>
        <v>3</v>
      </c>
      <c r="X126" s="40">
        <f t="shared" si="13"/>
        <v>3</v>
      </c>
    </row>
    <row r="127" spans="1:24" ht="255">
      <c r="A127" s="15">
        <v>214</v>
      </c>
      <c r="B127" s="2" t="s">
        <v>244</v>
      </c>
      <c r="C127" s="41" t="s">
        <v>197</v>
      </c>
      <c r="D127" s="39">
        <v>5</v>
      </c>
      <c r="E127" s="2" t="s">
        <v>362</v>
      </c>
      <c r="F127" s="2"/>
      <c r="G127" s="39">
        <v>3</v>
      </c>
      <c r="H127"/>
      <c r="I127"/>
      <c r="K127" s="62" t="s">
        <v>437</v>
      </c>
      <c r="L127"/>
      <c r="M127" s="59"/>
      <c r="N127" s="60"/>
      <c r="O127" s="60"/>
      <c r="P127" s="61"/>
      <c r="Q127" s="62"/>
      <c r="R127" s="59"/>
      <c r="S127" s="60"/>
      <c r="T127" s="60"/>
      <c r="U127" s="61"/>
      <c r="V127" s="62"/>
      <c r="W127" s="55">
        <f t="shared" si="12"/>
        <v>5</v>
      </c>
      <c r="X127" s="40">
        <f t="shared" si="13"/>
        <v>3</v>
      </c>
    </row>
    <row r="128" spans="1:24" ht="48">
      <c r="A128" s="15">
        <v>215</v>
      </c>
      <c r="B128" s="2" t="s">
        <v>97</v>
      </c>
      <c r="C128" s="41" t="s">
        <v>198</v>
      </c>
      <c r="D128" s="39">
        <v>0</v>
      </c>
      <c r="E128" s="2" t="s">
        <v>350</v>
      </c>
      <c r="F128" s="2"/>
      <c r="G128" s="39">
        <v>0</v>
      </c>
      <c r="H128"/>
      <c r="I128"/>
      <c r="L128"/>
      <c r="M128" s="59"/>
      <c r="N128" s="60"/>
      <c r="O128" s="60"/>
      <c r="P128" s="61"/>
      <c r="Q128" s="62"/>
      <c r="R128" s="59"/>
      <c r="S128" s="60"/>
      <c r="T128" s="60"/>
      <c r="U128" s="61"/>
      <c r="V128" s="62"/>
      <c r="W128" s="55">
        <f t="shared" si="12"/>
        <v>0</v>
      </c>
      <c r="X128" s="40">
        <f t="shared" si="13"/>
        <v>0</v>
      </c>
    </row>
    <row r="129" spans="1:24" ht="102">
      <c r="A129" s="15">
        <v>216</v>
      </c>
      <c r="B129" s="2" t="s">
        <v>245</v>
      </c>
      <c r="C129" s="41" t="s">
        <v>199</v>
      </c>
      <c r="D129" s="39">
        <v>3</v>
      </c>
      <c r="E129" s="2" t="s">
        <v>363</v>
      </c>
      <c r="F129" s="2"/>
      <c r="G129" s="39">
        <v>3</v>
      </c>
      <c r="H129"/>
      <c r="I129"/>
      <c r="K129" s="62" t="s">
        <v>438</v>
      </c>
      <c r="L129"/>
      <c r="M129" s="59"/>
      <c r="N129" s="60"/>
      <c r="O129" s="60"/>
      <c r="P129" s="61"/>
      <c r="Q129" s="62"/>
      <c r="R129" s="59"/>
      <c r="S129" s="60"/>
      <c r="T129" s="60"/>
      <c r="U129" s="61"/>
      <c r="V129" s="62"/>
      <c r="W129" s="55">
        <f t="shared" si="12"/>
        <v>3</v>
      </c>
      <c r="X129" s="40">
        <f t="shared" si="13"/>
        <v>3</v>
      </c>
    </row>
    <row r="130" spans="1:24" ht="136">
      <c r="A130" s="15">
        <v>217</v>
      </c>
      <c r="B130" s="2" t="s">
        <v>98</v>
      </c>
      <c r="C130" s="41" t="s">
        <v>200</v>
      </c>
      <c r="D130" s="39">
        <v>4</v>
      </c>
      <c r="E130" s="2" t="s">
        <v>364</v>
      </c>
      <c r="F130" s="2"/>
      <c r="G130" s="39">
        <v>4</v>
      </c>
      <c r="H130" s="39">
        <v>2</v>
      </c>
      <c r="I130"/>
      <c r="K130" s="62" t="s">
        <v>439</v>
      </c>
      <c r="L130" s="39">
        <v>2.5</v>
      </c>
      <c r="M130" s="59"/>
      <c r="N130" s="60"/>
      <c r="O130" s="60"/>
      <c r="P130" s="61"/>
      <c r="Q130" s="62"/>
      <c r="R130" s="59"/>
      <c r="S130" s="60"/>
      <c r="T130" s="60"/>
      <c r="U130" s="61"/>
      <c r="V130" s="62"/>
      <c r="W130" s="55">
        <f t="shared" si="12"/>
        <v>4</v>
      </c>
      <c r="X130" s="40">
        <f t="shared" si="13"/>
        <v>2.5</v>
      </c>
    </row>
    <row r="131" spans="1:24" ht="85">
      <c r="A131" s="15">
        <v>218</v>
      </c>
      <c r="B131" s="2" t="s">
        <v>99</v>
      </c>
      <c r="C131" s="41" t="s">
        <v>201</v>
      </c>
      <c r="D131" s="39">
        <v>2</v>
      </c>
      <c r="E131" s="2" t="s">
        <v>365</v>
      </c>
      <c r="F131" s="2"/>
      <c r="G131" s="39">
        <v>2</v>
      </c>
      <c r="H131" s="39">
        <v>1</v>
      </c>
      <c r="I131"/>
      <c r="L131" s="39">
        <v>2</v>
      </c>
      <c r="M131" s="59"/>
      <c r="N131" s="60"/>
      <c r="O131" s="60"/>
      <c r="P131" s="61"/>
      <c r="Q131" s="62"/>
      <c r="R131" s="59"/>
      <c r="S131" s="60"/>
      <c r="T131" s="60"/>
      <c r="U131" s="61"/>
      <c r="V131" s="62"/>
      <c r="W131" s="55">
        <f t="shared" si="12"/>
        <v>2</v>
      </c>
      <c r="X131" s="40">
        <f t="shared" si="13"/>
        <v>2</v>
      </c>
    </row>
    <row r="132" spans="1:24" ht="34">
      <c r="A132" s="15">
        <v>219</v>
      </c>
      <c r="B132" s="2" t="s">
        <v>100</v>
      </c>
      <c r="C132" s="41" t="s">
        <v>202</v>
      </c>
      <c r="D132" s="39">
        <v>4</v>
      </c>
      <c r="E132" s="2" t="s">
        <v>366</v>
      </c>
      <c r="F132" s="2"/>
      <c r="G132" s="39">
        <v>4</v>
      </c>
      <c r="H132" s="39">
        <v>1</v>
      </c>
      <c r="I132"/>
      <c r="J132" s="61">
        <v>3</v>
      </c>
      <c r="K132" s="62" t="s">
        <v>440</v>
      </c>
      <c r="L132" s="39">
        <v>0</v>
      </c>
      <c r="M132" s="59"/>
      <c r="N132" s="60"/>
      <c r="O132" s="60"/>
      <c r="P132" s="61"/>
      <c r="Q132" s="62"/>
      <c r="R132" s="59"/>
      <c r="S132" s="60"/>
      <c r="T132" s="60"/>
      <c r="U132" s="61"/>
      <c r="V132" s="62"/>
      <c r="W132" s="55">
        <f t="shared" si="12"/>
        <v>4</v>
      </c>
      <c r="X132" s="40">
        <f t="shared" si="13"/>
        <v>0</v>
      </c>
    </row>
    <row r="133" spans="1:24" ht="51">
      <c r="A133" s="15">
        <v>220</v>
      </c>
      <c r="B133" s="2" t="s">
        <v>101</v>
      </c>
      <c r="C133" s="41" t="s">
        <v>203</v>
      </c>
      <c r="D133" s="39">
        <v>1</v>
      </c>
      <c r="E133" s="2" t="s">
        <v>367</v>
      </c>
      <c r="F133" s="2"/>
      <c r="G133" s="39">
        <v>1</v>
      </c>
      <c r="H133"/>
      <c r="I133"/>
      <c r="L133" s="39">
        <v>0</v>
      </c>
      <c r="M133" s="59"/>
      <c r="N133" s="60"/>
      <c r="O133" s="60"/>
      <c r="P133" s="61"/>
      <c r="Q133" s="62"/>
      <c r="R133" s="59"/>
      <c r="S133" s="60"/>
      <c r="T133" s="60"/>
      <c r="U133" s="61"/>
      <c r="V133" s="62"/>
      <c r="W133" s="55">
        <f t="shared" si="12"/>
        <v>1</v>
      </c>
      <c r="X133" s="40">
        <f t="shared" si="13"/>
        <v>0</v>
      </c>
    </row>
    <row r="134" spans="1:24" ht="136">
      <c r="A134" s="15">
        <v>221</v>
      </c>
      <c r="B134" s="2" t="s">
        <v>102</v>
      </c>
      <c r="C134" s="41" t="s">
        <v>204</v>
      </c>
      <c r="D134" s="39">
        <v>4</v>
      </c>
      <c r="E134" s="2" t="s">
        <v>300</v>
      </c>
      <c r="F134" s="2"/>
      <c r="G134" s="39">
        <v>4</v>
      </c>
      <c r="H134" s="39">
        <v>3</v>
      </c>
      <c r="I134"/>
      <c r="K134" s="62" t="s">
        <v>441</v>
      </c>
      <c r="L134"/>
      <c r="M134" s="59"/>
      <c r="N134" s="60"/>
      <c r="O134" s="60"/>
      <c r="P134" s="61"/>
      <c r="Q134" s="62"/>
      <c r="R134" s="59"/>
      <c r="S134" s="60"/>
      <c r="T134" s="60"/>
      <c r="U134" s="61"/>
      <c r="V134" s="62"/>
      <c r="W134" s="55">
        <f t="shared" si="12"/>
        <v>4</v>
      </c>
      <c r="X134" s="40">
        <f t="shared" si="13"/>
        <v>3</v>
      </c>
    </row>
    <row r="135" spans="1:24" ht="153">
      <c r="A135" s="15">
        <v>222</v>
      </c>
      <c r="B135" s="2" t="s">
        <v>103</v>
      </c>
      <c r="C135" s="41" t="s">
        <v>205</v>
      </c>
      <c r="D135" s="39">
        <v>2</v>
      </c>
      <c r="E135" s="2" t="s">
        <v>368</v>
      </c>
      <c r="F135" s="2"/>
      <c r="G135" s="39">
        <v>2</v>
      </c>
      <c r="H135"/>
      <c r="I135"/>
      <c r="L135"/>
      <c r="M135" s="59"/>
      <c r="N135" s="60"/>
      <c r="O135" s="60"/>
      <c r="P135" s="61"/>
      <c r="Q135" s="62"/>
      <c r="R135" s="59"/>
      <c r="S135" s="60"/>
      <c r="T135" s="60"/>
      <c r="U135" s="61"/>
      <c r="V135" s="62"/>
      <c r="W135" s="55">
        <f t="shared" si="12"/>
        <v>2</v>
      </c>
      <c r="X135" s="40">
        <f t="shared" si="13"/>
        <v>2</v>
      </c>
    </row>
    <row r="136" spans="1:24" ht="153">
      <c r="A136" s="15">
        <v>223</v>
      </c>
      <c r="B136" s="2" t="s">
        <v>104</v>
      </c>
      <c r="C136" s="41" t="s">
        <v>206</v>
      </c>
      <c r="D136" s="39">
        <v>4</v>
      </c>
      <c r="E136" s="2" t="s">
        <v>369</v>
      </c>
      <c r="F136" s="2"/>
      <c r="G136" s="39">
        <v>3</v>
      </c>
      <c r="H136" s="39">
        <v>2</v>
      </c>
      <c r="I136"/>
      <c r="J136" s="61">
        <v>3</v>
      </c>
      <c r="K136" s="62" t="s">
        <v>442</v>
      </c>
      <c r="L136" s="39">
        <v>2.5</v>
      </c>
      <c r="M136" s="59"/>
      <c r="N136" s="60"/>
      <c r="O136" s="60"/>
      <c r="P136" s="61"/>
      <c r="Q136" s="62"/>
      <c r="R136" s="59"/>
      <c r="S136" s="60"/>
      <c r="T136" s="60"/>
      <c r="U136" s="61"/>
      <c r="V136" s="62"/>
      <c r="W136" s="55">
        <f t="shared" si="12"/>
        <v>4</v>
      </c>
      <c r="X136" s="40">
        <f t="shared" si="13"/>
        <v>2.5</v>
      </c>
    </row>
    <row r="137" spans="1:24">
      <c r="E137" s="4"/>
      <c r="H137"/>
      <c r="I137"/>
      <c r="L137"/>
      <c r="M137" s="63"/>
      <c r="N137" s="63"/>
      <c r="O137" s="63"/>
      <c r="P137" s="63"/>
      <c r="Q137" s="63"/>
      <c r="R137" s="63"/>
      <c r="S137" s="63"/>
      <c r="T137" s="63"/>
      <c r="U137" s="63"/>
      <c r="V137" s="63"/>
    </row>
    <row r="138" spans="1:24">
      <c r="E138" s="4"/>
      <c r="H138"/>
      <c r="I138"/>
      <c r="L138"/>
      <c r="M138" s="63"/>
      <c r="N138" s="63"/>
      <c r="O138" s="63"/>
      <c r="P138" s="63"/>
      <c r="Q138" s="63"/>
      <c r="R138" s="63"/>
      <c r="S138" s="63"/>
      <c r="T138" s="63"/>
      <c r="U138" s="63"/>
      <c r="V138" s="63"/>
    </row>
    <row r="139" spans="1:24">
      <c r="E139" s="4"/>
      <c r="H139"/>
      <c r="I139"/>
      <c r="L139"/>
      <c r="M139" s="63"/>
      <c r="N139" s="63"/>
      <c r="O139" s="63"/>
      <c r="P139" s="63"/>
      <c r="Q139" s="63"/>
      <c r="R139" s="63"/>
      <c r="S139" s="63"/>
      <c r="T139" s="63"/>
      <c r="U139" s="63"/>
      <c r="V139" s="63"/>
    </row>
    <row r="140" spans="1:24" ht="25">
      <c r="B140" s="42" t="s">
        <v>39</v>
      </c>
      <c r="E140" s="4"/>
      <c r="H140"/>
      <c r="I140"/>
      <c r="L140"/>
      <c r="M140" s="63"/>
      <c r="N140" s="63"/>
      <c r="O140" s="63"/>
      <c r="P140" s="63"/>
      <c r="Q140" s="63"/>
      <c r="R140" s="63"/>
      <c r="S140" s="63"/>
      <c r="T140" s="63"/>
      <c r="U140" s="63"/>
      <c r="V140" s="63"/>
    </row>
    <row r="141" spans="1:24" ht="119">
      <c r="A141" s="15">
        <v>224</v>
      </c>
      <c r="B141" s="2" t="s">
        <v>105</v>
      </c>
      <c r="C141" s="41" t="s">
        <v>207</v>
      </c>
      <c r="D141" s="39">
        <v>2</v>
      </c>
      <c r="E141" s="2" t="s">
        <v>370</v>
      </c>
      <c r="F141" s="2"/>
      <c r="G141" s="39">
        <v>2</v>
      </c>
      <c r="H141"/>
      <c r="I141"/>
      <c r="L141"/>
      <c r="M141" s="59"/>
      <c r="N141" s="60"/>
      <c r="O141" s="60"/>
      <c r="P141" s="61"/>
      <c r="Q141" s="62"/>
      <c r="R141" s="59"/>
      <c r="S141" s="60"/>
      <c r="T141" s="60"/>
      <c r="U141" s="61"/>
      <c r="V141" s="62"/>
      <c r="W141" s="55">
        <f>IF(R141&lt;&gt;"",R141,IF(M141&lt;&gt;"",M141,IF(D141&lt;&gt;"",D141,"")))</f>
        <v>2</v>
      </c>
      <c r="X141" s="40">
        <f>IF(U141&lt;&gt;"",U141,IF(P141&lt;&gt;"",P141,IF(L141&lt;&gt;"",L141,IF(I141&lt;&gt;"",I141,IF(H141&lt;&gt;"",H141,IF(G141&lt;&gt;"",G141,""))))))</f>
        <v>2</v>
      </c>
    </row>
    <row r="142" spans="1:24" ht="51">
      <c r="A142" s="15">
        <v>225</v>
      </c>
      <c r="B142" s="2" t="s">
        <v>106</v>
      </c>
      <c r="C142" s="41" t="s">
        <v>208</v>
      </c>
      <c r="D142" s="39">
        <v>2</v>
      </c>
      <c r="E142" s="2" t="s">
        <v>371</v>
      </c>
      <c r="F142" s="2"/>
      <c r="G142" s="39">
        <v>2</v>
      </c>
      <c r="H142"/>
      <c r="I142"/>
      <c r="K142" s="62" t="s">
        <v>443</v>
      </c>
      <c r="L142"/>
      <c r="M142" s="59"/>
      <c r="N142" s="60"/>
      <c r="O142" s="60"/>
      <c r="P142" s="61"/>
      <c r="Q142" s="62"/>
      <c r="R142" s="59"/>
      <c r="S142" s="60"/>
      <c r="T142" s="60"/>
      <c r="U142" s="61"/>
      <c r="V142" s="62"/>
      <c r="W142" s="55">
        <f>IF(R142&lt;&gt;"",R142,IF(M142&lt;&gt;"",M142,IF(D142&lt;&gt;"",D142,"")))</f>
        <v>2</v>
      </c>
      <c r="X142" s="40">
        <f>IF(U142&lt;&gt;"",U142,IF(P142&lt;&gt;"",P142,IF(L142&lt;&gt;"",L142,IF(I142&lt;&gt;"",I142,IF(H142&lt;&gt;"",H142,IF(G142&lt;&gt;"",G142,""))))))</f>
        <v>2</v>
      </c>
    </row>
    <row r="143" spans="1:24" ht="102">
      <c r="A143" s="15">
        <v>226</v>
      </c>
      <c r="B143" s="2" t="s">
        <v>107</v>
      </c>
      <c r="C143" s="41" t="s">
        <v>209</v>
      </c>
      <c r="D143" s="39">
        <v>3</v>
      </c>
      <c r="E143" s="2" t="s">
        <v>372</v>
      </c>
      <c r="F143" s="2"/>
      <c r="G143" s="39">
        <v>3</v>
      </c>
      <c r="H143"/>
      <c r="I143"/>
      <c r="L143"/>
      <c r="M143" s="59"/>
      <c r="N143" s="60"/>
      <c r="O143" s="60"/>
      <c r="P143" s="61"/>
      <c r="Q143" s="62"/>
      <c r="R143" s="59"/>
      <c r="S143" s="60"/>
      <c r="T143" s="60"/>
      <c r="U143" s="61"/>
      <c r="V143" s="62"/>
      <c r="W143" s="55">
        <f>IF(R143&lt;&gt;"",R143,IF(M143&lt;&gt;"",M143,IF(D143&lt;&gt;"",D143,"")))</f>
        <v>3</v>
      </c>
      <c r="X143" s="40">
        <f>IF(U143&lt;&gt;"",U143,IF(P143&lt;&gt;"",P143,IF(L143&lt;&gt;"",L143,IF(I143&lt;&gt;"",I143,IF(H143&lt;&gt;"",H143,IF(G143&lt;&gt;"",G143,""))))))</f>
        <v>3</v>
      </c>
    </row>
    <row r="144" spans="1:24">
      <c r="E144" s="4"/>
      <c r="H144"/>
      <c r="I144"/>
      <c r="L144"/>
      <c r="M144" s="63"/>
      <c r="N144" s="63"/>
      <c r="O144" s="63"/>
      <c r="P144" s="63"/>
      <c r="Q144" s="63"/>
      <c r="R144" s="63"/>
      <c r="S144" s="63"/>
      <c r="T144" s="63"/>
      <c r="U144" s="63"/>
      <c r="V144" s="63"/>
    </row>
    <row r="145" spans="1:24">
      <c r="E145" s="4"/>
      <c r="H145"/>
      <c r="I145"/>
      <c r="L145"/>
      <c r="M145" s="63"/>
      <c r="N145" s="63"/>
      <c r="O145" s="63"/>
      <c r="P145" s="63"/>
      <c r="Q145" s="63"/>
      <c r="R145" s="63"/>
      <c r="S145" s="63"/>
      <c r="T145" s="63"/>
      <c r="U145" s="63"/>
      <c r="V145" s="63"/>
    </row>
    <row r="146" spans="1:24">
      <c r="E146" s="4"/>
      <c r="H146"/>
      <c r="L146"/>
      <c r="M146" s="63"/>
      <c r="N146" s="63"/>
      <c r="O146" s="63"/>
      <c r="P146" s="63"/>
      <c r="Q146" s="63"/>
      <c r="R146" s="63"/>
      <c r="S146" s="63"/>
      <c r="T146" s="63"/>
      <c r="U146" s="63"/>
      <c r="V146" s="63"/>
    </row>
    <row r="147" spans="1:24" ht="25">
      <c r="B147" s="44" t="s">
        <v>40</v>
      </c>
      <c r="E147" s="4"/>
      <c r="H147"/>
      <c r="L147"/>
      <c r="M147" s="63"/>
      <c r="N147" s="63"/>
      <c r="O147" s="63"/>
      <c r="P147" s="63"/>
      <c r="Q147" s="63"/>
      <c r="R147" s="63"/>
      <c r="S147" s="63"/>
      <c r="T147" s="63"/>
      <c r="U147" s="63"/>
      <c r="V147" s="63"/>
    </row>
    <row r="148" spans="1:24" ht="80">
      <c r="A148" s="15">
        <v>227</v>
      </c>
      <c r="B148" s="2" t="s">
        <v>246</v>
      </c>
      <c r="C148" s="41" t="s">
        <v>210</v>
      </c>
      <c r="D148" s="56"/>
      <c r="E148"/>
      <c r="F148"/>
      <c r="G148"/>
      <c r="H148"/>
      <c r="I148"/>
      <c r="L148"/>
      <c r="M148" s="59"/>
      <c r="N148" s="60"/>
      <c r="O148" s="60"/>
      <c r="P148" s="61"/>
      <c r="Q148" s="62"/>
      <c r="R148" s="59"/>
      <c r="S148" s="60"/>
      <c r="T148" s="60"/>
      <c r="U148" s="61"/>
      <c r="V148" s="62"/>
      <c r="W148" s="55" t="str">
        <f t="shared" ref="W148:W157" si="14">IF(R148&lt;&gt;"",R148,IF(M148&lt;&gt;"",M148,IF(D148&lt;&gt;"",D148,"")))</f>
        <v/>
      </c>
      <c r="X148" s="40" t="str">
        <f t="shared" ref="X148:X157" si="15">IF(U148&lt;&gt;"",U148,IF(P148&lt;&gt;"",P148,IF(L148&lt;&gt;"",L148,IF(I148&lt;&gt;"",I148,IF(H148&lt;&gt;"",H148,IF(G148&lt;&gt;"",G148,""))))))</f>
        <v/>
      </c>
    </row>
    <row r="149" spans="1:24" ht="144">
      <c r="A149" s="15">
        <v>228</v>
      </c>
      <c r="B149" s="2" t="s">
        <v>108</v>
      </c>
      <c r="C149" s="41" t="s">
        <v>211</v>
      </c>
      <c r="D149" s="56"/>
      <c r="E149"/>
      <c r="F149"/>
      <c r="G149"/>
      <c r="H149"/>
      <c r="I149"/>
      <c r="L149"/>
      <c r="M149" s="59"/>
      <c r="N149" s="60"/>
      <c r="O149" s="60"/>
      <c r="P149" s="61"/>
      <c r="Q149" s="62"/>
      <c r="R149" s="59"/>
      <c r="S149" s="60"/>
      <c r="T149" s="60"/>
      <c r="U149" s="61"/>
      <c r="V149" s="62"/>
      <c r="W149" s="55" t="str">
        <f t="shared" si="14"/>
        <v/>
      </c>
      <c r="X149" s="40" t="str">
        <f t="shared" si="15"/>
        <v/>
      </c>
    </row>
    <row r="150" spans="1:24" ht="48">
      <c r="A150" s="15">
        <v>229</v>
      </c>
      <c r="B150" s="2" t="s">
        <v>109</v>
      </c>
      <c r="C150" s="41" t="s">
        <v>212</v>
      </c>
      <c r="D150" s="56"/>
      <c r="E150"/>
      <c r="F150"/>
      <c r="G150"/>
      <c r="H150"/>
      <c r="I150"/>
      <c r="L150"/>
      <c r="M150" s="59"/>
      <c r="N150" s="60"/>
      <c r="O150" s="60"/>
      <c r="P150" s="61"/>
      <c r="Q150" s="62"/>
      <c r="R150" s="59"/>
      <c r="S150" s="60"/>
      <c r="T150" s="60"/>
      <c r="U150" s="61"/>
      <c r="V150" s="62"/>
      <c r="W150" s="55" t="str">
        <f t="shared" si="14"/>
        <v/>
      </c>
      <c r="X150" s="40" t="str">
        <f t="shared" si="15"/>
        <v/>
      </c>
    </row>
    <row r="151" spans="1:24" ht="80">
      <c r="A151" s="15">
        <v>230</v>
      </c>
      <c r="B151" s="2" t="s">
        <v>110</v>
      </c>
      <c r="C151" s="41" t="s">
        <v>213</v>
      </c>
      <c r="D151" s="56"/>
      <c r="E151"/>
      <c r="F151"/>
      <c r="G151"/>
      <c r="H151"/>
      <c r="I151"/>
      <c r="L151"/>
      <c r="M151" s="59"/>
      <c r="N151" s="60"/>
      <c r="O151" s="60"/>
      <c r="P151" s="61"/>
      <c r="Q151" s="62"/>
      <c r="R151" s="59"/>
      <c r="S151" s="60"/>
      <c r="T151" s="60"/>
      <c r="U151" s="61"/>
      <c r="V151" s="62"/>
      <c r="W151" s="55" t="str">
        <f t="shared" si="14"/>
        <v/>
      </c>
      <c r="X151" s="40" t="str">
        <f t="shared" si="15"/>
        <v/>
      </c>
    </row>
    <row r="152" spans="1:24" ht="144">
      <c r="A152" s="15">
        <v>231</v>
      </c>
      <c r="B152" s="2" t="s">
        <v>111</v>
      </c>
      <c r="C152" s="41" t="s">
        <v>214</v>
      </c>
      <c r="D152" s="56"/>
      <c r="E152"/>
      <c r="F152"/>
      <c r="G152"/>
      <c r="H152"/>
      <c r="I152"/>
      <c r="L152"/>
      <c r="M152" s="59"/>
      <c r="N152" s="60"/>
      <c r="O152" s="60"/>
      <c r="P152" s="61"/>
      <c r="Q152" s="62"/>
      <c r="R152" s="59"/>
      <c r="S152" s="60"/>
      <c r="T152" s="60"/>
      <c r="U152" s="61"/>
      <c r="V152" s="62"/>
      <c r="W152" s="55" t="str">
        <f t="shared" si="14"/>
        <v/>
      </c>
      <c r="X152" s="40" t="str">
        <f t="shared" si="15"/>
        <v/>
      </c>
    </row>
    <row r="153" spans="1:24" ht="128">
      <c r="A153" s="15">
        <v>232</v>
      </c>
      <c r="B153" s="2" t="s">
        <v>247</v>
      </c>
      <c r="C153" s="41" t="s">
        <v>215</v>
      </c>
      <c r="D153" s="56"/>
      <c r="E153"/>
      <c r="F153"/>
      <c r="G153"/>
      <c r="H153"/>
      <c r="I153"/>
      <c r="L153"/>
      <c r="M153" s="59"/>
      <c r="N153" s="60"/>
      <c r="O153" s="60"/>
      <c r="P153" s="61"/>
      <c r="Q153" s="62"/>
      <c r="R153" s="59"/>
      <c r="S153" s="60"/>
      <c r="T153" s="60"/>
      <c r="U153" s="61"/>
      <c r="V153" s="62"/>
      <c r="W153" s="55" t="str">
        <f t="shared" si="14"/>
        <v/>
      </c>
      <c r="X153" s="40" t="str">
        <f t="shared" si="15"/>
        <v/>
      </c>
    </row>
    <row r="154" spans="1:24" ht="176">
      <c r="A154" s="15">
        <v>233</v>
      </c>
      <c r="B154" s="2" t="s">
        <v>112</v>
      </c>
      <c r="C154" s="41" t="s">
        <v>216</v>
      </c>
      <c r="D154" s="56"/>
      <c r="E154"/>
      <c r="F154"/>
      <c r="G154"/>
      <c r="H154"/>
      <c r="I154"/>
      <c r="L154"/>
      <c r="M154" s="59"/>
      <c r="N154" s="60"/>
      <c r="O154" s="60"/>
      <c r="P154" s="61"/>
      <c r="Q154" s="62"/>
      <c r="R154" s="59"/>
      <c r="S154" s="60"/>
      <c r="T154" s="60"/>
      <c r="U154" s="61"/>
      <c r="V154" s="62"/>
      <c r="W154" s="55" t="str">
        <f t="shared" si="14"/>
        <v/>
      </c>
      <c r="X154" s="40" t="str">
        <f t="shared" si="15"/>
        <v/>
      </c>
    </row>
    <row r="155" spans="1:24" ht="48">
      <c r="A155" s="15">
        <v>234</v>
      </c>
      <c r="B155" s="2" t="s">
        <v>113</v>
      </c>
      <c r="C155" s="41" t="s">
        <v>217</v>
      </c>
      <c r="D155" s="56"/>
      <c r="E155"/>
      <c r="F155"/>
      <c r="G155"/>
      <c r="H155"/>
      <c r="I155"/>
      <c r="L155"/>
      <c r="M155" s="59"/>
      <c r="N155" s="60"/>
      <c r="O155" s="60"/>
      <c r="P155" s="61"/>
      <c r="Q155" s="62"/>
      <c r="R155" s="59"/>
      <c r="S155" s="60"/>
      <c r="T155" s="60"/>
      <c r="U155" s="61"/>
      <c r="V155" s="62"/>
      <c r="W155" s="55" t="str">
        <f t="shared" si="14"/>
        <v/>
      </c>
      <c r="X155" s="40" t="str">
        <f t="shared" si="15"/>
        <v/>
      </c>
    </row>
    <row r="156" spans="1:24" ht="128">
      <c r="A156" s="15">
        <v>235</v>
      </c>
      <c r="B156" s="2" t="s">
        <v>114</v>
      </c>
      <c r="C156" s="41" t="s">
        <v>218</v>
      </c>
      <c r="D156" s="56"/>
      <c r="E156"/>
      <c r="F156"/>
      <c r="G156"/>
      <c r="H156"/>
      <c r="I156"/>
      <c r="L156"/>
      <c r="M156" s="59"/>
      <c r="N156" s="60"/>
      <c r="O156" s="60"/>
      <c r="P156" s="61"/>
      <c r="Q156" s="62"/>
      <c r="R156" s="59"/>
      <c r="S156" s="60"/>
      <c r="T156" s="60"/>
      <c r="U156" s="61"/>
      <c r="V156" s="62"/>
      <c r="W156" s="55" t="str">
        <f t="shared" si="14"/>
        <v/>
      </c>
      <c r="X156" s="40" t="str">
        <f t="shared" si="15"/>
        <v/>
      </c>
    </row>
    <row r="157" spans="1:24" ht="32">
      <c r="A157" s="15">
        <v>236</v>
      </c>
      <c r="B157" s="2" t="s">
        <v>115</v>
      </c>
      <c r="C157" s="41" t="s">
        <v>219</v>
      </c>
      <c r="D157" s="56"/>
      <c r="E157"/>
      <c r="F157"/>
      <c r="G157"/>
      <c r="H157"/>
      <c r="I157"/>
      <c r="L157"/>
      <c r="M157" s="59"/>
      <c r="N157" s="60"/>
      <c r="O157" s="60"/>
      <c r="P157" s="61"/>
      <c r="Q157" s="62"/>
      <c r="R157" s="59"/>
      <c r="S157" s="60"/>
      <c r="T157" s="60"/>
      <c r="U157" s="61"/>
      <c r="V157" s="62"/>
      <c r="W157" s="55" t="str">
        <f t="shared" si="14"/>
        <v/>
      </c>
      <c r="X157" s="40" t="str">
        <f t="shared" si="15"/>
        <v/>
      </c>
    </row>
    <row r="158" spans="1:24">
      <c r="D158" s="56"/>
      <c r="E158"/>
      <c r="F158"/>
      <c r="G158"/>
      <c r="H158"/>
      <c r="I158"/>
      <c r="L158"/>
      <c r="M158" s="63"/>
      <c r="N158" s="63"/>
      <c r="O158" s="63"/>
      <c r="P158" s="63"/>
      <c r="Q158" s="63"/>
      <c r="R158" s="63"/>
      <c r="S158" s="63"/>
      <c r="T158" s="63"/>
      <c r="U158" s="63"/>
      <c r="V158" s="63"/>
    </row>
    <row r="159" spans="1:24">
      <c r="D159" s="56"/>
      <c r="E159"/>
      <c r="F159"/>
      <c r="G159"/>
      <c r="H159"/>
      <c r="I159"/>
      <c r="L159"/>
      <c r="M159" s="63"/>
      <c r="N159" s="63"/>
      <c r="O159" s="63"/>
      <c r="P159" s="63"/>
      <c r="Q159" s="63"/>
      <c r="R159" s="63"/>
      <c r="S159" s="63"/>
      <c r="T159" s="63"/>
      <c r="U159" s="63"/>
      <c r="V159" s="63"/>
    </row>
    <row r="160" spans="1:24">
      <c r="D160" s="56"/>
      <c r="E160"/>
      <c r="F160"/>
      <c r="G160"/>
      <c r="H160"/>
      <c r="I160"/>
      <c r="L160"/>
      <c r="M160" s="63"/>
      <c r="N160" s="63"/>
      <c r="O160" s="63"/>
      <c r="P160" s="63"/>
      <c r="Q160" s="63"/>
      <c r="R160" s="63"/>
      <c r="S160" s="63"/>
      <c r="T160" s="63"/>
      <c r="U160" s="63"/>
      <c r="V160" s="63"/>
    </row>
    <row r="161" spans="1:24" ht="25">
      <c r="B161" s="44" t="s">
        <v>41</v>
      </c>
      <c r="D161" s="56"/>
      <c r="E161"/>
      <c r="F161"/>
      <c r="G161"/>
      <c r="H161"/>
      <c r="I161"/>
      <c r="L161"/>
      <c r="M161" s="63"/>
      <c r="N161" s="63"/>
      <c r="O161" s="63"/>
      <c r="P161" s="63"/>
      <c r="Q161" s="63"/>
      <c r="R161" s="63"/>
      <c r="S161" s="63"/>
      <c r="T161" s="63"/>
      <c r="U161" s="63"/>
      <c r="V161" s="63"/>
    </row>
    <row r="162" spans="1:24" ht="48">
      <c r="A162" s="15">
        <v>237</v>
      </c>
      <c r="B162" s="2" t="s">
        <v>248</v>
      </c>
      <c r="C162" s="41" t="s">
        <v>220</v>
      </c>
      <c r="D162" s="56"/>
      <c r="E162"/>
      <c r="F162"/>
      <c r="G162"/>
      <c r="H162"/>
      <c r="I162"/>
      <c r="L162"/>
      <c r="M162" s="59"/>
      <c r="N162" s="60"/>
      <c r="O162" s="60"/>
      <c r="P162" s="61"/>
      <c r="Q162" s="62"/>
      <c r="R162" s="59"/>
      <c r="S162" s="60"/>
      <c r="T162" s="60"/>
      <c r="U162" s="61"/>
      <c r="V162" s="62"/>
      <c r="W162" s="55" t="str">
        <f t="shared" ref="W162:W168" si="16">IF(R162&lt;&gt;"",R162,IF(M162&lt;&gt;"",M162,IF(D162&lt;&gt;"",D162,"")))</f>
        <v/>
      </c>
      <c r="X162" s="40" t="str">
        <f t="shared" ref="X162:X168" si="17">IF(U162&lt;&gt;"",U162,IF(P162&lt;&gt;"",P162,IF(L162&lt;&gt;"",L162,IF(I162&lt;&gt;"",I162,IF(H162&lt;&gt;"",H162,IF(G162&lt;&gt;"",G162,""))))))</f>
        <v/>
      </c>
    </row>
    <row r="163" spans="1:24" ht="80">
      <c r="A163" s="15">
        <v>238</v>
      </c>
      <c r="B163" s="2" t="s">
        <v>116</v>
      </c>
      <c r="C163" s="41" t="s">
        <v>221</v>
      </c>
      <c r="D163" s="56"/>
      <c r="E163"/>
      <c r="F163"/>
      <c r="G163"/>
      <c r="H163"/>
      <c r="I163"/>
      <c r="L163"/>
      <c r="M163" s="59"/>
      <c r="N163" s="60"/>
      <c r="O163" s="60"/>
      <c r="P163" s="61"/>
      <c r="Q163" s="62"/>
      <c r="R163" s="59"/>
      <c r="S163" s="60"/>
      <c r="T163" s="60"/>
      <c r="U163" s="61"/>
      <c r="V163" s="62"/>
      <c r="W163" s="55" t="str">
        <f t="shared" si="16"/>
        <v/>
      </c>
      <c r="X163" s="40" t="str">
        <f t="shared" si="17"/>
        <v/>
      </c>
    </row>
    <row r="164" spans="1:24" ht="48">
      <c r="A164" s="15">
        <v>239</v>
      </c>
      <c r="B164" s="2" t="s">
        <v>117</v>
      </c>
      <c r="C164" s="41" t="s">
        <v>222</v>
      </c>
      <c r="D164" s="56"/>
      <c r="E164"/>
      <c r="F164"/>
      <c r="G164"/>
      <c r="H164"/>
      <c r="I164"/>
      <c r="L164"/>
      <c r="M164" s="59"/>
      <c r="N164" s="60"/>
      <c r="O164" s="60"/>
      <c r="P164" s="61"/>
      <c r="Q164" s="62"/>
      <c r="R164" s="59"/>
      <c r="S164" s="60"/>
      <c r="T164" s="60"/>
      <c r="U164" s="61"/>
      <c r="V164" s="62"/>
      <c r="W164" s="55" t="str">
        <f t="shared" si="16"/>
        <v/>
      </c>
      <c r="X164" s="40" t="str">
        <f t="shared" si="17"/>
        <v/>
      </c>
    </row>
    <row r="165" spans="1:24" ht="32">
      <c r="A165" s="15">
        <v>240</v>
      </c>
      <c r="B165" s="2" t="s">
        <v>118</v>
      </c>
      <c r="C165" s="41" t="s">
        <v>223</v>
      </c>
      <c r="D165" s="56"/>
      <c r="E165"/>
      <c r="F165"/>
      <c r="G165"/>
      <c r="H165"/>
      <c r="I165"/>
      <c r="L165"/>
      <c r="M165" s="59"/>
      <c r="N165" s="60"/>
      <c r="O165" s="60"/>
      <c r="P165" s="61"/>
      <c r="Q165" s="62"/>
      <c r="R165" s="59"/>
      <c r="S165" s="60"/>
      <c r="T165" s="60"/>
      <c r="U165" s="61"/>
      <c r="V165" s="62"/>
      <c r="W165" s="55" t="str">
        <f t="shared" si="16"/>
        <v/>
      </c>
      <c r="X165" s="40" t="str">
        <f t="shared" si="17"/>
        <v/>
      </c>
    </row>
    <row r="166" spans="1:24" ht="224">
      <c r="A166" s="15">
        <v>241</v>
      </c>
      <c r="B166" s="2" t="s">
        <v>250</v>
      </c>
      <c r="C166" s="41" t="s">
        <v>224</v>
      </c>
      <c r="D166" s="56"/>
      <c r="E166"/>
      <c r="F166"/>
      <c r="G166"/>
      <c r="H166"/>
      <c r="I166"/>
      <c r="L166"/>
      <c r="M166" s="59"/>
      <c r="N166" s="60"/>
      <c r="O166" s="60"/>
      <c r="P166" s="61"/>
      <c r="Q166" s="62"/>
      <c r="R166" s="59"/>
      <c r="S166" s="60"/>
      <c r="T166" s="60"/>
      <c r="U166" s="61"/>
      <c r="V166" s="62"/>
      <c r="W166" s="55" t="str">
        <f t="shared" si="16"/>
        <v/>
      </c>
      <c r="X166" s="40" t="str">
        <f t="shared" si="17"/>
        <v/>
      </c>
    </row>
    <row r="167" spans="1:24" ht="32">
      <c r="A167" s="15">
        <v>242</v>
      </c>
      <c r="B167" s="2" t="s">
        <v>119</v>
      </c>
      <c r="C167" s="41" t="s">
        <v>225</v>
      </c>
      <c r="D167" s="56"/>
      <c r="E167"/>
      <c r="F167"/>
      <c r="G167"/>
      <c r="H167"/>
      <c r="I167"/>
      <c r="L167"/>
      <c r="M167" s="59"/>
      <c r="N167" s="60"/>
      <c r="O167" s="60"/>
      <c r="P167" s="61"/>
      <c r="Q167" s="62"/>
      <c r="R167" s="59"/>
      <c r="S167" s="60"/>
      <c r="T167" s="60"/>
      <c r="U167" s="61"/>
      <c r="V167" s="62"/>
      <c r="W167" s="55" t="str">
        <f t="shared" si="16"/>
        <v/>
      </c>
      <c r="X167" s="40" t="str">
        <f t="shared" si="17"/>
        <v/>
      </c>
    </row>
    <row r="168" spans="1:24" ht="32">
      <c r="A168" s="15">
        <v>243</v>
      </c>
      <c r="B168" s="2" t="s">
        <v>120</v>
      </c>
      <c r="C168" s="41" t="s">
        <v>226</v>
      </c>
      <c r="D168" s="56"/>
      <c r="E168"/>
      <c r="F168"/>
      <c r="G168"/>
      <c r="H168"/>
      <c r="I168"/>
      <c r="L168"/>
      <c r="M168" s="59"/>
      <c r="N168" s="60"/>
      <c r="O168" s="60"/>
      <c r="P168" s="61"/>
      <c r="Q168" s="62"/>
      <c r="R168" s="59"/>
      <c r="S168" s="60"/>
      <c r="T168" s="60"/>
      <c r="U168" s="61"/>
      <c r="V168" s="62"/>
      <c r="W168" s="55" t="str">
        <f t="shared" si="16"/>
        <v/>
      </c>
      <c r="X168" s="40" t="str">
        <f t="shared" si="17"/>
        <v/>
      </c>
    </row>
    <row r="169" spans="1:24">
      <c r="E169" s="4"/>
      <c r="M169" s="63"/>
      <c r="N169" s="63"/>
      <c r="O169" s="63"/>
      <c r="P169" s="63"/>
      <c r="Q169" s="63"/>
      <c r="R169" s="63"/>
      <c r="S169" s="63"/>
      <c r="T169" s="63"/>
      <c r="U169" s="63"/>
      <c r="V169" s="63"/>
    </row>
    <row r="170" spans="1:24">
      <c r="E170" s="4"/>
      <c r="J170" s="63"/>
      <c r="M170" s="63"/>
      <c r="N170" s="63"/>
      <c r="O170" s="63"/>
      <c r="P170" s="63"/>
      <c r="Q170" s="63"/>
      <c r="R170" s="63"/>
      <c r="S170" s="63"/>
      <c r="T170" s="63"/>
      <c r="U170" s="63"/>
      <c r="V170" s="63"/>
    </row>
    <row r="171" spans="1:24">
      <c r="B171" s="45"/>
      <c r="E171" s="4"/>
      <c r="J171" s="63"/>
      <c r="M171" s="63"/>
      <c r="N171" s="63"/>
      <c r="O171" s="63"/>
      <c r="P171" s="63"/>
      <c r="Q171" s="63"/>
      <c r="R171" s="63"/>
      <c r="S171" s="63"/>
      <c r="T171" s="63"/>
      <c r="U171" s="63"/>
      <c r="V171" s="63"/>
    </row>
    <row r="172" spans="1:24">
      <c r="E172" s="4"/>
      <c r="J172" s="63"/>
      <c r="M172" s="63"/>
      <c r="N172" s="63"/>
      <c r="O172" s="63"/>
      <c r="P172" s="63"/>
      <c r="Q172" s="63"/>
      <c r="R172" s="63"/>
      <c r="S172" s="63"/>
      <c r="T172" s="63"/>
      <c r="U172" s="63"/>
      <c r="V172" s="63"/>
    </row>
    <row r="173" spans="1:24">
      <c r="E173" s="4"/>
      <c r="J173" s="63"/>
      <c r="M173" s="63"/>
      <c r="N173" s="63"/>
      <c r="O173" s="63"/>
      <c r="P173" s="63"/>
      <c r="Q173" s="63"/>
      <c r="R173" s="63"/>
      <c r="S173" s="63"/>
      <c r="T173" s="63"/>
      <c r="U173" s="63"/>
      <c r="V173" s="63"/>
    </row>
    <row r="174" spans="1:24">
      <c r="E174" s="4"/>
      <c r="J174" s="63"/>
      <c r="M174" s="63"/>
      <c r="N174" s="63"/>
      <c r="O174" s="63"/>
      <c r="P174" s="63"/>
      <c r="Q174" s="63"/>
      <c r="R174" s="63"/>
      <c r="S174" s="63"/>
      <c r="T174" s="63"/>
      <c r="U174" s="63"/>
      <c r="V174" s="63"/>
    </row>
    <row r="175" spans="1:24">
      <c r="E175" s="4"/>
      <c r="J175" s="63"/>
      <c r="M175" s="63"/>
      <c r="N175" s="63"/>
      <c r="O175" s="63"/>
      <c r="P175" s="63"/>
      <c r="Q175" s="63"/>
      <c r="R175" s="63"/>
      <c r="S175" s="63"/>
      <c r="T175" s="63"/>
      <c r="U175" s="63"/>
      <c r="V175" s="63"/>
    </row>
    <row r="176" spans="1:24">
      <c r="E176" s="4"/>
      <c r="J176" s="63"/>
      <c r="M176" s="63"/>
      <c r="N176" s="63"/>
      <c r="O176" s="63"/>
      <c r="P176" s="63"/>
      <c r="Q176" s="63"/>
      <c r="R176" s="63"/>
      <c r="S176" s="63"/>
      <c r="T176" s="63"/>
      <c r="U176" s="63"/>
      <c r="V176" s="63"/>
    </row>
    <row r="177" spans="5:22">
      <c r="E177" s="4"/>
      <c r="J177" s="63"/>
      <c r="M177" s="63"/>
      <c r="N177" s="63"/>
      <c r="O177" s="63"/>
      <c r="P177" s="63"/>
      <c r="Q177" s="63"/>
      <c r="R177" s="63"/>
      <c r="S177" s="63"/>
      <c r="T177" s="63"/>
      <c r="U177" s="63"/>
      <c r="V177" s="63"/>
    </row>
    <row r="178" spans="5:22">
      <c r="E178" s="4"/>
      <c r="J178" s="63"/>
      <c r="M178" s="63"/>
      <c r="N178" s="63"/>
      <c r="O178" s="63"/>
      <c r="P178" s="63"/>
      <c r="Q178" s="63"/>
      <c r="R178" s="63"/>
      <c r="S178" s="63"/>
      <c r="T178" s="63"/>
      <c r="U178" s="63"/>
      <c r="V178" s="63"/>
    </row>
    <row r="179" spans="5:22">
      <c r="E179" s="4"/>
      <c r="J179" s="63"/>
      <c r="M179" s="63"/>
      <c r="N179" s="63"/>
      <c r="O179" s="63"/>
      <c r="P179" s="63"/>
      <c r="Q179" s="63"/>
      <c r="R179" s="63"/>
      <c r="S179" s="63"/>
      <c r="T179" s="63"/>
      <c r="U179" s="63"/>
      <c r="V179" s="63"/>
    </row>
    <row r="180" spans="5:22">
      <c r="E180" s="4"/>
      <c r="J180" s="63"/>
      <c r="M180" s="63"/>
      <c r="N180" s="63"/>
      <c r="O180" s="63"/>
      <c r="P180" s="63"/>
      <c r="Q180" s="63"/>
      <c r="R180" s="63"/>
      <c r="S180" s="63"/>
      <c r="T180" s="63"/>
      <c r="U180" s="63"/>
      <c r="V180" s="63"/>
    </row>
    <row r="181" spans="5:22">
      <c r="E181" s="4"/>
      <c r="J181" s="63"/>
      <c r="M181" s="63"/>
      <c r="N181" s="63"/>
      <c r="O181" s="63"/>
      <c r="P181" s="63"/>
      <c r="Q181" s="63"/>
      <c r="R181" s="63"/>
      <c r="S181" s="63"/>
      <c r="T181" s="63"/>
      <c r="U181" s="63"/>
      <c r="V181" s="63"/>
    </row>
    <row r="182" spans="5:22">
      <c r="E182" s="4"/>
      <c r="J182" s="63"/>
      <c r="M182" s="63"/>
      <c r="N182" s="63"/>
      <c r="O182" s="63"/>
      <c r="P182" s="63"/>
      <c r="Q182" s="63"/>
      <c r="R182" s="63"/>
      <c r="S182" s="63"/>
      <c r="T182" s="63"/>
      <c r="U182" s="63"/>
      <c r="V182" s="63"/>
    </row>
    <row r="183" spans="5:22">
      <c r="E183" s="4"/>
      <c r="J183" s="63"/>
      <c r="M183" s="63"/>
      <c r="N183" s="63"/>
      <c r="O183" s="63"/>
      <c r="P183" s="63"/>
      <c r="Q183" s="63"/>
      <c r="R183" s="63"/>
      <c r="S183" s="63"/>
      <c r="T183" s="63"/>
      <c r="U183" s="63"/>
      <c r="V183" s="63"/>
    </row>
    <row r="184" spans="5:22">
      <c r="E184" s="4"/>
      <c r="J184" s="63"/>
      <c r="M184" s="63"/>
      <c r="N184" s="63"/>
      <c r="O184" s="63"/>
      <c r="P184" s="63"/>
      <c r="Q184" s="63"/>
      <c r="R184" s="63"/>
      <c r="S184" s="63"/>
      <c r="T184" s="63"/>
      <c r="U184" s="63"/>
      <c r="V184" s="63"/>
    </row>
    <row r="185" spans="5:22">
      <c r="E185" s="4"/>
      <c r="J185" s="63"/>
      <c r="M185" s="63"/>
      <c r="N185" s="63"/>
      <c r="O185" s="63"/>
      <c r="P185" s="63"/>
      <c r="Q185" s="63"/>
      <c r="R185" s="63"/>
      <c r="S185" s="63"/>
      <c r="T185" s="63"/>
      <c r="U185" s="63"/>
      <c r="V185" s="63"/>
    </row>
    <row r="186" spans="5:22">
      <c r="E186" s="4"/>
      <c r="J186" s="63"/>
      <c r="M186" s="63"/>
      <c r="N186" s="63"/>
      <c r="O186" s="63"/>
      <c r="P186" s="63"/>
      <c r="Q186" s="63"/>
      <c r="R186" s="63"/>
      <c r="S186" s="63"/>
      <c r="T186" s="63"/>
      <c r="U186" s="63"/>
      <c r="V186" s="63"/>
    </row>
    <row r="187" spans="5:22">
      <c r="E187" s="4"/>
      <c r="J187" s="63"/>
      <c r="M187" s="63"/>
      <c r="N187" s="63"/>
      <c r="O187" s="63"/>
      <c r="P187" s="63"/>
      <c r="Q187" s="63"/>
      <c r="R187" s="63"/>
      <c r="S187" s="63"/>
      <c r="T187" s="63"/>
      <c r="U187" s="63"/>
      <c r="V187" s="63"/>
    </row>
    <row r="188" spans="5:22">
      <c r="J188" s="63"/>
      <c r="M188" s="63"/>
      <c r="N188" s="63"/>
      <c r="O188" s="63"/>
      <c r="P188" s="63"/>
      <c r="Q188" s="63"/>
      <c r="R188" s="63"/>
      <c r="S188" s="63"/>
      <c r="T188" s="63"/>
      <c r="U188" s="63"/>
      <c r="V188" s="63"/>
    </row>
    <row r="189" spans="5:22">
      <c r="J189" s="63"/>
      <c r="M189" s="63"/>
      <c r="N189" s="63"/>
      <c r="O189" s="63"/>
      <c r="P189" s="63"/>
      <c r="Q189" s="63"/>
      <c r="R189" s="63"/>
      <c r="S189" s="63"/>
      <c r="T189" s="63"/>
      <c r="U189" s="63"/>
      <c r="V189" s="63"/>
    </row>
    <row r="190" spans="5:22">
      <c r="J190" s="63"/>
      <c r="M190" s="63"/>
      <c r="N190" s="63"/>
      <c r="O190" s="63"/>
      <c r="P190" s="63"/>
      <c r="Q190" s="63"/>
      <c r="R190" s="63"/>
      <c r="S190" s="63"/>
      <c r="T190" s="63"/>
      <c r="U190" s="63"/>
      <c r="V190" s="63"/>
    </row>
    <row r="191" spans="5:22">
      <c r="J191" s="63"/>
      <c r="M191" s="63"/>
      <c r="N191" s="63"/>
      <c r="O191" s="63"/>
      <c r="P191" s="63"/>
      <c r="Q191" s="63"/>
      <c r="R191" s="63"/>
      <c r="S191" s="63"/>
      <c r="T191" s="63"/>
      <c r="U191" s="63"/>
      <c r="V191" s="63"/>
    </row>
    <row r="192" spans="5:22">
      <c r="J192" s="63"/>
      <c r="M192" s="63"/>
      <c r="N192" s="63"/>
      <c r="O192" s="63"/>
      <c r="P192" s="63"/>
      <c r="Q192" s="63"/>
      <c r="R192" s="63"/>
      <c r="S192" s="63"/>
      <c r="T192" s="63"/>
      <c r="U192" s="63"/>
      <c r="V192" s="63"/>
    </row>
    <row r="193" spans="10:22">
      <c r="J193" s="63"/>
      <c r="M193" s="63"/>
      <c r="N193" s="63"/>
      <c r="O193" s="63"/>
      <c r="P193" s="63"/>
      <c r="Q193" s="63"/>
      <c r="R193" s="63"/>
      <c r="S193" s="63"/>
      <c r="T193" s="63"/>
      <c r="U193" s="63"/>
      <c r="V193" s="63"/>
    </row>
    <row r="194" spans="10:22">
      <c r="J194" s="63"/>
      <c r="M194" s="63"/>
      <c r="N194" s="63"/>
      <c r="O194" s="63"/>
      <c r="P194" s="63"/>
      <c r="Q194" s="63"/>
      <c r="R194" s="63"/>
      <c r="S194" s="63"/>
      <c r="T194" s="63"/>
      <c r="U194" s="63"/>
      <c r="V194" s="63"/>
    </row>
    <row r="195" spans="10:22">
      <c r="J195" s="63"/>
      <c r="M195" s="63"/>
      <c r="N195" s="63"/>
      <c r="O195" s="63"/>
      <c r="P195" s="63"/>
      <c r="Q195" s="63"/>
      <c r="R195" s="63"/>
      <c r="S195" s="63"/>
      <c r="T195" s="63"/>
      <c r="U195" s="63"/>
      <c r="V195" s="63"/>
    </row>
    <row r="196" spans="10:22">
      <c r="J196" s="63"/>
      <c r="M196" s="63"/>
      <c r="N196" s="63"/>
      <c r="O196" s="63"/>
      <c r="P196" s="63"/>
      <c r="Q196" s="63"/>
      <c r="R196" s="63"/>
      <c r="S196" s="63"/>
      <c r="T196" s="63"/>
      <c r="U196" s="63"/>
      <c r="V196" s="63"/>
    </row>
    <row r="197" spans="10:22">
      <c r="J197" s="63"/>
      <c r="M197" s="63"/>
      <c r="N197" s="63"/>
      <c r="O197" s="63"/>
      <c r="P197" s="63"/>
      <c r="Q197" s="63"/>
      <c r="R197" s="63"/>
      <c r="S197" s="63"/>
      <c r="T197" s="63"/>
      <c r="U197" s="63"/>
      <c r="V197" s="63"/>
    </row>
    <row r="198" spans="10:22">
      <c r="J198" s="63"/>
      <c r="M198" s="63"/>
      <c r="N198" s="63"/>
      <c r="O198" s="63"/>
      <c r="P198" s="63"/>
      <c r="Q198" s="63"/>
      <c r="R198" s="63"/>
      <c r="S198" s="63"/>
      <c r="T198" s="63"/>
      <c r="U198" s="63"/>
      <c r="V198" s="63"/>
    </row>
    <row r="199" spans="10:22">
      <c r="J199" s="63"/>
      <c r="M199" s="63"/>
      <c r="N199" s="63"/>
      <c r="O199" s="63"/>
      <c r="P199" s="63"/>
      <c r="Q199" s="63"/>
      <c r="R199" s="63"/>
      <c r="S199" s="63"/>
      <c r="T199" s="63"/>
      <c r="U199" s="63"/>
      <c r="V199" s="63"/>
    </row>
    <row r="200" spans="10:22">
      <c r="J200" s="63"/>
      <c r="M200" s="63"/>
      <c r="N200" s="63"/>
      <c r="O200" s="63"/>
      <c r="P200" s="63"/>
      <c r="Q200" s="63"/>
      <c r="R200" s="63"/>
      <c r="S200" s="63"/>
      <c r="T200" s="63"/>
      <c r="U200" s="63"/>
      <c r="V200" s="63"/>
    </row>
    <row r="201" spans="10:22">
      <c r="J201" s="63"/>
      <c r="M201" s="63"/>
      <c r="N201" s="63"/>
      <c r="O201" s="63"/>
      <c r="P201" s="63"/>
      <c r="Q201" s="63"/>
      <c r="R201" s="63"/>
      <c r="S201" s="63"/>
      <c r="T201" s="63"/>
      <c r="U201" s="63"/>
      <c r="V201" s="63"/>
    </row>
    <row r="202" spans="10:22">
      <c r="J202" s="63"/>
      <c r="M202" s="63"/>
      <c r="N202" s="63"/>
      <c r="O202" s="63"/>
      <c r="P202" s="63"/>
      <c r="Q202" s="63"/>
      <c r="R202" s="63"/>
      <c r="S202" s="63"/>
      <c r="T202" s="63"/>
      <c r="U202" s="63"/>
      <c r="V202" s="63"/>
    </row>
    <row r="203" spans="10:22">
      <c r="J203" s="63"/>
      <c r="M203" s="63"/>
      <c r="N203" s="63"/>
      <c r="O203" s="63"/>
      <c r="P203" s="63"/>
      <c r="Q203" s="63"/>
      <c r="R203" s="63"/>
      <c r="S203" s="63"/>
      <c r="T203" s="63"/>
      <c r="U203" s="63"/>
      <c r="V203" s="63"/>
    </row>
    <row r="204" spans="10:22">
      <c r="J204" s="63"/>
      <c r="M204" s="63"/>
      <c r="N204" s="63"/>
      <c r="O204" s="63"/>
      <c r="P204" s="63"/>
      <c r="Q204" s="63"/>
      <c r="R204" s="63"/>
      <c r="S204" s="63"/>
      <c r="T204" s="63"/>
      <c r="U204" s="63"/>
      <c r="V204" s="63"/>
    </row>
    <row r="205" spans="10:22">
      <c r="J205" s="63"/>
      <c r="M205" s="63"/>
      <c r="N205" s="63"/>
      <c r="O205" s="63"/>
      <c r="P205" s="63"/>
      <c r="Q205" s="63"/>
      <c r="R205" s="63"/>
      <c r="S205" s="63"/>
      <c r="T205" s="63"/>
      <c r="U205" s="63"/>
      <c r="V205" s="63"/>
    </row>
    <row r="206" spans="10:22">
      <c r="J206" s="63"/>
      <c r="M206" s="63"/>
      <c r="N206" s="63"/>
      <c r="O206" s="63"/>
      <c r="P206" s="63"/>
      <c r="Q206" s="63"/>
      <c r="R206" s="63"/>
      <c r="S206" s="63"/>
      <c r="T206" s="63"/>
      <c r="U206" s="63"/>
      <c r="V206" s="63"/>
    </row>
    <row r="207" spans="10:22">
      <c r="J207" s="63"/>
      <c r="M207" s="63"/>
      <c r="N207" s="63"/>
      <c r="O207" s="63"/>
      <c r="P207" s="63"/>
      <c r="Q207" s="63"/>
      <c r="R207" s="63"/>
      <c r="S207" s="63"/>
      <c r="T207" s="63"/>
      <c r="U207" s="63"/>
      <c r="V207" s="63"/>
    </row>
    <row r="208" spans="10:22">
      <c r="J208" s="63"/>
      <c r="M208" s="63"/>
      <c r="N208" s="63"/>
      <c r="O208" s="63"/>
      <c r="P208" s="63"/>
      <c r="Q208" s="63"/>
      <c r="R208" s="63"/>
      <c r="S208" s="63"/>
      <c r="T208" s="63"/>
      <c r="U208" s="63"/>
      <c r="V208" s="63"/>
    </row>
    <row r="209" spans="10:22">
      <c r="J209" s="63"/>
      <c r="M209" s="63"/>
      <c r="N209" s="63"/>
      <c r="O209" s="63"/>
      <c r="P209" s="63"/>
      <c r="Q209" s="63"/>
      <c r="R209" s="63"/>
      <c r="S209" s="63"/>
      <c r="T209" s="63"/>
      <c r="U209" s="63"/>
      <c r="V209" s="63"/>
    </row>
    <row r="210" spans="10:22">
      <c r="J210" s="63"/>
      <c r="M210" s="63"/>
      <c r="N210" s="63"/>
      <c r="O210" s="63"/>
      <c r="P210" s="63"/>
      <c r="Q210" s="63"/>
      <c r="R210" s="63"/>
      <c r="S210" s="63"/>
      <c r="T210" s="63"/>
      <c r="U210" s="63"/>
      <c r="V210" s="63"/>
    </row>
    <row r="211" spans="10:22">
      <c r="J211" s="63"/>
      <c r="M211" s="63"/>
      <c r="N211" s="63"/>
      <c r="O211" s="63"/>
      <c r="P211" s="63"/>
      <c r="Q211" s="63"/>
      <c r="R211" s="63"/>
      <c r="S211" s="63"/>
      <c r="T211" s="63"/>
      <c r="U211" s="63"/>
      <c r="V211" s="63"/>
    </row>
    <row r="212" spans="10:22">
      <c r="J212" s="63"/>
      <c r="M212" s="63"/>
      <c r="N212" s="63"/>
      <c r="O212" s="63"/>
      <c r="P212" s="63"/>
      <c r="Q212" s="63"/>
      <c r="R212" s="63"/>
      <c r="S212" s="63"/>
      <c r="T212" s="63"/>
      <c r="U212" s="63"/>
      <c r="V212" s="63"/>
    </row>
    <row r="213" spans="10:22">
      <c r="J213" s="63"/>
      <c r="M213" s="63"/>
      <c r="N213" s="63"/>
      <c r="O213" s="63"/>
      <c r="P213" s="63"/>
      <c r="Q213" s="63"/>
      <c r="R213" s="63"/>
      <c r="S213" s="63"/>
      <c r="T213" s="63"/>
      <c r="U213" s="63"/>
      <c r="V213" s="63"/>
    </row>
    <row r="214" spans="10:22">
      <c r="J214" s="63"/>
      <c r="M214" s="63"/>
      <c r="N214" s="63"/>
      <c r="O214" s="63"/>
      <c r="P214" s="63"/>
      <c r="Q214" s="63"/>
      <c r="R214" s="63"/>
      <c r="S214" s="63"/>
      <c r="T214" s="63"/>
      <c r="U214" s="63"/>
      <c r="V214" s="63"/>
    </row>
    <row r="215" spans="10:22">
      <c r="J215" s="63"/>
      <c r="M215" s="63"/>
      <c r="N215" s="63"/>
      <c r="O215" s="63"/>
      <c r="P215" s="63"/>
      <c r="Q215" s="63"/>
      <c r="R215" s="63"/>
      <c r="S215" s="63"/>
      <c r="T215" s="63"/>
      <c r="U215" s="63"/>
      <c r="V215" s="63"/>
    </row>
    <row r="216" spans="10:22">
      <c r="J216" s="63"/>
      <c r="M216" s="63"/>
      <c r="N216" s="63"/>
      <c r="O216" s="63"/>
      <c r="P216" s="63"/>
      <c r="Q216" s="63"/>
      <c r="R216" s="63"/>
      <c r="S216" s="63"/>
      <c r="T216" s="63"/>
      <c r="U216" s="63"/>
      <c r="V216" s="63"/>
    </row>
    <row r="217" spans="10:22">
      <c r="J217" s="63"/>
      <c r="M217" s="63"/>
      <c r="N217" s="63"/>
      <c r="O217" s="63"/>
      <c r="P217" s="63"/>
      <c r="Q217" s="63"/>
      <c r="R217" s="63"/>
      <c r="S217" s="63"/>
      <c r="T217" s="63"/>
      <c r="U217" s="63"/>
      <c r="V217" s="63"/>
    </row>
    <row r="218" spans="10:22">
      <c r="J218" s="63"/>
      <c r="M218" s="63"/>
      <c r="N218" s="63"/>
      <c r="O218" s="63"/>
      <c r="P218" s="63"/>
      <c r="Q218" s="63"/>
      <c r="R218" s="63"/>
      <c r="S218" s="63"/>
      <c r="T218" s="63"/>
      <c r="U218" s="63"/>
      <c r="V218" s="63"/>
    </row>
    <row r="219" spans="10:22">
      <c r="J219" s="63"/>
      <c r="M219" s="63"/>
      <c r="N219" s="63"/>
      <c r="O219" s="63"/>
      <c r="P219" s="63"/>
      <c r="Q219" s="63"/>
      <c r="R219" s="63"/>
      <c r="S219" s="63"/>
      <c r="T219" s="63"/>
      <c r="U219" s="63"/>
      <c r="V219" s="63"/>
    </row>
    <row r="220" spans="10:22">
      <c r="J220" s="63"/>
      <c r="M220" s="63"/>
      <c r="N220" s="63"/>
      <c r="O220" s="63"/>
      <c r="P220" s="63"/>
      <c r="Q220" s="63"/>
      <c r="R220" s="63"/>
      <c r="S220" s="63"/>
      <c r="T220" s="63"/>
      <c r="U220" s="63"/>
      <c r="V220" s="63"/>
    </row>
    <row r="221" spans="10:22">
      <c r="J221" s="63"/>
      <c r="M221" s="63"/>
      <c r="N221" s="63"/>
      <c r="O221" s="63"/>
      <c r="P221" s="63"/>
      <c r="Q221" s="63"/>
      <c r="R221" s="63"/>
      <c r="S221" s="63"/>
      <c r="T221" s="63"/>
      <c r="U221" s="63"/>
      <c r="V221" s="63"/>
    </row>
    <row r="222" spans="10:22">
      <c r="J222" s="63"/>
      <c r="M222" s="63"/>
      <c r="N222" s="63"/>
      <c r="O222" s="63"/>
      <c r="P222" s="63"/>
      <c r="Q222" s="63"/>
      <c r="R222" s="63"/>
      <c r="S222" s="63"/>
      <c r="T222" s="63"/>
      <c r="U222" s="63"/>
      <c r="V222" s="63"/>
    </row>
    <row r="223" spans="10:22">
      <c r="J223" s="63"/>
      <c r="M223" s="63"/>
      <c r="N223" s="63"/>
      <c r="O223" s="63"/>
      <c r="P223" s="63"/>
      <c r="Q223" s="63"/>
      <c r="R223" s="63"/>
      <c r="S223" s="63"/>
      <c r="T223" s="63"/>
      <c r="U223" s="63"/>
      <c r="V223" s="63"/>
    </row>
    <row r="224" spans="10:22">
      <c r="J224" s="63"/>
      <c r="M224" s="63"/>
      <c r="N224" s="63"/>
      <c r="O224" s="63"/>
      <c r="P224" s="63"/>
      <c r="Q224" s="63"/>
      <c r="R224" s="63"/>
      <c r="S224" s="63"/>
      <c r="T224" s="63"/>
      <c r="U224" s="63"/>
      <c r="V224" s="63"/>
    </row>
    <row r="225" spans="10:22">
      <c r="J225" s="63"/>
      <c r="M225" s="63"/>
      <c r="N225" s="63"/>
      <c r="O225" s="63"/>
      <c r="P225" s="63"/>
      <c r="Q225" s="63"/>
      <c r="R225" s="63"/>
      <c r="S225" s="63"/>
      <c r="T225" s="63"/>
      <c r="U225" s="63"/>
      <c r="V225" s="63"/>
    </row>
    <row r="226" spans="10:22">
      <c r="J226" s="63"/>
      <c r="M226" s="63"/>
      <c r="N226" s="63"/>
      <c r="O226" s="63"/>
      <c r="P226" s="63"/>
      <c r="Q226" s="63"/>
      <c r="R226" s="63"/>
      <c r="S226" s="63"/>
      <c r="T226" s="63"/>
      <c r="U226" s="63"/>
      <c r="V226" s="63"/>
    </row>
    <row r="227" spans="10:22">
      <c r="J227" s="63"/>
      <c r="M227" s="63"/>
      <c r="N227" s="63"/>
      <c r="O227" s="63"/>
      <c r="P227" s="63"/>
      <c r="Q227" s="63"/>
      <c r="R227" s="63"/>
      <c r="S227" s="63"/>
      <c r="T227" s="63"/>
      <c r="U227" s="63"/>
      <c r="V227" s="63"/>
    </row>
    <row r="228" spans="10:22">
      <c r="J228" s="63"/>
      <c r="M228" s="63"/>
      <c r="N228" s="63"/>
      <c r="O228" s="63"/>
      <c r="P228" s="63"/>
      <c r="Q228" s="63"/>
      <c r="R228" s="63"/>
      <c r="S228" s="63"/>
      <c r="T228" s="63"/>
      <c r="U228" s="63"/>
      <c r="V228" s="63"/>
    </row>
    <row r="229" spans="10:22">
      <c r="J229" s="63"/>
      <c r="M229" s="63"/>
      <c r="N229" s="63"/>
      <c r="O229" s="63"/>
      <c r="P229" s="63"/>
      <c r="Q229" s="63"/>
      <c r="R229" s="63"/>
      <c r="S229" s="63"/>
      <c r="T229" s="63"/>
      <c r="U229" s="63"/>
      <c r="V229" s="63"/>
    </row>
    <row r="230" spans="10:22">
      <c r="J230" s="63"/>
      <c r="M230" s="63"/>
      <c r="N230" s="63"/>
      <c r="O230" s="63"/>
      <c r="P230" s="63"/>
      <c r="Q230" s="63"/>
      <c r="R230" s="63"/>
      <c r="S230" s="63"/>
      <c r="T230" s="63"/>
      <c r="U230" s="63"/>
      <c r="V230" s="63"/>
    </row>
    <row r="231" spans="10:22">
      <c r="J231" s="63"/>
      <c r="M231" s="63"/>
      <c r="N231" s="63"/>
      <c r="O231" s="63"/>
      <c r="P231" s="63"/>
      <c r="Q231" s="63"/>
      <c r="R231" s="63"/>
      <c r="S231" s="63"/>
      <c r="T231" s="63"/>
      <c r="U231" s="63"/>
      <c r="V231" s="63"/>
    </row>
    <row r="232" spans="10:22">
      <c r="J232" s="63"/>
      <c r="M232" s="63"/>
      <c r="N232" s="63"/>
      <c r="O232" s="63"/>
      <c r="P232" s="63"/>
      <c r="Q232" s="63"/>
      <c r="R232" s="63"/>
      <c r="S232" s="63"/>
      <c r="T232" s="63"/>
      <c r="U232" s="63"/>
      <c r="V232" s="63"/>
    </row>
    <row r="233" spans="10:22">
      <c r="J233" s="63"/>
      <c r="M233" s="63"/>
      <c r="N233" s="63"/>
      <c r="O233" s="63"/>
      <c r="P233" s="63"/>
      <c r="Q233" s="63"/>
      <c r="R233" s="63"/>
      <c r="S233" s="63"/>
      <c r="T233" s="63"/>
      <c r="U233" s="63"/>
      <c r="V233" s="63"/>
    </row>
    <row r="234" spans="10:22">
      <c r="J234" s="63"/>
      <c r="M234" s="63"/>
      <c r="N234" s="63"/>
      <c r="O234" s="63"/>
      <c r="P234" s="63"/>
      <c r="Q234" s="63"/>
      <c r="R234" s="63"/>
      <c r="S234" s="63"/>
      <c r="T234" s="63"/>
      <c r="U234" s="63"/>
      <c r="V234" s="63"/>
    </row>
    <row r="235" spans="10:22">
      <c r="J235" s="63"/>
      <c r="M235" s="63"/>
      <c r="N235" s="63"/>
      <c r="O235" s="63"/>
      <c r="P235" s="63"/>
      <c r="Q235" s="63"/>
      <c r="R235" s="63"/>
      <c r="S235" s="63"/>
      <c r="T235" s="63"/>
      <c r="U235" s="63"/>
      <c r="V235" s="63"/>
    </row>
    <row r="236" spans="10:22">
      <c r="J236" s="63"/>
      <c r="M236" s="63"/>
      <c r="N236" s="63"/>
      <c r="O236" s="63"/>
      <c r="P236" s="63"/>
      <c r="Q236" s="63"/>
      <c r="R236" s="63"/>
      <c r="S236" s="63"/>
      <c r="T236" s="63"/>
      <c r="U236" s="63"/>
      <c r="V236" s="63"/>
    </row>
    <row r="237" spans="10:22">
      <c r="J237" s="63"/>
      <c r="M237" s="63"/>
      <c r="N237" s="63"/>
      <c r="O237" s="63"/>
      <c r="P237" s="63"/>
      <c r="Q237" s="63"/>
      <c r="R237" s="63"/>
      <c r="S237" s="63"/>
      <c r="T237" s="63"/>
      <c r="U237" s="63"/>
      <c r="V237" s="63"/>
    </row>
    <row r="238" spans="10:22">
      <c r="J238" s="63"/>
      <c r="M238" s="63"/>
      <c r="N238" s="63"/>
      <c r="O238" s="63"/>
      <c r="P238" s="63"/>
      <c r="Q238" s="63"/>
      <c r="R238" s="63"/>
      <c r="S238" s="63"/>
      <c r="T238" s="63"/>
      <c r="U238" s="63"/>
      <c r="V238" s="63"/>
    </row>
    <row r="239" spans="10:22">
      <c r="J239" s="63"/>
      <c r="M239" s="63"/>
      <c r="N239" s="63"/>
      <c r="O239" s="63"/>
      <c r="P239" s="63"/>
      <c r="Q239" s="63"/>
      <c r="R239" s="63"/>
      <c r="S239" s="63"/>
      <c r="T239" s="63"/>
      <c r="U239" s="63"/>
      <c r="V239" s="63"/>
    </row>
    <row r="240" spans="10:22">
      <c r="J240" s="63"/>
      <c r="M240" s="63"/>
      <c r="N240" s="63"/>
      <c r="O240" s="63"/>
      <c r="P240" s="63"/>
      <c r="Q240" s="63"/>
      <c r="R240" s="63"/>
      <c r="S240" s="63"/>
      <c r="T240" s="63"/>
      <c r="U240" s="63"/>
      <c r="V240" s="63"/>
    </row>
    <row r="241" spans="10:22">
      <c r="J241" s="63"/>
      <c r="M241" s="63"/>
      <c r="N241" s="63"/>
      <c r="O241" s="63"/>
      <c r="P241" s="63"/>
      <c r="Q241" s="63"/>
      <c r="R241" s="63"/>
      <c r="S241" s="63"/>
      <c r="T241" s="63"/>
      <c r="U241" s="63"/>
      <c r="V241" s="63"/>
    </row>
    <row r="242" spans="10:22">
      <c r="J242" s="63"/>
      <c r="M242" s="63"/>
      <c r="N242" s="63"/>
      <c r="O242" s="63"/>
      <c r="P242" s="63"/>
      <c r="Q242" s="63"/>
      <c r="R242" s="63"/>
      <c r="S242" s="63"/>
      <c r="T242" s="63"/>
      <c r="U242" s="63"/>
      <c r="V242" s="63"/>
    </row>
    <row r="243" spans="10:22">
      <c r="J243" s="63"/>
      <c r="M243" s="63"/>
      <c r="N243" s="63"/>
      <c r="O243" s="63"/>
      <c r="P243" s="63"/>
      <c r="Q243" s="63"/>
      <c r="R243" s="63"/>
      <c r="S243" s="63"/>
      <c r="T243" s="63"/>
      <c r="U243" s="63"/>
      <c r="V243" s="63"/>
    </row>
    <row r="244" spans="10:22">
      <c r="J244" s="63"/>
      <c r="M244" s="63"/>
      <c r="N244" s="63"/>
      <c r="O244" s="63"/>
      <c r="P244" s="63"/>
      <c r="Q244" s="63"/>
      <c r="R244" s="63"/>
      <c r="S244" s="63"/>
      <c r="T244" s="63"/>
      <c r="U244" s="63"/>
      <c r="V244" s="63"/>
    </row>
    <row r="245" spans="10:22">
      <c r="J245" s="63"/>
      <c r="M245" s="63"/>
      <c r="N245" s="63"/>
      <c r="O245" s="63"/>
      <c r="P245" s="63"/>
      <c r="Q245" s="63"/>
      <c r="R245" s="63"/>
      <c r="S245" s="63"/>
      <c r="T245" s="63"/>
      <c r="U245" s="63"/>
      <c r="V245" s="63"/>
    </row>
    <row r="246" spans="10:22">
      <c r="J246" s="63"/>
      <c r="M246" s="63"/>
      <c r="N246" s="63"/>
      <c r="O246" s="63"/>
      <c r="P246" s="63"/>
      <c r="Q246" s="63"/>
      <c r="R246" s="63"/>
      <c r="S246" s="63"/>
      <c r="T246" s="63"/>
      <c r="U246" s="63"/>
      <c r="V246" s="63"/>
    </row>
    <row r="247" spans="10:22">
      <c r="J247" s="63"/>
      <c r="M247" s="63"/>
      <c r="N247" s="63"/>
      <c r="O247" s="63"/>
      <c r="P247" s="63"/>
      <c r="Q247" s="63"/>
      <c r="R247" s="63"/>
      <c r="S247" s="63"/>
      <c r="T247" s="63"/>
      <c r="U247" s="63"/>
      <c r="V247" s="63"/>
    </row>
    <row r="248" spans="10:22">
      <c r="J248" s="63"/>
      <c r="M248" s="63"/>
      <c r="N248" s="63"/>
      <c r="O248" s="63"/>
      <c r="P248" s="63"/>
      <c r="Q248" s="63"/>
      <c r="R248" s="63"/>
      <c r="S248" s="63"/>
      <c r="T248" s="63"/>
      <c r="U248" s="63"/>
      <c r="V248" s="63"/>
    </row>
    <row r="249" spans="10:22">
      <c r="J249" s="63"/>
      <c r="M249" s="63"/>
      <c r="N249" s="63"/>
      <c r="O249" s="63"/>
      <c r="P249" s="63"/>
      <c r="Q249" s="63"/>
      <c r="R249" s="63"/>
      <c r="S249" s="63"/>
      <c r="T249" s="63"/>
      <c r="U249" s="63"/>
      <c r="V249" s="63"/>
    </row>
    <row r="250" spans="10:22">
      <c r="J250" s="63"/>
      <c r="M250" s="63"/>
      <c r="N250" s="63"/>
      <c r="O250" s="63"/>
      <c r="P250" s="63"/>
      <c r="Q250" s="63"/>
      <c r="R250" s="63"/>
      <c r="S250" s="63"/>
      <c r="T250" s="63"/>
      <c r="U250" s="63"/>
      <c r="V250" s="63"/>
    </row>
    <row r="251" spans="10:22">
      <c r="J251" s="63"/>
      <c r="M251" s="63"/>
      <c r="N251" s="63"/>
      <c r="O251" s="63"/>
      <c r="P251" s="63"/>
      <c r="Q251" s="63"/>
      <c r="R251" s="63"/>
      <c r="S251" s="63"/>
      <c r="T251" s="63"/>
      <c r="U251" s="63"/>
      <c r="V251" s="63"/>
    </row>
    <row r="252" spans="10:22">
      <c r="J252" s="63"/>
      <c r="M252" s="63"/>
      <c r="N252" s="63"/>
      <c r="O252" s="63"/>
      <c r="P252" s="63"/>
      <c r="Q252" s="63"/>
      <c r="R252" s="63"/>
      <c r="S252" s="63"/>
      <c r="T252" s="63"/>
      <c r="U252" s="63"/>
      <c r="V252" s="63"/>
    </row>
    <row r="253" spans="10:22">
      <c r="J253" s="63"/>
      <c r="M253" s="63"/>
      <c r="N253" s="63"/>
      <c r="O253" s="63"/>
      <c r="P253" s="63"/>
      <c r="Q253" s="63"/>
      <c r="R253" s="63"/>
      <c r="S253" s="63"/>
      <c r="T253" s="63"/>
      <c r="U253" s="63"/>
      <c r="V253" s="63"/>
    </row>
    <row r="254" spans="10:22">
      <c r="J254" s="63"/>
      <c r="M254" s="63"/>
      <c r="N254" s="63"/>
      <c r="O254" s="63"/>
      <c r="P254" s="63"/>
      <c r="Q254" s="63"/>
      <c r="R254" s="63"/>
      <c r="S254" s="63"/>
      <c r="T254" s="63"/>
      <c r="U254" s="63"/>
      <c r="V254" s="63"/>
    </row>
    <row r="255" spans="10:22">
      <c r="J255" s="63"/>
      <c r="M255" s="63"/>
      <c r="N255" s="63"/>
      <c r="O255" s="63"/>
      <c r="P255" s="63"/>
      <c r="Q255" s="63"/>
      <c r="R255" s="63"/>
      <c r="S255" s="63"/>
      <c r="T255" s="63"/>
      <c r="U255" s="63"/>
      <c r="V255" s="63"/>
    </row>
    <row r="256" spans="10:22">
      <c r="J256" s="63"/>
      <c r="M256" s="63"/>
      <c r="N256" s="63"/>
      <c r="O256" s="63"/>
      <c r="P256" s="63"/>
      <c r="Q256" s="63"/>
      <c r="R256" s="63"/>
      <c r="S256" s="63"/>
      <c r="T256" s="63"/>
      <c r="U256" s="63"/>
      <c r="V256" s="63"/>
    </row>
    <row r="257" spans="10:22">
      <c r="J257" s="63"/>
      <c r="M257" s="63"/>
      <c r="N257" s="63"/>
      <c r="O257" s="63"/>
      <c r="P257" s="63"/>
      <c r="Q257" s="63"/>
      <c r="R257" s="63"/>
      <c r="S257" s="63"/>
      <c r="T257" s="63"/>
      <c r="U257" s="63"/>
      <c r="V257" s="63"/>
    </row>
    <row r="258" spans="10:22">
      <c r="J258" s="63"/>
      <c r="M258" s="63"/>
      <c r="N258" s="63"/>
      <c r="O258" s="63"/>
      <c r="P258" s="63"/>
      <c r="Q258" s="63"/>
      <c r="R258" s="63"/>
      <c r="S258" s="63"/>
      <c r="T258" s="63"/>
      <c r="U258" s="63"/>
      <c r="V258" s="63"/>
    </row>
    <row r="259" spans="10:22">
      <c r="J259" s="63"/>
      <c r="M259" s="63"/>
      <c r="N259" s="63"/>
      <c r="O259" s="63"/>
      <c r="P259" s="63"/>
      <c r="Q259" s="63"/>
      <c r="R259" s="63"/>
      <c r="S259" s="63"/>
      <c r="T259" s="63"/>
      <c r="U259" s="63"/>
      <c r="V259" s="63"/>
    </row>
    <row r="260" spans="10:22">
      <c r="J260" s="63"/>
      <c r="M260" s="63"/>
      <c r="N260" s="63"/>
      <c r="O260" s="63"/>
      <c r="P260" s="63"/>
      <c r="Q260" s="63"/>
      <c r="R260" s="63"/>
      <c r="S260" s="63"/>
      <c r="T260" s="63"/>
      <c r="U260" s="63"/>
      <c r="V260" s="63"/>
    </row>
    <row r="261" spans="10:22">
      <c r="J261" s="63"/>
      <c r="M261" s="63"/>
      <c r="N261" s="63"/>
      <c r="O261" s="63"/>
      <c r="P261" s="63"/>
      <c r="Q261" s="63"/>
      <c r="R261" s="63"/>
      <c r="S261" s="63"/>
      <c r="T261" s="63"/>
      <c r="U261" s="63"/>
      <c r="V261" s="63"/>
    </row>
    <row r="262" spans="10:22">
      <c r="J262" s="63"/>
      <c r="M262" s="63"/>
      <c r="N262" s="63"/>
      <c r="O262" s="63"/>
      <c r="P262" s="63"/>
      <c r="Q262" s="63"/>
      <c r="R262" s="63"/>
      <c r="S262" s="63"/>
      <c r="T262" s="63"/>
      <c r="U262" s="63"/>
      <c r="V262" s="63"/>
    </row>
    <row r="263" spans="10:22">
      <c r="J263" s="63"/>
      <c r="M263" s="63"/>
      <c r="N263" s="63"/>
      <c r="O263" s="63"/>
      <c r="P263" s="63"/>
      <c r="Q263" s="63"/>
      <c r="R263" s="63"/>
      <c r="S263" s="63"/>
      <c r="T263" s="63"/>
      <c r="U263" s="63"/>
      <c r="V263" s="63"/>
    </row>
    <row r="264" spans="10:22">
      <c r="J264" s="63"/>
      <c r="M264" s="63"/>
      <c r="N264" s="63"/>
      <c r="O264" s="63"/>
      <c r="P264" s="63"/>
      <c r="Q264" s="63"/>
      <c r="R264" s="63"/>
      <c r="S264" s="63"/>
      <c r="T264" s="63"/>
      <c r="U264" s="63"/>
      <c r="V264" s="63"/>
    </row>
    <row r="265" spans="10:22">
      <c r="J265" s="63"/>
      <c r="M265" s="63"/>
      <c r="N265" s="63"/>
      <c r="O265" s="63"/>
      <c r="P265" s="63"/>
      <c r="Q265" s="63"/>
      <c r="R265" s="63"/>
      <c r="S265" s="63"/>
      <c r="T265" s="63"/>
      <c r="U265" s="63"/>
      <c r="V265" s="63"/>
    </row>
    <row r="266" spans="10:22">
      <c r="J266" s="63"/>
      <c r="M266" s="63"/>
      <c r="N266" s="63"/>
      <c r="O266" s="63"/>
      <c r="P266" s="63"/>
      <c r="Q266" s="63"/>
      <c r="R266" s="63"/>
      <c r="S266" s="63"/>
      <c r="T266" s="63"/>
      <c r="U266" s="63"/>
      <c r="V266" s="63"/>
    </row>
    <row r="267" spans="10:22">
      <c r="J267" s="63"/>
      <c r="M267" s="63"/>
      <c r="N267" s="63"/>
      <c r="O267" s="63"/>
      <c r="P267" s="63"/>
      <c r="Q267" s="63"/>
      <c r="R267" s="63"/>
      <c r="S267" s="63"/>
      <c r="T267" s="63"/>
      <c r="U267" s="63"/>
      <c r="V267" s="63"/>
    </row>
    <row r="268" spans="10:22">
      <c r="J268" s="63"/>
      <c r="M268" s="63"/>
      <c r="N268" s="63"/>
      <c r="O268" s="63"/>
      <c r="P268" s="63"/>
      <c r="Q268" s="63"/>
      <c r="R268" s="63"/>
      <c r="S268" s="63"/>
      <c r="T268" s="63"/>
      <c r="U268" s="63"/>
      <c r="V268" s="63"/>
    </row>
    <row r="269" spans="10:22">
      <c r="J269" s="63"/>
      <c r="M269" s="63"/>
      <c r="N269" s="63"/>
      <c r="O269" s="63"/>
      <c r="P269" s="63"/>
      <c r="Q269" s="63"/>
      <c r="R269" s="63"/>
      <c r="S269" s="63"/>
      <c r="T269" s="63"/>
      <c r="U269" s="63"/>
      <c r="V269" s="63"/>
    </row>
    <row r="270" spans="10:22">
      <c r="J270" s="63"/>
      <c r="M270" s="63"/>
      <c r="N270" s="63"/>
      <c r="O270" s="63"/>
      <c r="P270" s="63"/>
      <c r="Q270" s="63"/>
      <c r="R270" s="63"/>
      <c r="S270" s="63"/>
      <c r="T270" s="63"/>
      <c r="U270" s="63"/>
      <c r="V270" s="63"/>
    </row>
    <row r="271" spans="10:22">
      <c r="J271" s="63"/>
      <c r="M271" s="63"/>
      <c r="N271" s="63"/>
      <c r="O271" s="63"/>
      <c r="P271" s="63"/>
      <c r="Q271" s="63"/>
      <c r="R271" s="63"/>
      <c r="S271" s="63"/>
      <c r="T271" s="63"/>
      <c r="U271" s="63"/>
      <c r="V271" s="63"/>
    </row>
    <row r="272" spans="10:22">
      <c r="J272" s="63"/>
      <c r="M272" s="63"/>
      <c r="N272" s="63"/>
      <c r="O272" s="63"/>
      <c r="P272" s="63"/>
      <c r="Q272" s="63"/>
      <c r="R272" s="63"/>
      <c r="S272" s="63"/>
      <c r="T272" s="63"/>
      <c r="U272" s="63"/>
      <c r="V272" s="63"/>
    </row>
    <row r="273" spans="10:22">
      <c r="J273" s="63"/>
      <c r="M273" s="63"/>
      <c r="N273" s="63"/>
      <c r="O273" s="63"/>
      <c r="P273" s="63"/>
      <c r="Q273" s="63"/>
      <c r="R273" s="63"/>
      <c r="S273" s="63"/>
      <c r="T273" s="63"/>
      <c r="U273" s="63"/>
      <c r="V273" s="63"/>
    </row>
    <row r="274" spans="10:22">
      <c r="J274" s="63"/>
      <c r="M274" s="63"/>
      <c r="N274" s="63"/>
      <c r="O274" s="63"/>
      <c r="P274" s="63"/>
      <c r="Q274" s="63"/>
      <c r="R274" s="63"/>
      <c r="S274" s="63"/>
      <c r="T274" s="63"/>
      <c r="U274" s="63"/>
      <c r="V274" s="63"/>
    </row>
    <row r="275" spans="10:22">
      <c r="J275" s="63"/>
      <c r="M275" s="63"/>
      <c r="N275" s="63"/>
      <c r="O275" s="63"/>
      <c r="P275" s="63"/>
      <c r="Q275" s="63"/>
      <c r="R275" s="63"/>
      <c r="S275" s="63"/>
      <c r="T275" s="63"/>
      <c r="U275" s="63"/>
      <c r="V275" s="63"/>
    </row>
    <row r="276" spans="10:22">
      <c r="J276" s="63"/>
      <c r="M276" s="63"/>
      <c r="N276" s="63"/>
      <c r="O276" s="63"/>
      <c r="P276" s="63"/>
      <c r="Q276" s="63"/>
      <c r="R276" s="63"/>
      <c r="S276" s="63"/>
      <c r="T276" s="63"/>
      <c r="U276" s="63"/>
      <c r="V276" s="63"/>
    </row>
    <row r="277" spans="10:22">
      <c r="J277" s="63"/>
      <c r="M277" s="63"/>
      <c r="N277" s="63"/>
      <c r="O277" s="63"/>
      <c r="P277" s="63"/>
      <c r="Q277" s="63"/>
      <c r="R277" s="63"/>
      <c r="S277" s="63"/>
      <c r="T277" s="63"/>
      <c r="U277" s="63"/>
      <c r="V277" s="63"/>
    </row>
    <row r="278" spans="10:22">
      <c r="J278" s="63"/>
      <c r="M278" s="63"/>
      <c r="N278" s="63"/>
      <c r="O278" s="63"/>
      <c r="P278" s="63"/>
      <c r="Q278" s="63"/>
      <c r="R278" s="63"/>
      <c r="S278" s="63"/>
      <c r="T278" s="63"/>
      <c r="U278" s="63"/>
      <c r="V278" s="63"/>
    </row>
    <row r="279" spans="10:22">
      <c r="J279" s="63"/>
      <c r="M279" s="63"/>
      <c r="N279" s="63"/>
      <c r="O279" s="63"/>
      <c r="P279" s="63"/>
      <c r="Q279" s="63"/>
      <c r="R279" s="63"/>
      <c r="S279" s="63"/>
      <c r="T279" s="63"/>
      <c r="U279" s="63"/>
      <c r="V279" s="63"/>
    </row>
    <row r="280" spans="10:22">
      <c r="J280" s="63"/>
      <c r="M280" s="63"/>
      <c r="N280" s="63"/>
      <c r="O280" s="63"/>
      <c r="P280" s="63"/>
      <c r="Q280" s="63"/>
      <c r="R280" s="63"/>
      <c r="S280" s="63"/>
      <c r="T280" s="63"/>
      <c r="U280" s="63"/>
      <c r="V280" s="63"/>
    </row>
    <row r="281" spans="10:22">
      <c r="J281" s="63"/>
      <c r="M281" s="63"/>
      <c r="N281" s="63"/>
      <c r="O281" s="63"/>
      <c r="P281" s="63"/>
      <c r="Q281" s="63"/>
      <c r="R281" s="63"/>
      <c r="S281" s="63"/>
      <c r="T281" s="63"/>
      <c r="U281" s="63"/>
      <c r="V281" s="63"/>
    </row>
    <row r="282" spans="10:22">
      <c r="J282" s="63"/>
      <c r="M282" s="63"/>
      <c r="N282" s="63"/>
      <c r="O282" s="63"/>
      <c r="P282" s="63"/>
      <c r="Q282" s="63"/>
      <c r="R282" s="63"/>
      <c r="S282" s="63"/>
      <c r="T282" s="63"/>
      <c r="U282" s="63"/>
      <c r="V282" s="63"/>
    </row>
    <row r="283" spans="10:22">
      <c r="J283" s="63"/>
      <c r="K283" s="63"/>
      <c r="M283" s="63"/>
      <c r="N283" s="63"/>
      <c r="O283" s="63"/>
      <c r="P283" s="63"/>
      <c r="Q283" s="63"/>
      <c r="R283" s="63"/>
      <c r="S283" s="63"/>
      <c r="T283" s="63"/>
      <c r="U283" s="63"/>
      <c r="V283" s="63"/>
    </row>
    <row r="284" spans="10:22">
      <c r="J284" s="63"/>
      <c r="K284" s="63"/>
      <c r="M284" s="63"/>
      <c r="N284" s="63"/>
      <c r="O284" s="63"/>
      <c r="P284" s="63"/>
      <c r="Q284" s="63"/>
      <c r="R284" s="63"/>
      <c r="S284" s="63"/>
      <c r="T284" s="63"/>
      <c r="U284" s="63"/>
      <c r="V284" s="63"/>
    </row>
    <row r="285" spans="10:22">
      <c r="J285" s="63"/>
      <c r="K285" s="63"/>
      <c r="M285" s="63"/>
      <c r="N285" s="63"/>
      <c r="O285" s="63"/>
      <c r="P285" s="63"/>
      <c r="Q285" s="63"/>
      <c r="R285" s="63"/>
      <c r="S285" s="63"/>
      <c r="T285" s="63"/>
      <c r="U285" s="63"/>
      <c r="V285" s="63"/>
    </row>
    <row r="286" spans="10:22">
      <c r="J286" s="63"/>
      <c r="K286" s="63"/>
      <c r="M286" s="63"/>
      <c r="N286" s="63"/>
      <c r="O286" s="63"/>
      <c r="P286" s="63"/>
      <c r="Q286" s="63"/>
      <c r="R286" s="63"/>
      <c r="S286" s="63"/>
      <c r="T286" s="63"/>
      <c r="U286" s="63"/>
      <c r="V286" s="63"/>
    </row>
    <row r="287" spans="10:22">
      <c r="J287" s="63"/>
      <c r="K287" s="63"/>
      <c r="M287" s="63"/>
      <c r="N287" s="63"/>
      <c r="O287" s="63"/>
      <c r="P287" s="63"/>
      <c r="Q287" s="63"/>
      <c r="R287" s="63"/>
      <c r="S287" s="63"/>
      <c r="T287" s="63"/>
      <c r="U287" s="63"/>
      <c r="V287" s="63"/>
    </row>
    <row r="288" spans="10:22">
      <c r="J288" s="63"/>
      <c r="K288" s="63"/>
      <c r="M288" s="63"/>
      <c r="N288" s="63"/>
      <c r="O288" s="63"/>
      <c r="P288" s="63"/>
      <c r="Q288" s="63"/>
      <c r="R288" s="63"/>
      <c r="S288" s="63"/>
      <c r="T288" s="63"/>
      <c r="U288" s="63"/>
      <c r="V288" s="63"/>
    </row>
    <row r="289" spans="10:22">
      <c r="J289" s="63"/>
      <c r="K289" s="63"/>
      <c r="M289" s="63"/>
      <c r="N289" s="63"/>
      <c r="O289" s="63"/>
      <c r="P289" s="63"/>
      <c r="Q289" s="63"/>
      <c r="R289" s="63"/>
      <c r="S289" s="63"/>
      <c r="T289" s="63"/>
      <c r="U289" s="63"/>
      <c r="V289" s="63"/>
    </row>
    <row r="290" spans="10:22">
      <c r="J290" s="63"/>
      <c r="K290" s="63"/>
      <c r="M290" s="63"/>
      <c r="N290" s="63"/>
      <c r="O290" s="63"/>
      <c r="P290" s="63"/>
      <c r="Q290" s="63"/>
      <c r="R290" s="63"/>
      <c r="S290" s="63"/>
      <c r="T290" s="63"/>
      <c r="U290" s="63"/>
      <c r="V290" s="63"/>
    </row>
    <row r="291" spans="10:22">
      <c r="J291" s="63"/>
      <c r="K291" s="63"/>
      <c r="M291" s="63"/>
      <c r="N291" s="63"/>
      <c r="O291" s="63"/>
      <c r="P291" s="63"/>
      <c r="Q291" s="63"/>
      <c r="R291" s="63"/>
      <c r="S291" s="63"/>
      <c r="T291" s="63"/>
      <c r="U291" s="63"/>
      <c r="V291" s="63"/>
    </row>
    <row r="292" spans="10:22">
      <c r="J292" s="63"/>
      <c r="K292" s="63"/>
      <c r="M292" s="63"/>
      <c r="N292" s="63"/>
      <c r="O292" s="63"/>
      <c r="P292" s="63"/>
      <c r="Q292" s="63"/>
      <c r="R292" s="63"/>
      <c r="S292" s="63"/>
      <c r="T292" s="63"/>
      <c r="U292" s="63"/>
      <c r="V292" s="63"/>
    </row>
    <row r="293" spans="10:22">
      <c r="J293" s="63"/>
      <c r="K293" s="63"/>
      <c r="M293" s="63"/>
      <c r="N293" s="63"/>
      <c r="O293" s="63"/>
      <c r="P293" s="63"/>
      <c r="Q293" s="63"/>
      <c r="R293" s="63"/>
      <c r="S293" s="63"/>
      <c r="T293" s="63"/>
      <c r="U293" s="63"/>
      <c r="V293" s="63"/>
    </row>
    <row r="294" spans="10:22">
      <c r="J294" s="63"/>
      <c r="K294" s="63"/>
      <c r="M294" s="63"/>
      <c r="N294" s="63"/>
      <c r="O294" s="63"/>
      <c r="P294" s="63"/>
      <c r="Q294" s="63"/>
      <c r="R294" s="63"/>
      <c r="S294" s="63"/>
      <c r="T294" s="63"/>
      <c r="U294" s="63"/>
      <c r="V294" s="63"/>
    </row>
    <row r="295" spans="10:22">
      <c r="J295" s="63"/>
      <c r="K295" s="63"/>
      <c r="M295" s="63"/>
      <c r="N295" s="63"/>
      <c r="O295" s="63"/>
      <c r="P295" s="63"/>
      <c r="Q295" s="63"/>
      <c r="R295" s="63"/>
      <c r="S295" s="63"/>
      <c r="T295" s="63"/>
      <c r="U295" s="63"/>
      <c r="V295" s="63"/>
    </row>
    <row r="296" spans="10:22">
      <c r="J296" s="63"/>
      <c r="K296" s="63"/>
      <c r="M296" s="63"/>
      <c r="N296" s="63"/>
      <c r="O296" s="63"/>
      <c r="P296" s="63"/>
      <c r="Q296" s="63"/>
      <c r="R296" s="63"/>
      <c r="S296" s="63"/>
      <c r="T296" s="63"/>
      <c r="U296" s="63"/>
      <c r="V296" s="63"/>
    </row>
    <row r="297" spans="10:22">
      <c r="J297" s="63"/>
      <c r="K297" s="63"/>
      <c r="M297" s="63"/>
      <c r="N297" s="63"/>
      <c r="O297" s="63"/>
      <c r="P297" s="63"/>
      <c r="Q297" s="63"/>
      <c r="R297" s="63"/>
      <c r="S297" s="63"/>
      <c r="T297" s="63"/>
      <c r="U297" s="63"/>
      <c r="V297" s="63"/>
    </row>
    <row r="298" spans="10:22">
      <c r="J298" s="63"/>
      <c r="K298" s="63"/>
      <c r="M298" s="63"/>
      <c r="N298" s="63"/>
      <c r="O298" s="63"/>
      <c r="P298" s="63"/>
      <c r="Q298" s="63"/>
      <c r="R298" s="63"/>
      <c r="S298" s="63"/>
      <c r="T298" s="63"/>
      <c r="U298" s="63"/>
      <c r="V298" s="63"/>
    </row>
    <row r="299" spans="10:22">
      <c r="J299" s="63"/>
      <c r="K299" s="63"/>
      <c r="M299" s="63"/>
      <c r="N299" s="63"/>
      <c r="O299" s="63"/>
      <c r="P299" s="63"/>
      <c r="Q299" s="63"/>
      <c r="R299" s="63"/>
      <c r="S299" s="63"/>
      <c r="T299" s="63"/>
      <c r="U299" s="63"/>
      <c r="V299" s="63"/>
    </row>
    <row r="300" spans="10:22">
      <c r="J300" s="63"/>
      <c r="K300" s="63"/>
      <c r="M300" s="63"/>
      <c r="N300" s="63"/>
      <c r="O300" s="63"/>
      <c r="P300" s="63"/>
      <c r="Q300" s="63"/>
      <c r="R300" s="63"/>
      <c r="S300" s="63"/>
      <c r="T300" s="63"/>
      <c r="U300" s="63"/>
      <c r="V300" s="63"/>
    </row>
    <row r="301" spans="10:22">
      <c r="J301" s="63"/>
      <c r="K301" s="63"/>
      <c r="M301" s="63"/>
      <c r="N301" s="63"/>
      <c r="O301" s="63"/>
      <c r="P301" s="63"/>
      <c r="Q301" s="63"/>
      <c r="R301" s="63"/>
      <c r="S301" s="63"/>
      <c r="T301" s="63"/>
      <c r="U301" s="63"/>
      <c r="V301" s="63"/>
    </row>
    <row r="302" spans="10:22">
      <c r="J302" s="63"/>
      <c r="K302" s="63"/>
      <c r="M302" s="63"/>
      <c r="N302" s="63"/>
      <c r="O302" s="63"/>
      <c r="P302" s="63"/>
      <c r="Q302" s="63"/>
      <c r="R302" s="63"/>
      <c r="S302" s="63"/>
      <c r="T302" s="63"/>
      <c r="U302" s="63"/>
      <c r="V302" s="63"/>
    </row>
    <row r="303" spans="10:22">
      <c r="J303" s="63"/>
      <c r="K303" s="63"/>
      <c r="M303" s="63"/>
      <c r="N303" s="63"/>
      <c r="O303" s="63"/>
      <c r="P303" s="63"/>
      <c r="Q303" s="63"/>
      <c r="R303" s="63"/>
      <c r="S303" s="63"/>
      <c r="T303" s="63"/>
      <c r="U303" s="63"/>
      <c r="V303" s="63"/>
    </row>
    <row r="304" spans="10:22">
      <c r="J304" s="63"/>
      <c r="K304" s="63"/>
      <c r="M304" s="63"/>
      <c r="N304" s="63"/>
      <c r="O304" s="63"/>
      <c r="P304" s="63"/>
      <c r="Q304" s="63"/>
      <c r="R304" s="63"/>
      <c r="S304" s="63"/>
      <c r="T304" s="63"/>
      <c r="U304" s="63"/>
      <c r="V304" s="63"/>
    </row>
    <row r="305" spans="10:22">
      <c r="J305" s="63"/>
      <c r="K305" s="63"/>
      <c r="M305" s="63"/>
      <c r="N305" s="63"/>
      <c r="O305" s="63"/>
      <c r="P305" s="63"/>
      <c r="Q305" s="63"/>
      <c r="R305" s="63"/>
      <c r="S305" s="63"/>
      <c r="T305" s="63"/>
      <c r="U305" s="63"/>
      <c r="V305" s="63"/>
    </row>
    <row r="306" spans="10:22">
      <c r="J306" s="63"/>
      <c r="K306" s="63"/>
      <c r="M306" s="63"/>
      <c r="N306" s="63"/>
      <c r="O306" s="63"/>
      <c r="P306" s="63"/>
      <c r="Q306" s="63"/>
      <c r="R306" s="63"/>
      <c r="S306" s="63"/>
      <c r="T306" s="63"/>
      <c r="U306" s="63"/>
      <c r="V306" s="63"/>
    </row>
    <row r="307" spans="10:22">
      <c r="J307" s="63"/>
      <c r="K307" s="63"/>
      <c r="M307" s="63"/>
      <c r="N307" s="63"/>
      <c r="O307" s="63"/>
      <c r="P307" s="63"/>
      <c r="Q307" s="63"/>
      <c r="R307" s="63"/>
      <c r="S307" s="63"/>
      <c r="T307" s="63"/>
      <c r="U307" s="63"/>
      <c r="V307" s="63"/>
    </row>
    <row r="308" spans="10:22">
      <c r="J308" s="63"/>
      <c r="K308" s="63"/>
      <c r="M308" s="63"/>
      <c r="N308" s="63"/>
      <c r="O308" s="63"/>
      <c r="P308" s="63"/>
      <c r="Q308" s="63"/>
      <c r="R308" s="63"/>
      <c r="S308" s="63"/>
      <c r="T308" s="63"/>
      <c r="U308" s="63"/>
      <c r="V308" s="63"/>
    </row>
    <row r="309" spans="10:22">
      <c r="J309" s="63"/>
      <c r="K309" s="63"/>
      <c r="M309" s="63"/>
      <c r="N309" s="63"/>
      <c r="O309" s="63"/>
      <c r="P309" s="63"/>
      <c r="Q309" s="63"/>
      <c r="R309" s="63"/>
      <c r="S309" s="63"/>
      <c r="T309" s="63"/>
      <c r="U309" s="63"/>
      <c r="V309" s="63"/>
    </row>
    <row r="310" spans="10:22">
      <c r="J310" s="63"/>
      <c r="K310" s="63"/>
      <c r="M310" s="63"/>
      <c r="N310" s="63"/>
      <c r="O310" s="63"/>
      <c r="P310" s="63"/>
      <c r="Q310" s="63"/>
      <c r="R310" s="63"/>
      <c r="S310" s="63"/>
      <c r="T310" s="63"/>
      <c r="U310" s="63"/>
      <c r="V310" s="63"/>
    </row>
    <row r="311" spans="10:22">
      <c r="J311" s="63"/>
      <c r="K311" s="63"/>
      <c r="M311" s="63"/>
      <c r="N311" s="63"/>
      <c r="O311" s="63"/>
      <c r="P311" s="63"/>
      <c r="Q311" s="63"/>
      <c r="R311" s="63"/>
      <c r="S311" s="63"/>
      <c r="T311" s="63"/>
      <c r="U311" s="63"/>
      <c r="V311" s="63"/>
    </row>
    <row r="312" spans="10:22">
      <c r="J312" s="63"/>
      <c r="K312" s="63"/>
      <c r="M312" s="63"/>
      <c r="N312" s="63"/>
      <c r="O312" s="63"/>
      <c r="P312" s="63"/>
      <c r="Q312" s="63"/>
      <c r="R312" s="63"/>
      <c r="S312" s="63"/>
      <c r="T312" s="63"/>
      <c r="U312" s="63"/>
      <c r="V312" s="63"/>
    </row>
    <row r="313" spans="10:22">
      <c r="J313" s="63"/>
      <c r="K313" s="63"/>
      <c r="M313" s="63"/>
      <c r="N313" s="63"/>
      <c r="O313" s="63"/>
      <c r="P313" s="63"/>
      <c r="Q313" s="63"/>
      <c r="R313" s="63"/>
      <c r="S313" s="63"/>
      <c r="T313" s="63"/>
      <c r="U313" s="63"/>
      <c r="V313" s="63"/>
    </row>
    <row r="314" spans="10:22">
      <c r="J314" s="63"/>
      <c r="K314" s="63"/>
      <c r="M314" s="63"/>
      <c r="N314" s="63"/>
      <c r="O314" s="63"/>
      <c r="P314" s="63"/>
      <c r="Q314" s="63"/>
      <c r="R314" s="63"/>
      <c r="S314" s="63"/>
      <c r="T314" s="63"/>
      <c r="U314" s="63"/>
      <c r="V314" s="63"/>
    </row>
    <row r="315" spans="10:22">
      <c r="J315" s="63"/>
      <c r="K315" s="63"/>
      <c r="M315" s="63"/>
      <c r="N315" s="63"/>
      <c r="O315" s="63"/>
      <c r="P315" s="63"/>
      <c r="Q315" s="63"/>
      <c r="R315" s="63"/>
      <c r="S315" s="63"/>
      <c r="T315" s="63"/>
      <c r="U315" s="63"/>
      <c r="V315" s="63"/>
    </row>
    <row r="316" spans="10:22">
      <c r="J316" s="63"/>
      <c r="K316" s="63"/>
      <c r="M316" s="63"/>
      <c r="N316" s="63"/>
      <c r="O316" s="63"/>
      <c r="P316" s="63"/>
      <c r="Q316" s="63"/>
      <c r="R316" s="63"/>
      <c r="S316" s="63"/>
      <c r="T316" s="63"/>
      <c r="U316" s="63"/>
      <c r="V316" s="63"/>
    </row>
    <row r="317" spans="10:22">
      <c r="J317" s="63"/>
      <c r="K317" s="63"/>
      <c r="M317" s="63"/>
      <c r="N317" s="63"/>
      <c r="O317" s="63"/>
      <c r="P317" s="63"/>
      <c r="Q317" s="63"/>
      <c r="R317" s="63"/>
      <c r="S317" s="63"/>
      <c r="T317" s="63"/>
      <c r="U317" s="63"/>
      <c r="V317" s="63"/>
    </row>
    <row r="318" spans="10:22">
      <c r="J318" s="63"/>
      <c r="K318" s="63"/>
      <c r="M318" s="63"/>
      <c r="N318" s="63"/>
      <c r="O318" s="63"/>
      <c r="P318" s="63"/>
      <c r="Q318" s="63"/>
      <c r="R318" s="63"/>
      <c r="S318" s="63"/>
      <c r="T318" s="63"/>
      <c r="U318" s="63"/>
      <c r="V318" s="63"/>
    </row>
    <row r="319" spans="10:22">
      <c r="J319" s="63"/>
      <c r="K319" s="63"/>
      <c r="M319" s="63"/>
      <c r="N319" s="63"/>
      <c r="O319" s="63"/>
      <c r="P319" s="63"/>
      <c r="Q319" s="63"/>
      <c r="R319" s="63"/>
      <c r="S319" s="63"/>
      <c r="T319" s="63"/>
      <c r="U319" s="63"/>
      <c r="V319" s="63"/>
    </row>
    <row r="320" spans="10:22">
      <c r="J320" s="63"/>
      <c r="K320" s="63"/>
      <c r="M320" s="63"/>
      <c r="N320" s="63"/>
      <c r="O320" s="63"/>
      <c r="P320" s="63"/>
      <c r="Q320" s="63"/>
      <c r="R320" s="63"/>
      <c r="S320" s="63"/>
      <c r="T320" s="63"/>
      <c r="U320" s="63"/>
      <c r="V320" s="63"/>
    </row>
    <row r="321" spans="10:22">
      <c r="J321" s="63"/>
      <c r="K321" s="63"/>
      <c r="M321" s="63"/>
      <c r="N321" s="63"/>
      <c r="O321" s="63"/>
      <c r="P321" s="63"/>
      <c r="Q321" s="63"/>
      <c r="R321" s="63"/>
      <c r="S321" s="63"/>
      <c r="T321" s="63"/>
      <c r="U321" s="63"/>
      <c r="V321" s="63"/>
    </row>
    <row r="322" spans="10:22">
      <c r="J322" s="63"/>
      <c r="K322" s="63"/>
      <c r="M322" s="63"/>
      <c r="N322" s="63"/>
      <c r="O322" s="63"/>
      <c r="P322" s="63"/>
      <c r="Q322" s="63"/>
      <c r="R322" s="63"/>
      <c r="S322" s="63"/>
      <c r="T322" s="63"/>
      <c r="U322" s="63"/>
      <c r="V322" s="63"/>
    </row>
    <row r="323" spans="10:22">
      <c r="J323" s="63"/>
      <c r="K323" s="63"/>
      <c r="M323" s="63"/>
      <c r="N323" s="63"/>
      <c r="O323" s="63"/>
      <c r="P323" s="63"/>
      <c r="Q323" s="63"/>
      <c r="R323" s="63"/>
      <c r="S323" s="63"/>
      <c r="T323" s="63"/>
      <c r="U323" s="63"/>
      <c r="V323" s="63"/>
    </row>
    <row r="324" spans="10:22">
      <c r="J324" s="63"/>
      <c r="K324" s="63"/>
      <c r="M324" s="63"/>
      <c r="N324" s="63"/>
      <c r="O324" s="63"/>
      <c r="P324" s="63"/>
      <c r="Q324" s="63"/>
      <c r="R324" s="63"/>
      <c r="S324" s="63"/>
      <c r="T324" s="63"/>
      <c r="U324" s="63"/>
      <c r="V324" s="63"/>
    </row>
    <row r="325" spans="10:22">
      <c r="J325" s="63"/>
      <c r="K325" s="63"/>
      <c r="M325" s="63"/>
      <c r="N325" s="63"/>
      <c r="O325" s="63"/>
      <c r="P325" s="63"/>
      <c r="Q325" s="63"/>
      <c r="R325" s="63"/>
      <c r="S325" s="63"/>
      <c r="T325" s="63"/>
      <c r="U325" s="63"/>
      <c r="V325" s="63"/>
    </row>
    <row r="326" spans="10:22">
      <c r="J326" s="63"/>
      <c r="K326" s="63"/>
      <c r="M326" s="63"/>
      <c r="N326" s="63"/>
      <c r="O326" s="63"/>
      <c r="P326" s="63"/>
      <c r="Q326" s="63"/>
      <c r="R326" s="63"/>
      <c r="S326" s="63"/>
      <c r="T326" s="63"/>
      <c r="U326" s="63"/>
      <c r="V326" s="63"/>
    </row>
    <row r="327" spans="10:22">
      <c r="J327" s="63"/>
      <c r="K327" s="63"/>
      <c r="M327" s="63"/>
      <c r="N327" s="63"/>
      <c r="O327" s="63"/>
      <c r="P327" s="63"/>
      <c r="Q327" s="63"/>
      <c r="R327" s="63"/>
      <c r="S327" s="63"/>
      <c r="T327" s="63"/>
      <c r="U327" s="63"/>
      <c r="V327" s="63"/>
    </row>
    <row r="328" spans="10:22">
      <c r="J328" s="63"/>
      <c r="K328" s="63"/>
      <c r="M328" s="63"/>
      <c r="N328" s="63"/>
      <c r="O328" s="63"/>
      <c r="P328" s="63"/>
      <c r="Q328" s="63"/>
      <c r="R328" s="63"/>
      <c r="S328" s="63"/>
      <c r="T328" s="63"/>
      <c r="U328" s="63"/>
      <c r="V328" s="63"/>
    </row>
    <row r="329" spans="10:22">
      <c r="J329" s="63"/>
      <c r="K329" s="63"/>
      <c r="M329" s="63"/>
      <c r="N329" s="63"/>
      <c r="O329" s="63"/>
      <c r="P329" s="63"/>
      <c r="Q329" s="63"/>
      <c r="R329" s="63"/>
      <c r="S329" s="63"/>
      <c r="T329" s="63"/>
      <c r="U329" s="63"/>
      <c r="V329" s="63"/>
    </row>
    <row r="330" spans="10:22">
      <c r="J330" s="63"/>
      <c r="K330" s="63"/>
      <c r="M330" s="63"/>
      <c r="N330" s="63"/>
      <c r="O330" s="63"/>
      <c r="P330" s="63"/>
      <c r="Q330" s="63"/>
      <c r="R330" s="63"/>
      <c r="S330" s="63"/>
      <c r="T330" s="63"/>
      <c r="U330" s="63"/>
      <c r="V330" s="63"/>
    </row>
    <row r="331" spans="10:22">
      <c r="J331" s="63"/>
      <c r="K331" s="63"/>
      <c r="M331" s="63"/>
      <c r="N331" s="63"/>
      <c r="O331" s="63"/>
      <c r="P331" s="63"/>
      <c r="Q331" s="63"/>
      <c r="R331" s="63"/>
      <c r="S331" s="63"/>
      <c r="T331" s="63"/>
      <c r="U331" s="63"/>
      <c r="V331" s="63"/>
    </row>
    <row r="332" spans="10:22">
      <c r="J332" s="63"/>
      <c r="K332" s="63"/>
      <c r="M332" s="63"/>
      <c r="N332" s="63"/>
      <c r="O332" s="63"/>
      <c r="P332" s="63"/>
      <c r="Q332" s="63"/>
      <c r="R332" s="63"/>
      <c r="S332" s="63"/>
      <c r="T332" s="63"/>
      <c r="U332" s="63"/>
      <c r="V332" s="63"/>
    </row>
    <row r="333" spans="10:22">
      <c r="J333" s="63"/>
      <c r="K333" s="63"/>
      <c r="M333" s="63"/>
      <c r="N333" s="63"/>
      <c r="O333" s="63"/>
      <c r="P333" s="63"/>
      <c r="Q333" s="63"/>
      <c r="R333" s="63"/>
      <c r="S333" s="63"/>
      <c r="T333" s="63"/>
      <c r="U333" s="63"/>
      <c r="V333" s="63"/>
    </row>
    <row r="334" spans="10:22">
      <c r="J334" s="63"/>
      <c r="K334" s="63"/>
      <c r="M334" s="63"/>
      <c r="N334" s="63"/>
      <c r="O334" s="63"/>
      <c r="P334" s="63"/>
      <c r="Q334" s="63"/>
      <c r="R334" s="63"/>
      <c r="S334" s="63"/>
      <c r="T334" s="63"/>
      <c r="U334" s="63"/>
      <c r="V334" s="63"/>
    </row>
    <row r="335" spans="10:22">
      <c r="J335" s="63"/>
      <c r="K335" s="63"/>
      <c r="M335" s="63"/>
      <c r="N335" s="63"/>
      <c r="O335" s="63"/>
      <c r="P335" s="63"/>
      <c r="Q335" s="63"/>
      <c r="R335" s="63"/>
      <c r="S335" s="63"/>
      <c r="T335" s="63"/>
      <c r="U335" s="63"/>
      <c r="V335" s="63"/>
    </row>
    <row r="336" spans="10:22">
      <c r="J336" s="63"/>
      <c r="K336" s="63"/>
      <c r="M336" s="63"/>
      <c r="N336" s="63"/>
      <c r="O336" s="63"/>
      <c r="P336" s="63"/>
      <c r="Q336" s="63"/>
      <c r="R336" s="63"/>
      <c r="S336" s="63"/>
      <c r="T336" s="63"/>
      <c r="U336" s="63"/>
      <c r="V336" s="63"/>
    </row>
    <row r="337" spans="10:22">
      <c r="J337" s="63"/>
      <c r="K337" s="63"/>
      <c r="M337" s="63"/>
      <c r="N337" s="63"/>
      <c r="O337" s="63"/>
      <c r="P337" s="63"/>
      <c r="Q337" s="63"/>
      <c r="R337" s="63"/>
      <c r="S337" s="63"/>
      <c r="T337" s="63"/>
      <c r="U337" s="63"/>
      <c r="V337" s="63"/>
    </row>
    <row r="338" spans="10:22">
      <c r="J338" s="63"/>
      <c r="K338" s="63"/>
      <c r="M338" s="63"/>
      <c r="N338" s="63"/>
      <c r="O338" s="63"/>
      <c r="P338" s="63"/>
      <c r="Q338" s="63"/>
      <c r="R338" s="63"/>
      <c r="S338" s="63"/>
      <c r="T338" s="63"/>
      <c r="U338" s="63"/>
      <c r="V338" s="63"/>
    </row>
    <row r="339" spans="10:22">
      <c r="J339" s="63"/>
      <c r="K339" s="63"/>
      <c r="M339" s="63"/>
      <c r="N339" s="63"/>
      <c r="O339" s="63"/>
      <c r="P339" s="63"/>
      <c r="Q339" s="63"/>
      <c r="R339" s="63"/>
      <c r="S339" s="63"/>
      <c r="T339" s="63"/>
      <c r="U339" s="63"/>
      <c r="V339" s="63"/>
    </row>
    <row r="340" spans="10:22">
      <c r="J340" s="63"/>
      <c r="K340" s="63"/>
      <c r="M340" s="63"/>
      <c r="N340" s="63"/>
      <c r="O340" s="63"/>
      <c r="P340" s="63"/>
      <c r="Q340" s="63"/>
      <c r="R340" s="63"/>
      <c r="S340" s="63"/>
      <c r="T340" s="63"/>
      <c r="U340" s="63"/>
      <c r="V340" s="63"/>
    </row>
    <row r="341" spans="10:22">
      <c r="J341" s="63"/>
      <c r="K341" s="63"/>
      <c r="M341" s="63"/>
      <c r="N341" s="63"/>
      <c r="O341" s="63"/>
      <c r="P341" s="63"/>
      <c r="Q341" s="63"/>
      <c r="R341" s="63"/>
      <c r="S341" s="63"/>
      <c r="T341" s="63"/>
      <c r="U341" s="63"/>
      <c r="V341" s="63"/>
    </row>
    <row r="342" spans="10:22">
      <c r="J342" s="63"/>
      <c r="K342" s="63"/>
      <c r="M342" s="63"/>
      <c r="N342" s="63"/>
      <c r="O342" s="63"/>
      <c r="P342" s="63"/>
      <c r="Q342" s="63"/>
      <c r="R342" s="63"/>
      <c r="S342" s="63"/>
      <c r="T342" s="63"/>
      <c r="U342" s="63"/>
      <c r="V342" s="63"/>
    </row>
    <row r="343" spans="10:22">
      <c r="J343" s="63"/>
      <c r="K343" s="63"/>
      <c r="M343" s="63"/>
      <c r="N343" s="63"/>
      <c r="O343" s="63"/>
      <c r="P343" s="63"/>
      <c r="Q343" s="63"/>
      <c r="R343" s="63"/>
      <c r="S343" s="63"/>
      <c r="T343" s="63"/>
      <c r="U343" s="63"/>
      <c r="V343" s="63"/>
    </row>
    <row r="344" spans="10:22">
      <c r="J344" s="63"/>
      <c r="K344" s="63"/>
      <c r="M344" s="63"/>
      <c r="N344" s="63"/>
      <c r="O344" s="63"/>
      <c r="P344" s="63"/>
      <c r="Q344" s="63"/>
      <c r="R344" s="63"/>
      <c r="S344" s="63"/>
      <c r="T344" s="63"/>
      <c r="U344" s="63"/>
      <c r="V344" s="63"/>
    </row>
    <row r="345" spans="10:22">
      <c r="J345" s="63"/>
      <c r="K345" s="63"/>
      <c r="M345" s="63"/>
      <c r="N345" s="63"/>
      <c r="O345" s="63"/>
      <c r="P345" s="63"/>
      <c r="Q345" s="63"/>
      <c r="R345" s="63"/>
      <c r="S345" s="63"/>
      <c r="T345" s="63"/>
      <c r="U345" s="63"/>
      <c r="V345" s="63"/>
    </row>
    <row r="346" spans="10:22">
      <c r="J346" s="63"/>
      <c r="K346" s="63"/>
      <c r="M346" s="63"/>
      <c r="N346" s="63"/>
      <c r="O346" s="63"/>
      <c r="P346" s="63"/>
      <c r="Q346" s="63"/>
      <c r="R346" s="63"/>
      <c r="S346" s="63"/>
      <c r="T346" s="63"/>
      <c r="U346" s="63"/>
      <c r="V346" s="63"/>
    </row>
    <row r="347" spans="10:22">
      <c r="J347" s="63"/>
      <c r="K347" s="63"/>
      <c r="M347" s="63"/>
      <c r="N347" s="63"/>
      <c r="O347" s="63"/>
      <c r="P347" s="63"/>
      <c r="Q347" s="63"/>
      <c r="R347" s="63"/>
      <c r="S347" s="63"/>
      <c r="T347" s="63"/>
      <c r="U347" s="63"/>
      <c r="V347" s="63"/>
    </row>
    <row r="348" spans="10:22">
      <c r="J348" s="63"/>
      <c r="K348" s="63"/>
      <c r="M348" s="63"/>
      <c r="N348" s="63"/>
      <c r="O348" s="63"/>
      <c r="P348" s="63"/>
      <c r="Q348" s="63"/>
      <c r="R348" s="63"/>
      <c r="S348" s="63"/>
      <c r="T348" s="63"/>
      <c r="U348" s="63"/>
      <c r="V348" s="63"/>
    </row>
    <row r="349" spans="10:22">
      <c r="J349" s="63"/>
      <c r="K349" s="63"/>
      <c r="M349" s="63"/>
      <c r="N349" s="63"/>
      <c r="O349" s="63"/>
      <c r="P349" s="63"/>
      <c r="Q349" s="63"/>
      <c r="R349" s="63"/>
      <c r="S349" s="63"/>
      <c r="T349" s="63"/>
      <c r="U349" s="63"/>
      <c r="V349" s="63"/>
    </row>
    <row r="350" spans="10:22">
      <c r="J350" s="63"/>
      <c r="K350" s="63"/>
      <c r="M350" s="63"/>
      <c r="N350" s="63"/>
      <c r="O350" s="63"/>
      <c r="P350" s="63"/>
      <c r="Q350" s="63"/>
      <c r="R350" s="63"/>
      <c r="S350" s="63"/>
      <c r="T350" s="63"/>
      <c r="U350" s="63"/>
      <c r="V350" s="63"/>
    </row>
    <row r="351" spans="10:22">
      <c r="J351" s="63"/>
      <c r="K351" s="63"/>
      <c r="M351" s="63"/>
      <c r="N351" s="63"/>
      <c r="O351" s="63"/>
      <c r="P351" s="63"/>
      <c r="Q351" s="63"/>
      <c r="R351" s="63"/>
      <c r="S351" s="63"/>
      <c r="T351" s="63"/>
      <c r="U351" s="63"/>
      <c r="V351" s="63"/>
    </row>
    <row r="352" spans="10:22">
      <c r="J352" s="63"/>
      <c r="K352" s="63"/>
      <c r="M352" s="63"/>
      <c r="N352" s="63"/>
      <c r="O352" s="63"/>
      <c r="P352" s="63"/>
      <c r="Q352" s="63"/>
      <c r="R352" s="63"/>
      <c r="S352" s="63"/>
      <c r="T352" s="63"/>
      <c r="U352" s="63"/>
      <c r="V352" s="63"/>
    </row>
    <row r="353" spans="10:22">
      <c r="J353" s="63"/>
      <c r="K353" s="63"/>
      <c r="M353" s="63"/>
      <c r="N353" s="63"/>
      <c r="O353" s="63"/>
      <c r="P353" s="63"/>
      <c r="Q353" s="63"/>
      <c r="R353" s="63"/>
      <c r="S353" s="63"/>
      <c r="T353" s="63"/>
      <c r="U353" s="63"/>
      <c r="V353" s="63"/>
    </row>
    <row r="354" spans="10:22">
      <c r="J354" s="63"/>
      <c r="K354" s="63"/>
      <c r="M354" s="63"/>
      <c r="N354" s="63"/>
      <c r="O354" s="63"/>
      <c r="P354" s="63"/>
      <c r="Q354" s="63"/>
      <c r="R354" s="63"/>
      <c r="S354" s="63"/>
      <c r="T354" s="63"/>
      <c r="U354" s="63"/>
      <c r="V354" s="63"/>
    </row>
    <row r="355" spans="10:22">
      <c r="J355" s="63"/>
      <c r="K355" s="63"/>
      <c r="M355" s="63"/>
      <c r="N355" s="63"/>
      <c r="O355" s="63"/>
      <c r="P355" s="63"/>
      <c r="Q355" s="63"/>
      <c r="R355" s="63"/>
      <c r="S355" s="63"/>
      <c r="T355" s="63"/>
      <c r="U355" s="63"/>
      <c r="V355" s="63"/>
    </row>
    <row r="356" spans="10:22">
      <c r="J356" s="63"/>
      <c r="K356" s="63"/>
      <c r="M356" s="63"/>
      <c r="N356" s="63"/>
      <c r="O356" s="63"/>
      <c r="P356" s="63"/>
      <c r="Q356" s="63"/>
      <c r="R356" s="63"/>
      <c r="S356" s="63"/>
      <c r="T356" s="63"/>
      <c r="U356" s="63"/>
      <c r="V356" s="63"/>
    </row>
    <row r="357" spans="10:22">
      <c r="J357" s="63"/>
      <c r="K357" s="63"/>
      <c r="M357" s="63"/>
      <c r="N357" s="63"/>
      <c r="O357" s="63"/>
      <c r="P357" s="63"/>
      <c r="Q357" s="63"/>
      <c r="R357" s="63"/>
      <c r="S357" s="63"/>
      <c r="T357" s="63"/>
      <c r="U357" s="63"/>
      <c r="V357" s="63"/>
    </row>
    <row r="358" spans="10:22">
      <c r="J358" s="63"/>
      <c r="K358" s="63"/>
      <c r="M358" s="63"/>
      <c r="N358" s="63"/>
      <c r="O358" s="63"/>
      <c r="P358" s="63"/>
      <c r="Q358" s="63"/>
      <c r="R358" s="63"/>
      <c r="S358" s="63"/>
      <c r="T358" s="63"/>
      <c r="U358" s="63"/>
      <c r="V358" s="63"/>
    </row>
    <row r="359" spans="10:22">
      <c r="J359" s="63"/>
      <c r="K359" s="63"/>
      <c r="M359" s="63"/>
      <c r="N359" s="63"/>
      <c r="O359" s="63"/>
      <c r="P359" s="63"/>
      <c r="Q359" s="63"/>
      <c r="R359" s="63"/>
      <c r="S359" s="63"/>
      <c r="T359" s="63"/>
      <c r="U359" s="63"/>
      <c r="V359" s="63"/>
    </row>
    <row r="360" spans="10:22">
      <c r="J360" s="63"/>
      <c r="K360" s="63"/>
      <c r="M360" s="63"/>
      <c r="N360" s="63"/>
      <c r="O360" s="63"/>
      <c r="P360" s="63"/>
      <c r="Q360" s="63"/>
      <c r="R360" s="63"/>
      <c r="S360" s="63"/>
      <c r="T360" s="63"/>
      <c r="U360" s="63"/>
      <c r="V360" s="63"/>
    </row>
    <row r="361" spans="10:22">
      <c r="J361" s="63"/>
      <c r="K361" s="63"/>
      <c r="M361" s="63"/>
      <c r="N361" s="63"/>
      <c r="O361" s="63"/>
      <c r="P361" s="63"/>
      <c r="Q361" s="63"/>
      <c r="R361" s="63"/>
      <c r="S361" s="63"/>
      <c r="T361" s="63"/>
      <c r="U361" s="63"/>
      <c r="V361" s="63"/>
    </row>
    <row r="362" spans="10:22">
      <c r="J362" s="63"/>
      <c r="K362" s="63"/>
      <c r="M362" s="63"/>
      <c r="N362" s="63"/>
      <c r="O362" s="63"/>
      <c r="P362" s="63"/>
      <c r="Q362" s="63"/>
      <c r="R362" s="63"/>
      <c r="S362" s="63"/>
      <c r="T362" s="63"/>
      <c r="U362" s="63"/>
      <c r="V362" s="63"/>
    </row>
    <row r="363" spans="10:22">
      <c r="J363" s="63"/>
      <c r="K363" s="63"/>
      <c r="M363" s="63"/>
      <c r="N363" s="63"/>
      <c r="O363" s="63"/>
      <c r="P363" s="63"/>
      <c r="Q363" s="63"/>
      <c r="R363" s="63"/>
      <c r="S363" s="63"/>
      <c r="T363" s="63"/>
      <c r="U363" s="63"/>
      <c r="V363" s="63"/>
    </row>
    <row r="364" spans="10:22">
      <c r="J364" s="63"/>
      <c r="K364" s="63"/>
      <c r="M364" s="63"/>
      <c r="N364" s="63"/>
      <c r="O364" s="63"/>
      <c r="P364" s="63"/>
      <c r="Q364" s="63"/>
      <c r="R364" s="63"/>
      <c r="S364" s="63"/>
      <c r="T364" s="63"/>
      <c r="U364" s="63"/>
      <c r="V364" s="63"/>
    </row>
    <row r="365" spans="10:22">
      <c r="J365" s="63"/>
      <c r="K365" s="63"/>
      <c r="M365" s="63"/>
      <c r="N365" s="63"/>
      <c r="O365" s="63"/>
      <c r="P365" s="63"/>
      <c r="Q365" s="63"/>
      <c r="R365" s="63"/>
      <c r="S365" s="63"/>
      <c r="T365" s="63"/>
      <c r="U365" s="63"/>
      <c r="V365" s="63"/>
    </row>
    <row r="366" spans="10:22">
      <c r="J366" s="63"/>
      <c r="K366" s="63"/>
      <c r="M366" s="63"/>
      <c r="N366" s="63"/>
      <c r="O366" s="63"/>
      <c r="P366" s="63"/>
      <c r="Q366" s="63"/>
      <c r="R366" s="63"/>
      <c r="S366" s="63"/>
      <c r="T366" s="63"/>
      <c r="U366" s="63"/>
      <c r="V366" s="63"/>
    </row>
    <row r="367" spans="10:22">
      <c r="J367" s="63"/>
      <c r="K367" s="63"/>
      <c r="M367" s="63"/>
      <c r="N367" s="63"/>
      <c r="O367" s="63"/>
      <c r="P367" s="63"/>
      <c r="Q367" s="63"/>
      <c r="R367" s="63"/>
      <c r="S367" s="63"/>
      <c r="T367" s="63"/>
      <c r="U367" s="63"/>
      <c r="V367" s="63"/>
    </row>
    <row r="368" spans="10:22">
      <c r="J368" s="63"/>
      <c r="K368" s="63"/>
      <c r="M368" s="63"/>
      <c r="N368" s="63"/>
      <c r="O368" s="63"/>
      <c r="P368" s="63"/>
      <c r="Q368" s="63"/>
      <c r="R368" s="63"/>
      <c r="S368" s="63"/>
      <c r="T368" s="63"/>
      <c r="U368" s="63"/>
      <c r="V368" s="63"/>
    </row>
    <row r="369" spans="10:22">
      <c r="J369" s="63"/>
      <c r="K369" s="63"/>
      <c r="M369" s="63"/>
      <c r="N369" s="63"/>
      <c r="O369" s="63"/>
      <c r="P369" s="63"/>
      <c r="Q369" s="63"/>
      <c r="R369" s="63"/>
      <c r="S369" s="63"/>
      <c r="T369" s="63"/>
      <c r="U369" s="63"/>
      <c r="V369" s="63"/>
    </row>
    <row r="370" spans="10:22">
      <c r="J370" s="63"/>
      <c r="K370" s="63"/>
      <c r="M370" s="63"/>
      <c r="N370" s="63"/>
      <c r="O370" s="63"/>
      <c r="P370" s="63"/>
      <c r="Q370" s="63"/>
      <c r="R370" s="63"/>
      <c r="S370" s="63"/>
      <c r="T370" s="63"/>
      <c r="U370" s="63"/>
      <c r="V370" s="63"/>
    </row>
    <row r="371" spans="10:22">
      <c r="J371" s="63"/>
      <c r="K371" s="63"/>
      <c r="M371" s="63"/>
      <c r="N371" s="63"/>
      <c r="O371" s="63"/>
      <c r="P371" s="63"/>
      <c r="Q371" s="63"/>
      <c r="R371" s="63"/>
      <c r="S371" s="63"/>
      <c r="T371" s="63"/>
      <c r="U371" s="63"/>
      <c r="V371" s="63"/>
    </row>
    <row r="372" spans="10:22">
      <c r="J372" s="63"/>
      <c r="K372" s="63"/>
      <c r="M372" s="63"/>
      <c r="N372" s="63"/>
      <c r="O372" s="63"/>
      <c r="P372" s="63"/>
      <c r="Q372" s="63"/>
      <c r="R372" s="63"/>
      <c r="S372" s="63"/>
      <c r="T372" s="63"/>
      <c r="U372" s="63"/>
      <c r="V372" s="63"/>
    </row>
    <row r="373" spans="10:22">
      <c r="J373" s="63"/>
      <c r="K373" s="63"/>
      <c r="M373" s="63"/>
      <c r="N373" s="63"/>
      <c r="O373" s="63"/>
      <c r="P373" s="63"/>
      <c r="Q373" s="63"/>
      <c r="R373" s="63"/>
      <c r="S373" s="63"/>
      <c r="T373" s="63"/>
      <c r="U373" s="63"/>
      <c r="V373" s="63"/>
    </row>
    <row r="374" spans="10:22">
      <c r="J374" s="63"/>
      <c r="K374" s="63"/>
      <c r="M374" s="63"/>
      <c r="N374" s="63"/>
      <c r="O374" s="63"/>
      <c r="P374" s="63"/>
      <c r="Q374" s="63"/>
      <c r="R374" s="63"/>
      <c r="S374" s="63"/>
      <c r="T374" s="63"/>
      <c r="U374" s="63"/>
      <c r="V374" s="63"/>
    </row>
    <row r="375" spans="10:22">
      <c r="J375" s="63"/>
      <c r="K375" s="63"/>
      <c r="M375" s="63"/>
      <c r="N375" s="63"/>
      <c r="O375" s="63"/>
      <c r="P375" s="63"/>
      <c r="Q375" s="63"/>
      <c r="R375" s="63"/>
      <c r="S375" s="63"/>
      <c r="T375" s="63"/>
      <c r="U375" s="63"/>
      <c r="V375" s="63"/>
    </row>
    <row r="376" spans="10:22">
      <c r="J376" s="63"/>
      <c r="K376" s="63"/>
      <c r="M376" s="63"/>
      <c r="N376" s="63"/>
      <c r="O376" s="63"/>
      <c r="P376" s="63"/>
      <c r="Q376" s="63"/>
      <c r="R376" s="63"/>
      <c r="S376" s="63"/>
      <c r="T376" s="63"/>
      <c r="U376" s="63"/>
      <c r="V376" s="63"/>
    </row>
    <row r="377" spans="10:22">
      <c r="J377" s="63"/>
      <c r="K377" s="63"/>
      <c r="M377" s="63"/>
      <c r="N377" s="63"/>
      <c r="O377" s="63"/>
      <c r="P377" s="63"/>
      <c r="Q377" s="63"/>
      <c r="R377" s="63"/>
      <c r="S377" s="63"/>
      <c r="T377" s="63"/>
      <c r="U377" s="63"/>
      <c r="V377" s="63"/>
    </row>
    <row r="378" spans="10:22">
      <c r="J378" s="63"/>
      <c r="K378" s="63"/>
      <c r="M378" s="63"/>
      <c r="N378" s="63"/>
      <c r="O378" s="63"/>
      <c r="P378" s="63"/>
      <c r="Q378" s="63"/>
      <c r="R378" s="63"/>
      <c r="S378" s="63"/>
      <c r="T378" s="63"/>
      <c r="U378" s="63"/>
      <c r="V378" s="63"/>
    </row>
    <row r="379" spans="10:22">
      <c r="J379" s="63"/>
      <c r="K379" s="63"/>
      <c r="M379" s="63"/>
      <c r="N379" s="63"/>
      <c r="O379" s="63"/>
      <c r="P379" s="63"/>
      <c r="Q379" s="63"/>
      <c r="R379" s="63"/>
      <c r="S379" s="63"/>
      <c r="T379" s="63"/>
      <c r="U379" s="63"/>
      <c r="V379" s="63"/>
    </row>
    <row r="380" spans="10:22">
      <c r="J380" s="63"/>
      <c r="K380" s="63"/>
      <c r="M380" s="63"/>
      <c r="N380" s="63"/>
      <c r="O380" s="63"/>
      <c r="P380" s="63"/>
      <c r="Q380" s="63"/>
      <c r="R380" s="63"/>
      <c r="S380" s="63"/>
      <c r="T380" s="63"/>
      <c r="U380" s="63"/>
      <c r="V380" s="63"/>
    </row>
    <row r="381" spans="10:22">
      <c r="J381" s="63"/>
      <c r="K381" s="63"/>
      <c r="M381" s="63"/>
      <c r="N381" s="63"/>
      <c r="O381" s="63"/>
      <c r="P381" s="63"/>
      <c r="Q381" s="63"/>
      <c r="R381" s="63"/>
      <c r="S381" s="63"/>
      <c r="T381" s="63"/>
      <c r="U381" s="63"/>
      <c r="V381" s="63"/>
    </row>
    <row r="382" spans="10:22">
      <c r="J382" s="63"/>
      <c r="K382" s="63"/>
      <c r="M382" s="63"/>
      <c r="N382" s="63"/>
      <c r="O382" s="63"/>
      <c r="P382" s="63"/>
      <c r="Q382" s="63"/>
      <c r="R382" s="63"/>
      <c r="S382" s="63"/>
      <c r="T382" s="63"/>
      <c r="U382" s="63"/>
      <c r="V382" s="63"/>
    </row>
    <row r="383" spans="10:22">
      <c r="J383" s="63"/>
      <c r="K383" s="63"/>
      <c r="M383" s="63"/>
      <c r="N383" s="63"/>
      <c r="O383" s="63"/>
      <c r="P383" s="63"/>
      <c r="Q383" s="63"/>
      <c r="R383" s="63"/>
      <c r="S383" s="63"/>
      <c r="T383" s="63"/>
      <c r="U383" s="63"/>
      <c r="V383" s="63"/>
    </row>
    <row r="384" spans="10:22">
      <c r="J384" s="63"/>
      <c r="K384" s="63"/>
      <c r="M384" s="63"/>
      <c r="N384" s="63"/>
      <c r="O384" s="63"/>
      <c r="P384" s="63"/>
      <c r="Q384" s="63"/>
      <c r="R384" s="63"/>
      <c r="S384" s="63"/>
      <c r="T384" s="63"/>
      <c r="U384" s="63"/>
      <c r="V384" s="63"/>
    </row>
    <row r="385" spans="10:22">
      <c r="J385" s="63"/>
      <c r="K385" s="63"/>
      <c r="M385" s="63"/>
      <c r="N385" s="63"/>
      <c r="O385" s="63"/>
      <c r="P385" s="63"/>
      <c r="Q385" s="63"/>
      <c r="R385" s="63"/>
      <c r="S385" s="63"/>
      <c r="T385" s="63"/>
      <c r="U385" s="63"/>
      <c r="V385" s="63"/>
    </row>
    <row r="386" spans="10:22">
      <c r="J386" s="63"/>
      <c r="K386" s="63"/>
      <c r="M386" s="63"/>
      <c r="N386" s="63"/>
      <c r="O386" s="63"/>
      <c r="P386" s="63"/>
      <c r="Q386" s="63"/>
      <c r="R386" s="63"/>
      <c r="S386" s="63"/>
      <c r="T386" s="63"/>
      <c r="U386" s="63"/>
      <c r="V386" s="63"/>
    </row>
    <row r="387" spans="10:22">
      <c r="J387" s="63"/>
      <c r="K387" s="63"/>
      <c r="M387" s="63"/>
      <c r="N387" s="63"/>
      <c r="O387" s="63"/>
      <c r="P387" s="63"/>
      <c r="Q387" s="63"/>
      <c r="R387" s="63"/>
      <c r="S387" s="63"/>
      <c r="T387" s="63"/>
      <c r="U387" s="63"/>
      <c r="V387" s="63"/>
    </row>
    <row r="388" spans="10:22">
      <c r="J388" s="63"/>
      <c r="K388" s="63"/>
      <c r="M388" s="63"/>
      <c r="N388" s="63"/>
      <c r="O388" s="63"/>
      <c r="P388" s="63"/>
      <c r="Q388" s="63"/>
      <c r="R388" s="63"/>
      <c r="S388" s="63"/>
      <c r="T388" s="63"/>
      <c r="U388" s="63"/>
      <c r="V388" s="63"/>
    </row>
    <row r="389" spans="10:22">
      <c r="J389" s="63"/>
      <c r="K389" s="63"/>
      <c r="M389" s="63"/>
      <c r="N389" s="63"/>
      <c r="O389" s="63"/>
      <c r="P389" s="63"/>
      <c r="Q389" s="63"/>
      <c r="R389" s="63"/>
      <c r="S389" s="63"/>
      <c r="T389" s="63"/>
      <c r="U389" s="63"/>
      <c r="V389" s="63"/>
    </row>
    <row r="390" spans="10:22">
      <c r="J390" s="63"/>
      <c r="K390" s="63"/>
      <c r="M390" s="63"/>
      <c r="N390" s="63"/>
      <c r="O390" s="63"/>
      <c r="P390" s="63"/>
      <c r="Q390" s="63"/>
      <c r="R390" s="63"/>
      <c r="S390" s="63"/>
      <c r="T390" s="63"/>
      <c r="U390" s="63"/>
      <c r="V390" s="63"/>
    </row>
    <row r="391" spans="10:22">
      <c r="J391" s="63"/>
      <c r="K391" s="63"/>
      <c r="M391" s="63"/>
      <c r="N391" s="63"/>
      <c r="O391" s="63"/>
      <c r="P391" s="63"/>
      <c r="Q391" s="63"/>
      <c r="R391" s="63"/>
      <c r="S391" s="63"/>
      <c r="T391" s="63"/>
      <c r="U391" s="63"/>
      <c r="V391" s="63"/>
    </row>
    <row r="392" spans="10:22">
      <c r="J392" s="63"/>
      <c r="K392" s="63"/>
      <c r="M392" s="63"/>
      <c r="N392" s="63"/>
      <c r="O392" s="63"/>
      <c r="P392" s="63"/>
      <c r="Q392" s="63"/>
      <c r="R392" s="63"/>
      <c r="S392" s="63"/>
      <c r="T392" s="63"/>
      <c r="U392" s="63"/>
      <c r="V392" s="63"/>
    </row>
    <row r="393" spans="10:22">
      <c r="J393" s="63"/>
      <c r="K393" s="63"/>
      <c r="M393" s="63"/>
      <c r="N393" s="63"/>
      <c r="O393" s="63"/>
      <c r="P393" s="63"/>
      <c r="Q393" s="63"/>
      <c r="R393" s="63"/>
      <c r="S393" s="63"/>
      <c r="T393" s="63"/>
      <c r="U393" s="63"/>
      <c r="V393" s="63"/>
    </row>
    <row r="394" spans="10:22">
      <c r="J394" s="63"/>
      <c r="K394" s="63"/>
      <c r="M394" s="63"/>
      <c r="N394" s="63"/>
      <c r="O394" s="63"/>
      <c r="P394" s="63"/>
      <c r="Q394" s="63"/>
      <c r="R394" s="63"/>
      <c r="S394" s="63"/>
      <c r="T394" s="63"/>
      <c r="U394" s="63"/>
      <c r="V394" s="63"/>
    </row>
    <row r="395" spans="10:22">
      <c r="J395" s="63"/>
      <c r="K395" s="63"/>
      <c r="M395" s="63"/>
      <c r="N395" s="63"/>
      <c r="O395" s="63"/>
      <c r="P395" s="63"/>
      <c r="Q395" s="63"/>
      <c r="R395" s="63"/>
      <c r="S395" s="63"/>
      <c r="T395" s="63"/>
      <c r="U395" s="63"/>
      <c r="V395" s="63"/>
    </row>
    <row r="396" spans="10:22">
      <c r="J396" s="63"/>
      <c r="K396" s="63"/>
      <c r="M396" s="63"/>
      <c r="N396" s="63"/>
      <c r="O396" s="63"/>
      <c r="P396" s="63"/>
      <c r="Q396" s="63"/>
      <c r="R396" s="63"/>
      <c r="S396" s="63"/>
      <c r="T396" s="63"/>
      <c r="U396" s="63"/>
      <c r="V396" s="63"/>
    </row>
    <row r="397" spans="10:22">
      <c r="J397" s="63"/>
      <c r="K397" s="63"/>
      <c r="M397" s="63"/>
      <c r="N397" s="63"/>
      <c r="O397" s="63"/>
      <c r="P397" s="63"/>
      <c r="Q397" s="63"/>
      <c r="R397" s="63"/>
      <c r="S397" s="63"/>
      <c r="T397" s="63"/>
      <c r="U397" s="63"/>
      <c r="V397" s="63"/>
    </row>
    <row r="398" spans="10:22">
      <c r="J398" s="63"/>
      <c r="K398" s="63"/>
      <c r="M398" s="63"/>
      <c r="N398" s="63"/>
      <c r="O398" s="63"/>
      <c r="P398" s="63"/>
      <c r="Q398" s="63"/>
      <c r="R398" s="63"/>
      <c r="S398" s="63"/>
      <c r="T398" s="63"/>
      <c r="U398" s="63"/>
      <c r="V398" s="63"/>
    </row>
    <row r="399" spans="10:22">
      <c r="J399" s="63"/>
      <c r="K399" s="63"/>
      <c r="M399" s="63"/>
      <c r="N399" s="63"/>
      <c r="O399" s="63"/>
      <c r="P399" s="63"/>
      <c r="Q399" s="63"/>
      <c r="R399" s="63"/>
      <c r="S399" s="63"/>
      <c r="T399" s="63"/>
      <c r="U399" s="63"/>
      <c r="V399" s="63"/>
    </row>
    <row r="400" spans="10:22">
      <c r="J400" s="63"/>
      <c r="K400" s="63"/>
      <c r="M400" s="63"/>
      <c r="N400" s="63"/>
      <c r="O400" s="63"/>
      <c r="P400" s="63"/>
      <c r="Q400" s="63"/>
      <c r="R400" s="63"/>
      <c r="S400" s="63"/>
      <c r="T400" s="63"/>
      <c r="U400" s="63"/>
      <c r="V400" s="63"/>
    </row>
    <row r="401" spans="10:22">
      <c r="J401" s="63"/>
      <c r="K401" s="63"/>
      <c r="M401" s="63"/>
      <c r="N401" s="63"/>
      <c r="O401" s="63"/>
      <c r="P401" s="63"/>
      <c r="Q401" s="63"/>
      <c r="R401" s="63"/>
      <c r="S401" s="63"/>
      <c r="T401" s="63"/>
      <c r="U401" s="63"/>
      <c r="V401" s="63"/>
    </row>
    <row r="402" spans="10:22">
      <c r="J402" s="63"/>
      <c r="K402" s="63"/>
      <c r="M402" s="63"/>
      <c r="N402" s="63"/>
      <c r="O402" s="63"/>
      <c r="P402" s="63"/>
      <c r="Q402" s="63"/>
      <c r="R402" s="63"/>
      <c r="S402" s="63"/>
      <c r="T402" s="63"/>
      <c r="U402" s="63"/>
      <c r="V402" s="63"/>
    </row>
    <row r="403" spans="10:22">
      <c r="J403" s="63"/>
      <c r="K403" s="63"/>
      <c r="M403" s="63"/>
      <c r="N403" s="63"/>
      <c r="O403" s="63"/>
      <c r="P403" s="63"/>
      <c r="Q403" s="63"/>
      <c r="R403" s="63"/>
      <c r="S403" s="63"/>
      <c r="T403" s="63"/>
      <c r="U403" s="63"/>
      <c r="V403" s="63"/>
    </row>
    <row r="404" spans="10:22">
      <c r="J404" s="63"/>
      <c r="K404" s="63"/>
      <c r="M404" s="63"/>
      <c r="N404" s="63"/>
      <c r="O404" s="63"/>
      <c r="P404" s="63"/>
      <c r="Q404" s="63"/>
      <c r="R404" s="63"/>
      <c r="S404" s="63"/>
      <c r="T404" s="63"/>
      <c r="U404" s="63"/>
      <c r="V404" s="63"/>
    </row>
    <row r="405" spans="10:22">
      <c r="J405" s="63"/>
      <c r="K405" s="63"/>
      <c r="M405" s="63"/>
      <c r="N405" s="63"/>
      <c r="O405" s="63"/>
      <c r="P405" s="63"/>
      <c r="Q405" s="63"/>
      <c r="R405" s="63"/>
      <c r="S405" s="63"/>
      <c r="T405" s="63"/>
      <c r="U405" s="63"/>
      <c r="V405" s="63"/>
    </row>
    <row r="406" spans="10:22">
      <c r="J406" s="63"/>
      <c r="K406" s="63"/>
      <c r="M406" s="63"/>
      <c r="N406" s="63"/>
      <c r="O406" s="63"/>
      <c r="P406" s="63"/>
      <c r="Q406" s="63"/>
      <c r="R406" s="63"/>
      <c r="S406" s="63"/>
      <c r="T406" s="63"/>
      <c r="U406" s="63"/>
      <c r="V406" s="63"/>
    </row>
    <row r="407" spans="10:22">
      <c r="J407" s="63"/>
      <c r="K407" s="63"/>
      <c r="M407" s="63"/>
      <c r="N407" s="63"/>
      <c r="O407" s="63"/>
      <c r="P407" s="63"/>
      <c r="Q407" s="63"/>
      <c r="R407" s="63"/>
      <c r="S407" s="63"/>
      <c r="T407" s="63"/>
      <c r="U407" s="63"/>
      <c r="V407" s="63"/>
    </row>
    <row r="408" spans="10:22">
      <c r="J408" s="63"/>
      <c r="K408" s="63"/>
      <c r="M408" s="63"/>
      <c r="N408" s="63"/>
      <c r="O408" s="63"/>
      <c r="P408" s="63"/>
      <c r="Q408" s="63"/>
      <c r="R408" s="63"/>
      <c r="S408" s="63"/>
      <c r="T408" s="63"/>
      <c r="U408" s="63"/>
      <c r="V408" s="63"/>
    </row>
    <row r="409" spans="10:22">
      <c r="J409" s="63"/>
      <c r="K409" s="63"/>
      <c r="M409" s="63"/>
      <c r="N409" s="63"/>
      <c r="O409" s="63"/>
      <c r="P409" s="63"/>
      <c r="Q409" s="63"/>
      <c r="R409" s="63"/>
      <c r="S409" s="63"/>
      <c r="T409" s="63"/>
      <c r="U409" s="63"/>
      <c r="V409" s="63"/>
    </row>
    <row r="410" spans="10:22">
      <c r="J410" s="63"/>
      <c r="K410" s="63"/>
      <c r="M410" s="63"/>
      <c r="N410" s="63"/>
      <c r="O410" s="63"/>
      <c r="P410" s="63"/>
      <c r="Q410" s="63"/>
      <c r="R410" s="63"/>
      <c r="S410" s="63"/>
      <c r="T410" s="63"/>
      <c r="U410" s="63"/>
      <c r="V410" s="63"/>
    </row>
    <row r="411" spans="10:22">
      <c r="J411" s="63"/>
      <c r="K411" s="63"/>
      <c r="M411" s="63"/>
      <c r="N411" s="63"/>
      <c r="O411" s="63"/>
      <c r="P411" s="63"/>
      <c r="Q411" s="63"/>
      <c r="R411" s="63"/>
      <c r="S411" s="63"/>
      <c r="T411" s="63"/>
      <c r="U411" s="63"/>
      <c r="V411" s="63"/>
    </row>
    <row r="412" spans="10:22">
      <c r="J412" s="63"/>
      <c r="K412" s="63"/>
      <c r="M412" s="63"/>
      <c r="N412" s="63"/>
      <c r="O412" s="63"/>
      <c r="P412" s="63"/>
      <c r="Q412" s="63"/>
      <c r="R412" s="63"/>
      <c r="S412" s="63"/>
      <c r="T412" s="63"/>
      <c r="U412" s="63"/>
      <c r="V412" s="63"/>
    </row>
    <row r="413" spans="10:22">
      <c r="J413" s="63"/>
      <c r="K413" s="63"/>
      <c r="M413" s="63"/>
      <c r="N413" s="63"/>
      <c r="O413" s="63"/>
      <c r="P413" s="63"/>
      <c r="Q413" s="63"/>
      <c r="R413" s="63"/>
      <c r="S413" s="63"/>
      <c r="T413" s="63"/>
      <c r="U413" s="63"/>
      <c r="V413" s="63"/>
    </row>
    <row r="414" spans="10:22">
      <c r="J414" s="63"/>
      <c r="K414" s="63"/>
      <c r="M414" s="63"/>
      <c r="N414" s="63"/>
      <c r="O414" s="63"/>
      <c r="P414" s="63"/>
      <c r="Q414" s="63"/>
      <c r="R414" s="63"/>
      <c r="S414" s="63"/>
      <c r="T414" s="63"/>
      <c r="U414" s="63"/>
      <c r="V414" s="63"/>
    </row>
    <row r="415" spans="10:22">
      <c r="J415" s="63"/>
      <c r="K415" s="63"/>
      <c r="M415" s="63"/>
      <c r="N415" s="63"/>
      <c r="O415" s="63"/>
      <c r="P415" s="63"/>
      <c r="Q415" s="63"/>
      <c r="R415" s="63"/>
      <c r="S415" s="63"/>
      <c r="T415" s="63"/>
      <c r="U415" s="63"/>
      <c r="V415" s="63"/>
    </row>
    <row r="416" spans="10:22">
      <c r="J416" s="63"/>
      <c r="K416" s="63"/>
      <c r="M416" s="63"/>
      <c r="N416" s="63"/>
      <c r="O416" s="63"/>
      <c r="P416" s="63"/>
      <c r="Q416" s="63"/>
      <c r="R416" s="63"/>
      <c r="S416" s="63"/>
      <c r="T416" s="63"/>
      <c r="U416" s="63"/>
      <c r="V416" s="63"/>
    </row>
    <row r="417" spans="10:22">
      <c r="J417" s="63"/>
      <c r="K417" s="63"/>
      <c r="M417" s="63"/>
      <c r="N417" s="63"/>
      <c r="O417" s="63"/>
      <c r="P417" s="63"/>
      <c r="Q417" s="63"/>
      <c r="R417" s="63"/>
      <c r="S417" s="63"/>
      <c r="T417" s="63"/>
      <c r="U417" s="63"/>
      <c r="V417" s="63"/>
    </row>
    <row r="418" spans="10:22">
      <c r="J418" s="63"/>
      <c r="K418" s="63"/>
      <c r="M418" s="63"/>
      <c r="N418" s="63"/>
      <c r="O418" s="63"/>
      <c r="P418" s="63"/>
      <c r="Q418" s="63"/>
      <c r="R418" s="63"/>
      <c r="S418" s="63"/>
      <c r="T418" s="63"/>
      <c r="U418" s="63"/>
      <c r="V418" s="63"/>
    </row>
    <row r="419" spans="10:22">
      <c r="J419" s="63"/>
      <c r="K419" s="63"/>
      <c r="M419" s="63"/>
      <c r="N419" s="63"/>
      <c r="O419" s="63"/>
      <c r="P419" s="63"/>
      <c r="Q419" s="63"/>
      <c r="R419" s="63"/>
      <c r="S419" s="63"/>
      <c r="T419" s="63"/>
      <c r="U419" s="63"/>
      <c r="V419" s="63"/>
    </row>
    <row r="420" spans="10:22">
      <c r="J420" s="63"/>
      <c r="K420" s="63"/>
      <c r="M420" s="63"/>
      <c r="N420" s="63"/>
      <c r="O420" s="63"/>
      <c r="P420" s="63"/>
      <c r="Q420" s="63"/>
      <c r="R420" s="63"/>
      <c r="S420" s="63"/>
      <c r="T420" s="63"/>
      <c r="U420" s="63"/>
      <c r="V420" s="63"/>
    </row>
    <row r="421" spans="10:22">
      <c r="J421" s="63"/>
      <c r="K421" s="63"/>
      <c r="M421" s="63"/>
      <c r="N421" s="63"/>
      <c r="O421" s="63"/>
      <c r="P421" s="63"/>
      <c r="Q421" s="63"/>
      <c r="R421" s="63"/>
      <c r="S421" s="63"/>
      <c r="T421" s="63"/>
      <c r="U421" s="63"/>
      <c r="V421" s="63"/>
    </row>
    <row r="422" spans="10:22">
      <c r="J422" s="63"/>
      <c r="K422" s="63"/>
      <c r="M422" s="63"/>
      <c r="N422" s="63"/>
      <c r="O422" s="63"/>
      <c r="P422" s="63"/>
      <c r="Q422" s="63"/>
      <c r="R422" s="63"/>
      <c r="S422" s="63"/>
      <c r="T422" s="63"/>
      <c r="U422" s="63"/>
      <c r="V422" s="63"/>
    </row>
    <row r="423" spans="10:22">
      <c r="J423" s="63"/>
      <c r="K423" s="63"/>
      <c r="M423" s="63"/>
      <c r="N423" s="63"/>
      <c r="O423" s="63"/>
      <c r="P423" s="63"/>
      <c r="Q423" s="63"/>
      <c r="R423" s="63"/>
      <c r="S423" s="63"/>
      <c r="T423" s="63"/>
      <c r="U423" s="63"/>
      <c r="V423" s="63"/>
    </row>
    <row r="424" spans="10:22">
      <c r="J424" s="63"/>
      <c r="K424" s="63"/>
      <c r="M424" s="63"/>
      <c r="N424" s="63"/>
      <c r="O424" s="63"/>
      <c r="P424" s="63"/>
      <c r="Q424" s="63"/>
      <c r="R424" s="63"/>
      <c r="S424" s="63"/>
      <c r="T424" s="63"/>
      <c r="U424" s="63"/>
      <c r="V424" s="63"/>
    </row>
    <row r="425" spans="10:22">
      <c r="J425" s="63"/>
      <c r="K425" s="63"/>
      <c r="M425" s="63"/>
      <c r="N425" s="63"/>
      <c r="O425" s="63"/>
      <c r="P425" s="63"/>
      <c r="Q425" s="63"/>
      <c r="R425" s="63"/>
      <c r="S425" s="63"/>
      <c r="T425" s="63"/>
      <c r="U425" s="63"/>
      <c r="V425" s="63"/>
    </row>
    <row r="426" spans="10:22">
      <c r="J426" s="63"/>
      <c r="K426" s="63"/>
      <c r="M426" s="63"/>
      <c r="N426" s="63"/>
      <c r="O426" s="63"/>
      <c r="P426" s="63"/>
      <c r="Q426" s="63"/>
      <c r="R426" s="63"/>
      <c r="S426" s="63"/>
      <c r="T426" s="63"/>
      <c r="U426" s="63"/>
      <c r="V426" s="63"/>
    </row>
    <row r="427" spans="10:22">
      <c r="J427" s="63"/>
      <c r="K427" s="63"/>
      <c r="M427" s="63"/>
      <c r="N427" s="63"/>
      <c r="O427" s="63"/>
      <c r="P427" s="63"/>
      <c r="Q427" s="63"/>
      <c r="R427" s="63"/>
      <c r="S427" s="63"/>
      <c r="T427" s="63"/>
      <c r="U427" s="63"/>
      <c r="V427" s="63"/>
    </row>
    <row r="428" spans="10:22">
      <c r="J428" s="63"/>
      <c r="K428" s="63"/>
      <c r="M428" s="63"/>
      <c r="N428" s="63"/>
      <c r="O428" s="63"/>
      <c r="P428" s="63"/>
      <c r="Q428" s="63"/>
      <c r="R428" s="63"/>
      <c r="S428" s="63"/>
      <c r="T428" s="63"/>
      <c r="U428" s="63"/>
      <c r="V428" s="63"/>
    </row>
    <row r="429" spans="10:22">
      <c r="J429" s="63"/>
      <c r="K429" s="63"/>
      <c r="M429" s="63"/>
      <c r="N429" s="63"/>
      <c r="O429" s="63"/>
      <c r="P429" s="63"/>
      <c r="Q429" s="63"/>
      <c r="R429" s="63"/>
      <c r="S429" s="63"/>
      <c r="T429" s="63"/>
      <c r="U429" s="63"/>
      <c r="V429" s="63"/>
    </row>
    <row r="430" spans="10:22">
      <c r="J430" s="63"/>
      <c r="K430" s="63"/>
      <c r="M430" s="63"/>
      <c r="N430" s="63"/>
      <c r="O430" s="63"/>
      <c r="P430" s="63"/>
      <c r="Q430" s="63"/>
      <c r="R430" s="63"/>
      <c r="S430" s="63"/>
      <c r="T430" s="63"/>
      <c r="U430" s="63"/>
      <c r="V430" s="63"/>
    </row>
    <row r="431" spans="10:22">
      <c r="J431" s="63"/>
      <c r="K431" s="63"/>
      <c r="M431" s="63"/>
      <c r="N431" s="63"/>
      <c r="O431" s="63"/>
      <c r="P431" s="63"/>
      <c r="Q431" s="63"/>
      <c r="R431" s="63"/>
      <c r="S431" s="63"/>
      <c r="T431" s="63"/>
      <c r="U431" s="63"/>
      <c r="V431" s="63"/>
    </row>
    <row r="432" spans="10:22">
      <c r="J432" s="63"/>
      <c r="K432" s="63"/>
      <c r="M432" s="63"/>
      <c r="N432" s="63"/>
      <c r="O432" s="63"/>
      <c r="P432" s="63"/>
      <c r="Q432" s="63"/>
      <c r="R432" s="63"/>
      <c r="S432" s="63"/>
      <c r="T432" s="63"/>
      <c r="U432" s="63"/>
      <c r="V432" s="63"/>
    </row>
    <row r="433" spans="10:22">
      <c r="J433" s="63"/>
      <c r="K433" s="63"/>
      <c r="M433" s="63"/>
      <c r="N433" s="63"/>
      <c r="O433" s="63"/>
      <c r="P433" s="63"/>
      <c r="Q433" s="63"/>
      <c r="R433" s="63"/>
      <c r="S433" s="63"/>
      <c r="T433" s="63"/>
      <c r="U433" s="63"/>
      <c r="V433" s="63"/>
    </row>
    <row r="434" spans="10:22">
      <c r="J434" s="63"/>
      <c r="K434" s="63"/>
      <c r="M434" s="63"/>
      <c r="N434" s="63"/>
      <c r="O434" s="63"/>
      <c r="P434" s="63"/>
      <c r="Q434" s="63"/>
      <c r="R434" s="63"/>
      <c r="S434" s="63"/>
      <c r="T434" s="63"/>
      <c r="U434" s="63"/>
      <c r="V434" s="63"/>
    </row>
    <row r="435" spans="10:22">
      <c r="J435" s="63"/>
      <c r="K435" s="63"/>
      <c r="M435" s="63"/>
      <c r="N435" s="63"/>
      <c r="O435" s="63"/>
      <c r="P435" s="63"/>
      <c r="Q435" s="63"/>
      <c r="R435" s="63"/>
      <c r="S435" s="63"/>
      <c r="T435" s="63"/>
      <c r="U435" s="63"/>
      <c r="V435" s="63"/>
    </row>
    <row r="436" spans="10:22">
      <c r="J436" s="63"/>
      <c r="K436" s="63"/>
      <c r="M436" s="63"/>
      <c r="N436" s="63"/>
      <c r="O436" s="63"/>
      <c r="P436" s="63"/>
      <c r="Q436" s="63"/>
      <c r="R436" s="63"/>
      <c r="S436" s="63"/>
      <c r="T436" s="63"/>
      <c r="U436" s="63"/>
      <c r="V436" s="63"/>
    </row>
    <row r="437" spans="10:22">
      <c r="J437" s="63"/>
      <c r="K437" s="63"/>
      <c r="M437" s="63"/>
      <c r="N437" s="63"/>
      <c r="O437" s="63"/>
      <c r="P437" s="63"/>
      <c r="Q437" s="63"/>
      <c r="R437" s="63"/>
      <c r="S437" s="63"/>
      <c r="T437" s="63"/>
      <c r="U437" s="63"/>
      <c r="V437" s="63"/>
    </row>
    <row r="438" spans="10:22">
      <c r="J438" s="63"/>
      <c r="K438" s="63"/>
      <c r="M438" s="63"/>
      <c r="N438" s="63"/>
      <c r="O438" s="63"/>
      <c r="P438" s="63"/>
      <c r="Q438" s="63"/>
      <c r="R438" s="63"/>
      <c r="S438" s="63"/>
      <c r="T438" s="63"/>
      <c r="U438" s="63"/>
      <c r="V438" s="63"/>
    </row>
    <row r="439" spans="10:22">
      <c r="J439" s="63"/>
      <c r="K439" s="63"/>
      <c r="M439" s="63"/>
      <c r="N439" s="63"/>
      <c r="O439" s="63"/>
      <c r="P439" s="63"/>
      <c r="Q439" s="63"/>
      <c r="R439" s="63"/>
      <c r="S439" s="63"/>
      <c r="T439" s="63"/>
      <c r="U439" s="63"/>
      <c r="V439" s="63"/>
    </row>
    <row r="440" spans="10:22">
      <c r="J440" s="63"/>
      <c r="K440" s="63"/>
      <c r="M440" s="63"/>
      <c r="N440" s="63"/>
      <c r="O440" s="63"/>
      <c r="P440" s="63"/>
      <c r="Q440" s="63"/>
      <c r="R440" s="63"/>
      <c r="S440" s="63"/>
      <c r="T440" s="63"/>
      <c r="U440" s="63"/>
      <c r="V440" s="63"/>
    </row>
    <row r="441" spans="10:22">
      <c r="J441" s="63"/>
      <c r="K441" s="63"/>
      <c r="M441" s="63"/>
      <c r="N441" s="63"/>
      <c r="O441" s="63"/>
      <c r="P441" s="63"/>
      <c r="Q441" s="63"/>
      <c r="R441" s="63"/>
      <c r="S441" s="63"/>
      <c r="T441" s="63"/>
      <c r="U441" s="63"/>
      <c r="V441" s="63"/>
    </row>
    <row r="442" spans="10:22">
      <c r="J442" s="63"/>
      <c r="K442" s="63"/>
      <c r="M442" s="63"/>
      <c r="N442" s="63"/>
      <c r="O442" s="63"/>
      <c r="P442" s="63"/>
      <c r="Q442" s="63"/>
      <c r="R442" s="63"/>
      <c r="S442" s="63"/>
      <c r="T442" s="63"/>
      <c r="U442" s="63"/>
      <c r="V442" s="63"/>
    </row>
    <row r="443" spans="10:22">
      <c r="J443" s="63"/>
      <c r="K443" s="63"/>
      <c r="M443" s="63"/>
      <c r="N443" s="63"/>
      <c r="O443" s="63"/>
      <c r="P443" s="63"/>
      <c r="Q443" s="63"/>
      <c r="R443" s="63"/>
      <c r="S443" s="63"/>
      <c r="T443" s="63"/>
      <c r="U443" s="63"/>
      <c r="V443" s="63"/>
    </row>
    <row r="444" spans="10:22">
      <c r="J444" s="63"/>
      <c r="K444" s="63"/>
      <c r="M444" s="63"/>
      <c r="N444" s="63"/>
      <c r="O444" s="63"/>
      <c r="P444" s="63"/>
      <c r="Q444" s="63"/>
      <c r="R444" s="63"/>
      <c r="S444" s="63"/>
      <c r="T444" s="63"/>
      <c r="U444" s="63"/>
      <c r="V444" s="63"/>
    </row>
    <row r="445" spans="10:22">
      <c r="J445" s="63"/>
      <c r="K445" s="63"/>
      <c r="M445" s="63"/>
      <c r="N445" s="63"/>
      <c r="O445" s="63"/>
      <c r="P445" s="63"/>
      <c r="Q445" s="63"/>
      <c r="R445" s="63"/>
      <c r="S445" s="63"/>
      <c r="T445" s="63"/>
      <c r="U445" s="63"/>
      <c r="V445" s="63"/>
    </row>
    <row r="446" spans="10:22">
      <c r="J446" s="63"/>
      <c r="K446" s="63"/>
      <c r="M446" s="63"/>
      <c r="N446" s="63"/>
      <c r="O446" s="63"/>
      <c r="P446" s="63"/>
      <c r="Q446" s="63"/>
      <c r="R446" s="63"/>
      <c r="S446" s="63"/>
      <c r="T446" s="63"/>
      <c r="U446" s="63"/>
      <c r="V446" s="63"/>
    </row>
    <row r="447" spans="10:22">
      <c r="J447" s="63"/>
      <c r="K447" s="63"/>
      <c r="M447" s="63"/>
      <c r="N447" s="63"/>
      <c r="O447" s="63"/>
      <c r="P447" s="63"/>
      <c r="Q447" s="63"/>
      <c r="R447" s="63"/>
      <c r="S447" s="63"/>
      <c r="T447" s="63"/>
      <c r="U447" s="63"/>
      <c r="V447" s="63"/>
    </row>
    <row r="448" spans="10:22">
      <c r="J448" s="63"/>
      <c r="K448" s="63"/>
      <c r="M448" s="63"/>
      <c r="N448" s="63"/>
      <c r="O448" s="63"/>
      <c r="P448" s="63"/>
      <c r="Q448" s="63"/>
      <c r="R448" s="63"/>
      <c r="S448" s="63"/>
      <c r="T448" s="63"/>
      <c r="U448" s="63"/>
      <c r="V448" s="63"/>
    </row>
    <row r="449" spans="10:22">
      <c r="J449" s="63"/>
      <c r="K449" s="63"/>
      <c r="M449" s="63"/>
      <c r="N449" s="63"/>
      <c r="O449" s="63"/>
      <c r="P449" s="63"/>
      <c r="Q449" s="63"/>
      <c r="R449" s="63"/>
      <c r="S449" s="63"/>
      <c r="T449" s="63"/>
      <c r="U449" s="63"/>
      <c r="V449" s="63"/>
    </row>
    <row r="450" spans="10:22">
      <c r="J450" s="63"/>
      <c r="K450" s="63"/>
      <c r="M450" s="63"/>
      <c r="N450" s="63"/>
      <c r="O450" s="63"/>
      <c r="P450" s="63"/>
      <c r="Q450" s="63"/>
      <c r="R450" s="63"/>
      <c r="S450" s="63"/>
      <c r="T450" s="63"/>
      <c r="U450" s="63"/>
      <c r="V450" s="63"/>
    </row>
    <row r="451" spans="10:22">
      <c r="J451" s="63"/>
      <c r="K451" s="63"/>
      <c r="M451" s="63"/>
      <c r="N451" s="63"/>
      <c r="O451" s="63"/>
      <c r="P451" s="63"/>
      <c r="Q451" s="63"/>
      <c r="R451" s="63"/>
      <c r="S451" s="63"/>
      <c r="T451" s="63"/>
      <c r="U451" s="63"/>
      <c r="V451" s="63"/>
    </row>
    <row r="452" spans="10:22">
      <c r="J452" s="63"/>
      <c r="K452" s="63"/>
      <c r="M452" s="63"/>
      <c r="N452" s="63"/>
      <c r="O452" s="63"/>
      <c r="P452" s="63"/>
      <c r="Q452" s="63"/>
      <c r="R452" s="63"/>
      <c r="S452" s="63"/>
      <c r="T452" s="63"/>
      <c r="U452" s="63"/>
      <c r="V452" s="63"/>
    </row>
    <row r="453" spans="10:22">
      <c r="J453" s="63"/>
      <c r="K453" s="63"/>
      <c r="M453" s="63"/>
      <c r="N453" s="63"/>
      <c r="O453" s="63"/>
      <c r="P453" s="63"/>
      <c r="Q453" s="63"/>
      <c r="R453" s="63"/>
      <c r="S453" s="63"/>
      <c r="T453" s="63"/>
      <c r="U453" s="63"/>
      <c r="V453" s="63"/>
    </row>
    <row r="454" spans="10:22">
      <c r="J454" s="63"/>
      <c r="K454" s="63"/>
      <c r="M454" s="63"/>
      <c r="N454" s="63"/>
      <c r="O454" s="63"/>
      <c r="P454" s="63"/>
      <c r="Q454" s="63"/>
      <c r="R454" s="63"/>
      <c r="S454" s="63"/>
      <c r="T454" s="63"/>
      <c r="U454" s="63"/>
      <c r="V454" s="63"/>
    </row>
    <row r="455" spans="10:22">
      <c r="J455" s="63"/>
      <c r="K455" s="63"/>
      <c r="M455" s="63"/>
      <c r="N455" s="63"/>
      <c r="O455" s="63"/>
      <c r="P455" s="63"/>
      <c r="Q455" s="63"/>
      <c r="R455" s="63"/>
      <c r="S455" s="63"/>
      <c r="T455" s="63"/>
      <c r="U455" s="63"/>
      <c r="V455" s="63"/>
    </row>
    <row r="456" spans="10:22">
      <c r="J456" s="63"/>
      <c r="K456" s="63"/>
      <c r="M456" s="63"/>
      <c r="N456" s="63"/>
      <c r="O456" s="63"/>
      <c r="P456" s="63"/>
      <c r="Q456" s="63"/>
      <c r="R456" s="63"/>
      <c r="S456" s="63"/>
      <c r="T456" s="63"/>
      <c r="U456" s="63"/>
      <c r="V456" s="63"/>
    </row>
    <row r="457" spans="10:22">
      <c r="J457" s="63"/>
      <c r="K457" s="63"/>
      <c r="M457" s="63"/>
      <c r="N457" s="63"/>
      <c r="O457" s="63"/>
      <c r="P457" s="63"/>
      <c r="Q457" s="63"/>
      <c r="R457" s="63"/>
      <c r="S457" s="63"/>
      <c r="T457" s="63"/>
      <c r="U457" s="63"/>
      <c r="V457" s="63"/>
    </row>
    <row r="458" spans="10:22">
      <c r="J458" s="63"/>
      <c r="K458" s="63"/>
      <c r="M458" s="63"/>
      <c r="N458" s="63"/>
      <c r="O458" s="63"/>
      <c r="P458" s="63"/>
      <c r="Q458" s="63"/>
      <c r="R458" s="63"/>
      <c r="S458" s="63"/>
      <c r="T458" s="63"/>
      <c r="U458" s="63"/>
      <c r="V458" s="63"/>
    </row>
    <row r="459" spans="10:22">
      <c r="J459" s="63"/>
      <c r="K459" s="63"/>
      <c r="M459" s="63"/>
      <c r="N459" s="63"/>
      <c r="O459" s="63"/>
      <c r="P459" s="63"/>
      <c r="Q459" s="63"/>
      <c r="R459" s="63"/>
      <c r="S459" s="63"/>
      <c r="T459" s="63"/>
      <c r="U459" s="63"/>
      <c r="V459" s="63"/>
    </row>
    <row r="460" spans="10:22">
      <c r="J460" s="63"/>
      <c r="K460" s="63"/>
      <c r="M460" s="63"/>
      <c r="N460" s="63"/>
      <c r="O460" s="63"/>
      <c r="P460" s="63"/>
      <c r="Q460" s="63"/>
      <c r="R460" s="63"/>
      <c r="S460" s="63"/>
      <c r="T460" s="63"/>
      <c r="U460" s="63"/>
      <c r="V460" s="63"/>
    </row>
    <row r="461" spans="10:22">
      <c r="J461" s="63"/>
      <c r="K461" s="63"/>
      <c r="M461" s="63"/>
      <c r="N461" s="63"/>
      <c r="O461" s="63"/>
      <c r="P461" s="63"/>
      <c r="Q461" s="63"/>
      <c r="R461" s="63"/>
      <c r="S461" s="63"/>
      <c r="T461" s="63"/>
      <c r="U461" s="63"/>
      <c r="V461" s="63"/>
    </row>
    <row r="462" spans="10:22">
      <c r="J462" s="63"/>
      <c r="K462" s="63"/>
      <c r="M462" s="63"/>
      <c r="N462" s="63"/>
      <c r="O462" s="63"/>
      <c r="P462" s="63"/>
      <c r="Q462" s="63"/>
      <c r="R462" s="63"/>
      <c r="S462" s="63"/>
      <c r="T462" s="63"/>
      <c r="U462" s="63"/>
      <c r="V462" s="63"/>
    </row>
    <row r="463" spans="10:22">
      <c r="J463" s="63"/>
      <c r="K463" s="63"/>
      <c r="M463" s="63"/>
      <c r="N463" s="63"/>
      <c r="O463" s="63"/>
      <c r="P463" s="63"/>
      <c r="Q463" s="63"/>
      <c r="R463" s="63"/>
      <c r="S463" s="63"/>
      <c r="T463" s="63"/>
      <c r="U463" s="63"/>
      <c r="V463" s="63"/>
    </row>
    <row r="464" spans="10:22">
      <c r="J464" s="63"/>
      <c r="K464" s="63"/>
      <c r="M464" s="63"/>
      <c r="N464" s="63"/>
      <c r="O464" s="63"/>
      <c r="P464" s="63"/>
      <c r="Q464" s="63"/>
      <c r="R464" s="63"/>
      <c r="S464" s="63"/>
      <c r="T464" s="63"/>
      <c r="U464" s="63"/>
      <c r="V464" s="63"/>
    </row>
    <row r="465" spans="10:22">
      <c r="J465" s="63"/>
      <c r="K465" s="63"/>
      <c r="M465" s="63"/>
      <c r="N465" s="63"/>
      <c r="O465" s="63"/>
      <c r="P465" s="63"/>
      <c r="Q465" s="63"/>
      <c r="R465" s="63"/>
      <c r="S465" s="63"/>
      <c r="T465" s="63"/>
      <c r="U465" s="63"/>
      <c r="V465" s="63"/>
    </row>
    <row r="466" spans="10:22">
      <c r="J466" s="63"/>
      <c r="K466" s="63"/>
      <c r="M466" s="63"/>
      <c r="N466" s="63"/>
      <c r="O466" s="63"/>
      <c r="P466" s="63"/>
      <c r="Q466" s="63"/>
      <c r="R466" s="63"/>
      <c r="S466" s="63"/>
      <c r="T466" s="63"/>
      <c r="U466" s="63"/>
      <c r="V466" s="63"/>
    </row>
    <row r="467" spans="10:22">
      <c r="J467" s="63"/>
      <c r="K467" s="63"/>
      <c r="M467" s="63"/>
      <c r="N467" s="63"/>
      <c r="O467" s="63"/>
      <c r="P467" s="63"/>
      <c r="Q467" s="63"/>
      <c r="R467" s="63"/>
      <c r="S467" s="63"/>
      <c r="T467" s="63"/>
      <c r="U467" s="63"/>
      <c r="V467" s="63"/>
    </row>
    <row r="468" spans="10:22">
      <c r="J468" s="63"/>
      <c r="K468" s="63"/>
      <c r="M468" s="63"/>
      <c r="N468" s="63"/>
      <c r="O468" s="63"/>
      <c r="P468" s="63"/>
      <c r="Q468" s="63"/>
      <c r="R468" s="63"/>
      <c r="S468" s="63"/>
      <c r="T468" s="63"/>
      <c r="U468" s="63"/>
      <c r="V468" s="63"/>
    </row>
    <row r="469" spans="10:22">
      <c r="J469" s="63"/>
      <c r="K469" s="63"/>
      <c r="M469" s="63"/>
      <c r="N469" s="63"/>
      <c r="O469" s="63"/>
      <c r="P469" s="63"/>
      <c r="Q469" s="63"/>
      <c r="R469" s="63"/>
      <c r="S469" s="63"/>
      <c r="T469" s="63"/>
      <c r="U469" s="63"/>
      <c r="V469" s="63"/>
    </row>
    <row r="470" spans="10:22">
      <c r="J470" s="63"/>
      <c r="K470" s="63"/>
      <c r="M470" s="63"/>
      <c r="N470" s="63"/>
      <c r="O470" s="63"/>
      <c r="P470" s="63"/>
      <c r="Q470" s="63"/>
      <c r="R470" s="63"/>
      <c r="S470" s="63"/>
      <c r="T470" s="63"/>
      <c r="U470" s="63"/>
      <c r="V470" s="63"/>
    </row>
    <row r="471" spans="10:22">
      <c r="J471" s="63"/>
      <c r="K471" s="63"/>
      <c r="M471" s="63"/>
      <c r="N471" s="63"/>
      <c r="O471" s="63"/>
      <c r="P471" s="63"/>
      <c r="Q471" s="63"/>
      <c r="R471" s="63"/>
      <c r="S471" s="63"/>
      <c r="T471" s="63"/>
      <c r="U471" s="63"/>
      <c r="V471" s="63"/>
    </row>
    <row r="472" spans="10:22">
      <c r="J472" s="63"/>
      <c r="K472" s="63"/>
      <c r="M472" s="63"/>
      <c r="N472" s="63"/>
      <c r="O472" s="63"/>
      <c r="P472" s="63"/>
      <c r="Q472" s="63"/>
      <c r="R472" s="63"/>
      <c r="S472" s="63"/>
      <c r="T472" s="63"/>
      <c r="U472" s="63"/>
      <c r="V472" s="63"/>
    </row>
    <row r="473" spans="10:22">
      <c r="J473" s="63"/>
      <c r="K473" s="63"/>
      <c r="M473" s="63"/>
      <c r="N473" s="63"/>
      <c r="O473" s="63"/>
      <c r="P473" s="63"/>
      <c r="Q473" s="63"/>
      <c r="R473" s="63"/>
      <c r="S473" s="63"/>
      <c r="T473" s="63"/>
      <c r="U473" s="63"/>
      <c r="V473" s="63"/>
    </row>
    <row r="474" spans="10:22">
      <c r="J474" s="63"/>
      <c r="K474" s="63"/>
      <c r="M474" s="63"/>
      <c r="N474" s="63"/>
      <c r="O474" s="63"/>
      <c r="P474" s="63"/>
      <c r="Q474" s="63"/>
      <c r="R474" s="63"/>
      <c r="S474" s="63"/>
      <c r="T474" s="63"/>
      <c r="U474" s="63"/>
      <c r="V474" s="63"/>
    </row>
    <row r="475" spans="10:22">
      <c r="J475" s="63"/>
      <c r="K475" s="63"/>
      <c r="M475" s="63"/>
      <c r="N475" s="63"/>
      <c r="O475" s="63"/>
      <c r="P475" s="63"/>
      <c r="Q475" s="63"/>
      <c r="R475" s="63"/>
      <c r="S475" s="63"/>
      <c r="T475" s="63"/>
      <c r="U475" s="63"/>
      <c r="V475" s="63"/>
    </row>
    <row r="476" spans="10:22">
      <c r="J476" s="63"/>
      <c r="K476" s="63"/>
      <c r="M476" s="63"/>
      <c r="N476" s="63"/>
      <c r="O476" s="63"/>
      <c r="P476" s="63"/>
      <c r="Q476" s="63"/>
      <c r="R476" s="63"/>
      <c r="S476" s="63"/>
      <c r="T476" s="63"/>
      <c r="U476" s="63"/>
      <c r="V476" s="63"/>
    </row>
    <row r="477" spans="10:22">
      <c r="J477" s="63"/>
      <c r="K477" s="63"/>
      <c r="M477" s="63"/>
      <c r="N477" s="63"/>
      <c r="O477" s="63"/>
      <c r="P477" s="63"/>
      <c r="Q477" s="63"/>
      <c r="R477" s="63"/>
      <c r="S477" s="63"/>
      <c r="T477" s="63"/>
      <c r="U477" s="63"/>
      <c r="V477" s="63"/>
    </row>
    <row r="478" spans="10:22">
      <c r="J478" s="63"/>
      <c r="K478" s="63"/>
      <c r="M478" s="63"/>
      <c r="N478" s="63"/>
      <c r="O478" s="63"/>
      <c r="P478" s="63"/>
      <c r="Q478" s="63"/>
      <c r="R478" s="63"/>
      <c r="S478" s="63"/>
      <c r="T478" s="63"/>
      <c r="U478" s="63"/>
      <c r="V478" s="63"/>
    </row>
    <row r="479" spans="10:22">
      <c r="J479" s="63"/>
      <c r="K479" s="63"/>
      <c r="M479" s="63"/>
      <c r="N479" s="63"/>
      <c r="O479" s="63"/>
      <c r="P479" s="63"/>
      <c r="Q479" s="63"/>
      <c r="R479" s="63"/>
      <c r="S479" s="63"/>
      <c r="T479" s="63"/>
      <c r="U479" s="63"/>
      <c r="V479" s="63"/>
    </row>
    <row r="480" spans="10:22">
      <c r="J480" s="63"/>
      <c r="K480" s="63"/>
      <c r="M480" s="63"/>
      <c r="N480" s="63"/>
      <c r="O480" s="63"/>
      <c r="P480" s="63"/>
      <c r="Q480" s="63"/>
      <c r="R480" s="63"/>
      <c r="S480" s="63"/>
      <c r="T480" s="63"/>
      <c r="U480" s="63"/>
      <c r="V480" s="63"/>
    </row>
    <row r="481" spans="10:22">
      <c r="J481" s="63"/>
      <c r="K481" s="63"/>
      <c r="M481" s="63"/>
      <c r="N481" s="63"/>
      <c r="O481" s="63"/>
      <c r="P481" s="63"/>
      <c r="Q481" s="63"/>
      <c r="R481" s="63"/>
      <c r="S481" s="63"/>
      <c r="T481" s="63"/>
      <c r="U481" s="63"/>
      <c r="V481" s="63"/>
    </row>
    <row r="482" spans="10:22">
      <c r="J482" s="63"/>
      <c r="K482" s="63"/>
      <c r="M482" s="63"/>
      <c r="N482" s="63"/>
      <c r="O482" s="63"/>
      <c r="P482" s="63"/>
      <c r="Q482" s="63"/>
      <c r="R482" s="63"/>
      <c r="S482" s="63"/>
      <c r="T482" s="63"/>
      <c r="U482" s="63"/>
      <c r="V482" s="63"/>
    </row>
    <row r="483" spans="10:22">
      <c r="J483" s="63"/>
      <c r="K483" s="63"/>
      <c r="M483" s="63"/>
      <c r="N483" s="63"/>
      <c r="O483" s="63"/>
      <c r="P483" s="63"/>
      <c r="Q483" s="63"/>
      <c r="R483" s="63"/>
      <c r="S483" s="63"/>
      <c r="T483" s="63"/>
      <c r="U483" s="63"/>
      <c r="V483" s="63"/>
    </row>
    <row r="484" spans="10:22">
      <c r="J484" s="63"/>
      <c r="K484" s="63"/>
      <c r="M484" s="63"/>
      <c r="N484" s="63"/>
      <c r="O484" s="63"/>
      <c r="P484" s="63"/>
      <c r="Q484" s="63"/>
      <c r="R484" s="63"/>
      <c r="S484" s="63"/>
      <c r="T484" s="63"/>
      <c r="U484" s="63"/>
      <c r="V484" s="63"/>
    </row>
    <row r="485" spans="10:22">
      <c r="J485" s="63"/>
      <c r="K485" s="63"/>
      <c r="M485" s="63"/>
      <c r="N485" s="63"/>
      <c r="O485" s="63"/>
      <c r="P485" s="63"/>
      <c r="Q485" s="63"/>
      <c r="R485" s="63"/>
      <c r="S485" s="63"/>
      <c r="T485" s="63"/>
      <c r="U485" s="63"/>
      <c r="V485" s="63"/>
    </row>
    <row r="486" spans="10:22">
      <c r="J486" s="63"/>
      <c r="K486" s="63"/>
      <c r="M486" s="63"/>
      <c r="N486" s="63"/>
      <c r="O486" s="63"/>
      <c r="P486" s="63"/>
      <c r="Q486" s="63"/>
      <c r="R486" s="63"/>
      <c r="S486" s="63"/>
      <c r="T486" s="63"/>
      <c r="U486" s="63"/>
      <c r="V486" s="63"/>
    </row>
    <row r="487" spans="10:22">
      <c r="J487" s="63"/>
      <c r="K487" s="63"/>
      <c r="M487" s="63"/>
      <c r="N487" s="63"/>
      <c r="O487" s="63"/>
      <c r="P487" s="63"/>
      <c r="Q487" s="63"/>
      <c r="R487" s="63"/>
      <c r="S487" s="63"/>
      <c r="T487" s="63"/>
      <c r="U487" s="63"/>
      <c r="V487" s="63"/>
    </row>
    <row r="488" spans="10:22">
      <c r="J488" s="63"/>
      <c r="K488" s="63"/>
      <c r="M488" s="63"/>
      <c r="N488" s="63"/>
      <c r="O488" s="63"/>
      <c r="P488" s="63"/>
      <c r="Q488" s="63"/>
      <c r="R488" s="63"/>
      <c r="S488" s="63"/>
      <c r="T488" s="63"/>
      <c r="U488" s="63"/>
      <c r="V488" s="63"/>
    </row>
    <row r="489" spans="10:22">
      <c r="J489" s="63"/>
      <c r="K489" s="63"/>
      <c r="M489" s="63"/>
      <c r="N489" s="63"/>
      <c r="O489" s="63"/>
      <c r="P489" s="63"/>
      <c r="Q489" s="63"/>
      <c r="R489" s="63"/>
      <c r="S489" s="63"/>
      <c r="T489" s="63"/>
      <c r="U489" s="63"/>
      <c r="V489" s="63"/>
    </row>
    <row r="490" spans="10:22">
      <c r="J490" s="63"/>
      <c r="K490" s="63"/>
      <c r="M490" s="63"/>
      <c r="N490" s="63"/>
      <c r="O490" s="63"/>
      <c r="P490" s="63"/>
      <c r="Q490" s="63"/>
      <c r="R490" s="63"/>
      <c r="S490" s="63"/>
      <c r="T490" s="63"/>
      <c r="U490" s="63"/>
      <c r="V490" s="63"/>
    </row>
    <row r="491" spans="10:22">
      <c r="J491" s="63"/>
      <c r="K491" s="63"/>
      <c r="M491" s="63"/>
      <c r="N491" s="63"/>
      <c r="O491" s="63"/>
      <c r="P491" s="63"/>
      <c r="Q491" s="63"/>
      <c r="R491" s="63"/>
      <c r="S491" s="63"/>
      <c r="T491" s="63"/>
      <c r="U491" s="63"/>
      <c r="V491" s="63"/>
    </row>
    <row r="492" spans="10:22">
      <c r="J492" s="63"/>
      <c r="K492" s="63"/>
      <c r="M492" s="63"/>
      <c r="N492" s="63"/>
      <c r="O492" s="63"/>
      <c r="P492" s="63"/>
      <c r="Q492" s="63"/>
      <c r="R492" s="63"/>
      <c r="S492" s="63"/>
      <c r="T492" s="63"/>
      <c r="U492" s="63"/>
      <c r="V492" s="63"/>
    </row>
    <row r="493" spans="10:22">
      <c r="J493" s="63"/>
      <c r="K493" s="63"/>
      <c r="M493" s="63"/>
      <c r="N493" s="63"/>
      <c r="O493" s="63"/>
      <c r="P493" s="63"/>
      <c r="Q493" s="63"/>
      <c r="R493" s="63"/>
      <c r="S493" s="63"/>
      <c r="T493" s="63"/>
      <c r="U493" s="63"/>
      <c r="V493" s="63"/>
    </row>
    <row r="494" spans="10:22">
      <c r="J494" s="63"/>
      <c r="K494" s="63"/>
      <c r="M494" s="63"/>
      <c r="N494" s="63"/>
      <c r="O494" s="63"/>
      <c r="P494" s="63"/>
      <c r="Q494" s="63"/>
      <c r="R494" s="63"/>
      <c r="S494" s="63"/>
      <c r="T494" s="63"/>
      <c r="U494" s="63"/>
      <c r="V494" s="63"/>
    </row>
    <row r="495" spans="10:22">
      <c r="J495" s="63"/>
      <c r="K495" s="63"/>
      <c r="M495" s="63"/>
      <c r="N495" s="63"/>
      <c r="O495" s="63"/>
      <c r="P495" s="63"/>
      <c r="Q495" s="63"/>
      <c r="R495" s="63"/>
      <c r="S495" s="63"/>
      <c r="T495" s="63"/>
      <c r="U495" s="63"/>
      <c r="V495" s="63"/>
    </row>
    <row r="496" spans="10:22">
      <c r="J496" s="63"/>
      <c r="K496" s="63"/>
      <c r="M496" s="63"/>
      <c r="N496" s="63"/>
      <c r="O496" s="63"/>
      <c r="P496" s="63"/>
      <c r="Q496" s="63"/>
      <c r="R496" s="63"/>
      <c r="S496" s="63"/>
      <c r="T496" s="63"/>
      <c r="U496" s="63"/>
      <c r="V496" s="63"/>
    </row>
    <row r="497" spans="10:22">
      <c r="J497" s="63"/>
      <c r="K497" s="63"/>
      <c r="M497" s="63"/>
      <c r="N497" s="63"/>
      <c r="O497" s="63"/>
      <c r="P497" s="63"/>
      <c r="Q497" s="63"/>
      <c r="R497" s="63"/>
      <c r="S497" s="63"/>
      <c r="T497" s="63"/>
      <c r="U497" s="63"/>
      <c r="V497" s="63"/>
    </row>
    <row r="498" spans="10:22">
      <c r="J498" s="63"/>
      <c r="K498" s="63"/>
      <c r="M498" s="63"/>
      <c r="N498" s="63"/>
      <c r="O498" s="63"/>
      <c r="P498" s="63"/>
      <c r="Q498" s="63"/>
      <c r="R498" s="63"/>
      <c r="S498" s="63"/>
      <c r="T498" s="63"/>
      <c r="U498" s="63"/>
      <c r="V498" s="63"/>
    </row>
    <row r="499" spans="10:22">
      <c r="J499" s="63"/>
      <c r="K499" s="63"/>
      <c r="M499" s="63"/>
      <c r="N499" s="63"/>
      <c r="O499" s="63"/>
      <c r="P499" s="63"/>
      <c r="Q499" s="63"/>
      <c r="R499" s="63"/>
      <c r="S499" s="63"/>
      <c r="T499" s="63"/>
      <c r="U499" s="63"/>
      <c r="V499" s="63"/>
    </row>
    <row r="500" spans="10:22">
      <c r="J500" s="63"/>
      <c r="K500" s="63"/>
      <c r="M500" s="63"/>
      <c r="N500" s="63"/>
      <c r="O500" s="63"/>
      <c r="P500" s="63"/>
      <c r="Q500" s="63"/>
      <c r="R500" s="63"/>
      <c r="S500" s="63"/>
      <c r="T500" s="63"/>
      <c r="U500" s="63"/>
      <c r="V500" s="63"/>
    </row>
    <row r="501" spans="10:22">
      <c r="J501" s="63"/>
      <c r="K501" s="63"/>
      <c r="M501" s="63"/>
      <c r="N501" s="63"/>
      <c r="O501" s="63"/>
      <c r="P501" s="63"/>
      <c r="Q501" s="63"/>
      <c r="R501" s="63"/>
      <c r="S501" s="63"/>
      <c r="T501" s="63"/>
      <c r="U501" s="63"/>
      <c r="V501" s="63"/>
    </row>
    <row r="502" spans="10:22">
      <c r="J502" s="63"/>
      <c r="K502" s="63"/>
      <c r="M502" s="63"/>
      <c r="N502" s="63"/>
      <c r="O502" s="63"/>
      <c r="P502" s="63"/>
      <c r="Q502" s="63"/>
      <c r="R502" s="63"/>
      <c r="S502" s="63"/>
      <c r="T502" s="63"/>
      <c r="U502" s="63"/>
      <c r="V502" s="63"/>
    </row>
    <row r="503" spans="10:22">
      <c r="J503" s="63"/>
      <c r="K503" s="63"/>
      <c r="M503" s="63"/>
      <c r="N503" s="63"/>
      <c r="O503" s="63"/>
      <c r="P503" s="63"/>
      <c r="Q503" s="63"/>
      <c r="R503" s="63"/>
      <c r="S503" s="63"/>
      <c r="T503" s="63"/>
      <c r="U503" s="63"/>
      <c r="V503" s="63"/>
    </row>
    <row r="504" spans="10:22">
      <c r="J504" s="63"/>
      <c r="K504" s="63"/>
      <c r="M504" s="63"/>
      <c r="N504" s="63"/>
      <c r="O504" s="63"/>
      <c r="P504" s="63"/>
      <c r="Q504" s="63"/>
      <c r="R504" s="63"/>
      <c r="S504" s="63"/>
      <c r="T504" s="63"/>
      <c r="U504" s="63"/>
      <c r="V504" s="63"/>
    </row>
    <row r="505" spans="10:22">
      <c r="J505" s="63"/>
      <c r="K505" s="63"/>
      <c r="M505" s="63"/>
      <c r="N505" s="63"/>
      <c r="O505" s="63"/>
      <c r="P505" s="63"/>
      <c r="Q505" s="63"/>
      <c r="R505" s="63"/>
      <c r="S505" s="63"/>
      <c r="T505" s="63"/>
      <c r="U505" s="63"/>
      <c r="V505" s="63"/>
    </row>
    <row r="506" spans="10:22">
      <c r="J506" s="63"/>
      <c r="K506" s="63"/>
      <c r="M506" s="63"/>
      <c r="N506" s="63"/>
      <c r="O506" s="63"/>
      <c r="P506" s="63"/>
      <c r="Q506" s="63"/>
      <c r="R506" s="63"/>
      <c r="S506" s="63"/>
      <c r="T506" s="63"/>
      <c r="U506" s="63"/>
      <c r="V506" s="63"/>
    </row>
    <row r="507" spans="10:22">
      <c r="J507" s="63"/>
      <c r="K507" s="63"/>
      <c r="M507" s="63"/>
      <c r="N507" s="63"/>
      <c r="O507" s="63"/>
      <c r="P507" s="63"/>
      <c r="Q507" s="63"/>
      <c r="R507" s="63"/>
      <c r="S507" s="63"/>
      <c r="T507" s="63"/>
      <c r="U507" s="63"/>
      <c r="V507" s="63"/>
    </row>
    <row r="508" spans="10:22">
      <c r="J508" s="63"/>
      <c r="K508" s="63"/>
      <c r="M508" s="63"/>
      <c r="N508" s="63"/>
      <c r="O508" s="63"/>
      <c r="P508" s="63"/>
      <c r="Q508" s="63"/>
      <c r="R508" s="63"/>
      <c r="S508" s="63"/>
      <c r="T508" s="63"/>
      <c r="U508" s="63"/>
      <c r="V508" s="63"/>
    </row>
    <row r="509" spans="10:22">
      <c r="J509" s="63"/>
      <c r="K509" s="63"/>
      <c r="M509" s="63"/>
      <c r="N509" s="63"/>
      <c r="O509" s="63"/>
      <c r="P509" s="63"/>
      <c r="Q509" s="63"/>
      <c r="R509" s="63"/>
      <c r="S509" s="63"/>
      <c r="T509" s="63"/>
      <c r="U509" s="63"/>
      <c r="V509" s="63"/>
    </row>
    <row r="510" spans="10:22">
      <c r="J510" s="63"/>
      <c r="K510" s="63"/>
      <c r="M510" s="63"/>
      <c r="N510" s="63"/>
      <c r="O510" s="63"/>
      <c r="P510" s="63"/>
      <c r="Q510" s="63"/>
      <c r="R510" s="63"/>
      <c r="S510" s="63"/>
      <c r="T510" s="63"/>
      <c r="U510" s="63"/>
      <c r="V510" s="63"/>
    </row>
    <row r="511" spans="10:22">
      <c r="J511" s="63"/>
      <c r="K511" s="63"/>
      <c r="M511" s="63"/>
      <c r="N511" s="63"/>
      <c r="O511" s="63"/>
      <c r="P511" s="63"/>
      <c r="Q511" s="63"/>
      <c r="R511" s="63"/>
      <c r="S511" s="63"/>
      <c r="T511" s="63"/>
      <c r="U511" s="63"/>
      <c r="V511" s="63"/>
    </row>
    <row r="512" spans="10:22">
      <c r="J512" s="63"/>
      <c r="K512" s="63"/>
      <c r="M512" s="63"/>
      <c r="N512" s="63"/>
      <c r="O512" s="63"/>
      <c r="P512" s="63"/>
      <c r="Q512" s="63"/>
      <c r="R512" s="63"/>
      <c r="S512" s="63"/>
      <c r="T512" s="63"/>
      <c r="U512" s="63"/>
      <c r="V512" s="63"/>
    </row>
    <row r="513" spans="10:22">
      <c r="J513" s="63"/>
      <c r="K513" s="63"/>
      <c r="M513" s="63"/>
      <c r="N513" s="63"/>
      <c r="O513" s="63"/>
      <c r="P513" s="63"/>
      <c r="Q513" s="63"/>
      <c r="R513" s="63"/>
      <c r="S513" s="63"/>
      <c r="T513" s="63"/>
      <c r="U513" s="63"/>
      <c r="V513" s="63"/>
    </row>
    <row r="514" spans="10:22">
      <c r="J514" s="63"/>
      <c r="K514" s="63"/>
      <c r="M514" s="63"/>
      <c r="N514" s="63"/>
      <c r="O514" s="63"/>
      <c r="P514" s="63"/>
      <c r="Q514" s="63"/>
      <c r="R514" s="63"/>
      <c r="S514" s="63"/>
      <c r="T514" s="63"/>
      <c r="U514" s="63"/>
      <c r="V514" s="63"/>
    </row>
    <row r="515" spans="10:22">
      <c r="J515" s="63"/>
      <c r="K515" s="63"/>
      <c r="M515" s="63"/>
      <c r="N515" s="63"/>
      <c r="O515" s="63"/>
      <c r="P515" s="63"/>
      <c r="Q515" s="63"/>
      <c r="R515" s="63"/>
      <c r="S515" s="63"/>
      <c r="T515" s="63"/>
      <c r="U515" s="63"/>
      <c r="V515" s="63"/>
    </row>
    <row r="516" spans="10:22">
      <c r="J516" s="63"/>
      <c r="K516" s="63"/>
      <c r="M516" s="63"/>
      <c r="N516" s="63"/>
      <c r="O516" s="63"/>
      <c r="P516" s="63"/>
      <c r="Q516" s="63"/>
      <c r="R516" s="63"/>
      <c r="S516" s="63"/>
      <c r="T516" s="63"/>
      <c r="U516" s="63"/>
      <c r="V516" s="63"/>
    </row>
    <row r="517" spans="10:22">
      <c r="J517" s="63"/>
      <c r="K517" s="63"/>
      <c r="M517" s="63"/>
      <c r="N517" s="63"/>
      <c r="O517" s="63"/>
      <c r="P517" s="63"/>
      <c r="Q517" s="63"/>
      <c r="R517" s="63"/>
      <c r="S517" s="63"/>
      <c r="T517" s="63"/>
      <c r="U517" s="63"/>
      <c r="V517" s="63"/>
    </row>
    <row r="518" spans="10:22">
      <c r="J518" s="63"/>
      <c r="K518" s="63"/>
      <c r="M518" s="63"/>
      <c r="N518" s="63"/>
      <c r="O518" s="63"/>
      <c r="P518" s="63"/>
      <c r="Q518" s="63"/>
      <c r="R518" s="63"/>
      <c r="S518" s="63"/>
      <c r="T518" s="63"/>
      <c r="U518" s="63"/>
      <c r="V518" s="63"/>
    </row>
    <row r="519" spans="10:22">
      <c r="J519" s="63"/>
      <c r="K519" s="63"/>
      <c r="M519" s="63"/>
      <c r="N519" s="63"/>
      <c r="O519" s="63"/>
      <c r="P519" s="63"/>
      <c r="Q519" s="63"/>
      <c r="R519" s="63"/>
      <c r="S519" s="63"/>
      <c r="T519" s="63"/>
      <c r="U519" s="63"/>
      <c r="V519" s="63"/>
    </row>
    <row r="520" spans="10:22">
      <c r="J520" s="63"/>
      <c r="K520" s="63"/>
      <c r="M520" s="63"/>
      <c r="N520" s="63"/>
      <c r="O520" s="63"/>
      <c r="P520" s="63"/>
      <c r="Q520" s="63"/>
      <c r="R520" s="63"/>
      <c r="S520" s="63"/>
      <c r="T520" s="63"/>
      <c r="U520" s="63"/>
      <c r="V520" s="63"/>
    </row>
    <row r="521" spans="10:22">
      <c r="J521" s="63"/>
      <c r="K521" s="63"/>
      <c r="M521" s="63"/>
      <c r="N521" s="63"/>
      <c r="O521" s="63"/>
      <c r="P521" s="63"/>
      <c r="Q521" s="63"/>
      <c r="R521" s="63"/>
      <c r="S521" s="63"/>
      <c r="T521" s="63"/>
      <c r="U521" s="63"/>
      <c r="V521" s="63"/>
    </row>
    <row r="522" spans="10:22">
      <c r="J522" s="63"/>
      <c r="K522" s="63"/>
      <c r="M522" s="63"/>
      <c r="N522" s="63"/>
      <c r="O522" s="63"/>
      <c r="P522" s="63"/>
      <c r="Q522" s="63"/>
      <c r="R522" s="63"/>
      <c r="S522" s="63"/>
      <c r="T522" s="63"/>
      <c r="U522" s="63"/>
      <c r="V522" s="63"/>
    </row>
    <row r="523" spans="10:22">
      <c r="J523" s="63"/>
      <c r="K523" s="63"/>
      <c r="M523" s="63"/>
      <c r="N523" s="63"/>
      <c r="O523" s="63"/>
      <c r="P523" s="63"/>
      <c r="Q523" s="63"/>
      <c r="R523" s="63"/>
      <c r="S523" s="63"/>
      <c r="T523" s="63"/>
      <c r="U523" s="63"/>
      <c r="V523" s="63"/>
    </row>
    <row r="524" spans="10:22">
      <c r="J524" s="63"/>
      <c r="K524" s="63"/>
      <c r="M524" s="63"/>
      <c r="N524" s="63"/>
      <c r="O524" s="63"/>
      <c r="P524" s="63"/>
      <c r="Q524" s="63"/>
      <c r="R524" s="63"/>
      <c r="S524" s="63"/>
      <c r="T524" s="63"/>
      <c r="U524" s="63"/>
      <c r="V524" s="63"/>
    </row>
    <row r="525" spans="10:22">
      <c r="J525" s="63"/>
      <c r="K525" s="63"/>
      <c r="M525" s="63"/>
      <c r="N525" s="63"/>
      <c r="O525" s="63"/>
      <c r="P525" s="63"/>
      <c r="Q525" s="63"/>
      <c r="R525" s="63"/>
      <c r="S525" s="63"/>
      <c r="T525" s="63"/>
      <c r="U525" s="63"/>
      <c r="V525" s="63"/>
    </row>
    <row r="526" spans="10:22">
      <c r="J526" s="63"/>
      <c r="K526" s="63"/>
      <c r="M526" s="63"/>
      <c r="N526" s="63"/>
      <c r="O526" s="63"/>
      <c r="P526" s="63"/>
      <c r="Q526" s="63"/>
      <c r="R526" s="63"/>
      <c r="S526" s="63"/>
      <c r="T526" s="63"/>
      <c r="U526" s="63"/>
      <c r="V526" s="63"/>
    </row>
    <row r="527" spans="10:22">
      <c r="J527" s="63"/>
      <c r="K527" s="63"/>
      <c r="M527" s="63"/>
      <c r="N527" s="63"/>
      <c r="O527" s="63"/>
      <c r="P527" s="63"/>
      <c r="Q527" s="63"/>
      <c r="R527" s="63"/>
      <c r="S527" s="63"/>
      <c r="T527" s="63"/>
      <c r="U527" s="63"/>
      <c r="V527" s="63"/>
    </row>
    <row r="528" spans="10:22">
      <c r="J528" s="63"/>
      <c r="K528" s="63"/>
      <c r="M528" s="63"/>
      <c r="N528" s="63"/>
      <c r="O528" s="63"/>
      <c r="P528" s="63"/>
      <c r="Q528" s="63"/>
      <c r="R528" s="63"/>
      <c r="S528" s="63"/>
      <c r="T528" s="63"/>
      <c r="U528" s="63"/>
      <c r="V528" s="63"/>
    </row>
    <row r="529" spans="10:22">
      <c r="J529" s="63"/>
      <c r="K529" s="63"/>
      <c r="M529" s="63"/>
      <c r="N529" s="63"/>
      <c r="O529" s="63"/>
      <c r="P529" s="63"/>
      <c r="Q529" s="63"/>
      <c r="R529" s="63"/>
      <c r="S529" s="63"/>
      <c r="T529" s="63"/>
      <c r="U529" s="63"/>
      <c r="V529" s="63"/>
    </row>
    <row r="530" spans="10:22">
      <c r="J530" s="63"/>
      <c r="K530" s="63"/>
      <c r="M530" s="63"/>
      <c r="N530" s="63"/>
      <c r="O530" s="63"/>
      <c r="P530" s="63"/>
      <c r="Q530" s="63"/>
      <c r="R530" s="63"/>
      <c r="S530" s="63"/>
      <c r="T530" s="63"/>
      <c r="U530" s="63"/>
      <c r="V530" s="63"/>
    </row>
    <row r="531" spans="10:22">
      <c r="J531" s="63"/>
      <c r="K531" s="63"/>
      <c r="M531" s="63"/>
      <c r="N531" s="63"/>
      <c r="O531" s="63"/>
      <c r="P531" s="63"/>
      <c r="Q531" s="63"/>
      <c r="R531" s="63"/>
      <c r="S531" s="63"/>
      <c r="T531" s="63"/>
      <c r="U531" s="63"/>
      <c r="V531" s="63"/>
    </row>
    <row r="532" spans="10:22">
      <c r="J532" s="63"/>
      <c r="K532" s="63"/>
      <c r="M532" s="63"/>
      <c r="N532" s="63"/>
      <c r="O532" s="63"/>
      <c r="P532" s="63"/>
      <c r="Q532" s="63"/>
      <c r="R532" s="63"/>
      <c r="S532" s="63"/>
      <c r="T532" s="63"/>
      <c r="U532" s="63"/>
      <c r="V532" s="63"/>
    </row>
    <row r="533" spans="10:22">
      <c r="J533" s="63"/>
      <c r="K533" s="63"/>
      <c r="M533" s="63"/>
      <c r="N533" s="63"/>
      <c r="O533" s="63"/>
      <c r="P533" s="63"/>
      <c r="Q533" s="63"/>
      <c r="R533" s="63"/>
      <c r="S533" s="63"/>
      <c r="T533" s="63"/>
      <c r="U533" s="63"/>
      <c r="V533" s="63"/>
    </row>
    <row r="534" spans="10:22">
      <c r="J534" s="63"/>
      <c r="K534" s="63"/>
      <c r="M534" s="63"/>
      <c r="N534" s="63"/>
      <c r="O534" s="63"/>
      <c r="P534" s="63"/>
      <c r="Q534" s="63"/>
      <c r="R534" s="63"/>
      <c r="S534" s="63"/>
      <c r="T534" s="63"/>
      <c r="U534" s="63"/>
      <c r="V534" s="63"/>
    </row>
    <row r="535" spans="10:22">
      <c r="J535" s="63"/>
      <c r="K535" s="63"/>
      <c r="M535" s="63"/>
      <c r="N535" s="63"/>
      <c r="O535" s="63"/>
      <c r="P535" s="63"/>
      <c r="Q535" s="63"/>
      <c r="R535" s="63"/>
      <c r="S535" s="63"/>
      <c r="T535" s="63"/>
      <c r="U535" s="63"/>
      <c r="V535" s="63"/>
    </row>
    <row r="536" spans="10:22">
      <c r="J536" s="63"/>
      <c r="K536" s="63"/>
      <c r="M536" s="63"/>
      <c r="N536" s="63"/>
      <c r="O536" s="63"/>
      <c r="P536" s="63"/>
      <c r="Q536" s="63"/>
      <c r="R536" s="63"/>
      <c r="S536" s="63"/>
      <c r="T536" s="63"/>
      <c r="U536" s="63"/>
      <c r="V536" s="63"/>
    </row>
    <row r="537" spans="10:22">
      <c r="J537" s="63"/>
      <c r="K537" s="63"/>
      <c r="M537" s="63"/>
      <c r="N537" s="63"/>
      <c r="O537" s="63"/>
      <c r="P537" s="63"/>
      <c r="Q537" s="63"/>
      <c r="R537" s="63"/>
      <c r="S537" s="63"/>
      <c r="T537" s="63"/>
      <c r="U537" s="63"/>
      <c r="V537" s="63"/>
    </row>
    <row r="538" spans="10:22">
      <c r="J538" s="63"/>
      <c r="K538" s="63"/>
      <c r="M538" s="63"/>
      <c r="N538" s="63"/>
      <c r="O538" s="63"/>
      <c r="P538" s="63"/>
      <c r="Q538" s="63"/>
      <c r="R538" s="63"/>
      <c r="S538" s="63"/>
      <c r="T538" s="63"/>
      <c r="U538" s="63"/>
      <c r="V538" s="63"/>
    </row>
    <row r="539" spans="10:22">
      <c r="J539" s="63"/>
      <c r="K539" s="63"/>
      <c r="M539" s="63"/>
      <c r="N539" s="63"/>
      <c r="O539" s="63"/>
      <c r="P539" s="63"/>
      <c r="Q539" s="63"/>
      <c r="R539" s="63"/>
      <c r="S539" s="63"/>
      <c r="T539" s="63"/>
      <c r="U539" s="63"/>
      <c r="V539" s="63"/>
    </row>
    <row r="540" spans="10:22">
      <c r="J540" s="63"/>
      <c r="K540" s="63"/>
      <c r="M540" s="63"/>
      <c r="N540" s="63"/>
      <c r="O540" s="63"/>
      <c r="P540" s="63"/>
      <c r="Q540" s="63"/>
      <c r="R540" s="63"/>
      <c r="S540" s="63"/>
      <c r="T540" s="63"/>
      <c r="U540" s="63"/>
      <c r="V540" s="63"/>
    </row>
    <row r="541" spans="10:22">
      <c r="J541" s="63"/>
      <c r="K541" s="63"/>
      <c r="M541" s="63"/>
      <c r="N541" s="63"/>
      <c r="O541" s="63"/>
      <c r="P541" s="63"/>
      <c r="Q541" s="63"/>
      <c r="R541" s="63"/>
      <c r="S541" s="63"/>
      <c r="T541" s="63"/>
      <c r="U541" s="63"/>
      <c r="V541" s="63"/>
    </row>
    <row r="542" spans="10:22">
      <c r="J542" s="63"/>
      <c r="K542" s="63"/>
      <c r="M542" s="63"/>
      <c r="N542" s="63"/>
      <c r="O542" s="63"/>
      <c r="P542" s="63"/>
      <c r="Q542" s="63"/>
      <c r="R542" s="63"/>
      <c r="S542" s="63"/>
      <c r="T542" s="63"/>
      <c r="U542" s="63"/>
      <c r="V542" s="63"/>
    </row>
    <row r="543" spans="10:22">
      <c r="J543" s="63"/>
      <c r="K543" s="63"/>
      <c r="M543" s="63"/>
      <c r="N543" s="63"/>
      <c r="O543" s="63"/>
      <c r="P543" s="63"/>
      <c r="Q543" s="63"/>
      <c r="R543" s="63"/>
      <c r="S543" s="63"/>
      <c r="T543" s="63"/>
      <c r="U543" s="63"/>
      <c r="V543" s="63"/>
    </row>
    <row r="544" spans="10:22">
      <c r="J544" s="63"/>
      <c r="K544" s="63"/>
      <c r="M544" s="63"/>
      <c r="N544" s="63"/>
      <c r="O544" s="63"/>
      <c r="P544" s="63"/>
      <c r="Q544" s="63"/>
      <c r="R544" s="63"/>
      <c r="S544" s="63"/>
      <c r="T544" s="63"/>
      <c r="U544" s="63"/>
      <c r="V544" s="63"/>
    </row>
    <row r="545" spans="10:22">
      <c r="J545" s="63"/>
      <c r="K545" s="63"/>
      <c r="M545" s="63"/>
      <c r="N545" s="63"/>
      <c r="O545" s="63"/>
      <c r="P545" s="63"/>
      <c r="Q545" s="63"/>
      <c r="R545" s="63"/>
      <c r="S545" s="63"/>
      <c r="T545" s="63"/>
      <c r="U545" s="63"/>
      <c r="V545" s="63"/>
    </row>
    <row r="546" spans="10:22">
      <c r="J546" s="63"/>
      <c r="K546" s="63"/>
      <c r="M546" s="63"/>
      <c r="N546" s="63"/>
      <c r="O546" s="63"/>
      <c r="P546" s="63"/>
      <c r="Q546" s="63"/>
      <c r="R546" s="63"/>
      <c r="S546" s="63"/>
      <c r="T546" s="63"/>
      <c r="U546" s="63"/>
      <c r="V546" s="63"/>
    </row>
    <row r="547" spans="10:22">
      <c r="J547" s="63"/>
      <c r="K547" s="63"/>
      <c r="M547" s="63"/>
      <c r="N547" s="63"/>
      <c r="O547" s="63"/>
      <c r="P547" s="63"/>
      <c r="Q547" s="63"/>
      <c r="R547" s="63"/>
      <c r="S547" s="63"/>
      <c r="T547" s="63"/>
      <c r="U547" s="63"/>
      <c r="V547" s="63"/>
    </row>
    <row r="548" spans="10:22">
      <c r="J548" s="63"/>
      <c r="K548" s="63"/>
      <c r="M548" s="63"/>
      <c r="N548" s="63"/>
      <c r="O548" s="63"/>
      <c r="P548" s="63"/>
      <c r="Q548" s="63"/>
      <c r="R548" s="63"/>
      <c r="S548" s="63"/>
      <c r="T548" s="63"/>
      <c r="U548" s="63"/>
      <c r="V548" s="63"/>
    </row>
    <row r="549" spans="10:22">
      <c r="J549" s="63"/>
      <c r="K549" s="63"/>
      <c r="M549" s="63"/>
      <c r="N549" s="63"/>
      <c r="O549" s="63"/>
      <c r="P549" s="63"/>
      <c r="Q549" s="63"/>
      <c r="R549" s="63"/>
      <c r="S549" s="63"/>
      <c r="T549" s="63"/>
      <c r="U549" s="63"/>
      <c r="V549" s="63"/>
    </row>
    <row r="550" spans="10:22">
      <c r="J550" s="63"/>
      <c r="K550" s="63"/>
      <c r="M550" s="63"/>
      <c r="N550" s="63"/>
      <c r="O550" s="63"/>
      <c r="P550" s="63"/>
      <c r="Q550" s="63"/>
      <c r="R550" s="63"/>
      <c r="S550" s="63"/>
      <c r="T550" s="63"/>
      <c r="U550" s="63"/>
      <c r="V550" s="63"/>
    </row>
    <row r="551" spans="10:22">
      <c r="J551" s="63"/>
      <c r="K551" s="63"/>
      <c r="M551" s="63"/>
      <c r="N551" s="63"/>
      <c r="O551" s="63"/>
      <c r="P551" s="63"/>
      <c r="Q551" s="63"/>
      <c r="R551" s="63"/>
      <c r="S551" s="63"/>
      <c r="T551" s="63"/>
      <c r="U551" s="63"/>
      <c r="V551" s="63"/>
    </row>
    <row r="552" spans="10:22">
      <c r="J552" s="63"/>
      <c r="K552" s="63"/>
      <c r="M552" s="63"/>
      <c r="N552" s="63"/>
      <c r="O552" s="63"/>
      <c r="P552" s="63"/>
      <c r="Q552" s="63"/>
      <c r="R552" s="63"/>
      <c r="S552" s="63"/>
      <c r="T552" s="63"/>
      <c r="U552" s="63"/>
      <c r="V552" s="63"/>
    </row>
    <row r="553" spans="10:22">
      <c r="J553" s="63"/>
      <c r="K553" s="63"/>
      <c r="M553" s="63"/>
      <c r="N553" s="63"/>
      <c r="O553" s="63"/>
      <c r="P553" s="63"/>
      <c r="Q553" s="63"/>
      <c r="R553" s="63"/>
      <c r="S553" s="63"/>
      <c r="T553" s="63"/>
      <c r="U553" s="63"/>
      <c r="V553" s="63"/>
    </row>
    <row r="554" spans="10:22">
      <c r="J554" s="63"/>
      <c r="K554" s="63"/>
      <c r="M554" s="63"/>
      <c r="N554" s="63"/>
      <c r="O554" s="63"/>
      <c r="P554" s="63"/>
      <c r="Q554" s="63"/>
      <c r="R554" s="63"/>
      <c r="S554" s="63"/>
      <c r="T554" s="63"/>
      <c r="U554" s="63"/>
      <c r="V554" s="63"/>
    </row>
    <row r="555" spans="10:22">
      <c r="J555" s="63"/>
      <c r="K555" s="63"/>
      <c r="M555" s="63"/>
      <c r="N555" s="63"/>
      <c r="O555" s="63"/>
      <c r="P555" s="63"/>
      <c r="Q555" s="63"/>
      <c r="R555" s="63"/>
      <c r="S555" s="63"/>
      <c r="T555" s="63"/>
      <c r="U555" s="63"/>
      <c r="V555" s="63"/>
    </row>
    <row r="556" spans="10:22">
      <c r="J556" s="63"/>
      <c r="K556" s="63"/>
      <c r="M556" s="63"/>
      <c r="N556" s="63"/>
      <c r="O556" s="63"/>
      <c r="P556" s="63"/>
      <c r="Q556" s="63"/>
      <c r="R556" s="63"/>
      <c r="S556" s="63"/>
      <c r="T556" s="63"/>
      <c r="U556" s="63"/>
      <c r="V556" s="63"/>
    </row>
    <row r="557" spans="10:22">
      <c r="J557" s="63"/>
      <c r="K557" s="63"/>
      <c r="M557" s="63"/>
      <c r="N557" s="63"/>
      <c r="O557" s="63"/>
      <c r="P557" s="63"/>
      <c r="Q557" s="63"/>
      <c r="R557" s="63"/>
      <c r="S557" s="63"/>
      <c r="T557" s="63"/>
      <c r="U557" s="63"/>
      <c r="V557" s="63"/>
    </row>
    <row r="558" spans="10:22">
      <c r="J558" s="63"/>
      <c r="K558" s="63"/>
      <c r="M558" s="63"/>
      <c r="N558" s="63"/>
      <c r="O558" s="63"/>
      <c r="P558" s="63"/>
      <c r="Q558" s="63"/>
      <c r="R558" s="63"/>
      <c r="S558" s="63"/>
      <c r="T558" s="63"/>
      <c r="U558" s="63"/>
      <c r="V558" s="63"/>
    </row>
    <row r="559" spans="10:22">
      <c r="J559" s="63"/>
      <c r="K559" s="63"/>
      <c r="M559" s="63"/>
      <c r="N559" s="63"/>
      <c r="O559" s="63"/>
      <c r="P559" s="63"/>
      <c r="Q559" s="63"/>
      <c r="R559" s="63"/>
      <c r="S559" s="63"/>
      <c r="T559" s="63"/>
      <c r="U559" s="63"/>
      <c r="V559" s="63"/>
    </row>
    <row r="560" spans="10:22">
      <c r="J560" s="63"/>
      <c r="K560" s="63"/>
      <c r="M560" s="63"/>
      <c r="N560" s="63"/>
      <c r="O560" s="63"/>
      <c r="P560" s="63"/>
      <c r="Q560" s="63"/>
      <c r="R560" s="63"/>
      <c r="S560" s="63"/>
      <c r="T560" s="63"/>
      <c r="U560" s="63"/>
      <c r="V560" s="63"/>
    </row>
    <row r="561" spans="10:22">
      <c r="J561" s="63"/>
      <c r="K561" s="63"/>
      <c r="M561" s="63"/>
      <c r="N561" s="63"/>
      <c r="O561" s="63"/>
      <c r="P561" s="63"/>
      <c r="Q561" s="63"/>
      <c r="R561" s="63"/>
      <c r="S561" s="63"/>
      <c r="T561" s="63"/>
      <c r="U561" s="63"/>
      <c r="V561" s="63"/>
    </row>
    <row r="562" spans="10:22">
      <c r="J562" s="63"/>
      <c r="K562" s="63"/>
      <c r="M562" s="63"/>
      <c r="N562" s="63"/>
      <c r="O562" s="63"/>
      <c r="P562" s="63"/>
      <c r="Q562" s="63"/>
      <c r="R562" s="63"/>
      <c r="S562" s="63"/>
      <c r="T562" s="63"/>
      <c r="U562" s="63"/>
      <c r="V562" s="63"/>
    </row>
    <row r="563" spans="10:22">
      <c r="J563" s="63"/>
      <c r="K563" s="63"/>
      <c r="M563" s="63"/>
      <c r="N563" s="63"/>
      <c r="O563" s="63"/>
      <c r="P563" s="63"/>
      <c r="Q563" s="63"/>
      <c r="R563" s="63"/>
      <c r="S563" s="63"/>
      <c r="T563" s="63"/>
      <c r="U563" s="63"/>
      <c r="V563" s="63"/>
    </row>
    <row r="564" spans="10:22">
      <c r="J564" s="63"/>
      <c r="K564" s="63"/>
      <c r="M564" s="63"/>
      <c r="N564" s="63"/>
      <c r="O564" s="63"/>
      <c r="P564" s="63"/>
      <c r="Q564" s="63"/>
      <c r="R564" s="63"/>
      <c r="S564" s="63"/>
      <c r="T564" s="63"/>
      <c r="U564" s="63"/>
      <c r="V564" s="63"/>
    </row>
    <row r="565" spans="10:22">
      <c r="J565" s="63"/>
      <c r="K565" s="63"/>
      <c r="M565" s="63"/>
      <c r="N565" s="63"/>
      <c r="O565" s="63"/>
      <c r="P565" s="63"/>
      <c r="Q565" s="63"/>
      <c r="R565" s="63"/>
      <c r="S565" s="63"/>
      <c r="T565" s="63"/>
      <c r="U565" s="63"/>
      <c r="V565" s="63"/>
    </row>
    <row r="566" spans="10:22">
      <c r="J566" s="63"/>
      <c r="K566" s="63"/>
      <c r="M566" s="63"/>
      <c r="N566" s="63"/>
      <c r="O566" s="63"/>
      <c r="P566" s="63"/>
      <c r="Q566" s="63"/>
      <c r="R566" s="63"/>
      <c r="S566" s="63"/>
      <c r="T566" s="63"/>
      <c r="U566" s="63"/>
      <c r="V566" s="63"/>
    </row>
    <row r="567" spans="10:22">
      <c r="J567" s="63"/>
      <c r="K567" s="63"/>
      <c r="M567" s="63"/>
      <c r="N567" s="63"/>
      <c r="O567" s="63"/>
      <c r="P567" s="63"/>
      <c r="Q567" s="63"/>
      <c r="R567" s="63"/>
      <c r="S567" s="63"/>
      <c r="T567" s="63"/>
      <c r="U567" s="63"/>
      <c r="V567" s="63"/>
    </row>
    <row r="568" spans="10:22">
      <c r="J568" s="63"/>
      <c r="K568" s="63"/>
      <c r="M568" s="63"/>
      <c r="N568" s="63"/>
      <c r="O568" s="63"/>
      <c r="P568" s="63"/>
      <c r="Q568" s="63"/>
      <c r="R568" s="63"/>
      <c r="S568" s="63"/>
      <c r="T568" s="63"/>
      <c r="U568" s="63"/>
      <c r="V568" s="63"/>
    </row>
    <row r="569" spans="10:22">
      <c r="J569" s="63"/>
      <c r="K569" s="63"/>
      <c r="M569" s="63"/>
      <c r="N569" s="63"/>
      <c r="O569" s="63"/>
      <c r="P569" s="63"/>
      <c r="Q569" s="63"/>
      <c r="R569" s="63"/>
      <c r="S569" s="63"/>
      <c r="T569" s="63"/>
      <c r="U569" s="63"/>
      <c r="V569" s="63"/>
    </row>
    <row r="570" spans="10:22">
      <c r="J570" s="63"/>
      <c r="K570" s="63"/>
      <c r="M570" s="63"/>
      <c r="N570" s="63"/>
      <c r="O570" s="63"/>
      <c r="P570" s="63"/>
      <c r="Q570" s="63"/>
      <c r="R570" s="63"/>
      <c r="S570" s="63"/>
      <c r="T570" s="63"/>
      <c r="U570" s="63"/>
      <c r="V570" s="63"/>
    </row>
    <row r="571" spans="10:22">
      <c r="J571" s="63"/>
      <c r="K571" s="63"/>
      <c r="M571" s="63"/>
      <c r="N571" s="63"/>
      <c r="O571" s="63"/>
      <c r="P571" s="63"/>
      <c r="Q571" s="63"/>
      <c r="R571" s="63"/>
      <c r="S571" s="63"/>
      <c r="T571" s="63"/>
      <c r="U571" s="63"/>
      <c r="V571" s="63"/>
    </row>
    <row r="572" spans="10:22">
      <c r="J572" s="63"/>
      <c r="K572" s="63"/>
      <c r="M572" s="63"/>
      <c r="N572" s="63"/>
      <c r="O572" s="63"/>
      <c r="P572" s="63"/>
      <c r="Q572" s="63"/>
      <c r="R572" s="63"/>
      <c r="S572" s="63"/>
      <c r="T572" s="63"/>
      <c r="U572" s="63"/>
      <c r="V572" s="63"/>
    </row>
    <row r="573" spans="10:22">
      <c r="J573" s="63"/>
      <c r="K573" s="63"/>
      <c r="M573" s="63"/>
      <c r="N573" s="63"/>
      <c r="O573" s="63"/>
      <c r="P573" s="63"/>
      <c r="Q573" s="63"/>
      <c r="R573" s="63"/>
      <c r="S573" s="63"/>
      <c r="T573" s="63"/>
      <c r="U573" s="63"/>
      <c r="V573" s="63"/>
    </row>
    <row r="574" spans="10:22">
      <c r="J574" s="63"/>
      <c r="K574" s="63"/>
      <c r="M574" s="63"/>
      <c r="N574" s="63"/>
      <c r="O574" s="63"/>
      <c r="P574" s="63"/>
      <c r="Q574" s="63"/>
      <c r="R574" s="63"/>
      <c r="S574" s="63"/>
      <c r="T574" s="63"/>
      <c r="U574" s="63"/>
      <c r="V574" s="63"/>
    </row>
    <row r="575" spans="10:22">
      <c r="J575" s="63"/>
      <c r="K575" s="63"/>
      <c r="M575" s="63"/>
      <c r="N575" s="63"/>
      <c r="O575" s="63"/>
      <c r="P575" s="63"/>
      <c r="Q575" s="63"/>
      <c r="R575" s="63"/>
      <c r="S575" s="63"/>
      <c r="T575" s="63"/>
      <c r="U575" s="63"/>
      <c r="V575" s="63"/>
    </row>
    <row r="576" spans="10:22">
      <c r="J576" s="63"/>
      <c r="K576" s="63"/>
      <c r="M576" s="63"/>
      <c r="N576" s="63"/>
      <c r="O576" s="63"/>
      <c r="P576" s="63"/>
      <c r="Q576" s="63"/>
      <c r="R576" s="63"/>
      <c r="S576" s="63"/>
      <c r="T576" s="63"/>
      <c r="U576" s="63"/>
      <c r="V576" s="63"/>
    </row>
    <row r="577" spans="10:22">
      <c r="J577" s="63"/>
      <c r="K577" s="63"/>
      <c r="M577" s="63"/>
      <c r="N577" s="63"/>
      <c r="O577" s="63"/>
      <c r="P577" s="63"/>
      <c r="Q577" s="63"/>
      <c r="R577" s="63"/>
      <c r="S577" s="63"/>
      <c r="T577" s="63"/>
      <c r="U577" s="63"/>
      <c r="V577" s="63"/>
    </row>
    <row r="578" spans="10:22">
      <c r="J578" s="63"/>
      <c r="K578" s="63"/>
      <c r="M578" s="63"/>
      <c r="N578" s="63"/>
      <c r="O578" s="63"/>
      <c r="P578" s="63"/>
      <c r="Q578" s="63"/>
      <c r="R578" s="63"/>
      <c r="S578" s="63"/>
      <c r="T578" s="63"/>
      <c r="U578" s="63"/>
      <c r="V578" s="63"/>
    </row>
    <row r="579" spans="10:22">
      <c r="J579" s="63"/>
      <c r="K579" s="63"/>
      <c r="M579" s="63"/>
      <c r="N579" s="63"/>
      <c r="O579" s="63"/>
      <c r="P579" s="63"/>
      <c r="Q579" s="63"/>
      <c r="R579" s="63"/>
      <c r="S579" s="63"/>
      <c r="T579" s="63"/>
      <c r="U579" s="63"/>
      <c r="V579" s="63"/>
    </row>
    <row r="580" spans="10:22">
      <c r="J580" s="63"/>
      <c r="K580" s="63"/>
      <c r="M580" s="63"/>
      <c r="N580" s="63"/>
      <c r="O580" s="63"/>
      <c r="P580" s="63"/>
      <c r="Q580" s="63"/>
      <c r="R580" s="63"/>
      <c r="S580" s="63"/>
      <c r="T580" s="63"/>
      <c r="U580" s="63"/>
      <c r="V580" s="63"/>
    </row>
    <row r="581" spans="10:22">
      <c r="J581" s="63"/>
      <c r="K581" s="63"/>
      <c r="M581" s="63"/>
      <c r="N581" s="63"/>
      <c r="O581" s="63"/>
      <c r="P581" s="63"/>
      <c r="Q581" s="63"/>
      <c r="R581" s="63"/>
      <c r="S581" s="63"/>
      <c r="T581" s="63"/>
      <c r="U581" s="63"/>
      <c r="V581" s="63"/>
    </row>
    <row r="582" spans="10:22">
      <c r="J582" s="63"/>
      <c r="K582" s="63"/>
      <c r="M582" s="63"/>
      <c r="N582" s="63"/>
      <c r="O582" s="63"/>
      <c r="P582" s="63"/>
      <c r="Q582" s="63"/>
      <c r="R582" s="63"/>
      <c r="S582" s="63"/>
      <c r="T582" s="63"/>
      <c r="U582" s="63"/>
      <c r="V582" s="63"/>
    </row>
    <row r="583" spans="10:22">
      <c r="J583" s="63"/>
      <c r="K583" s="63"/>
      <c r="M583" s="63"/>
      <c r="N583" s="63"/>
      <c r="O583" s="63"/>
      <c r="P583" s="63"/>
      <c r="Q583" s="63"/>
      <c r="R583" s="63"/>
      <c r="S583" s="63"/>
      <c r="T583" s="63"/>
      <c r="U583" s="63"/>
      <c r="V583" s="63"/>
    </row>
    <row r="584" spans="10:22">
      <c r="J584" s="63"/>
      <c r="K584" s="63"/>
      <c r="M584" s="63"/>
      <c r="N584" s="63"/>
      <c r="O584" s="63"/>
      <c r="P584" s="63"/>
      <c r="Q584" s="63"/>
      <c r="R584" s="63"/>
      <c r="S584" s="63"/>
      <c r="T584" s="63"/>
      <c r="U584" s="63"/>
      <c r="V584" s="63"/>
    </row>
    <row r="585" spans="10:22">
      <c r="J585" s="63"/>
      <c r="K585" s="63"/>
      <c r="M585" s="63"/>
      <c r="N585" s="63"/>
      <c r="O585" s="63"/>
      <c r="P585" s="63"/>
      <c r="Q585" s="63"/>
      <c r="R585" s="63"/>
      <c r="S585" s="63"/>
      <c r="T585" s="63"/>
      <c r="U585" s="63"/>
      <c r="V585" s="63"/>
    </row>
    <row r="586" spans="10:22">
      <c r="J586" s="63"/>
      <c r="K586" s="63"/>
      <c r="M586" s="63"/>
      <c r="N586" s="63"/>
      <c r="O586" s="63"/>
      <c r="P586" s="63"/>
      <c r="Q586" s="63"/>
      <c r="R586" s="63"/>
      <c r="S586" s="63"/>
      <c r="T586" s="63"/>
      <c r="U586" s="63"/>
      <c r="V586" s="63"/>
    </row>
    <row r="587" spans="10:22">
      <c r="J587" s="63"/>
      <c r="K587" s="63"/>
      <c r="M587" s="63"/>
      <c r="N587" s="63"/>
      <c r="O587" s="63"/>
      <c r="P587" s="63"/>
      <c r="Q587" s="63"/>
      <c r="R587" s="63"/>
      <c r="S587" s="63"/>
      <c r="T587" s="63"/>
      <c r="U587" s="63"/>
      <c r="V587" s="63"/>
    </row>
    <row r="588" spans="10:22">
      <c r="J588" s="63"/>
      <c r="K588" s="63"/>
      <c r="M588" s="63"/>
      <c r="N588" s="63"/>
      <c r="O588" s="63"/>
      <c r="P588" s="63"/>
      <c r="Q588" s="63"/>
      <c r="R588" s="63"/>
      <c r="S588" s="63"/>
      <c r="T588" s="63"/>
      <c r="U588" s="63"/>
      <c r="V588" s="63"/>
    </row>
    <row r="589" spans="10:22">
      <c r="J589" s="63"/>
      <c r="K589" s="63"/>
      <c r="M589" s="63"/>
      <c r="N589" s="63"/>
      <c r="O589" s="63"/>
      <c r="P589" s="63"/>
      <c r="Q589" s="63"/>
      <c r="R589" s="63"/>
      <c r="S589" s="63"/>
      <c r="T589" s="63"/>
      <c r="U589" s="63"/>
      <c r="V589" s="63"/>
    </row>
    <row r="590" spans="10:22">
      <c r="J590" s="63"/>
      <c r="K590" s="63"/>
      <c r="M590" s="63"/>
      <c r="N590" s="63"/>
      <c r="O590" s="63"/>
      <c r="P590" s="63"/>
      <c r="Q590" s="63"/>
      <c r="R590" s="63"/>
      <c r="S590" s="63"/>
      <c r="T590" s="63"/>
      <c r="U590" s="63"/>
      <c r="V590" s="63"/>
    </row>
    <row r="591" spans="10:22">
      <c r="J591" s="63"/>
      <c r="K591" s="63"/>
      <c r="M591" s="63"/>
      <c r="N591" s="63"/>
      <c r="O591" s="63"/>
      <c r="P591" s="63"/>
      <c r="Q591" s="63"/>
      <c r="R591" s="63"/>
      <c r="S591" s="63"/>
      <c r="T591" s="63"/>
      <c r="U591" s="63"/>
      <c r="V591" s="63"/>
    </row>
    <row r="592" spans="10:22">
      <c r="J592" s="63"/>
      <c r="K592" s="63"/>
      <c r="M592" s="63"/>
      <c r="N592" s="63"/>
      <c r="O592" s="63"/>
      <c r="P592" s="63"/>
      <c r="Q592" s="63"/>
      <c r="R592" s="63"/>
      <c r="S592" s="63"/>
      <c r="T592" s="63"/>
      <c r="U592" s="63"/>
      <c r="V592" s="63"/>
    </row>
    <row r="593" spans="10:22">
      <c r="J593" s="63"/>
      <c r="K593" s="63"/>
      <c r="M593" s="63"/>
      <c r="N593" s="63"/>
      <c r="O593" s="63"/>
      <c r="P593" s="63"/>
      <c r="Q593" s="63"/>
      <c r="R593" s="63"/>
      <c r="S593" s="63"/>
      <c r="T593" s="63"/>
      <c r="U593" s="63"/>
      <c r="V593" s="63"/>
    </row>
    <row r="594" spans="10:22">
      <c r="J594" s="63"/>
      <c r="K594" s="63"/>
      <c r="M594" s="63"/>
      <c r="N594" s="63"/>
      <c r="O594" s="63"/>
      <c r="P594" s="63"/>
      <c r="Q594" s="63"/>
      <c r="R594" s="63"/>
      <c r="S594" s="63"/>
      <c r="T594" s="63"/>
      <c r="U594" s="63"/>
      <c r="V594" s="63"/>
    </row>
    <row r="595" spans="10:22">
      <c r="J595" s="63"/>
      <c r="K595" s="63"/>
      <c r="M595" s="63"/>
      <c r="N595" s="63"/>
      <c r="O595" s="63"/>
      <c r="P595" s="63"/>
      <c r="Q595" s="63"/>
      <c r="R595" s="63"/>
      <c r="S595" s="63"/>
      <c r="T595" s="63"/>
      <c r="U595" s="63"/>
      <c r="V595" s="63"/>
    </row>
    <row r="596" spans="10:22">
      <c r="J596" s="63"/>
      <c r="K596" s="63"/>
      <c r="M596" s="63"/>
      <c r="N596" s="63"/>
      <c r="O596" s="63"/>
      <c r="P596" s="63"/>
      <c r="Q596" s="63"/>
      <c r="R596" s="63"/>
      <c r="S596" s="63"/>
      <c r="T596" s="63"/>
      <c r="U596" s="63"/>
      <c r="V596" s="63"/>
    </row>
    <row r="597" spans="10:22">
      <c r="J597" s="63"/>
      <c r="K597" s="63"/>
      <c r="M597" s="63"/>
      <c r="N597" s="63"/>
      <c r="O597" s="63"/>
      <c r="P597" s="63"/>
      <c r="Q597" s="63"/>
      <c r="R597" s="63"/>
      <c r="S597" s="63"/>
      <c r="T597" s="63"/>
      <c r="U597" s="63"/>
      <c r="V597" s="63"/>
    </row>
    <row r="598" spans="10:22">
      <c r="J598" s="63"/>
      <c r="K598" s="63"/>
      <c r="M598" s="63"/>
      <c r="N598" s="63"/>
      <c r="O598" s="63"/>
      <c r="P598" s="63"/>
      <c r="Q598" s="63"/>
      <c r="R598" s="63"/>
      <c r="S598" s="63"/>
      <c r="T598" s="63"/>
      <c r="U598" s="63"/>
      <c r="V598" s="63"/>
    </row>
    <row r="599" spans="10:22">
      <c r="J599" s="63"/>
      <c r="K599" s="63"/>
      <c r="M599" s="63"/>
      <c r="N599" s="63"/>
      <c r="O599" s="63"/>
      <c r="P599" s="63"/>
      <c r="Q599" s="63"/>
      <c r="R599" s="63"/>
      <c r="S599" s="63"/>
      <c r="T599" s="63"/>
      <c r="U599" s="63"/>
      <c r="V599" s="63"/>
    </row>
    <row r="600" spans="10:22">
      <c r="J600" s="63"/>
      <c r="K600" s="63"/>
      <c r="M600" s="63"/>
      <c r="N600" s="63"/>
      <c r="O600" s="63"/>
      <c r="P600" s="63"/>
      <c r="Q600" s="63"/>
      <c r="R600" s="63"/>
      <c r="S600" s="63"/>
      <c r="T600" s="63"/>
      <c r="U600" s="63"/>
      <c r="V600" s="63"/>
    </row>
    <row r="601" spans="10:22">
      <c r="J601" s="63"/>
      <c r="K601" s="63"/>
      <c r="M601" s="63"/>
      <c r="N601" s="63"/>
      <c r="O601" s="63"/>
      <c r="P601" s="63"/>
      <c r="Q601" s="63"/>
      <c r="R601" s="63"/>
      <c r="S601" s="63"/>
      <c r="T601" s="63"/>
      <c r="U601" s="63"/>
      <c r="V601" s="63"/>
    </row>
    <row r="602" spans="10:22">
      <c r="J602" s="63"/>
      <c r="K602" s="63"/>
      <c r="M602" s="63"/>
      <c r="N602" s="63"/>
      <c r="O602" s="63"/>
      <c r="P602" s="63"/>
      <c r="Q602" s="63"/>
      <c r="R602" s="63"/>
      <c r="S602" s="63"/>
      <c r="T602" s="63"/>
      <c r="U602" s="63"/>
      <c r="V602" s="63"/>
    </row>
    <row r="603" spans="10:22">
      <c r="J603" s="63"/>
      <c r="K603" s="63"/>
      <c r="M603" s="63"/>
      <c r="N603" s="63"/>
      <c r="O603" s="63"/>
      <c r="P603" s="63"/>
      <c r="Q603" s="63"/>
      <c r="R603" s="63"/>
      <c r="S603" s="63"/>
      <c r="T603" s="63"/>
      <c r="U603" s="63"/>
      <c r="V603" s="63"/>
    </row>
    <row r="604" spans="10:22">
      <c r="J604" s="63"/>
      <c r="K604" s="63"/>
      <c r="M604" s="63"/>
      <c r="N604" s="63"/>
      <c r="O604" s="63"/>
      <c r="P604" s="63"/>
      <c r="Q604" s="63"/>
      <c r="R604" s="63"/>
      <c r="S604" s="63"/>
      <c r="T604" s="63"/>
      <c r="U604" s="63"/>
      <c r="V604" s="63"/>
    </row>
    <row r="605" spans="10:22">
      <c r="J605" s="63"/>
      <c r="K605" s="63"/>
      <c r="M605" s="63"/>
      <c r="N605" s="63"/>
      <c r="O605" s="63"/>
      <c r="P605" s="63"/>
      <c r="Q605" s="63"/>
      <c r="R605" s="63"/>
      <c r="S605" s="63"/>
      <c r="T605" s="63"/>
      <c r="U605" s="63"/>
      <c r="V605" s="63"/>
    </row>
    <row r="606" spans="10:22">
      <c r="J606" s="63"/>
      <c r="K606" s="63"/>
      <c r="M606" s="63"/>
      <c r="N606" s="63"/>
      <c r="O606" s="63"/>
      <c r="P606" s="63"/>
      <c r="Q606" s="63"/>
      <c r="R606" s="63"/>
      <c r="S606" s="63"/>
      <c r="T606" s="63"/>
      <c r="U606" s="63"/>
      <c r="V606" s="63"/>
    </row>
    <row r="607" spans="10:22">
      <c r="J607" s="63"/>
      <c r="K607" s="63"/>
      <c r="M607" s="63"/>
      <c r="N607" s="63"/>
      <c r="O607" s="63"/>
      <c r="P607" s="63"/>
      <c r="Q607" s="63"/>
      <c r="R607" s="63"/>
      <c r="S607" s="63"/>
      <c r="T607" s="63"/>
      <c r="U607" s="63"/>
      <c r="V607" s="63"/>
    </row>
    <row r="608" spans="10:22">
      <c r="J608" s="63"/>
      <c r="K608" s="63"/>
      <c r="M608" s="63"/>
      <c r="N608" s="63"/>
      <c r="O608" s="63"/>
      <c r="P608" s="63"/>
      <c r="Q608" s="63"/>
      <c r="R608" s="63"/>
      <c r="S608" s="63"/>
      <c r="T608" s="63"/>
      <c r="U608" s="63"/>
      <c r="V608" s="63"/>
    </row>
    <row r="609" spans="10:22">
      <c r="J609" s="63"/>
      <c r="K609" s="63"/>
      <c r="M609" s="63"/>
      <c r="N609" s="63"/>
      <c r="O609" s="63"/>
      <c r="P609" s="63"/>
      <c r="Q609" s="63"/>
      <c r="R609" s="63"/>
      <c r="S609" s="63"/>
      <c r="T609" s="63"/>
      <c r="U609" s="63"/>
      <c r="V609" s="63"/>
    </row>
    <row r="610" spans="10:22">
      <c r="J610" s="63"/>
      <c r="K610" s="63"/>
      <c r="M610" s="63"/>
      <c r="N610" s="63"/>
      <c r="O610" s="63"/>
      <c r="P610" s="63"/>
      <c r="Q610" s="63"/>
      <c r="R610" s="63"/>
      <c r="S610" s="63"/>
      <c r="T610" s="63"/>
      <c r="U610" s="63"/>
      <c r="V610" s="63"/>
    </row>
    <row r="611" spans="10:22">
      <c r="J611" s="63"/>
      <c r="K611" s="63"/>
      <c r="M611" s="63"/>
      <c r="N611" s="63"/>
      <c r="O611" s="63"/>
      <c r="P611" s="63"/>
      <c r="Q611" s="63"/>
      <c r="R611" s="63"/>
      <c r="S611" s="63"/>
      <c r="T611" s="63"/>
      <c r="U611" s="63"/>
      <c r="V611" s="63"/>
    </row>
    <row r="612" spans="10:22">
      <c r="J612" s="63"/>
      <c r="K612" s="63"/>
      <c r="M612" s="63"/>
      <c r="N612" s="63"/>
      <c r="O612" s="63"/>
      <c r="P612" s="63"/>
      <c r="Q612" s="63"/>
      <c r="R612" s="63"/>
      <c r="S612" s="63"/>
      <c r="T612" s="63"/>
      <c r="U612" s="63"/>
      <c r="V612" s="63"/>
    </row>
    <row r="613" spans="10:22">
      <c r="J613" s="63"/>
      <c r="K613" s="63"/>
      <c r="M613" s="63"/>
      <c r="N613" s="63"/>
      <c r="O613" s="63"/>
      <c r="P613" s="63"/>
      <c r="Q613" s="63"/>
      <c r="R613" s="63"/>
      <c r="S613" s="63"/>
      <c r="T613" s="63"/>
      <c r="U613" s="63"/>
      <c r="V613" s="63"/>
    </row>
    <row r="614" spans="10:22">
      <c r="J614" s="63"/>
      <c r="K614" s="63"/>
      <c r="M614" s="63"/>
      <c r="N614" s="63"/>
      <c r="O614" s="63"/>
      <c r="P614" s="63"/>
      <c r="Q614" s="63"/>
      <c r="R614" s="63"/>
      <c r="S614" s="63"/>
      <c r="T614" s="63"/>
      <c r="U614" s="63"/>
      <c r="V614" s="63"/>
    </row>
    <row r="615" spans="10:22">
      <c r="J615" s="63"/>
      <c r="K615" s="63"/>
      <c r="M615" s="63"/>
      <c r="N615" s="63"/>
      <c r="O615" s="63"/>
      <c r="P615" s="63"/>
      <c r="Q615" s="63"/>
      <c r="R615" s="63"/>
      <c r="S615" s="63"/>
      <c r="T615" s="63"/>
      <c r="U615" s="63"/>
      <c r="V615" s="63"/>
    </row>
    <row r="616" spans="10:22">
      <c r="J616" s="63"/>
      <c r="K616" s="63"/>
      <c r="M616" s="63"/>
      <c r="N616" s="63"/>
      <c r="O616" s="63"/>
      <c r="P616" s="63"/>
      <c r="Q616" s="63"/>
      <c r="R616" s="63"/>
      <c r="S616" s="63"/>
      <c r="T616" s="63"/>
      <c r="U616" s="63"/>
      <c r="V616" s="63"/>
    </row>
    <row r="617" spans="10:22">
      <c r="J617" s="63"/>
      <c r="K617" s="63"/>
      <c r="M617" s="63"/>
      <c r="N617" s="63"/>
      <c r="O617" s="63"/>
      <c r="P617" s="63"/>
      <c r="Q617" s="63"/>
      <c r="R617" s="63"/>
      <c r="S617" s="63"/>
      <c r="T617" s="63"/>
      <c r="U617" s="63"/>
      <c r="V617" s="63"/>
    </row>
    <row r="618" spans="10:22">
      <c r="J618" s="63"/>
      <c r="K618" s="63"/>
      <c r="M618" s="63"/>
      <c r="N618" s="63"/>
      <c r="O618" s="63"/>
      <c r="P618" s="63"/>
      <c r="Q618" s="63"/>
      <c r="R618" s="63"/>
      <c r="S618" s="63"/>
      <c r="T618" s="63"/>
      <c r="U618" s="63"/>
      <c r="V618" s="63"/>
    </row>
    <row r="619" spans="10:22">
      <c r="J619" s="63"/>
      <c r="K619" s="63"/>
      <c r="M619" s="63"/>
      <c r="N619" s="63"/>
      <c r="O619" s="63"/>
      <c r="P619" s="63"/>
      <c r="Q619" s="63"/>
      <c r="R619" s="63"/>
      <c r="S619" s="63"/>
      <c r="T619" s="63"/>
      <c r="U619" s="63"/>
      <c r="V619" s="63"/>
    </row>
    <row r="620" spans="10:22">
      <c r="J620" s="63"/>
      <c r="K620" s="63"/>
      <c r="M620" s="63"/>
      <c r="N620" s="63"/>
      <c r="O620" s="63"/>
      <c r="P620" s="63"/>
      <c r="Q620" s="63"/>
      <c r="R620" s="63"/>
      <c r="S620" s="63"/>
      <c r="T620" s="63"/>
      <c r="U620" s="63"/>
      <c r="V620" s="63"/>
    </row>
    <row r="621" spans="10:22">
      <c r="J621" s="63"/>
      <c r="K621" s="63"/>
      <c r="M621" s="63"/>
      <c r="N621" s="63"/>
      <c r="O621" s="63"/>
      <c r="P621" s="63"/>
      <c r="Q621" s="63"/>
      <c r="R621" s="63"/>
      <c r="S621" s="63"/>
      <c r="T621" s="63"/>
      <c r="U621" s="63"/>
      <c r="V621" s="63"/>
    </row>
    <row r="622" spans="10:22">
      <c r="J622" s="63"/>
      <c r="K622" s="63"/>
      <c r="M622" s="63"/>
      <c r="N622" s="63"/>
      <c r="O622" s="63"/>
      <c r="P622" s="63"/>
      <c r="Q622" s="63"/>
      <c r="R622" s="63"/>
      <c r="S622" s="63"/>
      <c r="T622" s="63"/>
      <c r="U622" s="63"/>
      <c r="V622" s="63"/>
    </row>
    <row r="623" spans="10:22">
      <c r="J623" s="63"/>
      <c r="K623" s="63"/>
      <c r="M623" s="63"/>
      <c r="N623" s="63"/>
      <c r="O623" s="63"/>
      <c r="P623" s="63"/>
      <c r="Q623" s="63"/>
      <c r="R623" s="63"/>
      <c r="S623" s="63"/>
      <c r="T623" s="63"/>
      <c r="U623" s="63"/>
      <c r="V623" s="63"/>
    </row>
    <row r="624" spans="10:22">
      <c r="J624" s="63"/>
      <c r="K624" s="63"/>
      <c r="M624" s="63"/>
      <c r="N624" s="63"/>
      <c r="O624" s="63"/>
      <c r="P624" s="63"/>
      <c r="Q624" s="63"/>
      <c r="R624" s="63"/>
      <c r="S624" s="63"/>
      <c r="T624" s="63"/>
      <c r="U624" s="63"/>
      <c r="V624" s="63"/>
    </row>
    <row r="625" spans="10:22">
      <c r="J625" s="63"/>
      <c r="K625" s="63"/>
      <c r="M625" s="63"/>
      <c r="N625" s="63"/>
      <c r="O625" s="63"/>
      <c r="P625" s="63"/>
      <c r="Q625" s="63"/>
      <c r="R625" s="63"/>
      <c r="S625" s="63"/>
      <c r="T625" s="63"/>
      <c r="U625" s="63"/>
      <c r="V625" s="63"/>
    </row>
    <row r="626" spans="10:22">
      <c r="J626" s="63"/>
      <c r="K626" s="63"/>
      <c r="M626" s="63"/>
      <c r="N626" s="63"/>
      <c r="O626" s="63"/>
      <c r="P626" s="63"/>
      <c r="Q626" s="63"/>
      <c r="R626" s="63"/>
      <c r="S626" s="63"/>
      <c r="T626" s="63"/>
      <c r="U626" s="63"/>
      <c r="V626" s="63"/>
    </row>
    <row r="627" spans="10:22">
      <c r="J627" s="63"/>
      <c r="K627" s="63"/>
      <c r="M627" s="63"/>
      <c r="N627" s="63"/>
      <c r="O627" s="63"/>
      <c r="P627" s="63"/>
      <c r="Q627" s="63"/>
      <c r="R627" s="63"/>
      <c r="S627" s="63"/>
      <c r="T627" s="63"/>
      <c r="U627" s="63"/>
      <c r="V627" s="63"/>
    </row>
    <row r="628" spans="10:22">
      <c r="J628" s="63"/>
      <c r="K628" s="63"/>
      <c r="M628" s="63"/>
      <c r="N628" s="63"/>
      <c r="O628" s="63"/>
      <c r="P628" s="63"/>
      <c r="Q628" s="63"/>
      <c r="R628" s="63"/>
      <c r="S628" s="63"/>
      <c r="T628" s="63"/>
      <c r="U628" s="63"/>
      <c r="V628" s="63"/>
    </row>
    <row r="629" spans="10:22">
      <c r="J629" s="63"/>
      <c r="K629" s="63"/>
      <c r="M629" s="63"/>
      <c r="N629" s="63"/>
      <c r="O629" s="63"/>
      <c r="P629" s="63"/>
      <c r="Q629" s="63"/>
      <c r="R629" s="63"/>
      <c r="S629" s="63"/>
      <c r="T629" s="63"/>
      <c r="U629" s="63"/>
      <c r="V629" s="63"/>
    </row>
    <row r="630" spans="10:22">
      <c r="J630" s="63"/>
      <c r="K630" s="63"/>
      <c r="M630" s="63"/>
      <c r="N630" s="63"/>
      <c r="O630" s="63"/>
      <c r="P630" s="63"/>
      <c r="Q630" s="63"/>
      <c r="R630" s="63"/>
      <c r="S630" s="63"/>
      <c r="T630" s="63"/>
      <c r="U630" s="63"/>
      <c r="V630" s="63"/>
    </row>
    <row r="631" spans="10:22">
      <c r="J631" s="63"/>
      <c r="K631" s="63"/>
      <c r="M631" s="63"/>
      <c r="N631" s="63"/>
      <c r="O631" s="63"/>
      <c r="P631" s="63"/>
      <c r="Q631" s="63"/>
      <c r="R631" s="63"/>
      <c r="S631" s="63"/>
      <c r="T631" s="63"/>
      <c r="U631" s="63"/>
      <c r="V631" s="63"/>
    </row>
    <row r="632" spans="10:22">
      <c r="J632" s="63"/>
      <c r="K632" s="63"/>
      <c r="M632" s="63"/>
      <c r="N632" s="63"/>
      <c r="O632" s="63"/>
      <c r="P632" s="63"/>
      <c r="Q632" s="63"/>
      <c r="R632" s="63"/>
      <c r="S632" s="63"/>
      <c r="T632" s="63"/>
      <c r="U632" s="63"/>
      <c r="V632" s="63"/>
    </row>
    <row r="633" spans="10:22">
      <c r="J633" s="63"/>
      <c r="K633" s="63"/>
      <c r="M633" s="63"/>
      <c r="N633" s="63"/>
      <c r="O633" s="63"/>
      <c r="P633" s="63"/>
      <c r="Q633" s="63"/>
      <c r="R633" s="63"/>
      <c r="S633" s="63"/>
      <c r="T633" s="63"/>
      <c r="U633" s="63"/>
      <c r="V633" s="63"/>
    </row>
    <row r="634" spans="10:22">
      <c r="J634" s="63"/>
      <c r="K634" s="63"/>
      <c r="M634" s="63"/>
      <c r="N634" s="63"/>
      <c r="O634" s="63"/>
      <c r="P634" s="63"/>
      <c r="Q634" s="63"/>
      <c r="R634" s="63"/>
      <c r="S634" s="63"/>
      <c r="T634" s="63"/>
      <c r="U634" s="63"/>
      <c r="V634" s="63"/>
    </row>
    <row r="635" spans="10:22">
      <c r="J635" s="63"/>
      <c r="K635" s="63"/>
      <c r="M635" s="63"/>
      <c r="N635" s="63"/>
      <c r="O635" s="63"/>
      <c r="P635" s="63"/>
      <c r="Q635" s="63"/>
      <c r="R635" s="63"/>
      <c r="S635" s="63"/>
      <c r="T635" s="63"/>
      <c r="U635" s="63"/>
      <c r="V635" s="63"/>
    </row>
    <row r="636" spans="10:22">
      <c r="J636" s="63"/>
      <c r="K636" s="63"/>
      <c r="M636" s="63"/>
      <c r="N636" s="63"/>
      <c r="O636" s="63"/>
      <c r="P636" s="63"/>
      <c r="Q636" s="63"/>
      <c r="R636" s="63"/>
      <c r="S636" s="63"/>
      <c r="T636" s="63"/>
      <c r="U636" s="63"/>
      <c r="V636" s="63"/>
    </row>
    <row r="637" spans="10:22">
      <c r="J637" s="63"/>
      <c r="K637" s="63"/>
      <c r="M637" s="63"/>
      <c r="N637" s="63"/>
      <c r="O637" s="63"/>
      <c r="P637" s="63"/>
      <c r="Q637" s="63"/>
      <c r="R637" s="63"/>
      <c r="S637" s="63"/>
      <c r="T637" s="63"/>
      <c r="U637" s="63"/>
      <c r="V637" s="63"/>
    </row>
    <row r="638" spans="10:22">
      <c r="J638" s="63"/>
      <c r="K638" s="63"/>
      <c r="M638" s="63"/>
      <c r="N638" s="63"/>
      <c r="O638" s="63"/>
      <c r="P638" s="63"/>
      <c r="Q638" s="63"/>
      <c r="R638" s="63"/>
      <c r="S638" s="63"/>
      <c r="T638" s="63"/>
      <c r="U638" s="63"/>
      <c r="V638" s="63"/>
    </row>
    <row r="639" spans="10:22">
      <c r="J639" s="63"/>
      <c r="K639" s="63"/>
      <c r="M639" s="63"/>
      <c r="N639" s="63"/>
      <c r="O639" s="63"/>
      <c r="P639" s="63"/>
      <c r="Q639" s="63"/>
      <c r="R639" s="63"/>
      <c r="S639" s="63"/>
      <c r="T639" s="63"/>
      <c r="U639" s="63"/>
      <c r="V639" s="63"/>
    </row>
    <row r="640" spans="10:22">
      <c r="J640" s="63"/>
      <c r="K640" s="63"/>
      <c r="M640" s="63"/>
      <c r="N640" s="63"/>
      <c r="O640" s="63"/>
      <c r="P640" s="63"/>
      <c r="Q640" s="63"/>
      <c r="R640" s="63"/>
      <c r="S640" s="63"/>
      <c r="T640" s="63"/>
      <c r="U640" s="63"/>
      <c r="V640" s="63"/>
    </row>
    <row r="641" spans="10:22">
      <c r="J641" s="63"/>
      <c r="K641" s="63"/>
      <c r="M641" s="63"/>
      <c r="N641" s="63"/>
      <c r="O641" s="63"/>
      <c r="P641" s="63"/>
      <c r="Q641" s="63"/>
      <c r="R641" s="63"/>
      <c r="S641" s="63"/>
      <c r="T641" s="63"/>
      <c r="U641" s="63"/>
      <c r="V641" s="63"/>
    </row>
    <row r="642" spans="10:22">
      <c r="J642" s="63"/>
      <c r="K642" s="63"/>
      <c r="M642" s="63"/>
      <c r="N642" s="63"/>
      <c r="O642" s="63"/>
      <c r="P642" s="63"/>
      <c r="Q642" s="63"/>
      <c r="R642" s="63"/>
      <c r="S642" s="63"/>
      <c r="T642" s="63"/>
      <c r="U642" s="63"/>
      <c r="V642" s="63"/>
    </row>
    <row r="643" spans="10:22">
      <c r="J643" s="63"/>
      <c r="K643" s="63"/>
      <c r="M643" s="63"/>
      <c r="N643" s="63"/>
      <c r="O643" s="63"/>
      <c r="P643" s="63"/>
      <c r="Q643" s="63"/>
      <c r="R643" s="63"/>
      <c r="S643" s="63"/>
      <c r="T643" s="63"/>
      <c r="U643" s="63"/>
      <c r="V643" s="63"/>
    </row>
    <row r="644" spans="10:22">
      <c r="J644" s="63"/>
      <c r="K644" s="63"/>
      <c r="M644" s="63"/>
      <c r="N644" s="63"/>
      <c r="O644" s="63"/>
      <c r="P644" s="63"/>
      <c r="Q644" s="63"/>
      <c r="R644" s="63"/>
      <c r="S644" s="63"/>
      <c r="T644" s="63"/>
      <c r="U644" s="63"/>
      <c r="V644" s="63"/>
    </row>
    <row r="645" spans="10:22">
      <c r="J645" s="63"/>
      <c r="K645" s="63"/>
      <c r="M645" s="63"/>
      <c r="N645" s="63"/>
      <c r="O645" s="63"/>
      <c r="P645" s="63"/>
      <c r="Q645" s="63"/>
      <c r="R645" s="63"/>
      <c r="S645" s="63"/>
      <c r="T645" s="63"/>
      <c r="U645" s="63"/>
      <c r="V645" s="63"/>
    </row>
    <row r="646" spans="10:22">
      <c r="J646" s="63"/>
      <c r="K646" s="63"/>
      <c r="M646" s="63"/>
      <c r="N646" s="63"/>
      <c r="O646" s="63"/>
      <c r="P646" s="63"/>
      <c r="Q646" s="63"/>
      <c r="R646" s="63"/>
      <c r="S646" s="63"/>
      <c r="T646" s="63"/>
      <c r="U646" s="63"/>
      <c r="V646" s="63"/>
    </row>
    <row r="647" spans="10:22">
      <c r="J647" s="63"/>
      <c r="K647" s="63"/>
      <c r="M647" s="63"/>
      <c r="N647" s="63"/>
      <c r="O647" s="63"/>
      <c r="P647" s="63"/>
      <c r="Q647" s="63"/>
      <c r="R647" s="63"/>
      <c r="S647" s="63"/>
      <c r="T647" s="63"/>
      <c r="U647" s="63"/>
      <c r="V647" s="63"/>
    </row>
    <row r="648" spans="10:22">
      <c r="J648" s="63"/>
      <c r="K648" s="63"/>
      <c r="M648" s="63"/>
      <c r="N648" s="63"/>
      <c r="O648" s="63"/>
      <c r="P648" s="63"/>
      <c r="Q648" s="63"/>
      <c r="R648" s="63"/>
      <c r="S648" s="63"/>
      <c r="T648" s="63"/>
      <c r="U648" s="63"/>
      <c r="V648" s="63"/>
    </row>
    <row r="649" spans="10:22">
      <c r="J649" s="63"/>
      <c r="K649" s="63"/>
      <c r="M649" s="63"/>
      <c r="N649" s="63"/>
      <c r="O649" s="63"/>
      <c r="P649" s="63"/>
      <c r="Q649" s="63"/>
      <c r="R649" s="63"/>
      <c r="S649" s="63"/>
      <c r="T649" s="63"/>
      <c r="U649" s="63"/>
      <c r="V649" s="63"/>
    </row>
    <row r="650" spans="10:22">
      <c r="J650" s="63"/>
      <c r="K650" s="63"/>
      <c r="M650" s="63"/>
      <c r="N650" s="63"/>
      <c r="O650" s="63"/>
      <c r="P650" s="63"/>
      <c r="Q650" s="63"/>
      <c r="R650" s="63"/>
      <c r="S650" s="63"/>
      <c r="T650" s="63"/>
      <c r="U650" s="63"/>
      <c r="V650" s="63"/>
    </row>
    <row r="651" spans="10:22">
      <c r="J651" s="63"/>
      <c r="K651" s="63"/>
      <c r="M651" s="63"/>
      <c r="N651" s="63"/>
      <c r="O651" s="63"/>
      <c r="P651" s="63"/>
      <c r="Q651" s="63"/>
      <c r="R651" s="63"/>
      <c r="S651" s="63"/>
      <c r="T651" s="63"/>
      <c r="U651" s="63"/>
      <c r="V651" s="63"/>
    </row>
    <row r="652" spans="10:22">
      <c r="J652" s="63"/>
      <c r="K652" s="63"/>
      <c r="M652" s="63"/>
      <c r="N652" s="63"/>
      <c r="O652" s="63"/>
      <c r="P652" s="63"/>
      <c r="Q652" s="63"/>
      <c r="R652" s="63"/>
      <c r="S652" s="63"/>
      <c r="T652" s="63"/>
      <c r="U652" s="63"/>
      <c r="V652" s="63"/>
    </row>
    <row r="653" spans="10:22">
      <c r="J653" s="63"/>
      <c r="K653" s="63"/>
      <c r="M653" s="63"/>
      <c r="N653" s="63"/>
      <c r="O653" s="63"/>
      <c r="P653" s="63"/>
      <c r="Q653" s="63"/>
      <c r="R653" s="63"/>
      <c r="S653" s="63"/>
      <c r="T653" s="63"/>
      <c r="U653" s="63"/>
      <c r="V653" s="63"/>
    </row>
    <row r="654" spans="10:22">
      <c r="J654" s="63"/>
      <c r="K654" s="63"/>
      <c r="M654" s="63"/>
      <c r="N654" s="63"/>
      <c r="O654" s="63"/>
      <c r="P654" s="63"/>
      <c r="Q654" s="63"/>
      <c r="R654" s="63"/>
      <c r="S654" s="63"/>
      <c r="T654" s="63"/>
      <c r="U654" s="63"/>
      <c r="V654" s="63"/>
    </row>
    <row r="655" spans="10:22">
      <c r="J655" s="63"/>
      <c r="K655" s="63"/>
      <c r="M655" s="63"/>
      <c r="N655" s="63"/>
      <c r="O655" s="63"/>
      <c r="P655" s="63"/>
      <c r="Q655" s="63"/>
      <c r="R655" s="63"/>
      <c r="S655" s="63"/>
      <c r="T655" s="63"/>
      <c r="U655" s="63"/>
      <c r="V655" s="63"/>
    </row>
    <row r="656" spans="10:22">
      <c r="J656" s="63"/>
      <c r="K656" s="63"/>
      <c r="M656" s="63"/>
      <c r="N656" s="63"/>
      <c r="O656" s="63"/>
      <c r="P656" s="63"/>
      <c r="Q656" s="63"/>
      <c r="R656" s="63"/>
      <c r="S656" s="63"/>
      <c r="T656" s="63"/>
      <c r="U656" s="63"/>
      <c r="V656" s="63"/>
    </row>
    <row r="657" spans="10:22">
      <c r="J657" s="63"/>
      <c r="K657" s="63"/>
      <c r="M657" s="63"/>
      <c r="N657" s="63"/>
      <c r="O657" s="63"/>
      <c r="P657" s="63"/>
      <c r="Q657" s="63"/>
      <c r="R657" s="63"/>
      <c r="S657" s="63"/>
      <c r="T657" s="63"/>
      <c r="U657" s="63"/>
      <c r="V657" s="63"/>
    </row>
    <row r="658" spans="10:22">
      <c r="J658" s="63"/>
      <c r="K658" s="63"/>
      <c r="M658" s="63"/>
      <c r="N658" s="63"/>
      <c r="O658" s="63"/>
      <c r="P658" s="63"/>
      <c r="Q658" s="63"/>
      <c r="R658" s="63"/>
      <c r="S658" s="63"/>
      <c r="T658" s="63"/>
      <c r="U658" s="63"/>
      <c r="V658" s="63"/>
    </row>
    <row r="659" spans="10:22">
      <c r="J659" s="63"/>
      <c r="K659" s="63"/>
      <c r="M659" s="63"/>
      <c r="N659" s="63"/>
      <c r="O659" s="63"/>
      <c r="P659" s="63"/>
      <c r="Q659" s="63"/>
      <c r="R659" s="63"/>
      <c r="S659" s="63"/>
      <c r="T659" s="63"/>
      <c r="U659" s="63"/>
      <c r="V659" s="63"/>
    </row>
    <row r="660" spans="10:22">
      <c r="J660" s="63"/>
      <c r="K660" s="63"/>
      <c r="M660" s="63"/>
      <c r="N660" s="63"/>
      <c r="O660" s="63"/>
      <c r="P660" s="63"/>
      <c r="Q660" s="63"/>
      <c r="R660" s="63"/>
      <c r="S660" s="63"/>
      <c r="T660" s="63"/>
      <c r="U660" s="63"/>
      <c r="V660" s="63"/>
    </row>
    <row r="661" spans="10:22">
      <c r="J661" s="63"/>
      <c r="K661" s="63"/>
      <c r="M661" s="63"/>
      <c r="N661" s="63"/>
      <c r="O661" s="63"/>
      <c r="P661" s="63"/>
      <c r="Q661" s="63"/>
      <c r="R661" s="63"/>
      <c r="S661" s="63"/>
      <c r="T661" s="63"/>
      <c r="U661" s="63"/>
      <c r="V661" s="63"/>
    </row>
    <row r="662" spans="10:22">
      <c r="J662" s="63"/>
      <c r="K662" s="63"/>
      <c r="M662" s="63"/>
      <c r="N662" s="63"/>
      <c r="O662" s="63"/>
      <c r="P662" s="63"/>
      <c r="Q662" s="63"/>
      <c r="R662" s="63"/>
      <c r="S662" s="63"/>
      <c r="T662" s="63"/>
      <c r="U662" s="63"/>
      <c r="V662" s="63"/>
    </row>
    <row r="663" spans="10:22">
      <c r="J663" s="63"/>
      <c r="K663" s="63"/>
      <c r="M663" s="63"/>
      <c r="N663" s="63"/>
      <c r="O663" s="63"/>
      <c r="P663" s="63"/>
      <c r="Q663" s="63"/>
      <c r="R663" s="63"/>
      <c r="S663" s="63"/>
      <c r="T663" s="63"/>
      <c r="U663" s="63"/>
      <c r="V663" s="63"/>
    </row>
    <row r="664" spans="10:22">
      <c r="J664" s="63"/>
      <c r="K664" s="63"/>
      <c r="M664" s="63"/>
      <c r="N664" s="63"/>
      <c r="O664" s="63"/>
      <c r="P664" s="63"/>
      <c r="Q664" s="63"/>
      <c r="R664" s="63"/>
      <c r="S664" s="63"/>
      <c r="T664" s="63"/>
      <c r="U664" s="63"/>
      <c r="V664" s="63"/>
    </row>
    <row r="665" spans="10:22">
      <c r="J665" s="63"/>
      <c r="K665" s="63"/>
      <c r="M665" s="63"/>
      <c r="N665" s="63"/>
      <c r="O665" s="63"/>
      <c r="P665" s="63"/>
      <c r="Q665" s="63"/>
      <c r="R665" s="63"/>
      <c r="S665" s="63"/>
      <c r="T665" s="63"/>
      <c r="U665" s="63"/>
      <c r="V665" s="63"/>
    </row>
    <row r="666" spans="10:22">
      <c r="J666" s="63"/>
      <c r="K666" s="63"/>
      <c r="M666" s="63"/>
      <c r="N666" s="63"/>
      <c r="O666" s="63"/>
      <c r="P666" s="63"/>
      <c r="Q666" s="63"/>
      <c r="R666" s="63"/>
      <c r="S666" s="63"/>
      <c r="T666" s="63"/>
      <c r="U666" s="63"/>
      <c r="V666" s="63"/>
    </row>
    <row r="667" spans="10:22">
      <c r="J667" s="63"/>
      <c r="K667" s="63"/>
      <c r="M667" s="63"/>
      <c r="N667" s="63"/>
      <c r="O667" s="63"/>
      <c r="P667" s="63"/>
      <c r="Q667" s="63"/>
      <c r="R667" s="63"/>
      <c r="S667" s="63"/>
      <c r="T667" s="63"/>
      <c r="U667" s="63"/>
      <c r="V667" s="63"/>
    </row>
    <row r="668" spans="10:22">
      <c r="J668" s="63"/>
      <c r="K668" s="63"/>
      <c r="M668" s="63"/>
      <c r="N668" s="63"/>
      <c r="O668" s="63"/>
      <c r="P668" s="63"/>
      <c r="Q668" s="63"/>
      <c r="R668" s="63"/>
      <c r="S668" s="63"/>
      <c r="T668" s="63"/>
      <c r="U668" s="63"/>
      <c r="V668" s="63"/>
    </row>
    <row r="669" spans="10:22">
      <c r="J669" s="63"/>
      <c r="K669" s="63"/>
      <c r="M669" s="63"/>
      <c r="N669" s="63"/>
      <c r="O669" s="63"/>
      <c r="P669" s="63"/>
      <c r="Q669" s="63"/>
      <c r="R669" s="63"/>
      <c r="S669" s="63"/>
      <c r="T669" s="63"/>
      <c r="U669" s="63"/>
      <c r="V669" s="63"/>
    </row>
    <row r="670" spans="10:22">
      <c r="J670" s="63"/>
      <c r="K670" s="63"/>
      <c r="M670" s="63"/>
      <c r="N670" s="63"/>
      <c r="O670" s="63"/>
      <c r="P670" s="63"/>
      <c r="Q670" s="63"/>
      <c r="R670" s="63"/>
      <c r="S670" s="63"/>
      <c r="T670" s="63"/>
      <c r="U670" s="63"/>
      <c r="V670" s="63"/>
    </row>
    <row r="671" spans="10:22">
      <c r="J671" s="63"/>
      <c r="K671" s="63"/>
      <c r="M671" s="63"/>
      <c r="N671" s="63"/>
      <c r="O671" s="63"/>
      <c r="P671" s="63"/>
      <c r="Q671" s="63"/>
      <c r="R671" s="63"/>
      <c r="S671" s="63"/>
      <c r="T671" s="63"/>
      <c r="U671" s="63"/>
      <c r="V671" s="63"/>
    </row>
    <row r="672" spans="10:22">
      <c r="J672" s="63"/>
      <c r="K672" s="63"/>
      <c r="M672" s="63"/>
      <c r="N672" s="63"/>
      <c r="O672" s="63"/>
      <c r="P672" s="63"/>
      <c r="Q672" s="63"/>
      <c r="R672" s="63"/>
      <c r="S672" s="63"/>
      <c r="T672" s="63"/>
      <c r="U672" s="63"/>
      <c r="V672" s="63"/>
    </row>
    <row r="673" spans="10:22">
      <c r="J673" s="63"/>
      <c r="K673" s="63"/>
      <c r="M673" s="63"/>
      <c r="N673" s="63"/>
      <c r="O673" s="63"/>
      <c r="P673" s="63"/>
      <c r="Q673" s="63"/>
      <c r="R673" s="63"/>
      <c r="S673" s="63"/>
      <c r="T673" s="63"/>
      <c r="U673" s="63"/>
      <c r="V673" s="63"/>
    </row>
    <row r="674" spans="10:22">
      <c r="J674" s="63"/>
      <c r="K674" s="63"/>
      <c r="M674" s="63"/>
      <c r="N674" s="63"/>
      <c r="O674" s="63"/>
      <c r="P674" s="63"/>
      <c r="Q674" s="63"/>
      <c r="R674" s="63"/>
      <c r="S674" s="63"/>
      <c r="T674" s="63"/>
      <c r="U674" s="63"/>
      <c r="V674" s="63"/>
    </row>
    <row r="675" spans="10:22">
      <c r="J675" s="63"/>
      <c r="K675" s="63"/>
      <c r="M675" s="63"/>
      <c r="N675" s="63"/>
      <c r="O675" s="63"/>
      <c r="P675" s="63"/>
      <c r="Q675" s="63"/>
      <c r="R675" s="63"/>
      <c r="S675" s="63"/>
      <c r="T675" s="63"/>
      <c r="U675" s="63"/>
      <c r="V675" s="63"/>
    </row>
    <row r="676" spans="10:22">
      <c r="J676" s="63"/>
      <c r="K676" s="63"/>
      <c r="M676" s="63"/>
      <c r="N676" s="63"/>
      <c r="O676" s="63"/>
      <c r="P676" s="63"/>
      <c r="Q676" s="63"/>
      <c r="R676" s="63"/>
      <c r="S676" s="63"/>
      <c r="T676" s="63"/>
      <c r="U676" s="63"/>
      <c r="V676" s="63"/>
    </row>
    <row r="677" spans="10:22">
      <c r="J677" s="63"/>
      <c r="K677" s="63"/>
      <c r="M677" s="63"/>
      <c r="N677" s="63"/>
      <c r="O677" s="63"/>
      <c r="P677" s="63"/>
      <c r="Q677" s="63"/>
      <c r="R677" s="63"/>
      <c r="S677" s="63"/>
      <c r="T677" s="63"/>
      <c r="U677" s="63"/>
      <c r="V677" s="63"/>
    </row>
    <row r="678" spans="10:22">
      <c r="J678" s="63"/>
      <c r="K678" s="63"/>
      <c r="M678" s="63"/>
      <c r="N678" s="63"/>
      <c r="O678" s="63"/>
      <c r="P678" s="63"/>
      <c r="Q678" s="63"/>
      <c r="R678" s="63"/>
      <c r="S678" s="63"/>
      <c r="T678" s="63"/>
      <c r="U678" s="63"/>
      <c r="V678" s="63"/>
    </row>
    <row r="679" spans="10:22">
      <c r="J679" s="63"/>
      <c r="K679" s="63"/>
      <c r="M679" s="63"/>
      <c r="N679" s="63"/>
      <c r="O679" s="63"/>
      <c r="P679" s="63"/>
      <c r="Q679" s="63"/>
      <c r="R679" s="63"/>
      <c r="S679" s="63"/>
      <c r="T679" s="63"/>
      <c r="U679" s="63"/>
      <c r="V679" s="63"/>
    </row>
    <row r="680" spans="10:22">
      <c r="J680" s="63"/>
      <c r="K680" s="63"/>
      <c r="M680" s="63"/>
      <c r="N680" s="63"/>
      <c r="O680" s="63"/>
      <c r="P680" s="63"/>
      <c r="Q680" s="63"/>
      <c r="R680" s="63"/>
      <c r="S680" s="63"/>
      <c r="T680" s="63"/>
      <c r="U680" s="63"/>
      <c r="V680" s="63"/>
    </row>
    <row r="681" spans="10:22">
      <c r="J681" s="63"/>
      <c r="K681" s="63"/>
      <c r="M681" s="63"/>
      <c r="N681" s="63"/>
      <c r="O681" s="63"/>
      <c r="P681" s="63"/>
      <c r="Q681" s="63"/>
      <c r="R681" s="63"/>
      <c r="S681" s="63"/>
      <c r="T681" s="63"/>
      <c r="U681" s="63"/>
      <c r="V681" s="63"/>
    </row>
    <row r="682" spans="10:22">
      <c r="J682" s="63"/>
      <c r="K682" s="63"/>
      <c r="M682" s="63"/>
      <c r="N682" s="63"/>
      <c r="O682" s="63"/>
      <c r="P682" s="63"/>
      <c r="Q682" s="63"/>
      <c r="R682" s="63"/>
      <c r="S682" s="63"/>
      <c r="T682" s="63"/>
      <c r="U682" s="63"/>
      <c r="V682" s="63"/>
    </row>
    <row r="683" spans="10:22">
      <c r="J683" s="63"/>
      <c r="K683" s="63"/>
      <c r="M683" s="63"/>
      <c r="N683" s="63"/>
      <c r="O683" s="63"/>
      <c r="P683" s="63"/>
      <c r="Q683" s="63"/>
      <c r="R683" s="63"/>
      <c r="S683" s="63"/>
      <c r="T683" s="63"/>
      <c r="U683" s="63"/>
      <c r="V683" s="63"/>
    </row>
    <row r="684" spans="10:22">
      <c r="J684" s="63"/>
      <c r="K684" s="63"/>
      <c r="M684" s="63"/>
      <c r="N684" s="63"/>
      <c r="O684" s="63"/>
      <c r="P684" s="63"/>
      <c r="Q684" s="63"/>
      <c r="R684" s="63"/>
      <c r="S684" s="63"/>
      <c r="T684" s="63"/>
      <c r="U684" s="63"/>
      <c r="V684" s="63"/>
    </row>
    <row r="685" spans="10:22">
      <c r="J685" s="63"/>
      <c r="K685" s="63"/>
      <c r="M685" s="63"/>
      <c r="N685" s="63"/>
      <c r="O685" s="63"/>
      <c r="P685" s="63"/>
      <c r="Q685" s="63"/>
      <c r="R685" s="63"/>
      <c r="S685" s="63"/>
      <c r="T685" s="63"/>
      <c r="U685" s="63"/>
      <c r="V685" s="63"/>
    </row>
    <row r="686" spans="10:22">
      <c r="J686" s="63"/>
      <c r="K686" s="63"/>
      <c r="M686" s="63"/>
      <c r="N686" s="63"/>
      <c r="O686" s="63"/>
      <c r="P686" s="63"/>
      <c r="Q686" s="63"/>
      <c r="R686" s="63"/>
      <c r="S686" s="63"/>
      <c r="T686" s="63"/>
      <c r="U686" s="63"/>
      <c r="V686" s="63"/>
    </row>
    <row r="687" spans="10:22">
      <c r="J687" s="63"/>
      <c r="K687" s="63"/>
      <c r="M687" s="63"/>
      <c r="N687" s="63"/>
      <c r="O687" s="63"/>
      <c r="P687" s="63"/>
      <c r="Q687" s="63"/>
      <c r="R687" s="63"/>
      <c r="S687" s="63"/>
      <c r="T687" s="63"/>
      <c r="U687" s="63"/>
      <c r="V687" s="63"/>
    </row>
    <row r="688" spans="10:22">
      <c r="J688" s="63"/>
      <c r="K688" s="63"/>
      <c r="M688" s="63"/>
      <c r="N688" s="63"/>
      <c r="O688" s="63"/>
      <c r="P688" s="63"/>
      <c r="Q688" s="63"/>
      <c r="R688" s="63"/>
      <c r="S688" s="63"/>
      <c r="T688" s="63"/>
      <c r="U688" s="63"/>
      <c r="V688" s="63"/>
    </row>
    <row r="689" spans="10:22">
      <c r="J689" s="63"/>
      <c r="K689" s="63"/>
      <c r="M689" s="63"/>
      <c r="N689" s="63"/>
      <c r="O689" s="63"/>
      <c r="P689" s="63"/>
      <c r="Q689" s="63"/>
      <c r="R689" s="63"/>
      <c r="S689" s="63"/>
      <c r="T689" s="63"/>
      <c r="U689" s="63"/>
      <c r="V689" s="63"/>
    </row>
    <row r="690" spans="10:22">
      <c r="J690" s="63"/>
      <c r="K690" s="63"/>
      <c r="M690" s="63"/>
      <c r="N690" s="63"/>
      <c r="O690" s="63"/>
      <c r="P690" s="63"/>
      <c r="Q690" s="63"/>
      <c r="R690" s="63"/>
      <c r="S690" s="63"/>
      <c r="T690" s="63"/>
      <c r="U690" s="63"/>
      <c r="V690" s="63"/>
    </row>
    <row r="691" spans="10:22">
      <c r="J691" s="63"/>
      <c r="K691" s="63"/>
      <c r="M691" s="63"/>
      <c r="N691" s="63"/>
      <c r="O691" s="63"/>
      <c r="P691" s="63"/>
      <c r="Q691" s="63"/>
      <c r="R691" s="63"/>
      <c r="S691" s="63"/>
      <c r="T691" s="63"/>
      <c r="U691" s="63"/>
      <c r="V691" s="63"/>
    </row>
    <row r="692" spans="10:22">
      <c r="J692" s="63"/>
      <c r="K692" s="63"/>
      <c r="M692" s="63"/>
      <c r="N692" s="63"/>
      <c r="O692" s="63"/>
      <c r="P692" s="63"/>
      <c r="Q692" s="63"/>
      <c r="R692" s="63"/>
      <c r="S692" s="63"/>
      <c r="T692" s="63"/>
      <c r="U692" s="63"/>
      <c r="V692" s="63"/>
    </row>
    <row r="693" spans="10:22">
      <c r="J693" s="63"/>
      <c r="K693" s="63"/>
      <c r="M693" s="63"/>
      <c r="N693" s="63"/>
      <c r="O693" s="63"/>
      <c r="P693" s="63"/>
      <c r="Q693" s="63"/>
      <c r="R693" s="63"/>
      <c r="S693" s="63"/>
      <c r="T693" s="63"/>
      <c r="U693" s="63"/>
      <c r="V693" s="63"/>
    </row>
    <row r="694" spans="10:22">
      <c r="J694" s="63"/>
      <c r="K694" s="63"/>
      <c r="M694" s="63"/>
      <c r="N694" s="63"/>
      <c r="O694" s="63"/>
      <c r="P694" s="63"/>
      <c r="Q694" s="63"/>
      <c r="R694" s="63"/>
      <c r="S694" s="63"/>
      <c r="T694" s="63"/>
      <c r="U694" s="63"/>
      <c r="V694" s="63"/>
    </row>
    <row r="695" spans="10:22">
      <c r="J695" s="63"/>
      <c r="K695" s="63"/>
      <c r="M695" s="63"/>
      <c r="N695" s="63"/>
      <c r="O695" s="63"/>
      <c r="P695" s="63"/>
      <c r="Q695" s="63"/>
      <c r="R695" s="63"/>
      <c r="S695" s="63"/>
      <c r="T695" s="63"/>
      <c r="U695" s="63"/>
      <c r="V695" s="63"/>
    </row>
    <row r="696" spans="10:22">
      <c r="J696" s="63"/>
      <c r="K696" s="63"/>
      <c r="M696" s="63"/>
      <c r="N696" s="63"/>
      <c r="O696" s="63"/>
      <c r="P696" s="63"/>
      <c r="Q696" s="63"/>
      <c r="R696" s="63"/>
      <c r="S696" s="63"/>
      <c r="T696" s="63"/>
      <c r="U696" s="63"/>
      <c r="V696" s="63"/>
    </row>
    <row r="697" spans="10:22">
      <c r="J697" s="63"/>
      <c r="K697" s="63"/>
      <c r="M697" s="63"/>
      <c r="N697" s="63"/>
      <c r="O697" s="63"/>
      <c r="P697" s="63"/>
      <c r="Q697" s="63"/>
      <c r="R697" s="63"/>
      <c r="S697" s="63"/>
      <c r="T697" s="63"/>
      <c r="U697" s="63"/>
      <c r="V697" s="63"/>
    </row>
    <row r="698" spans="10:22">
      <c r="J698" s="63"/>
      <c r="K698" s="63"/>
      <c r="M698" s="63"/>
      <c r="N698" s="63"/>
      <c r="O698" s="63"/>
      <c r="P698" s="63"/>
      <c r="Q698" s="63"/>
      <c r="R698" s="63"/>
      <c r="S698" s="63"/>
      <c r="T698" s="63"/>
      <c r="U698" s="63"/>
      <c r="V698" s="63"/>
    </row>
    <row r="699" spans="10:22">
      <c r="J699" s="63"/>
      <c r="K699" s="63"/>
      <c r="M699" s="63"/>
      <c r="N699" s="63"/>
      <c r="O699" s="63"/>
      <c r="P699" s="63"/>
      <c r="Q699" s="63"/>
      <c r="R699" s="63"/>
      <c r="S699" s="63"/>
      <c r="T699" s="63"/>
      <c r="U699" s="63"/>
      <c r="V699" s="63"/>
    </row>
    <row r="700" spans="10:22">
      <c r="J700" s="63"/>
      <c r="K700" s="63"/>
      <c r="M700" s="63"/>
      <c r="N700" s="63"/>
      <c r="O700" s="63"/>
      <c r="P700" s="63"/>
      <c r="Q700" s="63"/>
      <c r="R700" s="63"/>
      <c r="S700" s="63"/>
      <c r="T700" s="63"/>
      <c r="U700" s="63"/>
      <c r="V700" s="63"/>
    </row>
    <row r="701" spans="10:22">
      <c r="J701" s="63"/>
      <c r="K701" s="63"/>
      <c r="M701" s="63"/>
      <c r="N701" s="63"/>
      <c r="O701" s="63"/>
      <c r="P701" s="63"/>
      <c r="Q701" s="63"/>
      <c r="R701" s="63"/>
      <c r="S701" s="63"/>
      <c r="T701" s="63"/>
      <c r="U701" s="63"/>
      <c r="V701" s="63"/>
    </row>
    <row r="702" spans="10:22">
      <c r="J702" s="63"/>
      <c r="K702" s="63"/>
      <c r="M702" s="63"/>
      <c r="N702" s="63"/>
      <c r="O702" s="63"/>
      <c r="P702" s="63"/>
      <c r="Q702" s="63"/>
      <c r="R702" s="63"/>
      <c r="S702" s="63"/>
      <c r="T702" s="63"/>
      <c r="U702" s="63"/>
      <c r="V702" s="63"/>
    </row>
    <row r="703" spans="10:22">
      <c r="J703" s="63"/>
      <c r="K703" s="63"/>
      <c r="M703" s="63"/>
      <c r="N703" s="63"/>
      <c r="O703" s="63"/>
      <c r="P703" s="63"/>
      <c r="Q703" s="63"/>
      <c r="R703" s="63"/>
      <c r="S703" s="63"/>
      <c r="T703" s="63"/>
      <c r="U703" s="63"/>
      <c r="V703" s="63"/>
    </row>
    <row r="704" spans="10:22">
      <c r="J704" s="63"/>
      <c r="K704" s="63"/>
      <c r="M704" s="63"/>
      <c r="N704" s="63"/>
      <c r="O704" s="63"/>
      <c r="P704" s="63"/>
      <c r="Q704" s="63"/>
      <c r="R704" s="63"/>
      <c r="S704" s="63"/>
      <c r="T704" s="63"/>
      <c r="U704" s="63"/>
      <c r="V704" s="63"/>
    </row>
    <row r="705" spans="10:22">
      <c r="J705" s="63"/>
      <c r="K705" s="63"/>
      <c r="M705" s="63"/>
      <c r="N705" s="63"/>
      <c r="O705" s="63"/>
      <c r="P705" s="63"/>
      <c r="Q705" s="63"/>
      <c r="R705" s="63"/>
      <c r="S705" s="63"/>
      <c r="T705" s="63"/>
      <c r="U705" s="63"/>
      <c r="V705" s="63"/>
    </row>
    <row r="706" spans="10:22">
      <c r="J706" s="63"/>
      <c r="K706" s="63"/>
      <c r="M706" s="63"/>
      <c r="N706" s="63"/>
      <c r="O706" s="63"/>
      <c r="P706" s="63"/>
      <c r="Q706" s="63"/>
      <c r="R706" s="63"/>
      <c r="S706" s="63"/>
      <c r="T706" s="63"/>
      <c r="U706" s="63"/>
      <c r="V706" s="63"/>
    </row>
    <row r="707" spans="10:22">
      <c r="J707" s="63"/>
      <c r="K707" s="63"/>
      <c r="M707" s="63"/>
      <c r="N707" s="63"/>
      <c r="O707" s="63"/>
      <c r="P707" s="63"/>
      <c r="Q707" s="63"/>
      <c r="R707" s="63"/>
      <c r="S707" s="63"/>
      <c r="T707" s="63"/>
      <c r="U707" s="63"/>
      <c r="V707" s="63"/>
    </row>
    <row r="708" spans="10:22">
      <c r="J708" s="63"/>
      <c r="K708" s="63"/>
      <c r="M708" s="63"/>
      <c r="N708" s="63"/>
      <c r="O708" s="63"/>
      <c r="P708" s="63"/>
      <c r="Q708" s="63"/>
      <c r="R708" s="63"/>
      <c r="S708" s="63"/>
      <c r="T708" s="63"/>
      <c r="U708" s="63"/>
      <c r="V708" s="63"/>
    </row>
    <row r="709" spans="10:22">
      <c r="J709" s="63"/>
      <c r="K709" s="63"/>
      <c r="M709" s="63"/>
      <c r="N709" s="63"/>
      <c r="O709" s="63"/>
      <c r="P709" s="63"/>
      <c r="Q709" s="63"/>
      <c r="R709" s="63"/>
      <c r="S709" s="63"/>
      <c r="T709" s="63"/>
      <c r="U709" s="63"/>
      <c r="V709" s="63"/>
    </row>
    <row r="710" spans="10:22">
      <c r="J710" s="63"/>
      <c r="K710" s="63"/>
      <c r="M710" s="63"/>
      <c r="N710" s="63"/>
      <c r="O710" s="63"/>
      <c r="P710" s="63"/>
      <c r="Q710" s="63"/>
      <c r="R710" s="63"/>
      <c r="S710" s="63"/>
      <c r="T710" s="63"/>
      <c r="U710" s="63"/>
      <c r="V710" s="63"/>
    </row>
    <row r="711" spans="10:22">
      <c r="J711" s="63"/>
      <c r="K711" s="63"/>
      <c r="M711" s="63"/>
      <c r="N711" s="63"/>
      <c r="O711" s="63"/>
      <c r="P711" s="63"/>
      <c r="Q711" s="63"/>
      <c r="R711" s="63"/>
      <c r="S711" s="63"/>
      <c r="T711" s="63"/>
      <c r="U711" s="63"/>
      <c r="V711" s="63"/>
    </row>
    <row r="712" spans="10:22">
      <c r="J712" s="63"/>
      <c r="K712" s="63"/>
      <c r="M712" s="63"/>
      <c r="N712" s="63"/>
      <c r="O712" s="63"/>
      <c r="P712" s="63"/>
      <c r="Q712" s="63"/>
      <c r="R712" s="63"/>
      <c r="S712" s="63"/>
      <c r="T712" s="63"/>
      <c r="U712" s="63"/>
      <c r="V712" s="63"/>
    </row>
    <row r="713" spans="10:22">
      <c r="J713" s="63"/>
      <c r="K713" s="63"/>
      <c r="M713" s="63"/>
      <c r="N713" s="63"/>
      <c r="O713" s="63"/>
      <c r="P713" s="63"/>
      <c r="Q713" s="63"/>
      <c r="R713" s="63"/>
      <c r="S713" s="63"/>
      <c r="T713" s="63"/>
      <c r="U713" s="63"/>
      <c r="V713" s="63"/>
    </row>
    <row r="714" spans="10:22">
      <c r="J714" s="63"/>
      <c r="K714" s="63"/>
      <c r="M714" s="63"/>
      <c r="N714" s="63"/>
      <c r="O714" s="63"/>
      <c r="P714" s="63"/>
      <c r="Q714" s="63"/>
      <c r="R714" s="63"/>
      <c r="S714" s="63"/>
      <c r="T714" s="63"/>
      <c r="U714" s="63"/>
      <c r="V714" s="63"/>
    </row>
    <row r="715" spans="10:22">
      <c r="J715" s="63"/>
      <c r="K715" s="63"/>
      <c r="M715" s="63"/>
      <c r="N715" s="63"/>
      <c r="O715" s="63"/>
      <c r="P715" s="63"/>
      <c r="Q715" s="63"/>
      <c r="R715" s="63"/>
      <c r="S715" s="63"/>
      <c r="T715" s="63"/>
      <c r="U715" s="63"/>
      <c r="V715" s="63"/>
    </row>
    <row r="716" spans="10:22">
      <c r="J716" s="63"/>
      <c r="K716" s="63"/>
      <c r="M716" s="63"/>
      <c r="N716" s="63"/>
      <c r="O716" s="63"/>
      <c r="P716" s="63"/>
      <c r="Q716" s="63"/>
      <c r="R716" s="63"/>
      <c r="S716" s="63"/>
      <c r="T716" s="63"/>
      <c r="U716" s="63"/>
      <c r="V716" s="63"/>
    </row>
    <row r="717" spans="10:22">
      <c r="J717" s="63"/>
      <c r="K717" s="63"/>
      <c r="M717" s="63"/>
      <c r="N717" s="63"/>
      <c r="O717" s="63"/>
      <c r="P717" s="63"/>
      <c r="Q717" s="63"/>
      <c r="R717" s="63"/>
      <c r="S717" s="63"/>
      <c r="T717" s="63"/>
      <c r="U717" s="63"/>
      <c r="V717" s="63"/>
    </row>
    <row r="718" spans="10:22">
      <c r="J718" s="63"/>
      <c r="K718" s="63"/>
      <c r="M718" s="63"/>
      <c r="N718" s="63"/>
      <c r="O718" s="63"/>
      <c r="P718" s="63"/>
      <c r="Q718" s="63"/>
      <c r="R718" s="63"/>
      <c r="S718" s="63"/>
      <c r="T718" s="63"/>
      <c r="U718" s="63"/>
      <c r="V718" s="63"/>
    </row>
    <row r="719" spans="10:22">
      <c r="J719" s="63"/>
      <c r="K719" s="63"/>
      <c r="M719" s="63"/>
      <c r="N719" s="63"/>
      <c r="O719" s="63"/>
      <c r="P719" s="63"/>
      <c r="Q719" s="63"/>
      <c r="R719" s="63"/>
      <c r="S719" s="63"/>
      <c r="T719" s="63"/>
      <c r="U719" s="63"/>
      <c r="V719" s="63"/>
    </row>
    <row r="720" spans="10:22">
      <c r="J720" s="63"/>
      <c r="K720" s="63"/>
      <c r="M720" s="63"/>
      <c r="N720" s="63"/>
      <c r="O720" s="63"/>
      <c r="P720" s="63"/>
      <c r="Q720" s="63"/>
      <c r="R720" s="63"/>
      <c r="S720" s="63"/>
      <c r="T720" s="63"/>
      <c r="U720" s="63"/>
      <c r="V720" s="63"/>
    </row>
    <row r="721" spans="10:22">
      <c r="J721" s="63"/>
      <c r="K721" s="63"/>
      <c r="M721" s="63"/>
      <c r="N721" s="63"/>
      <c r="O721" s="63"/>
      <c r="P721" s="63"/>
      <c r="Q721" s="63"/>
      <c r="R721" s="63"/>
      <c r="S721" s="63"/>
      <c r="T721" s="63"/>
      <c r="U721" s="63"/>
      <c r="V721" s="63"/>
    </row>
    <row r="722" spans="10:22">
      <c r="J722" s="63"/>
      <c r="K722" s="63"/>
      <c r="M722" s="63"/>
      <c r="N722" s="63"/>
      <c r="O722" s="63"/>
      <c r="P722" s="63"/>
      <c r="Q722" s="63"/>
      <c r="R722" s="63"/>
      <c r="S722" s="63"/>
      <c r="T722" s="63"/>
      <c r="U722" s="63"/>
      <c r="V722" s="63"/>
    </row>
    <row r="723" spans="10:22">
      <c r="J723" s="63"/>
      <c r="K723" s="63"/>
      <c r="M723" s="63"/>
      <c r="N723" s="63"/>
      <c r="O723" s="63"/>
      <c r="P723" s="63"/>
      <c r="Q723" s="63"/>
      <c r="R723" s="63"/>
      <c r="S723" s="63"/>
      <c r="T723" s="63"/>
      <c r="U723" s="63"/>
      <c r="V723" s="63"/>
    </row>
    <row r="724" spans="10:22">
      <c r="J724" s="63"/>
      <c r="K724" s="63"/>
      <c r="M724" s="63"/>
      <c r="N724" s="63"/>
      <c r="O724" s="63"/>
      <c r="P724" s="63"/>
      <c r="Q724" s="63"/>
      <c r="R724" s="63"/>
      <c r="S724" s="63"/>
      <c r="T724" s="63"/>
      <c r="U724" s="63"/>
      <c r="V724" s="63"/>
    </row>
    <row r="725" spans="10:22">
      <c r="J725" s="63"/>
      <c r="K725" s="63"/>
      <c r="M725" s="63"/>
      <c r="N725" s="63"/>
      <c r="O725" s="63"/>
      <c r="P725" s="63"/>
      <c r="Q725" s="63"/>
      <c r="R725" s="63"/>
      <c r="S725" s="63"/>
      <c r="T725" s="63"/>
      <c r="U725" s="63"/>
      <c r="V725" s="63"/>
    </row>
    <row r="726" spans="10:22">
      <c r="J726" s="63"/>
      <c r="K726" s="63"/>
      <c r="M726" s="63"/>
      <c r="N726" s="63"/>
      <c r="O726" s="63"/>
      <c r="P726" s="63"/>
      <c r="Q726" s="63"/>
      <c r="R726" s="63"/>
      <c r="S726" s="63"/>
      <c r="T726" s="63"/>
      <c r="U726" s="63"/>
      <c r="V726" s="63"/>
    </row>
    <row r="727" spans="10:22">
      <c r="J727" s="63"/>
      <c r="K727" s="63"/>
      <c r="M727" s="63"/>
      <c r="N727" s="63"/>
      <c r="O727" s="63"/>
      <c r="P727" s="63"/>
      <c r="Q727" s="63"/>
      <c r="R727" s="63"/>
      <c r="S727" s="63"/>
      <c r="T727" s="63"/>
      <c r="U727" s="63"/>
      <c r="V727" s="63"/>
    </row>
    <row r="728" spans="10:22">
      <c r="J728" s="63"/>
      <c r="K728" s="63"/>
      <c r="M728" s="63"/>
      <c r="N728" s="63"/>
      <c r="O728" s="63"/>
      <c r="P728" s="63"/>
      <c r="Q728" s="63"/>
      <c r="R728" s="63"/>
      <c r="S728" s="63"/>
      <c r="T728" s="63"/>
      <c r="U728" s="63"/>
      <c r="V728" s="63"/>
    </row>
    <row r="729" spans="10:22">
      <c r="J729" s="63"/>
      <c r="K729" s="63"/>
      <c r="M729" s="63"/>
      <c r="N729" s="63"/>
      <c r="O729" s="63"/>
      <c r="P729" s="63"/>
      <c r="Q729" s="63"/>
      <c r="R729" s="63"/>
      <c r="S729" s="63"/>
      <c r="T729" s="63"/>
      <c r="U729" s="63"/>
      <c r="V729" s="63"/>
    </row>
    <row r="730" spans="10:22">
      <c r="J730" s="63"/>
      <c r="K730" s="63"/>
      <c r="M730" s="63"/>
      <c r="N730" s="63"/>
      <c r="O730" s="63"/>
      <c r="P730" s="63"/>
      <c r="Q730" s="63"/>
      <c r="R730" s="63"/>
      <c r="S730" s="63"/>
      <c r="T730" s="63"/>
      <c r="U730" s="63"/>
      <c r="V730" s="63"/>
    </row>
    <row r="731" spans="10:22">
      <c r="J731" s="63"/>
      <c r="K731" s="63"/>
      <c r="M731" s="63"/>
      <c r="N731" s="63"/>
      <c r="O731" s="63"/>
      <c r="P731" s="63"/>
      <c r="Q731" s="63"/>
      <c r="R731" s="63"/>
      <c r="S731" s="63"/>
      <c r="T731" s="63"/>
      <c r="U731" s="63"/>
      <c r="V731" s="63"/>
    </row>
    <row r="732" spans="10:22">
      <c r="J732" s="63"/>
      <c r="K732" s="63"/>
      <c r="M732" s="63"/>
      <c r="N732" s="63"/>
      <c r="O732" s="63"/>
      <c r="P732" s="63"/>
      <c r="Q732" s="63"/>
      <c r="R732" s="63"/>
      <c r="S732" s="63"/>
      <c r="T732" s="63"/>
      <c r="U732" s="63"/>
      <c r="V732" s="63"/>
    </row>
    <row r="733" spans="10:22">
      <c r="J733" s="63"/>
      <c r="K733" s="63"/>
      <c r="M733" s="63"/>
      <c r="N733" s="63"/>
      <c r="O733" s="63"/>
      <c r="P733" s="63"/>
      <c r="Q733" s="63"/>
      <c r="R733" s="63"/>
      <c r="S733" s="63"/>
      <c r="T733" s="63"/>
      <c r="U733" s="63"/>
      <c r="V733" s="63"/>
    </row>
    <row r="734" spans="10:22">
      <c r="J734" s="63"/>
      <c r="K734" s="63"/>
      <c r="M734" s="63"/>
      <c r="N734" s="63"/>
      <c r="O734" s="63"/>
      <c r="P734" s="63"/>
      <c r="Q734" s="63"/>
      <c r="R734" s="63"/>
      <c r="S734" s="63"/>
      <c r="T734" s="63"/>
      <c r="U734" s="63"/>
      <c r="V734" s="63"/>
    </row>
    <row r="735" spans="10:22">
      <c r="J735" s="63"/>
      <c r="K735" s="63"/>
      <c r="M735" s="63"/>
      <c r="N735" s="63"/>
      <c r="O735" s="63"/>
      <c r="P735" s="63"/>
      <c r="Q735" s="63"/>
      <c r="R735" s="63"/>
      <c r="S735" s="63"/>
      <c r="T735" s="63"/>
      <c r="U735" s="63"/>
      <c r="V735" s="63"/>
    </row>
    <row r="736" spans="10:22">
      <c r="J736" s="63"/>
      <c r="K736" s="63"/>
      <c r="M736" s="63"/>
      <c r="N736" s="63"/>
      <c r="O736" s="63"/>
      <c r="P736" s="63"/>
      <c r="Q736" s="63"/>
      <c r="R736" s="63"/>
      <c r="S736" s="63"/>
      <c r="T736" s="63"/>
      <c r="U736" s="63"/>
      <c r="V736" s="63"/>
    </row>
    <row r="737" spans="10:22">
      <c r="J737" s="63"/>
      <c r="K737" s="63"/>
      <c r="M737" s="63"/>
      <c r="N737" s="63"/>
      <c r="O737" s="63"/>
      <c r="P737" s="63"/>
      <c r="Q737" s="63"/>
      <c r="R737" s="63"/>
      <c r="S737" s="63"/>
      <c r="T737" s="63"/>
      <c r="U737" s="63"/>
      <c r="V737" s="63"/>
    </row>
    <row r="738" spans="10:22">
      <c r="J738" s="63"/>
      <c r="K738" s="63"/>
      <c r="M738" s="63"/>
      <c r="N738" s="63"/>
      <c r="O738" s="63"/>
      <c r="P738" s="63"/>
      <c r="Q738" s="63"/>
      <c r="R738" s="63"/>
      <c r="S738" s="63"/>
      <c r="T738" s="63"/>
      <c r="U738" s="63"/>
      <c r="V738" s="63"/>
    </row>
    <row r="739" spans="10:22">
      <c r="J739" s="63"/>
      <c r="K739" s="63"/>
      <c r="M739" s="63"/>
      <c r="N739" s="63"/>
      <c r="O739" s="63"/>
      <c r="P739" s="63"/>
      <c r="Q739" s="63"/>
      <c r="R739" s="63"/>
      <c r="S739" s="63"/>
      <c r="T739" s="63"/>
      <c r="U739" s="63"/>
      <c r="V739" s="63"/>
    </row>
    <row r="740" spans="10:22">
      <c r="J740" s="63"/>
      <c r="K740" s="63"/>
      <c r="M740" s="63"/>
      <c r="N740" s="63"/>
      <c r="O740" s="63"/>
      <c r="P740" s="63"/>
      <c r="Q740" s="63"/>
      <c r="R740" s="63"/>
      <c r="S740" s="63"/>
      <c r="T740" s="63"/>
      <c r="U740" s="63"/>
      <c r="V740" s="63"/>
    </row>
    <row r="741" spans="10:22">
      <c r="J741" s="63"/>
      <c r="K741" s="63"/>
      <c r="M741" s="63"/>
      <c r="N741" s="63"/>
      <c r="O741" s="63"/>
      <c r="P741" s="63"/>
      <c r="Q741" s="63"/>
      <c r="R741" s="63"/>
      <c r="S741" s="63"/>
      <c r="T741" s="63"/>
      <c r="U741" s="63"/>
      <c r="V741" s="63"/>
    </row>
    <row r="742" spans="10:22">
      <c r="J742" s="63"/>
      <c r="K742" s="63"/>
      <c r="M742" s="63"/>
      <c r="N742" s="63"/>
      <c r="O742" s="63"/>
      <c r="P742" s="63"/>
      <c r="Q742" s="63"/>
      <c r="R742" s="63"/>
      <c r="S742" s="63"/>
      <c r="T742" s="63"/>
      <c r="U742" s="63"/>
      <c r="V742" s="63"/>
    </row>
    <row r="743" spans="10:22">
      <c r="J743" s="63"/>
      <c r="K743" s="63"/>
      <c r="M743" s="63"/>
      <c r="N743" s="63"/>
      <c r="O743" s="63"/>
      <c r="P743" s="63"/>
      <c r="Q743" s="63"/>
      <c r="R743" s="63"/>
      <c r="S743" s="63"/>
      <c r="T743" s="63"/>
      <c r="U743" s="63"/>
      <c r="V743" s="63"/>
    </row>
    <row r="744" spans="10:22">
      <c r="J744" s="63"/>
      <c r="K744" s="63"/>
      <c r="M744" s="63"/>
      <c r="N744" s="63"/>
      <c r="O744" s="63"/>
      <c r="P744" s="63"/>
      <c r="Q744" s="63"/>
      <c r="R744" s="63"/>
      <c r="S744" s="63"/>
      <c r="T744" s="63"/>
      <c r="U744" s="63"/>
      <c r="V744" s="63"/>
    </row>
    <row r="745" spans="10:22">
      <c r="J745" s="63"/>
      <c r="K745" s="63"/>
      <c r="M745" s="63"/>
      <c r="N745" s="63"/>
      <c r="O745" s="63"/>
      <c r="P745" s="63"/>
      <c r="Q745" s="63"/>
      <c r="R745" s="63"/>
      <c r="S745" s="63"/>
      <c r="T745" s="63"/>
      <c r="U745" s="63"/>
      <c r="V745" s="63"/>
    </row>
    <row r="746" spans="10:22">
      <c r="J746" s="63"/>
      <c r="K746" s="63"/>
      <c r="M746" s="63"/>
      <c r="N746" s="63"/>
      <c r="O746" s="63"/>
      <c r="P746" s="63"/>
      <c r="Q746" s="63"/>
      <c r="R746" s="63"/>
      <c r="S746" s="63"/>
      <c r="T746" s="63"/>
      <c r="U746" s="63"/>
      <c r="V746" s="63"/>
    </row>
    <row r="747" spans="10:22">
      <c r="J747" s="63"/>
      <c r="K747" s="63"/>
      <c r="M747" s="63"/>
      <c r="N747" s="63"/>
      <c r="O747" s="63"/>
      <c r="P747" s="63"/>
      <c r="Q747" s="63"/>
      <c r="R747" s="63"/>
      <c r="S747" s="63"/>
      <c r="T747" s="63"/>
      <c r="U747" s="63"/>
      <c r="V747" s="63"/>
    </row>
    <row r="748" spans="10:22">
      <c r="J748" s="63"/>
      <c r="K748" s="63"/>
      <c r="M748" s="63"/>
      <c r="N748" s="63"/>
      <c r="O748" s="63"/>
      <c r="P748" s="63"/>
      <c r="Q748" s="63"/>
      <c r="R748" s="63"/>
      <c r="S748" s="63"/>
      <c r="T748" s="63"/>
      <c r="U748" s="63"/>
      <c r="V748" s="63"/>
    </row>
    <row r="749" spans="10:22">
      <c r="J749" s="63"/>
      <c r="K749" s="63"/>
      <c r="M749" s="63"/>
      <c r="N749" s="63"/>
      <c r="O749" s="63"/>
      <c r="P749" s="63"/>
      <c r="Q749" s="63"/>
      <c r="R749" s="63"/>
      <c r="S749" s="63"/>
      <c r="T749" s="63"/>
      <c r="U749" s="63"/>
      <c r="V749" s="63"/>
    </row>
    <row r="750" spans="10:22">
      <c r="J750" s="63"/>
      <c r="K750" s="63"/>
      <c r="M750" s="63"/>
      <c r="N750" s="63"/>
      <c r="O750" s="63"/>
      <c r="P750" s="63"/>
      <c r="Q750" s="63"/>
      <c r="R750" s="63"/>
      <c r="S750" s="63"/>
      <c r="T750" s="63"/>
      <c r="U750" s="63"/>
      <c r="V750" s="63"/>
    </row>
    <row r="751" spans="10:22">
      <c r="J751" s="63"/>
      <c r="K751" s="63"/>
      <c r="M751" s="63"/>
      <c r="N751" s="63"/>
      <c r="O751" s="63"/>
      <c r="P751" s="63"/>
      <c r="Q751" s="63"/>
      <c r="R751" s="63"/>
      <c r="S751" s="63"/>
      <c r="T751" s="63"/>
      <c r="U751" s="63"/>
      <c r="V751" s="63"/>
    </row>
    <row r="752" spans="10:22">
      <c r="J752" s="63"/>
      <c r="K752" s="63"/>
      <c r="M752" s="63"/>
      <c r="N752" s="63"/>
      <c r="O752" s="63"/>
      <c r="P752" s="63"/>
      <c r="Q752" s="63"/>
      <c r="R752" s="63"/>
      <c r="S752" s="63"/>
      <c r="T752" s="63"/>
      <c r="U752" s="63"/>
      <c r="V752" s="63"/>
    </row>
    <row r="753" spans="10:22">
      <c r="J753" s="63"/>
      <c r="K753" s="63"/>
      <c r="M753" s="63"/>
      <c r="N753" s="63"/>
      <c r="O753" s="63"/>
      <c r="P753" s="63"/>
      <c r="Q753" s="63"/>
      <c r="R753" s="63"/>
      <c r="S753" s="63"/>
      <c r="T753" s="63"/>
      <c r="U753" s="63"/>
      <c r="V753" s="63"/>
    </row>
    <row r="754" spans="10:22">
      <c r="J754" s="63"/>
      <c r="K754" s="63"/>
      <c r="M754" s="63"/>
      <c r="N754" s="63"/>
      <c r="O754" s="63"/>
      <c r="P754" s="63"/>
      <c r="Q754" s="63"/>
      <c r="R754" s="63"/>
      <c r="S754" s="63"/>
      <c r="T754" s="63"/>
      <c r="U754" s="63"/>
      <c r="V754" s="63"/>
    </row>
    <row r="755" spans="10:22">
      <c r="J755" s="63"/>
      <c r="K755" s="63"/>
      <c r="M755" s="63"/>
      <c r="N755" s="63"/>
      <c r="O755" s="63"/>
      <c r="P755" s="63"/>
      <c r="Q755" s="63"/>
      <c r="R755" s="63"/>
      <c r="S755" s="63"/>
      <c r="T755" s="63"/>
      <c r="U755" s="63"/>
      <c r="V755" s="63"/>
    </row>
    <row r="756" spans="10:22">
      <c r="J756" s="63"/>
      <c r="K756" s="63"/>
      <c r="M756" s="63"/>
      <c r="N756" s="63"/>
      <c r="O756" s="63"/>
      <c r="P756" s="63"/>
      <c r="Q756" s="63"/>
      <c r="R756" s="63"/>
      <c r="S756" s="63"/>
      <c r="T756" s="63"/>
      <c r="U756" s="63"/>
      <c r="V756" s="63"/>
    </row>
    <row r="757" spans="10:22">
      <c r="J757" s="63"/>
      <c r="K757" s="63"/>
      <c r="M757" s="63"/>
      <c r="N757" s="63"/>
      <c r="O757" s="63"/>
      <c r="P757" s="63"/>
      <c r="Q757" s="63"/>
      <c r="R757" s="63"/>
      <c r="S757" s="63"/>
      <c r="T757" s="63"/>
      <c r="U757" s="63"/>
      <c r="V757" s="63"/>
    </row>
    <row r="758" spans="10:22">
      <c r="J758" s="63"/>
      <c r="K758" s="63"/>
      <c r="M758" s="63"/>
      <c r="N758" s="63"/>
      <c r="O758" s="63"/>
      <c r="P758" s="63"/>
      <c r="Q758" s="63"/>
      <c r="R758" s="63"/>
      <c r="S758" s="63"/>
      <c r="T758" s="63"/>
      <c r="U758" s="63"/>
      <c r="V758" s="63"/>
    </row>
    <row r="759" spans="10:22">
      <c r="J759" s="63"/>
      <c r="K759" s="63"/>
      <c r="M759" s="63"/>
      <c r="N759" s="63"/>
      <c r="O759" s="63"/>
      <c r="P759" s="63"/>
      <c r="Q759" s="63"/>
      <c r="R759" s="63"/>
      <c r="S759" s="63"/>
      <c r="T759" s="63"/>
      <c r="U759" s="63"/>
      <c r="V759" s="63"/>
    </row>
    <row r="760" spans="10:22">
      <c r="J760" s="63"/>
      <c r="K760" s="63"/>
      <c r="M760" s="63"/>
      <c r="N760" s="63"/>
      <c r="O760" s="63"/>
      <c r="P760" s="63"/>
      <c r="Q760" s="63"/>
      <c r="R760" s="63"/>
      <c r="S760" s="63"/>
      <c r="T760" s="63"/>
      <c r="U760" s="63"/>
      <c r="V760" s="63"/>
    </row>
    <row r="761" spans="10:22">
      <c r="J761" s="63"/>
      <c r="K761" s="63"/>
      <c r="M761" s="63"/>
      <c r="N761" s="63"/>
      <c r="O761" s="63"/>
      <c r="P761" s="63"/>
      <c r="Q761" s="63"/>
      <c r="R761" s="63"/>
      <c r="S761" s="63"/>
      <c r="T761" s="63"/>
      <c r="U761" s="63"/>
      <c r="V761" s="63"/>
    </row>
    <row r="762" spans="10:22">
      <c r="J762" s="63"/>
      <c r="K762" s="63"/>
      <c r="M762" s="63"/>
      <c r="N762" s="63"/>
      <c r="O762" s="63"/>
      <c r="P762" s="63"/>
      <c r="Q762" s="63"/>
      <c r="R762" s="63"/>
      <c r="S762" s="63"/>
      <c r="T762" s="63"/>
      <c r="U762" s="63"/>
      <c r="V762" s="63"/>
    </row>
    <row r="763" spans="10:22">
      <c r="J763" s="63"/>
      <c r="K763" s="63"/>
      <c r="M763" s="63"/>
      <c r="N763" s="63"/>
      <c r="O763" s="63"/>
      <c r="P763" s="63"/>
      <c r="Q763" s="63"/>
      <c r="R763" s="63"/>
      <c r="S763" s="63"/>
      <c r="T763" s="63"/>
      <c r="U763" s="63"/>
      <c r="V763" s="63"/>
    </row>
    <row r="764" spans="10:22">
      <c r="J764" s="63"/>
      <c r="K764" s="63"/>
      <c r="M764" s="63"/>
      <c r="N764" s="63"/>
      <c r="O764" s="63"/>
      <c r="P764" s="63"/>
      <c r="Q764" s="63"/>
      <c r="R764" s="63"/>
      <c r="S764" s="63"/>
      <c r="T764" s="63"/>
      <c r="U764" s="63"/>
      <c r="V764" s="63"/>
    </row>
    <row r="765" spans="10:22">
      <c r="J765" s="63"/>
      <c r="K765" s="63"/>
      <c r="M765" s="63"/>
      <c r="N765" s="63"/>
      <c r="O765" s="63"/>
      <c r="P765" s="63"/>
      <c r="Q765" s="63"/>
      <c r="R765" s="63"/>
      <c r="S765" s="63"/>
      <c r="T765" s="63"/>
      <c r="U765" s="63"/>
      <c r="V765" s="63"/>
    </row>
    <row r="766" spans="10:22">
      <c r="J766" s="63"/>
      <c r="K766" s="63"/>
      <c r="M766" s="63"/>
      <c r="N766" s="63"/>
      <c r="O766" s="63"/>
      <c r="P766" s="63"/>
      <c r="Q766" s="63"/>
      <c r="R766" s="63"/>
      <c r="S766" s="63"/>
      <c r="T766" s="63"/>
      <c r="U766" s="63"/>
      <c r="V766" s="63"/>
    </row>
    <row r="767" spans="10:22">
      <c r="J767" s="63"/>
      <c r="K767" s="63"/>
      <c r="M767" s="63"/>
      <c r="N767" s="63"/>
      <c r="O767" s="63"/>
      <c r="P767" s="63"/>
      <c r="Q767" s="63"/>
      <c r="R767" s="63"/>
      <c r="S767" s="63"/>
      <c r="T767" s="63"/>
      <c r="U767" s="63"/>
      <c r="V767" s="63"/>
    </row>
    <row r="768" spans="10:22">
      <c r="J768" s="63"/>
      <c r="K768" s="63"/>
      <c r="M768" s="63"/>
      <c r="N768" s="63"/>
      <c r="O768" s="63"/>
      <c r="P768" s="63"/>
      <c r="Q768" s="63"/>
      <c r="R768" s="63"/>
      <c r="S768" s="63"/>
      <c r="T768" s="63"/>
      <c r="U768" s="63"/>
      <c r="V768" s="63"/>
    </row>
    <row r="769" spans="10:22">
      <c r="J769" s="63"/>
      <c r="K769" s="63"/>
      <c r="M769" s="63"/>
      <c r="N769" s="63"/>
      <c r="O769" s="63"/>
      <c r="P769" s="63"/>
      <c r="Q769" s="63"/>
      <c r="R769" s="63"/>
      <c r="S769" s="63"/>
      <c r="T769" s="63"/>
      <c r="U769" s="63"/>
      <c r="V769" s="63"/>
    </row>
    <row r="770" spans="10:22">
      <c r="J770" s="63"/>
      <c r="K770" s="63"/>
      <c r="M770" s="63"/>
      <c r="N770" s="63"/>
      <c r="O770" s="63"/>
      <c r="P770" s="63"/>
      <c r="Q770" s="63"/>
      <c r="R770" s="63"/>
      <c r="S770" s="63"/>
      <c r="T770" s="63"/>
      <c r="U770" s="63"/>
      <c r="V770" s="63"/>
    </row>
    <row r="771" spans="10:22">
      <c r="J771" s="63"/>
      <c r="K771" s="63"/>
      <c r="M771" s="63"/>
      <c r="N771" s="63"/>
      <c r="O771" s="63"/>
      <c r="P771" s="63"/>
      <c r="Q771" s="63"/>
      <c r="R771" s="63"/>
      <c r="S771" s="63"/>
      <c r="T771" s="63"/>
      <c r="U771" s="63"/>
      <c r="V771" s="63"/>
    </row>
    <row r="772" spans="10:22">
      <c r="J772" s="63"/>
      <c r="K772" s="63"/>
      <c r="M772" s="63"/>
      <c r="N772" s="63"/>
      <c r="O772" s="63"/>
      <c r="P772" s="63"/>
      <c r="Q772" s="63"/>
      <c r="R772" s="63"/>
      <c r="S772" s="63"/>
      <c r="T772" s="63"/>
      <c r="U772" s="63"/>
      <c r="V772" s="63"/>
    </row>
    <row r="773" spans="10:22">
      <c r="J773" s="63"/>
      <c r="K773" s="63"/>
      <c r="M773" s="63"/>
      <c r="N773" s="63"/>
      <c r="O773" s="63"/>
      <c r="P773" s="63"/>
      <c r="Q773" s="63"/>
      <c r="R773" s="63"/>
      <c r="S773" s="63"/>
      <c r="T773" s="63"/>
      <c r="U773" s="63"/>
      <c r="V773" s="63"/>
    </row>
    <row r="774" spans="10:22">
      <c r="J774" s="63"/>
      <c r="K774" s="63"/>
      <c r="M774" s="63"/>
      <c r="N774" s="63"/>
      <c r="O774" s="63"/>
      <c r="P774" s="63"/>
      <c r="Q774" s="63"/>
      <c r="R774" s="63"/>
      <c r="S774" s="63"/>
      <c r="T774" s="63"/>
      <c r="U774" s="63"/>
      <c r="V774" s="63"/>
    </row>
    <row r="775" spans="10:22">
      <c r="J775" s="63"/>
      <c r="K775" s="63"/>
      <c r="M775" s="63"/>
      <c r="N775" s="63"/>
      <c r="O775" s="63"/>
      <c r="P775" s="63"/>
      <c r="Q775" s="63"/>
      <c r="R775" s="63"/>
      <c r="S775" s="63"/>
      <c r="T775" s="63"/>
      <c r="U775" s="63"/>
      <c r="V775" s="63"/>
    </row>
    <row r="776" spans="10:22">
      <c r="J776" s="63"/>
      <c r="K776" s="63"/>
      <c r="M776" s="63"/>
      <c r="N776" s="63"/>
      <c r="O776" s="63"/>
      <c r="P776" s="63"/>
      <c r="Q776" s="63"/>
      <c r="R776" s="63"/>
      <c r="S776" s="63"/>
      <c r="T776" s="63"/>
      <c r="U776" s="63"/>
      <c r="V776" s="63"/>
    </row>
    <row r="777" spans="10:22">
      <c r="J777" s="63"/>
      <c r="K777" s="63"/>
      <c r="M777" s="63"/>
      <c r="N777" s="63"/>
      <c r="O777" s="63"/>
      <c r="P777" s="63"/>
      <c r="Q777" s="63"/>
      <c r="R777" s="63"/>
      <c r="S777" s="63"/>
      <c r="T777" s="63"/>
      <c r="U777" s="63"/>
      <c r="V777" s="63"/>
    </row>
    <row r="778" spans="10:22">
      <c r="J778" s="63"/>
      <c r="K778" s="63"/>
      <c r="M778" s="63"/>
      <c r="N778" s="63"/>
      <c r="O778" s="63"/>
      <c r="P778" s="63"/>
      <c r="Q778" s="63"/>
      <c r="R778" s="63"/>
      <c r="S778" s="63"/>
      <c r="T778" s="63"/>
      <c r="U778" s="63"/>
      <c r="V778" s="63"/>
    </row>
    <row r="779" spans="10:22">
      <c r="J779" s="63"/>
      <c r="K779" s="63"/>
      <c r="M779" s="63"/>
      <c r="N779" s="63"/>
      <c r="O779" s="63"/>
      <c r="P779" s="63"/>
      <c r="Q779" s="63"/>
      <c r="R779" s="63"/>
      <c r="S779" s="63"/>
      <c r="T779" s="63"/>
      <c r="U779" s="63"/>
      <c r="V779" s="63"/>
    </row>
    <row r="780" spans="10:22">
      <c r="J780" s="63"/>
      <c r="K780" s="63"/>
      <c r="M780" s="63"/>
      <c r="N780" s="63"/>
      <c r="O780" s="63"/>
      <c r="P780" s="63"/>
      <c r="Q780" s="63"/>
      <c r="R780" s="63"/>
      <c r="S780" s="63"/>
      <c r="T780" s="63"/>
      <c r="U780" s="63"/>
      <c r="V780" s="63"/>
    </row>
    <row r="781" spans="10:22">
      <c r="J781" s="63"/>
      <c r="K781" s="63"/>
      <c r="M781" s="63"/>
      <c r="N781" s="63"/>
      <c r="O781" s="63"/>
      <c r="P781" s="63"/>
      <c r="Q781" s="63"/>
      <c r="R781" s="63"/>
      <c r="S781" s="63"/>
      <c r="T781" s="63"/>
      <c r="U781" s="63"/>
      <c r="V781" s="63"/>
    </row>
    <row r="782" spans="10:22">
      <c r="J782" s="63"/>
      <c r="K782" s="63"/>
      <c r="M782" s="63"/>
      <c r="N782" s="63"/>
      <c r="O782" s="63"/>
      <c r="P782" s="63"/>
      <c r="Q782" s="63"/>
      <c r="R782" s="63"/>
      <c r="S782" s="63"/>
      <c r="T782" s="63"/>
      <c r="U782" s="63"/>
      <c r="V782" s="63"/>
    </row>
    <row r="783" spans="10:22">
      <c r="J783" s="63"/>
      <c r="K783" s="63"/>
      <c r="M783" s="63"/>
      <c r="N783" s="63"/>
      <c r="O783" s="63"/>
      <c r="P783" s="63"/>
      <c r="Q783" s="63"/>
      <c r="R783" s="63"/>
      <c r="S783" s="63"/>
      <c r="T783" s="63"/>
      <c r="U783" s="63"/>
      <c r="V783" s="63"/>
    </row>
    <row r="784" spans="10:22">
      <c r="J784" s="63"/>
      <c r="K784" s="63"/>
      <c r="M784" s="63"/>
      <c r="N784" s="63"/>
      <c r="O784" s="63"/>
      <c r="P784" s="63"/>
      <c r="Q784" s="63"/>
      <c r="R784" s="63"/>
      <c r="S784" s="63"/>
      <c r="T784" s="63"/>
      <c r="U784" s="63"/>
      <c r="V784" s="63"/>
    </row>
    <row r="785" spans="10:22">
      <c r="J785" s="63"/>
      <c r="K785" s="63"/>
      <c r="M785" s="63"/>
      <c r="N785" s="63"/>
      <c r="O785" s="63"/>
      <c r="P785" s="63"/>
      <c r="Q785" s="63"/>
      <c r="R785" s="63"/>
      <c r="S785" s="63"/>
      <c r="T785" s="63"/>
      <c r="U785" s="63"/>
      <c r="V785" s="63"/>
    </row>
    <row r="786" spans="10:22">
      <c r="J786" s="63"/>
      <c r="K786" s="63"/>
      <c r="M786" s="63"/>
      <c r="N786" s="63"/>
      <c r="O786" s="63"/>
      <c r="P786" s="63"/>
      <c r="Q786" s="63"/>
      <c r="R786" s="63"/>
      <c r="S786" s="63"/>
      <c r="T786" s="63"/>
      <c r="U786" s="63"/>
      <c r="V786" s="63"/>
    </row>
    <row r="787" spans="10:22">
      <c r="J787" s="63"/>
      <c r="K787" s="63"/>
      <c r="M787" s="63"/>
      <c r="N787" s="63"/>
      <c r="O787" s="63"/>
      <c r="P787" s="63"/>
      <c r="Q787" s="63"/>
      <c r="R787" s="63"/>
      <c r="S787" s="63"/>
      <c r="T787" s="63"/>
      <c r="U787" s="63"/>
      <c r="V787" s="63"/>
    </row>
    <row r="788" spans="10:22">
      <c r="J788" s="63"/>
      <c r="K788" s="63"/>
      <c r="M788" s="63"/>
      <c r="N788" s="63"/>
      <c r="O788" s="63"/>
      <c r="P788" s="63"/>
      <c r="Q788" s="63"/>
      <c r="R788" s="63"/>
      <c r="S788" s="63"/>
      <c r="T788" s="63"/>
      <c r="U788" s="63"/>
      <c r="V788" s="63"/>
    </row>
    <row r="789" spans="10:22">
      <c r="J789" s="63"/>
      <c r="K789" s="63"/>
      <c r="M789" s="63"/>
      <c r="N789" s="63"/>
      <c r="O789" s="63"/>
      <c r="P789" s="63"/>
      <c r="Q789" s="63"/>
      <c r="R789" s="63"/>
      <c r="S789" s="63"/>
      <c r="T789" s="63"/>
      <c r="U789" s="63"/>
      <c r="V789" s="63"/>
    </row>
    <row r="790" spans="10:22">
      <c r="J790" s="63"/>
      <c r="K790" s="63"/>
      <c r="M790" s="63"/>
      <c r="N790" s="63"/>
      <c r="O790" s="63"/>
      <c r="P790" s="63"/>
      <c r="Q790" s="63"/>
      <c r="R790" s="63"/>
      <c r="S790" s="63"/>
      <c r="T790" s="63"/>
      <c r="U790" s="63"/>
      <c r="V790" s="63"/>
    </row>
    <row r="791" spans="10:22">
      <c r="J791" s="63"/>
      <c r="K791" s="63"/>
      <c r="M791" s="63"/>
      <c r="N791" s="63"/>
      <c r="O791" s="63"/>
      <c r="P791" s="63"/>
      <c r="Q791" s="63"/>
      <c r="R791" s="63"/>
      <c r="S791" s="63"/>
      <c r="T791" s="63"/>
      <c r="U791" s="63"/>
      <c r="V791" s="63"/>
    </row>
    <row r="792" spans="10:22">
      <c r="J792" s="63"/>
      <c r="K792" s="63"/>
      <c r="M792" s="63"/>
      <c r="N792" s="63"/>
      <c r="O792" s="63"/>
      <c r="P792" s="63"/>
      <c r="Q792" s="63"/>
      <c r="R792" s="63"/>
      <c r="S792" s="63"/>
      <c r="T792" s="63"/>
      <c r="U792" s="63"/>
      <c r="V792" s="63"/>
    </row>
    <row r="793" spans="10:22">
      <c r="J793" s="63"/>
      <c r="K793" s="63"/>
      <c r="M793" s="63"/>
      <c r="N793" s="63"/>
      <c r="O793" s="63"/>
      <c r="P793" s="63"/>
      <c r="Q793" s="63"/>
      <c r="R793" s="63"/>
      <c r="S793" s="63"/>
      <c r="T793" s="63"/>
      <c r="U793" s="63"/>
      <c r="V793" s="63"/>
    </row>
    <row r="794" spans="10:22">
      <c r="J794" s="63"/>
      <c r="K794" s="63"/>
      <c r="M794" s="63"/>
      <c r="N794" s="63"/>
      <c r="O794" s="63"/>
      <c r="P794" s="63"/>
      <c r="Q794" s="63"/>
      <c r="R794" s="63"/>
      <c r="S794" s="63"/>
      <c r="T794" s="63"/>
      <c r="U794" s="63"/>
      <c r="V794" s="63"/>
    </row>
    <row r="795" spans="10:22">
      <c r="J795" s="63"/>
      <c r="K795" s="63"/>
      <c r="M795" s="63"/>
      <c r="N795" s="63"/>
      <c r="O795" s="63"/>
      <c r="P795" s="63"/>
      <c r="Q795" s="63"/>
      <c r="R795" s="63"/>
      <c r="S795" s="63"/>
      <c r="T795" s="63"/>
      <c r="U795" s="63"/>
      <c r="V795" s="63"/>
    </row>
    <row r="796" spans="10:22">
      <c r="J796" s="63"/>
      <c r="K796" s="63"/>
      <c r="M796" s="63"/>
      <c r="N796" s="63"/>
      <c r="O796" s="63"/>
      <c r="P796" s="63"/>
      <c r="Q796" s="63"/>
      <c r="R796" s="63"/>
      <c r="S796" s="63"/>
      <c r="T796" s="63"/>
      <c r="U796" s="63"/>
      <c r="V796" s="63"/>
    </row>
    <row r="797" spans="10:22">
      <c r="J797" s="63"/>
      <c r="K797" s="63"/>
      <c r="M797" s="63"/>
      <c r="N797" s="63"/>
      <c r="O797" s="63"/>
      <c r="P797" s="63"/>
      <c r="Q797" s="63"/>
      <c r="R797" s="63"/>
      <c r="S797" s="63"/>
      <c r="T797" s="63"/>
      <c r="U797" s="63"/>
      <c r="V797" s="63"/>
    </row>
    <row r="798" spans="10:22">
      <c r="J798" s="63"/>
      <c r="K798" s="63"/>
      <c r="M798" s="63"/>
      <c r="N798" s="63"/>
      <c r="O798" s="63"/>
      <c r="P798" s="63"/>
      <c r="Q798" s="63"/>
      <c r="R798" s="63"/>
      <c r="S798" s="63"/>
      <c r="T798" s="63"/>
      <c r="U798" s="63"/>
      <c r="V798" s="63"/>
    </row>
    <row r="799" spans="10:22">
      <c r="J799" s="63"/>
      <c r="K799" s="63"/>
      <c r="M799" s="63"/>
      <c r="N799" s="63"/>
      <c r="O799" s="63"/>
      <c r="P799" s="63"/>
      <c r="Q799" s="63"/>
      <c r="R799" s="63"/>
      <c r="S799" s="63"/>
      <c r="T799" s="63"/>
      <c r="U799" s="63"/>
      <c r="V799" s="63"/>
    </row>
    <row r="800" spans="10:22">
      <c r="J800" s="63"/>
      <c r="K800" s="63"/>
      <c r="M800" s="63"/>
      <c r="N800" s="63"/>
      <c r="O800" s="63"/>
      <c r="P800" s="63"/>
      <c r="Q800" s="63"/>
      <c r="R800" s="63"/>
      <c r="S800" s="63"/>
      <c r="T800" s="63"/>
      <c r="U800" s="63"/>
      <c r="V800" s="63"/>
    </row>
    <row r="801" spans="10:22">
      <c r="J801" s="63"/>
      <c r="K801" s="63"/>
      <c r="M801" s="63"/>
      <c r="N801" s="63"/>
      <c r="O801" s="63"/>
      <c r="P801" s="63"/>
      <c r="Q801" s="63"/>
      <c r="R801" s="63"/>
      <c r="S801" s="63"/>
      <c r="T801" s="63"/>
      <c r="U801" s="63"/>
      <c r="V801" s="63"/>
    </row>
    <row r="802" spans="10:22">
      <c r="J802" s="63"/>
      <c r="K802" s="63"/>
      <c r="M802" s="63"/>
      <c r="N802" s="63"/>
      <c r="O802" s="63"/>
      <c r="P802" s="63"/>
      <c r="Q802" s="63"/>
      <c r="R802" s="63"/>
      <c r="S802" s="63"/>
      <c r="T802" s="63"/>
      <c r="U802" s="63"/>
      <c r="V802" s="63"/>
    </row>
    <row r="803" spans="10:22">
      <c r="J803" s="63"/>
      <c r="K803" s="63"/>
      <c r="M803" s="63"/>
      <c r="N803" s="63"/>
      <c r="O803" s="63"/>
      <c r="P803" s="63"/>
      <c r="Q803" s="63"/>
      <c r="R803" s="63"/>
      <c r="S803" s="63"/>
      <c r="T803" s="63"/>
      <c r="U803" s="63"/>
      <c r="V803" s="63"/>
    </row>
    <row r="804" spans="10:22">
      <c r="J804" s="63"/>
      <c r="K804" s="63"/>
      <c r="M804" s="63"/>
      <c r="N804" s="63"/>
      <c r="O804" s="63"/>
      <c r="P804" s="63"/>
      <c r="Q804" s="63"/>
      <c r="R804" s="63"/>
      <c r="S804" s="63"/>
      <c r="T804" s="63"/>
      <c r="U804" s="63"/>
      <c r="V804" s="63"/>
    </row>
    <row r="805" spans="10:22">
      <c r="J805" s="63"/>
      <c r="K805" s="63"/>
      <c r="M805" s="63"/>
      <c r="N805" s="63"/>
      <c r="O805" s="63"/>
      <c r="P805" s="63"/>
      <c r="Q805" s="63"/>
      <c r="R805" s="63"/>
      <c r="S805" s="63"/>
      <c r="T805" s="63"/>
      <c r="U805" s="63"/>
      <c r="V805" s="63"/>
    </row>
    <row r="806" spans="10:22">
      <c r="J806" s="63"/>
      <c r="K806" s="63"/>
      <c r="M806" s="63"/>
      <c r="N806" s="63"/>
      <c r="O806" s="63"/>
      <c r="P806" s="63"/>
      <c r="Q806" s="63"/>
      <c r="R806" s="63"/>
      <c r="S806" s="63"/>
      <c r="T806" s="63"/>
      <c r="U806" s="63"/>
      <c r="V806" s="63"/>
    </row>
    <row r="807" spans="10:22">
      <c r="J807" s="63"/>
      <c r="K807" s="63"/>
      <c r="M807" s="63"/>
      <c r="N807" s="63"/>
      <c r="O807" s="63"/>
      <c r="P807" s="63"/>
      <c r="Q807" s="63"/>
      <c r="R807" s="63"/>
      <c r="S807" s="63"/>
      <c r="T807" s="63"/>
      <c r="U807" s="63"/>
      <c r="V807" s="63"/>
    </row>
    <row r="808" spans="10:22">
      <c r="J808" s="63"/>
      <c r="K808" s="63"/>
      <c r="M808" s="63"/>
      <c r="N808" s="63"/>
      <c r="O808" s="63"/>
      <c r="P808" s="63"/>
      <c r="Q808" s="63"/>
      <c r="R808" s="63"/>
      <c r="S808" s="63"/>
      <c r="T808" s="63"/>
      <c r="U808" s="63"/>
      <c r="V808" s="63"/>
    </row>
    <row r="809" spans="10:22">
      <c r="J809" s="63"/>
      <c r="K809" s="63"/>
      <c r="M809" s="63"/>
      <c r="N809" s="63"/>
      <c r="O809" s="63"/>
      <c r="P809" s="63"/>
      <c r="Q809" s="63"/>
      <c r="R809" s="63"/>
      <c r="S809" s="63"/>
      <c r="T809" s="63"/>
      <c r="U809" s="63"/>
      <c r="V809" s="63"/>
    </row>
    <row r="810" spans="10:22">
      <c r="J810" s="63"/>
      <c r="K810" s="63"/>
      <c r="M810" s="63"/>
      <c r="N810" s="63"/>
      <c r="O810" s="63"/>
      <c r="P810" s="63"/>
      <c r="Q810" s="63"/>
      <c r="R810" s="63"/>
      <c r="S810" s="63"/>
      <c r="T810" s="63"/>
      <c r="U810" s="63"/>
      <c r="V810" s="63"/>
    </row>
    <row r="811" spans="10:22">
      <c r="J811" s="63"/>
      <c r="K811" s="63"/>
      <c r="M811" s="63"/>
      <c r="N811" s="63"/>
      <c r="O811" s="63"/>
      <c r="P811" s="63"/>
      <c r="Q811" s="63"/>
      <c r="R811" s="63"/>
      <c r="S811" s="63"/>
      <c r="T811" s="63"/>
      <c r="U811" s="63"/>
      <c r="V811" s="63"/>
    </row>
    <row r="812" spans="10:22">
      <c r="J812" s="63"/>
      <c r="K812" s="63"/>
      <c r="M812" s="63"/>
      <c r="N812" s="63"/>
      <c r="O812" s="63"/>
      <c r="P812" s="63"/>
      <c r="Q812" s="63"/>
      <c r="R812" s="63"/>
      <c r="S812" s="63"/>
      <c r="T812" s="63"/>
      <c r="U812" s="63"/>
      <c r="V812" s="63"/>
    </row>
    <row r="813" spans="10:22">
      <c r="J813" s="63"/>
      <c r="K813" s="63"/>
      <c r="M813" s="63"/>
      <c r="N813" s="63"/>
      <c r="O813" s="63"/>
      <c r="P813" s="63"/>
      <c r="Q813" s="63"/>
      <c r="R813" s="63"/>
      <c r="S813" s="63"/>
      <c r="T813" s="63"/>
      <c r="U813" s="63"/>
      <c r="V813" s="63"/>
    </row>
    <row r="814" spans="10:22">
      <c r="J814" s="63"/>
      <c r="K814" s="63"/>
      <c r="M814" s="63"/>
      <c r="N814" s="63"/>
      <c r="O814" s="63"/>
      <c r="P814" s="63"/>
      <c r="Q814" s="63"/>
      <c r="R814" s="63"/>
      <c r="S814" s="63"/>
      <c r="T814" s="63"/>
      <c r="U814" s="63"/>
      <c r="V814" s="63"/>
    </row>
    <row r="815" spans="10:22">
      <c r="J815" s="63"/>
      <c r="K815" s="63"/>
      <c r="M815" s="63"/>
      <c r="N815" s="63"/>
      <c r="O815" s="63"/>
      <c r="P815" s="63"/>
      <c r="Q815" s="63"/>
      <c r="R815" s="63"/>
      <c r="S815" s="63"/>
      <c r="T815" s="63"/>
      <c r="U815" s="63"/>
      <c r="V815" s="63"/>
    </row>
    <row r="816" spans="10:22">
      <c r="J816" s="63"/>
      <c r="K816" s="63"/>
      <c r="M816" s="63"/>
      <c r="N816" s="63"/>
      <c r="O816" s="63"/>
      <c r="P816" s="63"/>
      <c r="Q816" s="63"/>
      <c r="R816" s="63"/>
      <c r="S816" s="63"/>
      <c r="T816" s="63"/>
      <c r="U816" s="63"/>
      <c r="V816" s="63"/>
    </row>
    <row r="817" spans="10:22">
      <c r="J817" s="63"/>
      <c r="K817" s="63"/>
      <c r="M817" s="63"/>
      <c r="N817" s="63"/>
      <c r="O817" s="63"/>
      <c r="P817" s="63"/>
      <c r="Q817" s="63"/>
      <c r="R817" s="63"/>
      <c r="S817" s="63"/>
      <c r="T817" s="63"/>
      <c r="U817" s="63"/>
      <c r="V817" s="63"/>
    </row>
    <row r="818" spans="10:22">
      <c r="J818" s="63"/>
      <c r="K818" s="63"/>
      <c r="M818" s="63"/>
      <c r="N818" s="63"/>
      <c r="O818" s="63"/>
      <c r="P818" s="63"/>
      <c r="Q818" s="63"/>
      <c r="R818" s="63"/>
      <c r="S818" s="63"/>
      <c r="T818" s="63"/>
      <c r="U818" s="63"/>
      <c r="V818" s="63"/>
    </row>
    <row r="819" spans="10:22">
      <c r="J819" s="63"/>
      <c r="K819" s="63"/>
      <c r="M819" s="63"/>
      <c r="N819" s="63"/>
      <c r="O819" s="63"/>
      <c r="P819" s="63"/>
      <c r="Q819" s="63"/>
      <c r="R819" s="63"/>
      <c r="S819" s="63"/>
      <c r="T819" s="63"/>
      <c r="U819" s="63"/>
      <c r="V819" s="63"/>
    </row>
    <row r="820" spans="10:22">
      <c r="J820" s="63"/>
      <c r="K820" s="63"/>
      <c r="M820" s="63"/>
      <c r="N820" s="63"/>
      <c r="O820" s="63"/>
      <c r="P820" s="63"/>
      <c r="Q820" s="63"/>
      <c r="R820" s="63"/>
      <c r="S820" s="63"/>
      <c r="T820" s="63"/>
      <c r="U820" s="63"/>
      <c r="V820" s="63"/>
    </row>
    <row r="821" spans="10:22">
      <c r="J821" s="63"/>
      <c r="K821" s="63"/>
      <c r="M821" s="63"/>
      <c r="N821" s="63"/>
      <c r="O821" s="63"/>
      <c r="P821" s="63"/>
      <c r="Q821" s="63"/>
      <c r="R821" s="63"/>
      <c r="S821" s="63"/>
      <c r="T821" s="63"/>
      <c r="U821" s="63"/>
      <c r="V821" s="63"/>
    </row>
    <row r="822" spans="10:22">
      <c r="J822" s="63"/>
      <c r="K822" s="63"/>
      <c r="M822" s="63"/>
      <c r="N822" s="63"/>
      <c r="O822" s="63"/>
      <c r="P822" s="63"/>
      <c r="Q822" s="63"/>
      <c r="R822" s="63"/>
      <c r="S822" s="63"/>
      <c r="T822" s="63"/>
      <c r="U822" s="63"/>
      <c r="V822" s="63"/>
    </row>
    <row r="823" spans="10:22">
      <c r="J823" s="63"/>
      <c r="K823" s="63"/>
      <c r="M823" s="63"/>
      <c r="N823" s="63"/>
      <c r="O823" s="63"/>
      <c r="P823" s="63"/>
      <c r="Q823" s="63"/>
      <c r="R823" s="63"/>
      <c r="S823" s="63"/>
      <c r="T823" s="63"/>
      <c r="U823" s="63"/>
      <c r="V823" s="63"/>
    </row>
    <row r="824" spans="10:22">
      <c r="J824" s="63"/>
      <c r="K824" s="63"/>
      <c r="M824" s="63"/>
      <c r="N824" s="63"/>
      <c r="O824" s="63"/>
      <c r="P824" s="63"/>
      <c r="Q824" s="63"/>
      <c r="R824" s="63"/>
      <c r="S824" s="63"/>
      <c r="T824" s="63"/>
      <c r="U824" s="63"/>
      <c r="V824" s="63"/>
    </row>
    <row r="825" spans="10:22">
      <c r="J825" s="63"/>
      <c r="K825" s="63"/>
      <c r="M825" s="63"/>
      <c r="N825" s="63"/>
      <c r="O825" s="63"/>
      <c r="P825" s="63"/>
      <c r="Q825" s="63"/>
      <c r="R825" s="63"/>
      <c r="S825" s="63"/>
      <c r="T825" s="63"/>
      <c r="U825" s="63"/>
      <c r="V825" s="63"/>
    </row>
    <row r="826" spans="10:22">
      <c r="J826" s="63"/>
      <c r="K826" s="63"/>
      <c r="M826" s="63"/>
      <c r="N826" s="63"/>
      <c r="O826" s="63"/>
      <c r="P826" s="63"/>
      <c r="Q826" s="63"/>
      <c r="R826" s="63"/>
      <c r="S826" s="63"/>
      <c r="T826" s="63"/>
      <c r="U826" s="63"/>
      <c r="V826" s="63"/>
    </row>
    <row r="827" spans="10:22">
      <c r="J827" s="63"/>
      <c r="K827" s="63"/>
      <c r="M827" s="63"/>
      <c r="N827" s="63"/>
      <c r="O827" s="63"/>
      <c r="P827" s="63"/>
      <c r="Q827" s="63"/>
      <c r="R827" s="63"/>
      <c r="S827" s="63"/>
      <c r="T827" s="63"/>
      <c r="U827" s="63"/>
      <c r="V827" s="63"/>
    </row>
    <row r="828" spans="10:22">
      <c r="J828" s="63"/>
      <c r="K828" s="63"/>
      <c r="M828" s="63"/>
      <c r="N828" s="63"/>
      <c r="O828" s="63"/>
      <c r="P828" s="63"/>
      <c r="Q828" s="63"/>
      <c r="R828" s="63"/>
      <c r="S828" s="63"/>
      <c r="T828" s="63"/>
      <c r="U828" s="63"/>
      <c r="V828" s="63"/>
    </row>
    <row r="829" spans="10:22">
      <c r="J829" s="63"/>
      <c r="K829" s="63"/>
      <c r="M829" s="63"/>
      <c r="N829" s="63"/>
      <c r="O829" s="63"/>
      <c r="P829" s="63"/>
      <c r="Q829" s="63"/>
      <c r="R829" s="63"/>
      <c r="S829" s="63"/>
      <c r="T829" s="63"/>
      <c r="U829" s="63"/>
      <c r="V829" s="63"/>
    </row>
    <row r="830" spans="10:22">
      <c r="J830" s="63"/>
      <c r="K830" s="63"/>
      <c r="M830" s="63"/>
      <c r="N830" s="63"/>
      <c r="O830" s="63"/>
      <c r="P830" s="63"/>
      <c r="Q830" s="63"/>
      <c r="R830" s="63"/>
      <c r="S830" s="63"/>
      <c r="T830" s="63"/>
      <c r="U830" s="63"/>
      <c r="V830" s="63"/>
    </row>
    <row r="831" spans="10:22">
      <c r="J831" s="63"/>
      <c r="K831" s="63"/>
      <c r="M831" s="63"/>
      <c r="N831" s="63"/>
      <c r="O831" s="63"/>
      <c r="P831" s="63"/>
      <c r="Q831" s="63"/>
      <c r="R831" s="63"/>
      <c r="S831" s="63"/>
      <c r="T831" s="63"/>
      <c r="U831" s="63"/>
      <c r="V831" s="63"/>
    </row>
    <row r="832" spans="10:22">
      <c r="J832" s="63"/>
      <c r="K832" s="63"/>
      <c r="M832" s="63"/>
      <c r="N832" s="63"/>
      <c r="O832" s="63"/>
      <c r="P832" s="63"/>
      <c r="Q832" s="63"/>
      <c r="R832" s="63"/>
      <c r="S832" s="63"/>
      <c r="T832" s="63"/>
      <c r="U832" s="63"/>
      <c r="V832" s="63"/>
    </row>
    <row r="833" spans="10:22">
      <c r="J833" s="63"/>
      <c r="K833" s="63"/>
      <c r="M833" s="63"/>
      <c r="N833" s="63"/>
      <c r="O833" s="63"/>
      <c r="P833" s="63"/>
      <c r="Q833" s="63"/>
      <c r="R833" s="63"/>
      <c r="S833" s="63"/>
      <c r="T833" s="63"/>
      <c r="U833" s="63"/>
      <c r="V833" s="63"/>
    </row>
    <row r="834" spans="10:22">
      <c r="J834" s="63"/>
      <c r="K834" s="63"/>
      <c r="M834" s="63"/>
      <c r="N834" s="63"/>
      <c r="O834" s="63"/>
      <c r="P834" s="63"/>
      <c r="Q834" s="63"/>
      <c r="R834" s="63"/>
      <c r="S834" s="63"/>
      <c r="T834" s="63"/>
      <c r="U834" s="63"/>
      <c r="V834" s="63"/>
    </row>
    <row r="835" spans="10:22">
      <c r="J835" s="63"/>
      <c r="K835" s="63"/>
      <c r="M835" s="63"/>
      <c r="N835" s="63"/>
      <c r="O835" s="63"/>
      <c r="P835" s="63"/>
      <c r="Q835" s="63"/>
      <c r="R835" s="63"/>
      <c r="S835" s="63"/>
      <c r="T835" s="63"/>
      <c r="U835" s="63"/>
      <c r="V835" s="63"/>
    </row>
    <row r="836" spans="10:22">
      <c r="J836" s="63"/>
      <c r="K836" s="63"/>
      <c r="M836" s="63"/>
      <c r="N836" s="63"/>
      <c r="O836" s="63"/>
      <c r="P836" s="63"/>
      <c r="Q836" s="63"/>
      <c r="R836" s="63"/>
      <c r="S836" s="63"/>
      <c r="T836" s="63"/>
      <c r="U836" s="63"/>
      <c r="V836" s="63"/>
    </row>
    <row r="837" spans="10:22">
      <c r="J837" s="63"/>
      <c r="K837" s="63"/>
      <c r="M837" s="63"/>
      <c r="N837" s="63"/>
      <c r="O837" s="63"/>
      <c r="P837" s="63"/>
      <c r="Q837" s="63"/>
      <c r="R837" s="63"/>
      <c r="S837" s="63"/>
      <c r="T837" s="63"/>
      <c r="U837" s="63"/>
      <c r="V837" s="63"/>
    </row>
    <row r="838" spans="10:22">
      <c r="J838" s="63"/>
      <c r="K838" s="63"/>
      <c r="M838" s="63"/>
      <c r="N838" s="63"/>
      <c r="O838" s="63"/>
      <c r="P838" s="63"/>
      <c r="Q838" s="63"/>
      <c r="R838" s="63"/>
      <c r="S838" s="63"/>
      <c r="T838" s="63"/>
      <c r="U838" s="63"/>
      <c r="V838" s="63"/>
    </row>
    <row r="839" spans="10:22">
      <c r="J839" s="63"/>
      <c r="K839" s="63"/>
      <c r="M839" s="63"/>
      <c r="N839" s="63"/>
      <c r="O839" s="63"/>
      <c r="P839" s="63"/>
      <c r="Q839" s="63"/>
      <c r="R839" s="63"/>
      <c r="S839" s="63"/>
      <c r="T839" s="63"/>
      <c r="U839" s="63"/>
      <c r="V839" s="63"/>
    </row>
    <row r="840" spans="10:22">
      <c r="J840" s="63"/>
      <c r="K840" s="63"/>
      <c r="M840" s="63"/>
      <c r="N840" s="63"/>
      <c r="O840" s="63"/>
      <c r="P840" s="63"/>
      <c r="Q840" s="63"/>
      <c r="R840" s="63"/>
      <c r="S840" s="63"/>
      <c r="T840" s="63"/>
      <c r="U840" s="63"/>
      <c r="V840" s="63"/>
    </row>
    <row r="841" spans="10:22">
      <c r="J841" s="63"/>
      <c r="K841" s="63"/>
      <c r="M841" s="63"/>
      <c r="N841" s="63"/>
      <c r="O841" s="63"/>
      <c r="P841" s="63"/>
      <c r="Q841" s="63"/>
      <c r="R841" s="63"/>
      <c r="S841" s="63"/>
      <c r="T841" s="63"/>
      <c r="U841" s="63"/>
      <c r="V841" s="63"/>
    </row>
    <row r="842" spans="10:22">
      <c r="J842" s="63"/>
      <c r="K842" s="63"/>
      <c r="M842" s="63"/>
      <c r="N842" s="63"/>
      <c r="O842" s="63"/>
      <c r="P842" s="63"/>
      <c r="Q842" s="63"/>
      <c r="R842" s="63"/>
      <c r="S842" s="63"/>
      <c r="T842" s="63"/>
      <c r="U842" s="63"/>
      <c r="V842" s="63"/>
    </row>
    <row r="843" spans="10:22">
      <c r="J843" s="63"/>
      <c r="K843" s="63"/>
      <c r="M843" s="63"/>
      <c r="N843" s="63"/>
      <c r="O843" s="63"/>
      <c r="P843" s="63"/>
      <c r="Q843" s="63"/>
      <c r="R843" s="63"/>
      <c r="S843" s="63"/>
      <c r="T843" s="63"/>
      <c r="U843" s="63"/>
      <c r="V843" s="63"/>
    </row>
    <row r="844" spans="10:22">
      <c r="J844" s="63"/>
      <c r="K844" s="63"/>
      <c r="M844" s="63"/>
      <c r="N844" s="63"/>
      <c r="O844" s="63"/>
      <c r="P844" s="63"/>
      <c r="Q844" s="63"/>
      <c r="R844" s="63"/>
      <c r="S844" s="63"/>
      <c r="T844" s="63"/>
      <c r="U844" s="63"/>
      <c r="V844" s="63"/>
    </row>
    <row r="845" spans="10:22">
      <c r="J845" s="63"/>
      <c r="K845" s="63"/>
      <c r="M845" s="63"/>
      <c r="N845" s="63"/>
      <c r="O845" s="63"/>
      <c r="P845" s="63"/>
      <c r="Q845" s="63"/>
      <c r="R845" s="63"/>
      <c r="S845" s="63"/>
      <c r="T845" s="63"/>
      <c r="U845" s="63"/>
      <c r="V845" s="63"/>
    </row>
    <row r="846" spans="10:22">
      <c r="J846" s="63"/>
      <c r="K846" s="63"/>
      <c r="M846" s="63"/>
      <c r="N846" s="63"/>
      <c r="O846" s="63"/>
      <c r="P846" s="63"/>
      <c r="Q846" s="63"/>
      <c r="R846" s="63"/>
      <c r="S846" s="63"/>
      <c r="T846" s="63"/>
      <c r="U846" s="63"/>
      <c r="V846" s="63"/>
    </row>
    <row r="847" spans="10:22">
      <c r="J847" s="63"/>
      <c r="K847" s="63"/>
      <c r="M847" s="63"/>
      <c r="N847" s="63"/>
      <c r="O847" s="63"/>
      <c r="P847" s="63"/>
      <c r="Q847" s="63"/>
      <c r="R847" s="63"/>
      <c r="S847" s="63"/>
      <c r="T847" s="63"/>
      <c r="U847" s="63"/>
      <c r="V847" s="63"/>
    </row>
    <row r="848" spans="10:22">
      <c r="J848" s="63"/>
      <c r="K848" s="63"/>
      <c r="M848" s="63"/>
      <c r="N848" s="63"/>
      <c r="O848" s="63"/>
      <c r="P848" s="63"/>
      <c r="Q848" s="63"/>
      <c r="R848" s="63"/>
      <c r="S848" s="63"/>
      <c r="T848" s="63"/>
      <c r="U848" s="63"/>
      <c r="V848" s="63"/>
    </row>
    <row r="849" spans="10:22">
      <c r="J849" s="63"/>
      <c r="K849" s="63"/>
      <c r="M849" s="63"/>
      <c r="N849" s="63"/>
      <c r="O849" s="63"/>
      <c r="P849" s="63"/>
      <c r="Q849" s="63"/>
      <c r="R849" s="63"/>
      <c r="S849" s="63"/>
      <c r="T849" s="63"/>
      <c r="U849" s="63"/>
      <c r="V849" s="63"/>
    </row>
    <row r="850" spans="10:22">
      <c r="J850" s="63"/>
      <c r="K850" s="63"/>
      <c r="M850" s="63"/>
      <c r="N850" s="63"/>
      <c r="O850" s="63"/>
      <c r="P850" s="63"/>
      <c r="Q850" s="63"/>
      <c r="R850" s="63"/>
      <c r="S850" s="63"/>
      <c r="T850" s="63"/>
      <c r="U850" s="63"/>
      <c r="V850" s="63"/>
    </row>
    <row r="851" spans="10:22">
      <c r="J851" s="63"/>
      <c r="K851" s="63"/>
      <c r="M851" s="63"/>
      <c r="N851" s="63"/>
      <c r="O851" s="63"/>
      <c r="P851" s="63"/>
      <c r="Q851" s="63"/>
      <c r="R851" s="63"/>
      <c r="S851" s="63"/>
      <c r="T851" s="63"/>
      <c r="U851" s="63"/>
      <c r="V851" s="63"/>
    </row>
    <row r="852" spans="10:22">
      <c r="J852" s="63"/>
      <c r="K852" s="63"/>
      <c r="M852" s="63"/>
      <c r="N852" s="63"/>
      <c r="O852" s="63"/>
      <c r="P852" s="63"/>
      <c r="Q852" s="63"/>
      <c r="R852" s="63"/>
      <c r="S852" s="63"/>
      <c r="T852" s="63"/>
      <c r="U852" s="63"/>
      <c r="V852" s="63"/>
    </row>
    <row r="853" spans="10:22">
      <c r="J853" s="63"/>
      <c r="K853" s="63"/>
      <c r="M853" s="63"/>
      <c r="N853" s="63"/>
      <c r="O853" s="63"/>
      <c r="P853" s="63"/>
      <c r="Q853" s="63"/>
      <c r="R853" s="63"/>
      <c r="S853" s="63"/>
      <c r="T853" s="63"/>
      <c r="U853" s="63"/>
      <c r="V853" s="63"/>
    </row>
    <row r="854" spans="10:22">
      <c r="J854" s="63"/>
      <c r="K854" s="63"/>
      <c r="M854" s="63"/>
      <c r="N854" s="63"/>
      <c r="O854" s="63"/>
      <c r="P854" s="63"/>
      <c r="Q854" s="63"/>
      <c r="R854" s="63"/>
      <c r="S854" s="63"/>
      <c r="T854" s="63"/>
      <c r="U854" s="63"/>
      <c r="V854" s="63"/>
    </row>
    <row r="855" spans="10:22">
      <c r="J855" s="63"/>
      <c r="K855" s="63"/>
      <c r="M855" s="63"/>
      <c r="N855" s="63"/>
      <c r="O855" s="63"/>
      <c r="P855" s="63"/>
      <c r="Q855" s="63"/>
      <c r="R855" s="63"/>
      <c r="S855" s="63"/>
      <c r="T855" s="63"/>
      <c r="U855" s="63"/>
      <c r="V855" s="63"/>
    </row>
    <row r="856" spans="10:22">
      <c r="J856" s="63"/>
      <c r="K856" s="63"/>
      <c r="M856" s="63"/>
      <c r="N856" s="63"/>
      <c r="O856" s="63"/>
      <c r="P856" s="63"/>
      <c r="Q856" s="63"/>
      <c r="R856" s="63"/>
      <c r="S856" s="63"/>
      <c r="T856" s="63"/>
      <c r="U856" s="63"/>
      <c r="V856" s="63"/>
    </row>
    <row r="857" spans="10:22">
      <c r="J857" s="63"/>
      <c r="K857" s="63"/>
      <c r="M857" s="63"/>
      <c r="N857" s="63"/>
      <c r="O857" s="63"/>
      <c r="P857" s="63"/>
      <c r="Q857" s="63"/>
      <c r="R857" s="63"/>
      <c r="S857" s="63"/>
      <c r="T857" s="63"/>
      <c r="U857" s="63"/>
      <c r="V857" s="63"/>
    </row>
    <row r="858" spans="10:22">
      <c r="J858" s="63"/>
      <c r="K858" s="63"/>
      <c r="M858" s="63"/>
      <c r="N858" s="63"/>
      <c r="O858" s="63"/>
      <c r="P858" s="63"/>
      <c r="Q858" s="63"/>
      <c r="R858" s="63"/>
      <c r="S858" s="63"/>
      <c r="T858" s="63"/>
      <c r="U858" s="63"/>
      <c r="V858" s="63"/>
    </row>
    <row r="859" spans="10:22">
      <c r="J859" s="63"/>
      <c r="K859" s="63"/>
      <c r="M859" s="63"/>
      <c r="N859" s="63"/>
      <c r="O859" s="63"/>
      <c r="P859" s="63"/>
      <c r="Q859" s="63"/>
      <c r="R859" s="63"/>
      <c r="S859" s="63"/>
      <c r="T859" s="63"/>
      <c r="U859" s="63"/>
      <c r="V859" s="63"/>
    </row>
    <row r="860" spans="10:22">
      <c r="J860" s="63"/>
      <c r="K860" s="63"/>
      <c r="M860" s="63"/>
      <c r="N860" s="63"/>
      <c r="O860" s="63"/>
      <c r="P860" s="63"/>
      <c r="Q860" s="63"/>
      <c r="R860" s="63"/>
      <c r="S860" s="63"/>
      <c r="T860" s="63"/>
      <c r="U860" s="63"/>
      <c r="V860" s="63"/>
    </row>
    <row r="861" spans="10:22">
      <c r="J861" s="63"/>
      <c r="K861" s="63"/>
      <c r="M861" s="63"/>
      <c r="N861" s="63"/>
      <c r="O861" s="63"/>
      <c r="P861" s="63"/>
      <c r="Q861" s="63"/>
      <c r="R861" s="63"/>
      <c r="S861" s="63"/>
      <c r="T861" s="63"/>
      <c r="U861" s="63"/>
      <c r="V861" s="63"/>
    </row>
    <row r="862" spans="10:22">
      <c r="J862" s="63"/>
      <c r="K862" s="63"/>
      <c r="M862" s="63"/>
      <c r="N862" s="63"/>
      <c r="O862" s="63"/>
      <c r="P862" s="63"/>
      <c r="Q862" s="63"/>
      <c r="R862" s="63"/>
      <c r="S862" s="63"/>
      <c r="T862" s="63"/>
      <c r="U862" s="63"/>
      <c r="V862" s="63"/>
    </row>
    <row r="863" spans="10:22">
      <c r="J863" s="63"/>
      <c r="K863" s="63"/>
      <c r="M863" s="63"/>
      <c r="N863" s="63"/>
      <c r="O863" s="63"/>
      <c r="P863" s="63"/>
      <c r="Q863" s="63"/>
      <c r="R863" s="63"/>
      <c r="S863" s="63"/>
      <c r="T863" s="63"/>
      <c r="U863" s="63"/>
      <c r="V863" s="63"/>
    </row>
    <row r="864" spans="10:22">
      <c r="J864" s="63"/>
      <c r="K864" s="63"/>
      <c r="M864" s="63"/>
      <c r="N864" s="63"/>
      <c r="O864" s="63"/>
      <c r="P864" s="63"/>
      <c r="Q864" s="63"/>
      <c r="R864" s="63"/>
      <c r="S864" s="63"/>
      <c r="T864" s="63"/>
      <c r="U864" s="63"/>
      <c r="V864" s="63"/>
    </row>
    <row r="865" spans="10:22">
      <c r="J865" s="63"/>
      <c r="K865" s="63"/>
      <c r="M865" s="63"/>
      <c r="N865" s="63"/>
      <c r="O865" s="63"/>
      <c r="P865" s="63"/>
      <c r="Q865" s="63"/>
      <c r="R865" s="63"/>
      <c r="S865" s="63"/>
      <c r="T865" s="63"/>
      <c r="U865" s="63"/>
      <c r="V865" s="63"/>
    </row>
    <row r="866" spans="10:22">
      <c r="J866" s="63"/>
      <c r="K866" s="63"/>
      <c r="M866" s="63"/>
      <c r="N866" s="63"/>
      <c r="O866" s="63"/>
      <c r="P866" s="63"/>
      <c r="Q866" s="63"/>
      <c r="R866" s="63"/>
      <c r="S866" s="63"/>
      <c r="T866" s="63"/>
      <c r="U866" s="63"/>
      <c r="V866" s="63"/>
    </row>
    <row r="867" spans="10:22">
      <c r="J867" s="63"/>
      <c r="K867" s="63"/>
      <c r="M867" s="63"/>
      <c r="N867" s="63"/>
      <c r="O867" s="63"/>
      <c r="P867" s="63"/>
      <c r="Q867" s="63"/>
      <c r="R867" s="63"/>
      <c r="S867" s="63"/>
      <c r="T867" s="63"/>
      <c r="U867" s="63"/>
      <c r="V867" s="63"/>
    </row>
    <row r="868" spans="10:22">
      <c r="J868" s="63"/>
      <c r="K868" s="63"/>
      <c r="M868" s="63"/>
      <c r="N868" s="63"/>
      <c r="O868" s="63"/>
      <c r="P868" s="63"/>
      <c r="Q868" s="63"/>
      <c r="R868" s="63"/>
      <c r="S868" s="63"/>
      <c r="T868" s="63"/>
      <c r="U868" s="63"/>
      <c r="V868" s="63"/>
    </row>
    <row r="869" spans="10:22">
      <c r="J869" s="63"/>
      <c r="K869" s="63"/>
      <c r="M869" s="63"/>
      <c r="N869" s="63"/>
      <c r="O869" s="63"/>
      <c r="P869" s="63"/>
      <c r="Q869" s="63"/>
      <c r="R869" s="63"/>
      <c r="S869" s="63"/>
      <c r="T869" s="63"/>
      <c r="U869" s="63"/>
      <c r="V869" s="63"/>
    </row>
    <row r="870" spans="10:22">
      <c r="J870" s="63"/>
      <c r="K870" s="63"/>
      <c r="M870" s="63"/>
      <c r="N870" s="63"/>
      <c r="O870" s="63"/>
      <c r="P870" s="63"/>
      <c r="Q870" s="63"/>
      <c r="R870" s="63"/>
      <c r="S870" s="63"/>
      <c r="T870" s="63"/>
      <c r="U870" s="63"/>
      <c r="V870" s="63"/>
    </row>
    <row r="871" spans="10:22">
      <c r="J871" s="63"/>
      <c r="K871" s="63"/>
      <c r="M871" s="63"/>
      <c r="N871" s="63"/>
      <c r="O871" s="63"/>
      <c r="P871" s="63"/>
      <c r="Q871" s="63"/>
      <c r="R871" s="63"/>
      <c r="S871" s="63"/>
      <c r="T871" s="63"/>
      <c r="U871" s="63"/>
      <c r="V871" s="63"/>
    </row>
    <row r="872" spans="10:22">
      <c r="J872" s="63"/>
      <c r="K872" s="63"/>
      <c r="M872" s="63"/>
      <c r="N872" s="63"/>
      <c r="O872" s="63"/>
      <c r="P872" s="63"/>
      <c r="Q872" s="63"/>
      <c r="R872" s="63"/>
      <c r="S872" s="63"/>
      <c r="T872" s="63"/>
      <c r="U872" s="63"/>
      <c r="V872" s="63"/>
    </row>
    <row r="873" spans="10:22">
      <c r="J873" s="63"/>
      <c r="K873" s="63"/>
      <c r="M873" s="63"/>
      <c r="N873" s="63"/>
      <c r="O873" s="63"/>
      <c r="P873" s="63"/>
      <c r="Q873" s="63"/>
      <c r="R873" s="63"/>
      <c r="S873" s="63"/>
      <c r="T873" s="63"/>
      <c r="U873" s="63"/>
      <c r="V873" s="63"/>
    </row>
    <row r="874" spans="10:22">
      <c r="J874" s="63"/>
      <c r="K874" s="63"/>
      <c r="M874" s="63"/>
      <c r="N874" s="63"/>
      <c r="O874" s="63"/>
      <c r="P874" s="63"/>
      <c r="Q874" s="63"/>
      <c r="R874" s="63"/>
      <c r="S874" s="63"/>
      <c r="T874" s="63"/>
      <c r="U874" s="63"/>
      <c r="V874" s="63"/>
    </row>
    <row r="875" spans="10:22">
      <c r="J875" s="63"/>
      <c r="K875" s="63"/>
      <c r="M875" s="63"/>
      <c r="N875" s="63"/>
      <c r="O875" s="63"/>
      <c r="P875" s="63"/>
      <c r="Q875" s="63"/>
      <c r="R875" s="63"/>
      <c r="S875" s="63"/>
      <c r="T875" s="63"/>
      <c r="U875" s="63"/>
      <c r="V875" s="63"/>
    </row>
    <row r="876" spans="10:22">
      <c r="J876" s="63"/>
      <c r="K876" s="63"/>
      <c r="M876" s="63"/>
      <c r="N876" s="63"/>
      <c r="O876" s="63"/>
      <c r="P876" s="63"/>
      <c r="Q876" s="63"/>
      <c r="R876" s="63"/>
      <c r="S876" s="63"/>
      <c r="T876" s="63"/>
      <c r="U876" s="63"/>
      <c r="V876" s="63"/>
    </row>
    <row r="877" spans="10:22">
      <c r="J877" s="63"/>
      <c r="K877" s="63"/>
      <c r="M877" s="63"/>
      <c r="N877" s="63"/>
      <c r="O877" s="63"/>
      <c r="P877" s="63"/>
      <c r="Q877" s="63"/>
      <c r="R877" s="63"/>
      <c r="S877" s="63"/>
      <c r="T877" s="63"/>
      <c r="U877" s="63"/>
      <c r="V877" s="63"/>
    </row>
    <row r="878" spans="10:22">
      <c r="J878" s="63"/>
      <c r="K878" s="63"/>
      <c r="M878" s="63"/>
      <c r="N878" s="63"/>
      <c r="O878" s="63"/>
      <c r="P878" s="63"/>
      <c r="Q878" s="63"/>
      <c r="R878" s="63"/>
      <c r="S878" s="63"/>
      <c r="T878" s="63"/>
      <c r="U878" s="63"/>
      <c r="V878" s="63"/>
    </row>
    <row r="879" spans="10:22">
      <c r="J879" s="63"/>
      <c r="K879" s="63"/>
      <c r="M879" s="63"/>
      <c r="N879" s="63"/>
      <c r="O879" s="63"/>
      <c r="P879" s="63"/>
      <c r="Q879" s="63"/>
      <c r="R879" s="63"/>
      <c r="S879" s="63"/>
      <c r="T879" s="63"/>
      <c r="U879" s="63"/>
      <c r="V879" s="63"/>
    </row>
    <row r="880" spans="10:22">
      <c r="J880" s="63"/>
      <c r="K880" s="63"/>
      <c r="M880" s="63"/>
      <c r="N880" s="63"/>
      <c r="O880" s="63"/>
      <c r="P880" s="63"/>
      <c r="Q880" s="63"/>
      <c r="R880" s="63"/>
      <c r="S880" s="63"/>
      <c r="T880" s="63"/>
      <c r="U880" s="63"/>
      <c r="V880" s="63"/>
    </row>
    <row r="881" spans="10:22">
      <c r="J881" s="63"/>
      <c r="K881" s="63"/>
      <c r="M881" s="63"/>
      <c r="N881" s="63"/>
      <c r="O881" s="63"/>
      <c r="P881" s="63"/>
      <c r="Q881" s="63"/>
      <c r="R881" s="63"/>
      <c r="S881" s="63"/>
      <c r="T881" s="63"/>
      <c r="U881" s="63"/>
      <c r="V881" s="63"/>
    </row>
    <row r="882" spans="10:22">
      <c r="J882" s="63"/>
      <c r="K882" s="63"/>
      <c r="M882" s="63"/>
      <c r="N882" s="63"/>
      <c r="O882" s="63"/>
      <c r="P882" s="63"/>
      <c r="Q882" s="63"/>
      <c r="R882" s="63"/>
      <c r="S882" s="63"/>
      <c r="T882" s="63"/>
      <c r="U882" s="63"/>
      <c r="V882" s="63"/>
    </row>
    <row r="883" spans="10:22">
      <c r="J883" s="63"/>
      <c r="K883" s="63"/>
      <c r="M883" s="63"/>
      <c r="N883" s="63"/>
      <c r="O883" s="63"/>
      <c r="P883" s="63"/>
      <c r="Q883" s="63"/>
      <c r="R883" s="63"/>
      <c r="S883" s="63"/>
      <c r="T883" s="63"/>
      <c r="U883" s="63"/>
      <c r="V883" s="63"/>
    </row>
    <row r="884" spans="10:22">
      <c r="J884" s="63"/>
      <c r="K884" s="63"/>
      <c r="M884" s="63"/>
      <c r="N884" s="63"/>
      <c r="O884" s="63"/>
      <c r="P884" s="63"/>
      <c r="Q884" s="63"/>
      <c r="R884" s="63"/>
      <c r="S884" s="63"/>
      <c r="T884" s="63"/>
      <c r="U884" s="63"/>
      <c r="V884" s="63"/>
    </row>
    <row r="885" spans="10:22">
      <c r="J885" s="63"/>
      <c r="K885" s="63"/>
      <c r="M885" s="63"/>
      <c r="N885" s="63"/>
      <c r="O885" s="63"/>
      <c r="P885" s="63"/>
      <c r="Q885" s="63"/>
      <c r="R885" s="63"/>
      <c r="S885" s="63"/>
      <c r="T885" s="63"/>
      <c r="U885" s="63"/>
      <c r="V885" s="63"/>
    </row>
    <row r="886" spans="10:22">
      <c r="J886" s="63"/>
      <c r="K886" s="63"/>
      <c r="M886" s="63"/>
      <c r="N886" s="63"/>
      <c r="O886" s="63"/>
      <c r="P886" s="63"/>
      <c r="Q886" s="63"/>
      <c r="R886" s="63"/>
      <c r="S886" s="63"/>
      <c r="T886" s="63"/>
      <c r="U886" s="63"/>
      <c r="V886" s="63"/>
    </row>
    <row r="887" spans="10:22">
      <c r="J887" s="63"/>
      <c r="K887" s="63"/>
      <c r="M887" s="63"/>
      <c r="N887" s="63"/>
      <c r="O887" s="63"/>
      <c r="P887" s="63"/>
      <c r="Q887" s="63"/>
      <c r="R887" s="63"/>
      <c r="S887" s="63"/>
      <c r="T887" s="63"/>
      <c r="U887" s="63"/>
      <c r="V887" s="63"/>
    </row>
    <row r="888" spans="10:22">
      <c r="J888" s="63"/>
      <c r="K888" s="63"/>
      <c r="M888" s="63"/>
      <c r="N888" s="63"/>
      <c r="O888" s="63"/>
      <c r="P888" s="63"/>
      <c r="Q888" s="63"/>
      <c r="R888" s="63"/>
      <c r="S888" s="63"/>
      <c r="T888" s="63"/>
      <c r="U888" s="63"/>
      <c r="V888" s="63"/>
    </row>
    <row r="889" spans="10:22">
      <c r="J889" s="63"/>
      <c r="K889" s="63"/>
      <c r="M889" s="63"/>
      <c r="N889" s="63"/>
      <c r="O889" s="63"/>
      <c r="P889" s="63"/>
      <c r="Q889" s="63"/>
      <c r="R889" s="63"/>
      <c r="S889" s="63"/>
      <c r="T889" s="63"/>
      <c r="U889" s="63"/>
      <c r="V889" s="63"/>
    </row>
    <row r="890" spans="10:22">
      <c r="J890" s="63"/>
      <c r="K890" s="63"/>
      <c r="M890" s="63"/>
      <c r="N890" s="63"/>
      <c r="O890" s="63"/>
      <c r="P890" s="63"/>
      <c r="Q890" s="63"/>
      <c r="R890" s="63"/>
      <c r="S890" s="63"/>
      <c r="T890" s="63"/>
      <c r="U890" s="63"/>
      <c r="V890" s="63"/>
    </row>
    <row r="891" spans="10:22">
      <c r="J891" s="63"/>
      <c r="K891" s="63"/>
      <c r="M891" s="63"/>
      <c r="N891" s="63"/>
      <c r="O891" s="63"/>
      <c r="P891" s="63"/>
      <c r="Q891" s="63"/>
      <c r="R891" s="63"/>
      <c r="S891" s="63"/>
      <c r="T891" s="63"/>
      <c r="U891" s="63"/>
      <c r="V891" s="63"/>
    </row>
    <row r="892" spans="10:22">
      <c r="J892" s="63"/>
      <c r="K892" s="63"/>
      <c r="M892" s="63"/>
      <c r="N892" s="63"/>
      <c r="O892" s="63"/>
      <c r="P892" s="63"/>
      <c r="Q892" s="63"/>
      <c r="R892" s="63"/>
      <c r="S892" s="63"/>
      <c r="T892" s="63"/>
      <c r="U892" s="63"/>
      <c r="V892" s="63"/>
    </row>
    <row r="893" spans="10:22">
      <c r="J893" s="63"/>
      <c r="K893" s="63"/>
      <c r="M893" s="63"/>
      <c r="N893" s="63"/>
      <c r="O893" s="63"/>
      <c r="P893" s="63"/>
      <c r="Q893" s="63"/>
      <c r="R893" s="63"/>
      <c r="S893" s="63"/>
      <c r="T893" s="63"/>
      <c r="U893" s="63"/>
      <c r="V893" s="63"/>
    </row>
    <row r="894" spans="10:22">
      <c r="J894" s="63"/>
      <c r="K894" s="63"/>
      <c r="M894" s="63"/>
      <c r="N894" s="63"/>
      <c r="O894" s="63"/>
      <c r="P894" s="63"/>
      <c r="Q894" s="63"/>
      <c r="R894" s="63"/>
      <c r="S894" s="63"/>
      <c r="T894" s="63"/>
      <c r="U894" s="63"/>
      <c r="V894" s="63"/>
    </row>
    <row r="895" spans="10:22">
      <c r="J895" s="63"/>
      <c r="K895" s="63"/>
      <c r="M895" s="63"/>
      <c r="N895" s="63"/>
      <c r="O895" s="63"/>
      <c r="P895" s="63"/>
      <c r="Q895" s="63"/>
      <c r="R895" s="63"/>
      <c r="S895" s="63"/>
      <c r="T895" s="63"/>
      <c r="U895" s="63"/>
      <c r="V895" s="63"/>
    </row>
    <row r="896" spans="10:22">
      <c r="J896" s="63"/>
      <c r="K896" s="63"/>
      <c r="M896" s="63"/>
      <c r="N896" s="63"/>
      <c r="O896" s="63"/>
      <c r="P896" s="63"/>
      <c r="Q896" s="63"/>
      <c r="R896" s="63"/>
      <c r="S896" s="63"/>
      <c r="T896" s="63"/>
      <c r="U896" s="63"/>
      <c r="V896" s="63"/>
    </row>
    <row r="897" spans="10:22">
      <c r="J897" s="63"/>
      <c r="K897" s="63"/>
      <c r="M897" s="63"/>
      <c r="N897" s="63"/>
      <c r="O897" s="63"/>
      <c r="P897" s="63"/>
      <c r="Q897" s="63"/>
      <c r="R897" s="63"/>
      <c r="S897" s="63"/>
      <c r="T897" s="63"/>
      <c r="U897" s="63"/>
      <c r="V897" s="63"/>
    </row>
    <row r="898" spans="10:22">
      <c r="J898" s="63"/>
      <c r="K898" s="63"/>
      <c r="M898" s="63"/>
      <c r="N898" s="63"/>
      <c r="O898" s="63"/>
      <c r="P898" s="63"/>
      <c r="Q898" s="63"/>
      <c r="R898" s="63"/>
      <c r="S898" s="63"/>
      <c r="T898" s="63"/>
      <c r="U898" s="63"/>
      <c r="V898" s="63"/>
    </row>
    <row r="899" spans="10:22">
      <c r="J899" s="63"/>
      <c r="K899" s="63"/>
      <c r="M899" s="63"/>
      <c r="N899" s="63"/>
      <c r="O899" s="63"/>
      <c r="P899" s="63"/>
      <c r="Q899" s="63"/>
      <c r="R899" s="63"/>
      <c r="S899" s="63"/>
      <c r="T899" s="63"/>
      <c r="U899" s="63"/>
      <c r="V899" s="63"/>
    </row>
    <row r="900" spans="10:22">
      <c r="J900" s="63"/>
      <c r="K900" s="63"/>
      <c r="M900" s="63"/>
      <c r="N900" s="63"/>
      <c r="O900" s="63"/>
      <c r="P900" s="63"/>
      <c r="Q900" s="63"/>
      <c r="R900" s="63"/>
      <c r="S900" s="63"/>
      <c r="T900" s="63"/>
      <c r="U900" s="63"/>
      <c r="V900" s="63"/>
    </row>
    <row r="901" spans="10:22">
      <c r="J901" s="63"/>
      <c r="K901" s="63"/>
      <c r="M901" s="63"/>
      <c r="N901" s="63"/>
      <c r="O901" s="63"/>
      <c r="P901" s="63"/>
      <c r="Q901" s="63"/>
      <c r="R901" s="63"/>
      <c r="S901" s="63"/>
      <c r="T901" s="63"/>
      <c r="U901" s="63"/>
      <c r="V901" s="63"/>
    </row>
    <row r="902" spans="10:22">
      <c r="J902" s="63"/>
      <c r="K902" s="63"/>
      <c r="M902" s="63"/>
      <c r="N902" s="63"/>
      <c r="O902" s="63"/>
      <c r="P902" s="63"/>
      <c r="Q902" s="63"/>
      <c r="R902" s="63"/>
      <c r="S902" s="63"/>
      <c r="T902" s="63"/>
      <c r="U902" s="63"/>
      <c r="V902" s="63"/>
    </row>
    <row r="903" spans="10:22">
      <c r="J903" s="63"/>
      <c r="K903" s="63"/>
      <c r="M903" s="63"/>
      <c r="N903" s="63"/>
      <c r="O903" s="63"/>
      <c r="P903" s="63"/>
      <c r="Q903" s="63"/>
      <c r="R903" s="63"/>
      <c r="S903" s="63"/>
      <c r="T903" s="63"/>
      <c r="U903" s="63"/>
      <c r="V903" s="63"/>
    </row>
    <row r="904" spans="10:22">
      <c r="J904" s="63"/>
      <c r="K904" s="63"/>
      <c r="M904" s="63"/>
      <c r="N904" s="63"/>
      <c r="O904" s="63"/>
      <c r="P904" s="63"/>
      <c r="Q904" s="63"/>
      <c r="R904" s="63"/>
      <c r="S904" s="63"/>
      <c r="T904" s="63"/>
      <c r="U904" s="63"/>
      <c r="V904" s="63"/>
    </row>
    <row r="905" spans="10:22">
      <c r="J905" s="63"/>
      <c r="K905" s="63"/>
      <c r="M905" s="63"/>
      <c r="N905" s="63"/>
      <c r="O905" s="63"/>
      <c r="P905" s="63"/>
      <c r="Q905" s="63"/>
      <c r="R905" s="63"/>
      <c r="S905" s="63"/>
      <c r="T905" s="63"/>
      <c r="U905" s="63"/>
      <c r="V905" s="63"/>
    </row>
    <row r="906" spans="10:22">
      <c r="J906" s="63"/>
      <c r="K906" s="63"/>
      <c r="M906" s="63"/>
      <c r="N906" s="63"/>
      <c r="O906" s="63"/>
      <c r="P906" s="63"/>
      <c r="Q906" s="63"/>
      <c r="R906" s="63"/>
      <c r="S906" s="63"/>
      <c r="T906" s="63"/>
      <c r="U906" s="63"/>
      <c r="V906" s="63"/>
    </row>
    <row r="907" spans="10:22">
      <c r="J907" s="63"/>
      <c r="K907" s="63"/>
      <c r="M907" s="63"/>
      <c r="N907" s="63"/>
      <c r="O907" s="63"/>
      <c r="P907" s="63"/>
      <c r="Q907" s="63"/>
      <c r="R907" s="63"/>
      <c r="S907" s="63"/>
      <c r="T907" s="63"/>
      <c r="U907" s="63"/>
      <c r="V907" s="63"/>
    </row>
    <row r="908" spans="10:22">
      <c r="J908" s="63"/>
      <c r="K908" s="63"/>
      <c r="M908" s="63"/>
      <c r="N908" s="63"/>
      <c r="O908" s="63"/>
      <c r="P908" s="63"/>
      <c r="Q908" s="63"/>
      <c r="R908" s="63"/>
      <c r="S908" s="63"/>
      <c r="T908" s="63"/>
      <c r="U908" s="63"/>
      <c r="V908" s="63"/>
    </row>
    <row r="909" spans="10:22">
      <c r="J909" s="63"/>
      <c r="K909" s="63"/>
      <c r="M909" s="63"/>
      <c r="N909" s="63"/>
      <c r="O909" s="63"/>
      <c r="P909" s="63"/>
      <c r="Q909" s="63"/>
      <c r="R909" s="63"/>
      <c r="S909" s="63"/>
      <c r="T909" s="63"/>
      <c r="U909" s="63"/>
      <c r="V909" s="63"/>
    </row>
    <row r="910" spans="10:22">
      <c r="J910" s="63"/>
      <c r="K910" s="63"/>
      <c r="M910" s="63"/>
      <c r="N910" s="63"/>
      <c r="O910" s="63"/>
      <c r="P910" s="63"/>
      <c r="Q910" s="63"/>
      <c r="R910" s="63"/>
      <c r="S910" s="63"/>
      <c r="T910" s="63"/>
      <c r="U910" s="63"/>
      <c r="V910" s="63"/>
    </row>
    <row r="911" spans="10:22">
      <c r="J911" s="63"/>
      <c r="K911" s="63"/>
      <c r="M911" s="63"/>
      <c r="N911" s="63"/>
      <c r="O911" s="63"/>
      <c r="P911" s="63"/>
      <c r="Q911" s="63"/>
      <c r="R911" s="63"/>
      <c r="S911" s="63"/>
      <c r="T911" s="63"/>
      <c r="U911" s="63"/>
      <c r="V911" s="63"/>
    </row>
    <row r="912" spans="10:22">
      <c r="J912" s="63"/>
      <c r="K912" s="63"/>
      <c r="M912" s="63"/>
      <c r="N912" s="63"/>
      <c r="O912" s="63"/>
      <c r="P912" s="63"/>
      <c r="Q912" s="63"/>
      <c r="R912" s="63"/>
      <c r="S912" s="63"/>
      <c r="T912" s="63"/>
      <c r="U912" s="63"/>
      <c r="V912" s="63"/>
    </row>
    <row r="913" spans="10:22">
      <c r="J913" s="63"/>
      <c r="K913" s="63"/>
      <c r="M913" s="63"/>
      <c r="N913" s="63"/>
      <c r="O913" s="63"/>
      <c r="P913" s="63"/>
      <c r="Q913" s="63"/>
      <c r="R913" s="63"/>
      <c r="S913" s="63"/>
      <c r="T913" s="63"/>
      <c r="U913" s="63"/>
      <c r="V913" s="63"/>
    </row>
    <row r="914" spans="10:22">
      <c r="J914" s="63"/>
      <c r="K914" s="63"/>
      <c r="M914" s="63"/>
      <c r="N914" s="63"/>
      <c r="O914" s="63"/>
      <c r="P914" s="63"/>
      <c r="Q914" s="63"/>
      <c r="R914" s="63"/>
      <c r="S914" s="63"/>
      <c r="T914" s="63"/>
      <c r="U914" s="63"/>
      <c r="V914" s="63"/>
    </row>
    <row r="915" spans="10:22">
      <c r="J915" s="63"/>
      <c r="K915" s="63"/>
      <c r="M915" s="63"/>
      <c r="N915" s="63"/>
      <c r="O915" s="63"/>
      <c r="P915" s="63"/>
      <c r="Q915" s="63"/>
      <c r="R915" s="63"/>
      <c r="S915" s="63"/>
      <c r="T915" s="63"/>
      <c r="U915" s="63"/>
      <c r="V915" s="63"/>
    </row>
    <row r="916" spans="10:22">
      <c r="J916" s="63"/>
      <c r="K916" s="63"/>
      <c r="M916" s="63"/>
      <c r="N916" s="63"/>
      <c r="O916" s="63"/>
      <c r="P916" s="63"/>
      <c r="Q916" s="63"/>
      <c r="R916" s="63"/>
      <c r="S916" s="63"/>
      <c r="T916" s="63"/>
      <c r="U916" s="63"/>
      <c r="V916" s="63"/>
    </row>
    <row r="917" spans="10:22">
      <c r="J917" s="63"/>
      <c r="K917" s="63"/>
      <c r="M917" s="63"/>
      <c r="N917" s="63"/>
      <c r="O917" s="63"/>
      <c r="P917" s="63"/>
      <c r="Q917" s="63"/>
      <c r="R917" s="63"/>
      <c r="S917" s="63"/>
      <c r="T917" s="63"/>
      <c r="U917" s="63"/>
      <c r="V917" s="63"/>
    </row>
    <row r="918" spans="10:22">
      <c r="J918" s="63"/>
      <c r="K918" s="63"/>
      <c r="M918" s="63"/>
      <c r="N918" s="63"/>
      <c r="O918" s="63"/>
      <c r="P918" s="63"/>
      <c r="Q918" s="63"/>
      <c r="R918" s="63"/>
      <c r="S918" s="63"/>
      <c r="T918" s="63"/>
      <c r="U918" s="63"/>
      <c r="V918" s="63"/>
    </row>
    <row r="919" spans="10:22">
      <c r="J919" s="63"/>
      <c r="K919" s="63"/>
      <c r="M919" s="63"/>
      <c r="N919" s="63"/>
      <c r="O919" s="63"/>
      <c r="P919" s="63"/>
      <c r="Q919" s="63"/>
      <c r="R919" s="63"/>
      <c r="S919" s="63"/>
      <c r="T919" s="63"/>
      <c r="U919" s="63"/>
      <c r="V919" s="63"/>
    </row>
    <row r="920" spans="10:22">
      <c r="J920" s="63"/>
      <c r="K920" s="63"/>
      <c r="M920" s="63"/>
      <c r="N920" s="63"/>
      <c r="O920" s="63"/>
      <c r="P920" s="63"/>
      <c r="Q920" s="63"/>
      <c r="R920" s="63"/>
      <c r="S920" s="63"/>
      <c r="T920" s="63"/>
      <c r="U920" s="63"/>
      <c r="V920" s="63"/>
    </row>
    <row r="921" spans="10:22">
      <c r="J921" s="63"/>
      <c r="K921" s="63"/>
      <c r="M921" s="63"/>
      <c r="N921" s="63"/>
      <c r="O921" s="63"/>
      <c r="P921" s="63"/>
      <c r="Q921" s="63"/>
      <c r="R921" s="63"/>
      <c r="S921" s="63"/>
      <c r="T921" s="63"/>
      <c r="U921" s="63"/>
      <c r="V921" s="63"/>
    </row>
    <row r="922" spans="10:22">
      <c r="J922" s="63"/>
      <c r="K922" s="63"/>
      <c r="M922" s="63"/>
      <c r="N922" s="63"/>
      <c r="O922" s="63"/>
      <c r="P922" s="63"/>
      <c r="Q922" s="63"/>
      <c r="R922" s="63"/>
      <c r="S922" s="63"/>
      <c r="T922" s="63"/>
      <c r="U922" s="63"/>
      <c r="V922" s="63"/>
    </row>
    <row r="923" spans="10:22">
      <c r="J923" s="63"/>
      <c r="K923" s="63"/>
      <c r="M923" s="63"/>
      <c r="N923" s="63"/>
      <c r="O923" s="63"/>
      <c r="P923" s="63"/>
      <c r="Q923" s="63"/>
      <c r="R923" s="63"/>
      <c r="S923" s="63"/>
      <c r="T923" s="63"/>
      <c r="U923" s="63"/>
      <c r="V923" s="63"/>
    </row>
    <row r="924" spans="10:22">
      <c r="J924" s="63"/>
      <c r="K924" s="63"/>
      <c r="M924" s="63"/>
      <c r="N924" s="63"/>
      <c r="O924" s="63"/>
      <c r="P924" s="63"/>
      <c r="Q924" s="63"/>
      <c r="R924" s="63"/>
      <c r="S924" s="63"/>
      <c r="T924" s="63"/>
      <c r="U924" s="63"/>
      <c r="V924" s="63"/>
    </row>
    <row r="925" spans="10:22">
      <c r="J925" s="63"/>
      <c r="K925" s="63"/>
      <c r="M925" s="63"/>
      <c r="N925" s="63"/>
      <c r="O925" s="63"/>
      <c r="P925" s="63"/>
      <c r="Q925" s="63"/>
      <c r="R925" s="63"/>
      <c r="S925" s="63"/>
      <c r="T925" s="63"/>
      <c r="U925" s="63"/>
      <c r="V925" s="63"/>
    </row>
    <row r="926" spans="10:22">
      <c r="J926" s="63"/>
      <c r="K926" s="63"/>
      <c r="M926" s="63"/>
      <c r="N926" s="63"/>
      <c r="O926" s="63"/>
      <c r="P926" s="63"/>
      <c r="Q926" s="63"/>
      <c r="R926" s="63"/>
      <c r="S926" s="63"/>
      <c r="T926" s="63"/>
      <c r="U926" s="63"/>
      <c r="V926" s="63"/>
    </row>
    <row r="927" spans="10:22">
      <c r="J927" s="63"/>
      <c r="K927" s="63"/>
      <c r="M927" s="63"/>
      <c r="N927" s="63"/>
      <c r="O927" s="63"/>
      <c r="P927" s="63"/>
      <c r="Q927" s="63"/>
      <c r="R927" s="63"/>
      <c r="S927" s="63"/>
      <c r="T927" s="63"/>
      <c r="U927" s="63"/>
      <c r="V927" s="63"/>
    </row>
    <row r="928" spans="10:22">
      <c r="J928" s="63"/>
      <c r="K928" s="63"/>
      <c r="M928" s="63"/>
      <c r="N928" s="63"/>
      <c r="O928" s="63"/>
      <c r="P928" s="63"/>
      <c r="Q928" s="63"/>
      <c r="R928" s="63"/>
      <c r="S928" s="63"/>
      <c r="T928" s="63"/>
      <c r="U928" s="63"/>
      <c r="V928" s="63"/>
    </row>
    <row r="929" spans="10:22">
      <c r="J929" s="63"/>
      <c r="K929" s="63"/>
      <c r="M929" s="63"/>
      <c r="N929" s="63"/>
      <c r="O929" s="63"/>
      <c r="P929" s="63"/>
      <c r="Q929" s="63"/>
      <c r="R929" s="63"/>
      <c r="S929" s="63"/>
      <c r="T929" s="63"/>
      <c r="U929" s="63"/>
      <c r="V929" s="63"/>
    </row>
    <row r="930" spans="10:22">
      <c r="J930" s="63"/>
      <c r="K930" s="63"/>
      <c r="M930" s="63"/>
      <c r="N930" s="63"/>
      <c r="O930" s="63"/>
      <c r="P930" s="63"/>
      <c r="Q930" s="63"/>
      <c r="R930" s="63"/>
      <c r="S930" s="63"/>
      <c r="T930" s="63"/>
      <c r="U930" s="63"/>
      <c r="V930" s="63"/>
    </row>
    <row r="931" spans="10:22">
      <c r="J931" s="63"/>
      <c r="K931" s="63"/>
      <c r="M931" s="63"/>
      <c r="N931" s="63"/>
      <c r="O931" s="63"/>
      <c r="P931" s="63"/>
      <c r="Q931" s="63"/>
      <c r="R931" s="63"/>
      <c r="S931" s="63"/>
      <c r="T931" s="63"/>
      <c r="U931" s="63"/>
      <c r="V931" s="63"/>
    </row>
    <row r="932" spans="10:22">
      <c r="J932" s="63"/>
      <c r="K932" s="63"/>
      <c r="M932" s="63"/>
      <c r="N932" s="63"/>
      <c r="O932" s="63"/>
      <c r="P932" s="63"/>
      <c r="Q932" s="63"/>
      <c r="R932" s="63"/>
      <c r="S932" s="63"/>
      <c r="T932" s="63"/>
      <c r="U932" s="63"/>
      <c r="V932" s="63"/>
    </row>
    <row r="933" spans="10:22">
      <c r="J933" s="63"/>
      <c r="K933" s="63"/>
      <c r="M933" s="63"/>
      <c r="N933" s="63"/>
      <c r="O933" s="63"/>
      <c r="P933" s="63"/>
      <c r="Q933" s="63"/>
      <c r="R933" s="63"/>
      <c r="S933" s="63"/>
      <c r="T933" s="63"/>
      <c r="U933" s="63"/>
      <c r="V933" s="63"/>
    </row>
    <row r="934" spans="10:22">
      <c r="J934" s="63"/>
      <c r="K934" s="63"/>
      <c r="M934" s="63"/>
      <c r="N934" s="63"/>
      <c r="O934" s="63"/>
      <c r="P934" s="63"/>
      <c r="Q934" s="63"/>
      <c r="R934" s="63"/>
      <c r="S934" s="63"/>
      <c r="T934" s="63"/>
      <c r="U934" s="63"/>
      <c r="V934" s="63"/>
    </row>
    <row r="935" spans="10:22">
      <c r="J935" s="63"/>
      <c r="K935" s="63"/>
      <c r="M935" s="63"/>
      <c r="N935" s="63"/>
      <c r="O935" s="63"/>
      <c r="P935" s="63"/>
      <c r="Q935" s="63"/>
      <c r="R935" s="63"/>
      <c r="S935" s="63"/>
      <c r="T935" s="63"/>
      <c r="U935" s="63"/>
      <c r="V935" s="63"/>
    </row>
    <row r="936" spans="10:22">
      <c r="J936" s="63"/>
      <c r="K936" s="63"/>
      <c r="M936" s="63"/>
      <c r="N936" s="63"/>
      <c r="O936" s="63"/>
      <c r="P936" s="63"/>
      <c r="Q936" s="63"/>
      <c r="R936" s="63"/>
      <c r="S936" s="63"/>
      <c r="T936" s="63"/>
      <c r="U936" s="63"/>
      <c r="V936" s="63"/>
    </row>
    <row r="937" spans="10:22">
      <c r="J937" s="63"/>
      <c r="K937" s="63"/>
      <c r="M937" s="63"/>
      <c r="N937" s="63"/>
      <c r="O937" s="63"/>
      <c r="P937" s="63"/>
      <c r="Q937" s="63"/>
      <c r="R937" s="63"/>
      <c r="S937" s="63"/>
      <c r="T937" s="63"/>
      <c r="U937" s="63"/>
      <c r="V937" s="63"/>
    </row>
    <row r="938" spans="10:22">
      <c r="J938" s="63"/>
      <c r="K938" s="63"/>
      <c r="M938" s="63"/>
      <c r="N938" s="63"/>
      <c r="O938" s="63"/>
      <c r="P938" s="63"/>
      <c r="Q938" s="63"/>
      <c r="R938" s="63"/>
      <c r="S938" s="63"/>
      <c r="T938" s="63"/>
      <c r="U938" s="63"/>
      <c r="V938" s="63"/>
    </row>
    <row r="939" spans="10:22">
      <c r="J939" s="63"/>
      <c r="K939" s="63"/>
      <c r="M939" s="63"/>
      <c r="N939" s="63"/>
      <c r="O939" s="63"/>
      <c r="P939" s="63"/>
      <c r="Q939" s="63"/>
      <c r="R939" s="63"/>
      <c r="S939" s="63"/>
      <c r="T939" s="63"/>
      <c r="U939" s="63"/>
      <c r="V939" s="63"/>
    </row>
    <row r="940" spans="10:22">
      <c r="J940" s="63"/>
      <c r="K940" s="63"/>
      <c r="M940" s="63"/>
      <c r="N940" s="63"/>
      <c r="O940" s="63"/>
      <c r="P940" s="63"/>
      <c r="Q940" s="63"/>
      <c r="R940" s="63"/>
      <c r="S940" s="63"/>
      <c r="T940" s="63"/>
      <c r="U940" s="63"/>
      <c r="V940" s="63"/>
    </row>
    <row r="941" spans="10:22">
      <c r="J941" s="63"/>
      <c r="K941" s="63"/>
      <c r="M941" s="63"/>
      <c r="N941" s="63"/>
      <c r="O941" s="63"/>
      <c r="P941" s="63"/>
      <c r="Q941" s="63"/>
      <c r="R941" s="63"/>
      <c r="S941" s="63"/>
      <c r="T941" s="63"/>
      <c r="U941" s="63"/>
      <c r="V941" s="63"/>
    </row>
    <row r="942" spans="10:22">
      <c r="J942" s="63"/>
      <c r="K942" s="63"/>
      <c r="M942" s="63"/>
      <c r="N942" s="63"/>
      <c r="O942" s="63"/>
      <c r="P942" s="63"/>
      <c r="Q942" s="63"/>
      <c r="R942" s="63"/>
      <c r="S942" s="63"/>
      <c r="T942" s="63"/>
      <c r="U942" s="63"/>
      <c r="V942" s="63"/>
    </row>
    <row r="943" spans="10:22">
      <c r="J943" s="63"/>
      <c r="K943" s="63"/>
      <c r="M943" s="63"/>
      <c r="N943" s="63"/>
      <c r="O943" s="63"/>
      <c r="P943" s="63"/>
      <c r="Q943" s="63"/>
      <c r="R943" s="63"/>
      <c r="S943" s="63"/>
      <c r="T943" s="63"/>
      <c r="U943" s="63"/>
      <c r="V943" s="63"/>
    </row>
    <row r="944" spans="10:22">
      <c r="J944" s="63"/>
      <c r="K944" s="63"/>
      <c r="M944" s="63"/>
      <c r="N944" s="63"/>
      <c r="O944" s="63"/>
      <c r="P944" s="63"/>
      <c r="Q944" s="63"/>
      <c r="R944" s="63"/>
      <c r="S944" s="63"/>
      <c r="T944" s="63"/>
      <c r="U944" s="63"/>
      <c r="V944" s="63"/>
    </row>
    <row r="945" spans="10:22">
      <c r="J945" s="63"/>
      <c r="K945" s="63"/>
      <c r="M945" s="63"/>
      <c r="N945" s="63"/>
      <c r="O945" s="63"/>
      <c r="P945" s="63"/>
      <c r="Q945" s="63"/>
      <c r="R945" s="63"/>
      <c r="S945" s="63"/>
      <c r="T945" s="63"/>
      <c r="U945" s="63"/>
      <c r="V945" s="63"/>
    </row>
    <row r="946" spans="10:22">
      <c r="J946" s="63"/>
      <c r="K946" s="63"/>
      <c r="M946" s="63"/>
      <c r="N946" s="63"/>
      <c r="O946" s="63"/>
      <c r="P946" s="63"/>
      <c r="Q946" s="63"/>
      <c r="R946" s="63"/>
      <c r="S946" s="63"/>
      <c r="T946" s="63"/>
      <c r="U946" s="63"/>
      <c r="V946" s="63"/>
    </row>
    <row r="947" spans="10:22">
      <c r="J947" s="63"/>
      <c r="K947" s="63"/>
      <c r="M947" s="63"/>
      <c r="N947" s="63"/>
      <c r="O947" s="63"/>
      <c r="P947" s="63"/>
      <c r="Q947" s="63"/>
      <c r="R947" s="63"/>
      <c r="S947" s="63"/>
      <c r="T947" s="63"/>
      <c r="U947" s="63"/>
      <c r="V947" s="63"/>
    </row>
    <row r="948" spans="10:22">
      <c r="J948" s="63"/>
      <c r="K948" s="63"/>
      <c r="M948" s="63"/>
      <c r="N948" s="63"/>
      <c r="O948" s="63"/>
      <c r="P948" s="63"/>
      <c r="Q948" s="63"/>
      <c r="R948" s="63"/>
      <c r="S948" s="63"/>
      <c r="T948" s="63"/>
      <c r="U948" s="63"/>
      <c r="V948" s="63"/>
    </row>
    <row r="949" spans="10:22">
      <c r="J949" s="63"/>
      <c r="K949" s="63"/>
      <c r="M949" s="63"/>
      <c r="N949" s="63"/>
      <c r="O949" s="63"/>
      <c r="P949" s="63"/>
      <c r="Q949" s="63"/>
      <c r="R949" s="63"/>
      <c r="S949" s="63"/>
      <c r="T949" s="63"/>
      <c r="U949" s="63"/>
      <c r="V949" s="63"/>
    </row>
    <row r="950" spans="10:22">
      <c r="J950" s="63"/>
      <c r="K950" s="63"/>
      <c r="M950" s="63"/>
      <c r="N950" s="63"/>
      <c r="O950" s="63"/>
      <c r="P950" s="63"/>
      <c r="Q950" s="63"/>
      <c r="R950" s="63"/>
      <c r="S950" s="63"/>
      <c r="T950" s="63"/>
      <c r="U950" s="63"/>
      <c r="V950" s="63"/>
    </row>
    <row r="951" spans="10:22">
      <c r="J951" s="63"/>
      <c r="K951" s="63"/>
      <c r="M951" s="63"/>
      <c r="N951" s="63"/>
      <c r="O951" s="63"/>
      <c r="P951" s="63"/>
      <c r="Q951" s="63"/>
      <c r="R951" s="63"/>
      <c r="S951" s="63"/>
      <c r="T951" s="63"/>
      <c r="U951" s="63"/>
      <c r="V951" s="63"/>
    </row>
    <row r="952" spans="10:22">
      <c r="J952" s="63"/>
      <c r="K952" s="63"/>
      <c r="M952" s="63"/>
      <c r="N952" s="63"/>
      <c r="O952" s="63"/>
      <c r="P952" s="63"/>
      <c r="Q952" s="63"/>
      <c r="R952" s="63"/>
      <c r="S952" s="63"/>
      <c r="T952" s="63"/>
      <c r="U952" s="63"/>
      <c r="V952" s="63"/>
    </row>
    <row r="953" spans="10:22">
      <c r="J953" s="63"/>
      <c r="K953" s="63"/>
      <c r="M953" s="63"/>
      <c r="N953" s="63"/>
      <c r="O953" s="63"/>
      <c r="P953" s="63"/>
      <c r="Q953" s="63"/>
      <c r="R953" s="63"/>
      <c r="S953" s="63"/>
      <c r="T953" s="63"/>
      <c r="U953" s="63"/>
      <c r="V953" s="63"/>
    </row>
    <row r="954" spans="10:22">
      <c r="J954" s="63"/>
      <c r="K954" s="63"/>
      <c r="M954" s="63"/>
      <c r="N954" s="63"/>
      <c r="O954" s="63"/>
      <c r="P954" s="63"/>
      <c r="Q954" s="63"/>
      <c r="R954" s="63"/>
      <c r="S954" s="63"/>
      <c r="T954" s="63"/>
      <c r="U954" s="63"/>
      <c r="V954" s="63"/>
    </row>
    <row r="955" spans="10:22">
      <c r="J955" s="63"/>
      <c r="K955" s="63"/>
      <c r="M955" s="63"/>
      <c r="N955" s="63"/>
      <c r="O955" s="63"/>
      <c r="P955" s="63"/>
      <c r="Q955" s="63"/>
      <c r="R955" s="63"/>
      <c r="S955" s="63"/>
      <c r="T955" s="63"/>
      <c r="U955" s="63"/>
      <c r="V955" s="63"/>
    </row>
    <row r="956" spans="10:22">
      <c r="J956" s="63"/>
      <c r="K956" s="63"/>
      <c r="M956" s="63"/>
      <c r="N956" s="63"/>
      <c r="O956" s="63"/>
      <c r="P956" s="63"/>
      <c r="Q956" s="63"/>
      <c r="R956" s="63"/>
      <c r="S956" s="63"/>
      <c r="T956" s="63"/>
      <c r="U956" s="63"/>
      <c r="V956" s="63"/>
    </row>
    <row r="957" spans="10:22">
      <c r="J957" s="63"/>
      <c r="K957" s="63"/>
      <c r="M957" s="63"/>
      <c r="N957" s="63"/>
      <c r="O957" s="63"/>
      <c r="P957" s="63"/>
      <c r="Q957" s="63"/>
      <c r="R957" s="63"/>
      <c r="S957" s="63"/>
      <c r="T957" s="63"/>
      <c r="U957" s="63"/>
      <c r="V957" s="63"/>
    </row>
    <row r="958" spans="10:22">
      <c r="J958" s="63"/>
      <c r="K958" s="63"/>
      <c r="M958" s="63"/>
      <c r="N958" s="63"/>
      <c r="O958" s="63"/>
      <c r="P958" s="63"/>
      <c r="Q958" s="63"/>
      <c r="R958" s="63"/>
      <c r="S958" s="63"/>
      <c r="T958" s="63"/>
      <c r="U958" s="63"/>
      <c r="V958" s="63"/>
    </row>
    <row r="959" spans="10:22">
      <c r="J959" s="63"/>
      <c r="K959" s="63"/>
      <c r="M959" s="63"/>
      <c r="N959" s="63"/>
      <c r="O959" s="63"/>
      <c r="P959" s="63"/>
      <c r="Q959" s="63"/>
      <c r="R959" s="63"/>
      <c r="S959" s="63"/>
      <c r="T959" s="63"/>
      <c r="U959" s="63"/>
      <c r="V959" s="63"/>
    </row>
    <row r="960" spans="10:22">
      <c r="J960" s="63"/>
      <c r="K960" s="63"/>
      <c r="M960" s="63"/>
      <c r="N960" s="63"/>
      <c r="O960" s="63"/>
      <c r="P960" s="63"/>
      <c r="Q960" s="63"/>
      <c r="R960" s="63"/>
      <c r="S960" s="63"/>
      <c r="T960" s="63"/>
      <c r="U960" s="63"/>
      <c r="V960" s="63"/>
    </row>
    <row r="961" spans="10:22">
      <c r="J961" s="63"/>
      <c r="K961" s="63"/>
      <c r="M961" s="63"/>
      <c r="N961" s="63"/>
      <c r="O961" s="63"/>
      <c r="P961" s="63"/>
      <c r="Q961" s="63"/>
      <c r="R961" s="63"/>
      <c r="S961" s="63"/>
      <c r="T961" s="63"/>
      <c r="U961" s="63"/>
      <c r="V961" s="63"/>
    </row>
    <row r="962" spans="10:22">
      <c r="J962" s="63"/>
      <c r="K962" s="63"/>
      <c r="M962" s="63"/>
      <c r="N962" s="63"/>
      <c r="O962" s="63"/>
      <c r="P962" s="63"/>
      <c r="Q962" s="63"/>
      <c r="R962" s="63"/>
      <c r="S962" s="63"/>
      <c r="T962" s="63"/>
      <c r="U962" s="63"/>
      <c r="V962" s="63"/>
    </row>
    <row r="963" spans="10:22">
      <c r="J963" s="63"/>
      <c r="K963" s="63"/>
      <c r="M963" s="63"/>
      <c r="N963" s="63"/>
      <c r="O963" s="63"/>
      <c r="P963" s="63"/>
      <c r="Q963" s="63"/>
      <c r="R963" s="63"/>
      <c r="S963" s="63"/>
      <c r="T963" s="63"/>
      <c r="U963" s="63"/>
      <c r="V963" s="63"/>
    </row>
    <row r="964" spans="10:22">
      <c r="J964" s="63"/>
      <c r="K964" s="63"/>
      <c r="M964" s="63"/>
      <c r="N964" s="63"/>
      <c r="O964" s="63"/>
      <c r="P964" s="63"/>
      <c r="Q964" s="63"/>
      <c r="R964" s="63"/>
      <c r="S964" s="63"/>
      <c r="T964" s="63"/>
      <c r="U964" s="63"/>
      <c r="V964" s="63"/>
    </row>
    <row r="965" spans="10:22">
      <c r="J965" s="63"/>
      <c r="K965" s="63"/>
      <c r="M965" s="63"/>
      <c r="N965" s="63"/>
      <c r="O965" s="63"/>
      <c r="P965" s="63"/>
      <c r="Q965" s="63"/>
      <c r="R965" s="63"/>
      <c r="S965" s="63"/>
      <c r="T965" s="63"/>
      <c r="U965" s="63"/>
      <c r="V965" s="63"/>
    </row>
    <row r="966" spans="10:22">
      <c r="J966" s="63"/>
      <c r="K966" s="63"/>
      <c r="M966" s="63"/>
      <c r="N966" s="63"/>
      <c r="O966" s="63"/>
      <c r="P966" s="63"/>
      <c r="Q966" s="63"/>
      <c r="R966" s="63"/>
      <c r="S966" s="63"/>
      <c r="T966" s="63"/>
      <c r="U966" s="63"/>
      <c r="V966" s="63"/>
    </row>
    <row r="967" spans="10:22">
      <c r="J967" s="63"/>
      <c r="K967" s="63"/>
      <c r="M967" s="63"/>
      <c r="N967" s="63"/>
      <c r="O967" s="63"/>
      <c r="P967" s="63"/>
      <c r="Q967" s="63"/>
      <c r="R967" s="63"/>
      <c r="S967" s="63"/>
      <c r="T967" s="63"/>
      <c r="U967" s="63"/>
      <c r="V967" s="63"/>
    </row>
    <row r="968" spans="10:22">
      <c r="J968" s="63"/>
      <c r="K968" s="63"/>
      <c r="M968" s="63"/>
      <c r="N968" s="63"/>
      <c r="O968" s="63"/>
      <c r="P968" s="63"/>
      <c r="Q968" s="63"/>
      <c r="R968" s="63"/>
      <c r="S968" s="63"/>
      <c r="T968" s="63"/>
      <c r="U968" s="63"/>
      <c r="V968" s="63"/>
    </row>
    <row r="969" spans="10:22">
      <c r="J969" s="63"/>
      <c r="K969" s="63"/>
      <c r="M969" s="63"/>
      <c r="N969" s="63"/>
      <c r="O969" s="63"/>
      <c r="P969" s="63"/>
      <c r="Q969" s="63"/>
      <c r="R969" s="63"/>
      <c r="S969" s="63"/>
      <c r="T969" s="63"/>
      <c r="U969" s="63"/>
      <c r="V969" s="63"/>
    </row>
    <row r="970" spans="10:22">
      <c r="J970" s="63"/>
      <c r="K970" s="63"/>
      <c r="M970" s="63"/>
      <c r="N970" s="63"/>
      <c r="O970" s="63"/>
      <c r="P970" s="63"/>
      <c r="Q970" s="63"/>
      <c r="R970" s="63"/>
      <c r="S970" s="63"/>
      <c r="T970" s="63"/>
      <c r="U970" s="63"/>
      <c r="V970" s="63"/>
    </row>
    <row r="971" spans="10:22">
      <c r="J971" s="63"/>
      <c r="K971" s="63"/>
      <c r="M971" s="63"/>
      <c r="N971" s="63"/>
      <c r="O971" s="63"/>
      <c r="P971" s="63"/>
      <c r="Q971" s="63"/>
      <c r="R971" s="63"/>
      <c r="S971" s="63"/>
      <c r="T971" s="63"/>
      <c r="U971" s="63"/>
      <c r="V971" s="63"/>
    </row>
    <row r="972" spans="10:22">
      <c r="J972" s="63"/>
      <c r="K972" s="63"/>
      <c r="M972" s="63"/>
      <c r="N972" s="63"/>
      <c r="O972" s="63"/>
      <c r="P972" s="63"/>
      <c r="Q972" s="63"/>
      <c r="R972" s="63"/>
      <c r="S972" s="63"/>
      <c r="T972" s="63"/>
      <c r="U972" s="63"/>
      <c r="V972" s="63"/>
    </row>
    <row r="973" spans="10:22">
      <c r="J973" s="63"/>
      <c r="K973" s="63"/>
      <c r="M973" s="63"/>
      <c r="N973" s="63"/>
      <c r="O973" s="63"/>
      <c r="P973" s="63"/>
      <c r="Q973" s="63"/>
      <c r="R973" s="63"/>
      <c r="S973" s="63"/>
      <c r="T973" s="63"/>
      <c r="U973" s="63"/>
      <c r="V973" s="63"/>
    </row>
    <row r="974" spans="10:22">
      <c r="J974" s="63"/>
      <c r="K974" s="63"/>
      <c r="M974" s="63"/>
      <c r="N974" s="63"/>
      <c r="O974" s="63"/>
      <c r="P974" s="63"/>
      <c r="Q974" s="63"/>
      <c r="R974" s="63"/>
      <c r="S974" s="63"/>
      <c r="T974" s="63"/>
      <c r="U974" s="63"/>
      <c r="V974" s="63"/>
    </row>
    <row r="975" spans="10:22">
      <c r="J975" s="63"/>
      <c r="K975" s="63"/>
      <c r="M975" s="63"/>
      <c r="N975" s="63"/>
      <c r="O975" s="63"/>
      <c r="P975" s="63"/>
      <c r="Q975" s="63"/>
      <c r="R975" s="63"/>
      <c r="S975" s="63"/>
      <c r="T975" s="63"/>
      <c r="U975" s="63"/>
      <c r="V975" s="63"/>
    </row>
    <row r="976" spans="10:22">
      <c r="J976" s="63"/>
      <c r="K976" s="63"/>
      <c r="M976" s="63"/>
      <c r="N976" s="63"/>
      <c r="O976" s="63"/>
      <c r="P976" s="63"/>
      <c r="Q976" s="63"/>
      <c r="R976" s="63"/>
      <c r="S976" s="63"/>
      <c r="T976" s="63"/>
      <c r="U976" s="63"/>
      <c r="V976" s="63"/>
    </row>
    <row r="977" spans="10:22">
      <c r="J977" s="63"/>
      <c r="K977" s="63"/>
      <c r="M977" s="63"/>
      <c r="N977" s="63"/>
      <c r="O977" s="63"/>
      <c r="P977" s="63"/>
      <c r="Q977" s="63"/>
      <c r="R977" s="63"/>
      <c r="S977" s="63"/>
      <c r="T977" s="63"/>
      <c r="U977" s="63"/>
      <c r="V977" s="63"/>
    </row>
    <row r="978" spans="10:22">
      <c r="J978" s="63"/>
      <c r="K978" s="63"/>
      <c r="M978" s="63"/>
      <c r="N978" s="63"/>
      <c r="O978" s="63"/>
      <c r="P978" s="63"/>
      <c r="Q978" s="63"/>
      <c r="R978" s="63"/>
      <c r="S978" s="63"/>
      <c r="T978" s="63"/>
      <c r="U978" s="63"/>
      <c r="V978" s="63"/>
    </row>
    <row r="979" spans="10:22">
      <c r="J979" s="63"/>
      <c r="K979" s="63"/>
      <c r="M979" s="63"/>
      <c r="N979" s="63"/>
      <c r="O979" s="63"/>
      <c r="P979" s="63"/>
      <c r="Q979" s="63"/>
      <c r="R979" s="63"/>
      <c r="S979" s="63"/>
      <c r="T979" s="63"/>
      <c r="U979" s="63"/>
      <c r="V979" s="63"/>
    </row>
    <row r="980" spans="10:22">
      <c r="J980" s="63"/>
      <c r="K980" s="63"/>
      <c r="M980" s="63"/>
      <c r="N980" s="63"/>
      <c r="O980" s="63"/>
      <c r="P980" s="63"/>
      <c r="Q980" s="63"/>
      <c r="R980" s="63"/>
      <c r="S980" s="63"/>
      <c r="T980" s="63"/>
      <c r="U980" s="63"/>
      <c r="V980" s="63"/>
    </row>
    <row r="981" spans="10:22">
      <c r="J981" s="63"/>
      <c r="K981" s="63"/>
      <c r="M981" s="63"/>
      <c r="N981" s="63"/>
      <c r="O981" s="63"/>
      <c r="P981" s="63"/>
      <c r="Q981" s="63"/>
      <c r="R981" s="63"/>
      <c r="S981" s="63"/>
      <c r="T981" s="63"/>
      <c r="U981" s="63"/>
      <c r="V981" s="63"/>
    </row>
    <row r="982" spans="10:22">
      <c r="J982" s="63"/>
      <c r="K982" s="63"/>
      <c r="M982" s="63"/>
      <c r="N982" s="63"/>
      <c r="O982" s="63"/>
      <c r="P982" s="63"/>
      <c r="Q982" s="63"/>
      <c r="R982" s="63"/>
      <c r="S982" s="63"/>
      <c r="T982" s="63"/>
      <c r="U982" s="63"/>
      <c r="V982" s="63"/>
    </row>
    <row r="983" spans="10:22">
      <c r="J983" s="63"/>
      <c r="K983" s="63"/>
      <c r="M983" s="63"/>
      <c r="N983" s="63"/>
      <c r="O983" s="63"/>
      <c r="P983" s="63"/>
      <c r="Q983" s="63"/>
      <c r="R983" s="63"/>
      <c r="S983" s="63"/>
      <c r="T983" s="63"/>
      <c r="U983" s="63"/>
      <c r="V983" s="63"/>
    </row>
    <row r="984" spans="10:22">
      <c r="J984" s="63"/>
      <c r="K984" s="63"/>
      <c r="M984" s="63"/>
      <c r="N984" s="63"/>
      <c r="O984" s="63"/>
      <c r="P984" s="63"/>
      <c r="Q984" s="63"/>
      <c r="R984" s="63"/>
      <c r="S984" s="63"/>
      <c r="T984" s="63"/>
      <c r="U984" s="63"/>
      <c r="V984" s="63"/>
    </row>
    <row r="985" spans="10:22">
      <c r="J985" s="63"/>
      <c r="K985" s="63"/>
      <c r="M985" s="63"/>
      <c r="N985" s="63"/>
      <c r="O985" s="63"/>
      <c r="P985" s="63"/>
      <c r="Q985" s="63"/>
      <c r="R985" s="63"/>
      <c r="S985" s="63"/>
      <c r="T985" s="63"/>
      <c r="U985" s="63"/>
      <c r="V985" s="63"/>
    </row>
    <row r="986" spans="10:22">
      <c r="J986" s="63"/>
      <c r="K986" s="63"/>
      <c r="M986" s="63"/>
      <c r="N986" s="63"/>
      <c r="O986" s="63"/>
      <c r="P986" s="63"/>
      <c r="Q986" s="63"/>
      <c r="R986" s="63"/>
      <c r="S986" s="63"/>
      <c r="T986" s="63"/>
      <c r="U986" s="63"/>
      <c r="V986" s="63"/>
    </row>
    <row r="987" spans="10:22">
      <c r="J987" s="63"/>
      <c r="K987" s="63"/>
      <c r="M987" s="63"/>
      <c r="N987" s="63"/>
      <c r="O987" s="63"/>
      <c r="P987" s="63"/>
      <c r="Q987" s="63"/>
      <c r="R987" s="63"/>
      <c r="S987" s="63"/>
      <c r="T987" s="63"/>
      <c r="U987" s="63"/>
      <c r="V987" s="63"/>
    </row>
    <row r="988" spans="10:22">
      <c r="J988" s="63"/>
      <c r="K988" s="63"/>
      <c r="M988" s="63"/>
      <c r="N988" s="63"/>
      <c r="O988" s="63"/>
      <c r="P988" s="63"/>
      <c r="Q988" s="63"/>
      <c r="R988" s="63"/>
      <c r="S988" s="63"/>
      <c r="T988" s="63"/>
      <c r="U988" s="63"/>
      <c r="V988" s="63"/>
    </row>
    <row r="989" spans="10:22">
      <c r="J989" s="63"/>
      <c r="K989" s="63"/>
      <c r="M989" s="63"/>
      <c r="N989" s="63"/>
      <c r="O989" s="63"/>
      <c r="P989" s="63"/>
      <c r="Q989" s="63"/>
      <c r="R989" s="63"/>
      <c r="S989" s="63"/>
      <c r="T989" s="63"/>
      <c r="U989" s="63"/>
      <c r="V989" s="63"/>
    </row>
    <row r="990" spans="10:22">
      <c r="J990" s="63"/>
      <c r="K990" s="63"/>
      <c r="M990" s="63"/>
      <c r="N990" s="63"/>
      <c r="O990" s="63"/>
      <c r="P990" s="63"/>
      <c r="Q990" s="63"/>
      <c r="R990" s="63"/>
      <c r="S990" s="63"/>
      <c r="T990" s="63"/>
      <c r="U990" s="63"/>
      <c r="V990" s="63"/>
    </row>
    <row r="991" spans="10:22">
      <c r="J991" s="63"/>
      <c r="K991" s="63"/>
      <c r="M991" s="63"/>
      <c r="N991" s="63"/>
      <c r="O991" s="63"/>
      <c r="P991" s="63"/>
      <c r="Q991" s="63"/>
      <c r="R991" s="63"/>
      <c r="S991" s="63"/>
      <c r="T991" s="63"/>
      <c r="U991" s="63"/>
      <c r="V991" s="63"/>
    </row>
    <row r="992" spans="10:22">
      <c r="J992" s="63"/>
      <c r="K992" s="63"/>
      <c r="M992" s="63"/>
      <c r="N992" s="63"/>
      <c r="O992" s="63"/>
      <c r="P992" s="63"/>
      <c r="Q992" s="63"/>
      <c r="R992" s="63"/>
      <c r="S992" s="63"/>
      <c r="T992" s="63"/>
      <c r="U992" s="63"/>
      <c r="V992" s="63"/>
    </row>
    <row r="993" spans="10:22">
      <c r="J993" s="63"/>
      <c r="K993" s="63"/>
      <c r="M993" s="63"/>
      <c r="N993" s="63"/>
      <c r="O993" s="63"/>
      <c r="P993" s="63"/>
      <c r="Q993" s="63"/>
      <c r="R993" s="63"/>
      <c r="S993" s="63"/>
      <c r="T993" s="63"/>
      <c r="U993" s="63"/>
      <c r="V993" s="63"/>
    </row>
    <row r="994" spans="10:22">
      <c r="J994" s="63"/>
      <c r="K994" s="63"/>
      <c r="M994" s="63"/>
      <c r="N994" s="63"/>
      <c r="O994" s="63"/>
      <c r="P994" s="63"/>
      <c r="Q994" s="63"/>
      <c r="R994" s="63"/>
      <c r="S994" s="63"/>
      <c r="T994" s="63"/>
      <c r="U994" s="63"/>
      <c r="V994" s="63"/>
    </row>
    <row r="995" spans="10:22">
      <c r="J995" s="63"/>
      <c r="K995" s="63"/>
      <c r="M995" s="63"/>
      <c r="N995" s="63"/>
      <c r="O995" s="63"/>
      <c r="P995" s="63"/>
      <c r="Q995" s="63"/>
      <c r="R995" s="63"/>
      <c r="S995" s="63"/>
      <c r="T995" s="63"/>
      <c r="U995" s="63"/>
      <c r="V995" s="63"/>
    </row>
    <row r="996" spans="10:22">
      <c r="J996" s="63"/>
      <c r="K996" s="63"/>
      <c r="M996" s="63"/>
      <c r="N996" s="63"/>
      <c r="O996" s="63"/>
      <c r="P996" s="63"/>
      <c r="Q996" s="63"/>
      <c r="R996" s="63"/>
      <c r="S996" s="63"/>
      <c r="T996" s="63"/>
      <c r="U996" s="63"/>
      <c r="V996" s="63"/>
    </row>
    <row r="997" spans="10:22">
      <c r="J997" s="63"/>
      <c r="K997" s="63"/>
      <c r="M997" s="63"/>
      <c r="N997" s="63"/>
      <c r="O997" s="63"/>
      <c r="P997" s="63"/>
      <c r="Q997" s="63"/>
      <c r="R997" s="63"/>
      <c r="S997" s="63"/>
      <c r="T997" s="63"/>
      <c r="U997" s="63"/>
      <c r="V997" s="63"/>
    </row>
    <row r="998" spans="10:22">
      <c r="J998" s="63"/>
      <c r="K998" s="63"/>
      <c r="M998" s="63"/>
      <c r="N998" s="63"/>
      <c r="O998" s="63"/>
      <c r="P998" s="63"/>
      <c r="Q998" s="63"/>
      <c r="R998" s="63"/>
      <c r="S998" s="63"/>
      <c r="T998" s="63"/>
      <c r="U998" s="63"/>
      <c r="V998" s="63"/>
    </row>
    <row r="999" spans="10:22">
      <c r="J999" s="63"/>
      <c r="K999" s="63"/>
      <c r="M999" s="63"/>
      <c r="N999" s="63"/>
      <c r="O999" s="63"/>
      <c r="P999" s="63"/>
      <c r="Q999" s="63"/>
      <c r="R999" s="63"/>
      <c r="S999" s="63"/>
      <c r="T999" s="63"/>
      <c r="U999" s="63"/>
      <c r="V999" s="63"/>
    </row>
    <row r="1000" spans="10:22">
      <c r="J1000" s="63"/>
      <c r="K1000" s="63"/>
      <c r="M1000" s="63"/>
      <c r="N1000" s="63"/>
      <c r="O1000" s="63"/>
      <c r="P1000" s="63"/>
      <c r="Q1000" s="63"/>
      <c r="R1000" s="63"/>
      <c r="S1000" s="63"/>
      <c r="T1000" s="63"/>
      <c r="U1000" s="63"/>
      <c r="V1000" s="63"/>
    </row>
    <row r="1001" spans="10:22">
      <c r="J1001" s="63"/>
      <c r="K1001" s="63"/>
      <c r="M1001" s="63"/>
      <c r="N1001" s="63"/>
      <c r="O1001" s="63"/>
      <c r="P1001" s="63"/>
      <c r="Q1001" s="63"/>
      <c r="R1001" s="63"/>
      <c r="S1001" s="63"/>
      <c r="T1001" s="63"/>
      <c r="U1001" s="63"/>
      <c r="V1001" s="63"/>
    </row>
    <row r="1002" spans="10:22">
      <c r="J1002" s="63"/>
      <c r="K1002" s="63"/>
      <c r="M1002" s="63"/>
      <c r="N1002" s="63"/>
      <c r="O1002" s="63"/>
      <c r="P1002" s="63"/>
      <c r="Q1002" s="63"/>
      <c r="R1002" s="63"/>
      <c r="S1002" s="63"/>
      <c r="T1002" s="63"/>
      <c r="U1002" s="63"/>
      <c r="V1002" s="63"/>
    </row>
    <row r="1003" spans="10:22">
      <c r="J1003" s="63"/>
      <c r="K1003" s="63"/>
      <c r="M1003" s="63"/>
      <c r="N1003" s="63"/>
      <c r="O1003" s="63"/>
      <c r="P1003" s="63"/>
      <c r="Q1003" s="63"/>
      <c r="R1003" s="63"/>
      <c r="S1003" s="63"/>
      <c r="T1003" s="63"/>
      <c r="U1003" s="63"/>
      <c r="V1003" s="63"/>
    </row>
    <row r="1004" spans="10:22">
      <c r="J1004" s="63"/>
      <c r="K1004" s="63"/>
      <c r="M1004" s="63"/>
      <c r="N1004" s="63"/>
      <c r="O1004" s="63"/>
      <c r="P1004" s="63"/>
      <c r="Q1004" s="63"/>
      <c r="R1004" s="63"/>
      <c r="S1004" s="63"/>
      <c r="T1004" s="63"/>
      <c r="U1004" s="63"/>
      <c r="V1004" s="63"/>
    </row>
    <row r="1005" spans="10:22">
      <c r="J1005" s="63"/>
      <c r="K1005" s="63"/>
      <c r="M1005" s="63"/>
      <c r="N1005" s="63"/>
      <c r="O1005" s="63"/>
      <c r="P1005" s="63"/>
      <c r="Q1005" s="63"/>
      <c r="R1005" s="63"/>
      <c r="S1005" s="63"/>
      <c r="T1005" s="63"/>
      <c r="U1005" s="63"/>
      <c r="V1005" s="63"/>
    </row>
    <row r="1006" spans="10:22">
      <c r="J1006" s="63"/>
      <c r="K1006" s="63"/>
      <c r="M1006" s="63"/>
      <c r="N1006" s="63"/>
      <c r="O1006" s="63"/>
      <c r="P1006" s="63"/>
      <c r="Q1006" s="63"/>
      <c r="R1006" s="63"/>
      <c r="S1006" s="63"/>
      <c r="T1006" s="63"/>
      <c r="U1006" s="63"/>
      <c r="V1006" s="63"/>
    </row>
    <row r="1007" spans="10:22">
      <c r="J1007" s="63"/>
      <c r="K1007" s="63"/>
      <c r="M1007" s="63"/>
      <c r="N1007" s="63"/>
      <c r="O1007" s="63"/>
      <c r="P1007" s="63"/>
      <c r="Q1007" s="63"/>
      <c r="R1007" s="63"/>
      <c r="S1007" s="63"/>
      <c r="T1007" s="63"/>
      <c r="U1007" s="63"/>
      <c r="V1007" s="63"/>
    </row>
    <row r="1008" spans="10:22">
      <c r="J1008" s="63"/>
      <c r="K1008" s="63"/>
      <c r="M1008" s="63"/>
      <c r="N1008" s="63"/>
      <c r="O1008" s="63"/>
      <c r="P1008" s="63"/>
      <c r="Q1008" s="63"/>
      <c r="R1008" s="63"/>
      <c r="S1008" s="63"/>
      <c r="T1008" s="63"/>
      <c r="U1008" s="63"/>
      <c r="V1008" s="63"/>
    </row>
    <row r="1009" spans="10:22">
      <c r="J1009" s="63"/>
      <c r="K1009" s="63"/>
      <c r="M1009" s="63"/>
      <c r="N1009" s="63"/>
      <c r="O1009" s="63"/>
      <c r="P1009" s="63"/>
      <c r="Q1009" s="63"/>
      <c r="R1009" s="63"/>
      <c r="S1009" s="63"/>
      <c r="T1009" s="63"/>
      <c r="U1009" s="63"/>
      <c r="V1009" s="63"/>
    </row>
    <row r="1010" spans="10:22">
      <c r="J1010" s="63"/>
      <c r="K1010" s="63"/>
      <c r="M1010" s="63"/>
      <c r="N1010" s="63"/>
      <c r="O1010" s="63"/>
      <c r="P1010" s="63"/>
      <c r="Q1010" s="63"/>
      <c r="R1010" s="63"/>
      <c r="S1010" s="63"/>
      <c r="T1010" s="63"/>
      <c r="U1010" s="63"/>
      <c r="V1010" s="63"/>
    </row>
    <row r="1011" spans="10:22">
      <c r="J1011" s="63"/>
      <c r="K1011" s="63"/>
      <c r="M1011" s="63"/>
      <c r="N1011" s="63"/>
      <c r="O1011" s="63"/>
      <c r="P1011" s="63"/>
      <c r="Q1011" s="63"/>
      <c r="R1011" s="63"/>
      <c r="S1011" s="63"/>
      <c r="T1011" s="63"/>
      <c r="U1011" s="63"/>
      <c r="V1011" s="63"/>
    </row>
    <row r="1012" spans="10:22">
      <c r="J1012" s="63"/>
      <c r="K1012" s="63"/>
      <c r="M1012" s="63"/>
      <c r="N1012" s="63"/>
      <c r="O1012" s="63"/>
      <c r="P1012" s="63"/>
      <c r="Q1012" s="63"/>
      <c r="R1012" s="63"/>
      <c r="S1012" s="63"/>
      <c r="T1012" s="63"/>
      <c r="U1012" s="63"/>
      <c r="V1012" s="63"/>
    </row>
    <row r="1013" spans="10:22">
      <c r="J1013" s="63"/>
      <c r="K1013" s="63"/>
      <c r="M1013" s="63"/>
      <c r="N1013" s="63"/>
      <c r="O1013" s="63"/>
      <c r="P1013" s="63"/>
      <c r="Q1013" s="63"/>
      <c r="R1013" s="63"/>
      <c r="S1013" s="63"/>
      <c r="T1013" s="63"/>
      <c r="U1013" s="63"/>
      <c r="V1013" s="63"/>
    </row>
    <row r="1014" spans="10:22">
      <c r="J1014" s="63"/>
      <c r="K1014" s="63"/>
      <c r="M1014" s="63"/>
      <c r="N1014" s="63"/>
      <c r="O1014" s="63"/>
      <c r="P1014" s="63"/>
      <c r="Q1014" s="63"/>
      <c r="R1014" s="63"/>
      <c r="S1014" s="63"/>
      <c r="T1014" s="63"/>
      <c r="U1014" s="63"/>
      <c r="V1014" s="63"/>
    </row>
    <row r="1015" spans="10:22">
      <c r="J1015" s="63"/>
      <c r="K1015" s="63"/>
      <c r="M1015" s="63"/>
      <c r="N1015" s="63"/>
      <c r="O1015" s="63"/>
      <c r="P1015" s="63"/>
      <c r="Q1015" s="63"/>
      <c r="R1015" s="63"/>
      <c r="S1015" s="63"/>
      <c r="T1015" s="63"/>
      <c r="U1015" s="63"/>
      <c r="V1015" s="63"/>
    </row>
    <row r="1016" spans="10:22">
      <c r="J1016" s="63"/>
      <c r="K1016" s="63"/>
      <c r="M1016" s="63"/>
      <c r="N1016" s="63"/>
      <c r="O1016" s="63"/>
      <c r="P1016" s="63"/>
      <c r="Q1016" s="63"/>
      <c r="R1016" s="63"/>
      <c r="S1016" s="63"/>
      <c r="T1016" s="63"/>
      <c r="U1016" s="63"/>
      <c r="V1016" s="63"/>
    </row>
    <row r="1017" spans="10:22">
      <c r="J1017" s="63"/>
      <c r="K1017" s="63"/>
      <c r="M1017" s="63"/>
      <c r="N1017" s="63"/>
      <c r="O1017" s="63"/>
      <c r="P1017" s="63"/>
      <c r="Q1017" s="63"/>
      <c r="R1017" s="63"/>
      <c r="S1017" s="63"/>
      <c r="T1017" s="63"/>
      <c r="U1017" s="63"/>
      <c r="V1017" s="63"/>
    </row>
    <row r="1018" spans="10:22">
      <c r="J1018" s="63"/>
      <c r="K1018" s="63"/>
      <c r="M1018" s="63"/>
      <c r="N1018" s="63"/>
      <c r="O1018" s="63"/>
      <c r="P1018" s="63"/>
      <c r="Q1018" s="63"/>
      <c r="R1018" s="63"/>
      <c r="S1018" s="63"/>
      <c r="T1018" s="63"/>
      <c r="U1018" s="63"/>
      <c r="V1018" s="63"/>
    </row>
    <row r="1019" spans="10:22">
      <c r="J1019" s="63"/>
      <c r="K1019" s="63"/>
      <c r="M1019" s="63"/>
      <c r="N1019" s="63"/>
      <c r="O1019" s="63"/>
      <c r="P1019" s="63"/>
      <c r="Q1019" s="63"/>
      <c r="R1019" s="63"/>
      <c r="S1019" s="63"/>
      <c r="T1019" s="63"/>
      <c r="U1019" s="63"/>
      <c r="V1019" s="63"/>
    </row>
    <row r="1020" spans="10:22">
      <c r="J1020" s="63"/>
      <c r="K1020" s="63"/>
      <c r="M1020" s="63"/>
      <c r="N1020" s="63"/>
      <c r="O1020" s="63"/>
      <c r="P1020" s="63"/>
      <c r="Q1020" s="63"/>
      <c r="R1020" s="63"/>
      <c r="S1020" s="63"/>
      <c r="T1020" s="63"/>
      <c r="U1020" s="63"/>
      <c r="V1020" s="63"/>
    </row>
    <row r="1021" spans="10:22">
      <c r="J1021" s="63"/>
      <c r="K1021" s="63"/>
      <c r="M1021" s="63"/>
      <c r="N1021" s="63"/>
      <c r="O1021" s="63"/>
      <c r="P1021" s="63"/>
      <c r="Q1021" s="63"/>
      <c r="R1021" s="63"/>
      <c r="S1021" s="63"/>
      <c r="T1021" s="63"/>
      <c r="U1021" s="63"/>
      <c r="V1021" s="63"/>
    </row>
    <row r="1022" spans="10:22">
      <c r="J1022" s="63"/>
      <c r="K1022" s="63"/>
      <c r="M1022" s="63"/>
      <c r="N1022" s="63"/>
      <c r="O1022" s="63"/>
      <c r="P1022" s="63"/>
      <c r="Q1022" s="63"/>
      <c r="R1022" s="63"/>
      <c r="S1022" s="63"/>
      <c r="T1022" s="63"/>
      <c r="U1022" s="63"/>
      <c r="V1022" s="63"/>
    </row>
    <row r="1023" spans="10:22">
      <c r="J1023" s="63"/>
      <c r="K1023" s="63"/>
      <c r="M1023" s="63"/>
      <c r="N1023" s="63"/>
      <c r="O1023" s="63"/>
      <c r="P1023" s="63"/>
      <c r="Q1023" s="63"/>
      <c r="R1023" s="63"/>
      <c r="S1023" s="63"/>
      <c r="T1023" s="63"/>
      <c r="U1023" s="63"/>
      <c r="V1023" s="63"/>
    </row>
    <row r="1024" spans="10:22">
      <c r="J1024" s="63"/>
      <c r="K1024" s="63"/>
      <c r="M1024" s="63"/>
      <c r="N1024" s="63"/>
      <c r="O1024" s="63"/>
      <c r="P1024" s="63"/>
      <c r="Q1024" s="63"/>
      <c r="R1024" s="63"/>
      <c r="S1024" s="63"/>
      <c r="T1024" s="63"/>
      <c r="U1024" s="63"/>
      <c r="V1024" s="63"/>
    </row>
    <row r="1025" spans="10:22">
      <c r="J1025" s="63"/>
      <c r="K1025" s="63"/>
      <c r="M1025" s="63"/>
      <c r="N1025" s="63"/>
      <c r="O1025" s="63"/>
      <c r="P1025" s="63"/>
      <c r="Q1025" s="63"/>
      <c r="R1025" s="63"/>
      <c r="S1025" s="63"/>
      <c r="T1025" s="63"/>
      <c r="U1025" s="63"/>
      <c r="V1025" s="63"/>
    </row>
    <row r="1026" spans="10:22">
      <c r="J1026" s="63"/>
      <c r="K1026" s="63"/>
      <c r="M1026" s="63"/>
      <c r="N1026" s="63"/>
      <c r="O1026" s="63"/>
      <c r="P1026" s="63"/>
      <c r="Q1026" s="63"/>
      <c r="R1026" s="63"/>
      <c r="S1026" s="63"/>
      <c r="T1026" s="63"/>
      <c r="U1026" s="63"/>
      <c r="V1026" s="63"/>
    </row>
  </sheetData>
  <sheetProtection algorithmName="SHA-512" hashValue="XuIlxrXALHNJuDAES7RqWVTm/18Xx3WO3gfOIqd5lC3+w5lHAiIECI9v/uPIKHhLeoN4msLAJ253muFVhD5AOQ==" saltValue="glrl9558CbgpEiE4D4Q4vA==" spinCount="100000" sheet="1" objects="1" scenarios="1" formatColumns="0"/>
  <mergeCells count="3">
    <mergeCell ref="B6:B9"/>
    <mergeCell ref="B10:B13"/>
    <mergeCell ref="B14:B15"/>
  </mergeCells>
  <dataValidations disablePrompts="1" count="2">
    <dataValidation type="list" allowBlank="1" showInputMessage="1" showErrorMessage="1" errorTitle="Value must be 0, 1, 2, 3, 4 or 5" sqref="M162:M168 R162:R168 M148:M157 R148:R157 M141:M143 R141:R143 M124:M136 R124:R136 M113:M119 R113:R119 M100:M108 R100:R108 M88:M95 R88:R95 M70:M83 R70:R83 M43:M65 R43:R65 M27:M38 R27:R38 J114 J132 J136 J116 J56:J57 J93 J80:J81 J61 J33 J28:J30" xr:uid="{00000000-0002-0000-0400-000000000000}">
      <formula1>"0,1,2,3,4,5"</formula1>
    </dataValidation>
    <dataValidation type="decimal" allowBlank="1" showInputMessage="1" showErrorMessage="1" errorTitle="Value must be between 0 and 5" sqref="P162:P168 U162:U168 P148:P157 U148:U157 P141:P143 U141:U143 P124:P136 U124:U136 P113:P119 U113:U119 P100:P108 U100:U108 P88:P95 U88:U95 P70:P83 U70:U83 P43:P65 U43:U65 P27:P38 U27:U38" xr:uid="{00000000-0002-0000-0400-000001000000}">
      <formula1>0</formula1>
      <formula2>5</formula2>
    </dataValidation>
  </dataValidations>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Index &amp; Average Scores</vt:lpstr>
      <vt:lpstr>RFI</vt:lpstr>
      <vt:lpstr>Company Information</vt:lpstr>
      <vt:lpstr>P2P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2019-07-12T15:24:58Z</dcterms:modified>
</cp:coreProperties>
</file>